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ak1\Dropbox (ORNL)\Armstrong Work\Food\Energy GHG Plots &amp; Data\Analysis\"/>
    </mc:Choice>
  </mc:AlternateContent>
  <xr:revisionPtr revIDLastSave="0" documentId="13_ncr:1_{197FA8DD-B77D-4280-A15E-61B1AB7A49DC}" xr6:coauthVersionLast="47" xr6:coauthVersionMax="47" xr10:uidLastSave="{00000000-0000-0000-0000-000000000000}"/>
  <bookViews>
    <workbookView xWindow="-120" yWindow="-120" windowWidth="29040" windowHeight="17640" firstSheet="2" activeTab="9" xr2:uid="{CCEFF78B-511E-44A5-872E-948C9F7E1AD7}"/>
  </bookViews>
  <sheets>
    <sheet name="Table 1.2" sheetId="1" state="hidden" r:id="rId1"/>
    <sheet name="MECS_RegionsX" sheetId="2" state="hidden" r:id="rId2"/>
    <sheet name="table 3.2" sheetId="3" r:id="rId3"/>
    <sheet name="Table 4.2" sheetId="6" r:id="rId4"/>
    <sheet name="Table 11.3" sheetId="5" r:id="rId5"/>
    <sheet name="Total Fuel" sheetId="4" r:id="rId6"/>
    <sheet name="Off Site" sheetId="7" r:id="rId7"/>
    <sheet name="Check T-off" sheetId="10" r:id="rId8"/>
    <sheet name="Onsite Gen" sheetId="8" r:id="rId9"/>
    <sheet name="MECS Final Energy" sheetId="11" r:id="rId10"/>
    <sheet name="Notes" sheetId="12" r:id="rId11"/>
    <sheet name="ManufEnergy_State_NAICS" sheetId="13" r:id="rId12"/>
    <sheet name="Table 5.4" sheetId="14" r:id="rId13"/>
    <sheet name="Process Cooling" sheetId="1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5" i="11" l="1"/>
  <c r="D34" i="11"/>
  <c r="D33" i="11"/>
  <c r="E33" i="11"/>
  <c r="F33" i="11"/>
  <c r="G33" i="11"/>
  <c r="H33" i="11"/>
  <c r="I33" i="11"/>
  <c r="J33" i="11"/>
  <c r="K33" i="11"/>
  <c r="E34" i="11"/>
  <c r="F34" i="11"/>
  <c r="G34" i="11"/>
  <c r="H34" i="11"/>
  <c r="I34" i="11"/>
  <c r="J34" i="11"/>
  <c r="K34" i="11"/>
  <c r="E35" i="11"/>
  <c r="F35" i="11"/>
  <c r="G35" i="11"/>
  <c r="H35" i="11"/>
  <c r="I35" i="11"/>
  <c r="J35" i="11"/>
  <c r="K35" i="11"/>
  <c r="E32" i="11"/>
  <c r="F32" i="11"/>
  <c r="G32" i="11"/>
  <c r="H32" i="11"/>
  <c r="I32" i="11"/>
  <c r="J32" i="11"/>
  <c r="K32" i="11"/>
  <c r="D32" i="11"/>
  <c r="F39" i="11" l="1"/>
  <c r="F43" i="11" s="1"/>
  <c r="F47" i="11" s="1"/>
  <c r="F51" i="11" s="1"/>
  <c r="K39" i="11"/>
  <c r="K43" i="11" s="1"/>
  <c r="K47" i="11" s="1"/>
  <c r="K51" i="11" s="1"/>
  <c r="D39" i="11"/>
  <c r="D43" i="11" s="1"/>
  <c r="D47" i="11" s="1"/>
  <c r="D51" i="11" s="1"/>
  <c r="E38" i="11"/>
  <c r="E42" i="11" s="1"/>
  <c r="E46" i="11" s="1"/>
  <c r="E50" i="11" s="1"/>
  <c r="K38" i="11"/>
  <c r="K42" i="11" s="1"/>
  <c r="K46" i="11" s="1"/>
  <c r="K50" i="11" s="1"/>
  <c r="D38" i="11"/>
  <c r="D42" i="11" s="1"/>
  <c r="D46" i="11" s="1"/>
  <c r="D50" i="11" s="1"/>
  <c r="E37" i="11"/>
  <c r="E41" i="11" s="1"/>
  <c r="E45" i="11" s="1"/>
  <c r="E49" i="11" s="1"/>
  <c r="I37" i="11"/>
  <c r="I41" i="11" s="1"/>
  <c r="I45" i="11" s="1"/>
  <c r="I49" i="11" s="1"/>
  <c r="K37" i="11"/>
  <c r="K41" i="11" s="1"/>
  <c r="K45" i="11" s="1"/>
  <c r="K49" i="11" s="1"/>
  <c r="D37" i="11"/>
  <c r="D41" i="11" s="1"/>
  <c r="D45" i="11" s="1"/>
  <c r="D49" i="11" s="1"/>
  <c r="I38" i="11"/>
  <c r="I42" i="11" s="1"/>
  <c r="I46" i="11" s="1"/>
  <c r="I50" i="11" s="1"/>
  <c r="E39" i="11"/>
  <c r="E43" i="11" s="1"/>
  <c r="E47" i="11" s="1"/>
  <c r="E51" i="11" s="1"/>
  <c r="I39" i="11"/>
  <c r="I43" i="11" s="1"/>
  <c r="I47" i="11" s="1"/>
  <c r="I51" i="11" s="1"/>
  <c r="H37" i="11"/>
  <c r="H41" i="11" s="1"/>
  <c r="H45" i="11" s="1"/>
  <c r="H49" i="11" s="1"/>
  <c r="J37" i="11"/>
  <c r="J41" i="11" s="1"/>
  <c r="J45" i="11" s="1"/>
  <c r="J49" i="11" s="1"/>
  <c r="H38" i="11"/>
  <c r="H42" i="11" s="1"/>
  <c r="H46" i="11" s="1"/>
  <c r="H50" i="11" s="1"/>
  <c r="D36" i="11"/>
  <c r="D40" i="11" s="1"/>
  <c r="D44" i="11" s="1"/>
  <c r="D48" i="11" s="1"/>
  <c r="E36" i="11"/>
  <c r="E40" i="11" s="1"/>
  <c r="E44" i="11" s="1"/>
  <c r="E48" i="11" s="1"/>
  <c r="F36" i="11"/>
  <c r="G36" i="11"/>
  <c r="H36" i="11"/>
  <c r="I36" i="11"/>
  <c r="J36" i="11"/>
  <c r="K36" i="11"/>
  <c r="F37" i="11"/>
  <c r="F41" i="11" s="1"/>
  <c r="F45" i="11" s="1"/>
  <c r="F49" i="11" s="1"/>
  <c r="G37" i="11"/>
  <c r="G41" i="11" s="1"/>
  <c r="G45" i="11" s="1"/>
  <c r="G49" i="11" s="1"/>
  <c r="F38" i="11"/>
  <c r="F42" i="11" s="1"/>
  <c r="F46" i="11" s="1"/>
  <c r="F50" i="11" s="1"/>
  <c r="G38" i="11"/>
  <c r="G42" i="11" s="1"/>
  <c r="G46" i="11" s="1"/>
  <c r="G50" i="11" s="1"/>
  <c r="J38" i="11"/>
  <c r="J42" i="11" s="1"/>
  <c r="J46" i="11" s="1"/>
  <c r="J50" i="11" s="1"/>
  <c r="G39" i="11"/>
  <c r="G43" i="11" s="1"/>
  <c r="G47" i="11" s="1"/>
  <c r="G51" i="11" s="1"/>
  <c r="H39" i="11"/>
  <c r="H43" i="11" s="1"/>
  <c r="H47" i="11" s="1"/>
  <c r="H51" i="11" s="1"/>
  <c r="J39" i="11"/>
  <c r="J43" i="11" s="1"/>
  <c r="J47" i="11" s="1"/>
  <c r="J51" i="11" s="1"/>
  <c r="F40" i="11"/>
  <c r="F44" i="11" s="1"/>
  <c r="F48" i="11" s="1"/>
  <c r="G40" i="11"/>
  <c r="G44" i="11" s="1"/>
  <c r="G48" i="11" s="1"/>
  <c r="H40" i="11"/>
  <c r="I40" i="11"/>
  <c r="J40" i="11"/>
  <c r="J44" i="11" s="1"/>
  <c r="J48" i="11" s="1"/>
  <c r="K40" i="11"/>
  <c r="H44" i="11"/>
  <c r="I44" i="11"/>
  <c r="K44" i="11"/>
  <c r="H48" i="11"/>
  <c r="I48" i="11"/>
  <c r="K48" i="11"/>
  <c r="D10" i="11"/>
  <c r="E10" i="11"/>
  <c r="F10" i="11"/>
  <c r="G10" i="11"/>
  <c r="H10" i="11"/>
  <c r="I10" i="11"/>
  <c r="K10" i="11"/>
  <c r="J10" i="11" s="1"/>
  <c r="D19" i="8"/>
  <c r="D13" i="8"/>
  <c r="G25" i="8"/>
  <c r="E17" i="8"/>
  <c r="D17" i="8"/>
  <c r="F30" i="8"/>
  <c r="E7" i="8"/>
  <c r="E25" i="8" s="1"/>
  <c r="F25" i="8" l="1"/>
  <c r="F31" i="8"/>
  <c r="I32" i="8" l="1"/>
  <c r="D31" i="8"/>
  <c r="F3" i="11" l="1"/>
  <c r="F4" i="11"/>
  <c r="F5" i="11"/>
  <c r="F6" i="11"/>
  <c r="F8" i="11"/>
  <c r="F9" i="11"/>
  <c r="F11" i="11"/>
  <c r="F12" i="11"/>
  <c r="F13" i="11"/>
  <c r="F14" i="11"/>
  <c r="F15" i="11"/>
  <c r="F16" i="11"/>
  <c r="F17" i="11"/>
  <c r="F18" i="11"/>
  <c r="F19" i="11"/>
  <c r="F20" i="11"/>
  <c r="F21" i="11"/>
  <c r="F22" i="11"/>
  <c r="F23" i="11"/>
  <c r="F24" i="11"/>
  <c r="F26" i="11"/>
  <c r="F27" i="11"/>
  <c r="F28" i="11"/>
  <c r="F29" i="11"/>
  <c r="F30" i="11"/>
  <c r="F31" i="11"/>
  <c r="F2" i="11"/>
  <c r="E3" i="11"/>
  <c r="E4" i="11"/>
  <c r="E5" i="11"/>
  <c r="E6" i="11"/>
  <c r="E7" i="11"/>
  <c r="E8" i="11"/>
  <c r="E9" i="11"/>
  <c r="E11" i="11"/>
  <c r="E12" i="11"/>
  <c r="E13" i="11"/>
  <c r="E14" i="11"/>
  <c r="E15" i="11"/>
  <c r="E16" i="11"/>
  <c r="E17" i="11"/>
  <c r="E18" i="11"/>
  <c r="E19" i="11"/>
  <c r="E20" i="11"/>
  <c r="E21" i="11"/>
  <c r="E22" i="11"/>
  <c r="E23" i="11"/>
  <c r="E24" i="11"/>
  <c r="E25" i="11"/>
  <c r="E26" i="11"/>
  <c r="E27" i="11"/>
  <c r="E28" i="11"/>
  <c r="E29" i="11"/>
  <c r="E30" i="11"/>
  <c r="E31" i="11"/>
  <c r="E2" i="11"/>
  <c r="G3" i="11"/>
  <c r="H3" i="11"/>
  <c r="I3" i="11"/>
  <c r="G4" i="11"/>
  <c r="H4" i="11"/>
  <c r="I4" i="11"/>
  <c r="G5" i="11"/>
  <c r="H5" i="11"/>
  <c r="I5" i="11"/>
  <c r="G6" i="11"/>
  <c r="H6" i="11"/>
  <c r="I6" i="11"/>
  <c r="G7" i="11"/>
  <c r="H7" i="11"/>
  <c r="I7" i="11"/>
  <c r="G8" i="11"/>
  <c r="H8" i="11"/>
  <c r="I8" i="11"/>
  <c r="G9" i="11"/>
  <c r="H9" i="11"/>
  <c r="I9" i="11"/>
  <c r="G11" i="11"/>
  <c r="H11" i="11"/>
  <c r="I11" i="11"/>
  <c r="G12" i="11"/>
  <c r="H12" i="11"/>
  <c r="I12" i="11"/>
  <c r="G13" i="11"/>
  <c r="H13" i="11"/>
  <c r="I13" i="11"/>
  <c r="G14" i="11"/>
  <c r="H14" i="11"/>
  <c r="I14" i="11"/>
  <c r="G15" i="11"/>
  <c r="H15" i="11"/>
  <c r="I15" i="11"/>
  <c r="G16" i="11"/>
  <c r="H16" i="11"/>
  <c r="I16" i="11"/>
  <c r="G17" i="11"/>
  <c r="H17" i="11"/>
  <c r="I17" i="11"/>
  <c r="G18" i="11"/>
  <c r="H18" i="11"/>
  <c r="I18" i="11"/>
  <c r="G19" i="11"/>
  <c r="H19" i="11"/>
  <c r="I19" i="11"/>
  <c r="G20" i="11"/>
  <c r="H20" i="11"/>
  <c r="I20" i="11"/>
  <c r="G21" i="11"/>
  <c r="H21" i="11"/>
  <c r="I21" i="11"/>
  <c r="G22" i="11"/>
  <c r="H22" i="11"/>
  <c r="I22" i="11"/>
  <c r="G23" i="11"/>
  <c r="H23" i="11"/>
  <c r="I23" i="11"/>
  <c r="G24" i="11"/>
  <c r="H24" i="11"/>
  <c r="I24" i="11"/>
  <c r="G25" i="11"/>
  <c r="H25" i="11"/>
  <c r="I25" i="11"/>
  <c r="G26" i="11"/>
  <c r="H26" i="11"/>
  <c r="I26" i="11"/>
  <c r="G27" i="11"/>
  <c r="H27" i="11"/>
  <c r="I27" i="11"/>
  <c r="G28" i="11"/>
  <c r="H28" i="11"/>
  <c r="I28" i="11"/>
  <c r="G29" i="11"/>
  <c r="H29" i="11"/>
  <c r="I29" i="11"/>
  <c r="G30" i="11"/>
  <c r="H30" i="11"/>
  <c r="I30" i="11"/>
  <c r="G31" i="11"/>
  <c r="H31" i="11"/>
  <c r="I31" i="11"/>
  <c r="I2" i="11"/>
  <c r="H2" i="11"/>
  <c r="G2" i="11"/>
  <c r="A2" i="11"/>
  <c r="B2" i="11"/>
  <c r="D2" i="11"/>
  <c r="A3" i="11"/>
  <c r="B3" i="11"/>
  <c r="D3" i="11"/>
  <c r="A4" i="11"/>
  <c r="B4" i="11"/>
  <c r="D4" i="11"/>
  <c r="A5" i="11"/>
  <c r="B5" i="11"/>
  <c r="D5" i="11"/>
  <c r="A6" i="11"/>
  <c r="B6" i="11"/>
  <c r="D6" i="11"/>
  <c r="A7" i="11"/>
  <c r="B7" i="11"/>
  <c r="D7" i="11"/>
  <c r="A8" i="11"/>
  <c r="B8" i="11"/>
  <c r="D8" i="11"/>
  <c r="A9" i="11"/>
  <c r="B9" i="11"/>
  <c r="D9" i="11"/>
  <c r="A10" i="11"/>
  <c r="B10" i="11"/>
  <c r="A11" i="11"/>
  <c r="B11" i="11"/>
  <c r="D11" i="11"/>
  <c r="A12" i="11"/>
  <c r="B12" i="11"/>
  <c r="D12" i="11"/>
  <c r="A13" i="11"/>
  <c r="B13" i="11"/>
  <c r="D13" i="11"/>
  <c r="A14" i="11"/>
  <c r="B14" i="11"/>
  <c r="D14" i="11"/>
  <c r="A15" i="11"/>
  <c r="B15" i="11"/>
  <c r="D15" i="11"/>
  <c r="A16" i="11"/>
  <c r="B16" i="11"/>
  <c r="D16" i="11"/>
  <c r="A17" i="11"/>
  <c r="B17" i="11"/>
  <c r="D17" i="11"/>
  <c r="A18" i="11"/>
  <c r="B18" i="11"/>
  <c r="D18" i="11"/>
  <c r="A19" i="11"/>
  <c r="B19" i="11"/>
  <c r="D19" i="11"/>
  <c r="A20" i="11"/>
  <c r="B20" i="11"/>
  <c r="D20" i="11"/>
  <c r="A21" i="11"/>
  <c r="B21" i="11"/>
  <c r="D21" i="11"/>
  <c r="A22" i="11"/>
  <c r="B22" i="11"/>
  <c r="D22" i="11"/>
  <c r="A23" i="11"/>
  <c r="B23" i="11"/>
  <c r="D23" i="11"/>
  <c r="A24" i="11"/>
  <c r="B24" i="11"/>
  <c r="D24" i="11"/>
  <c r="A25" i="11"/>
  <c r="B25" i="11"/>
  <c r="D25" i="11"/>
  <c r="A26" i="11"/>
  <c r="B26" i="11"/>
  <c r="D26" i="11"/>
  <c r="A27" i="11"/>
  <c r="B27" i="11"/>
  <c r="D27" i="11"/>
  <c r="A28" i="11"/>
  <c r="B28" i="11"/>
  <c r="D28" i="11"/>
  <c r="A29" i="11"/>
  <c r="B29" i="11"/>
  <c r="D29" i="11"/>
  <c r="A30" i="11"/>
  <c r="B30" i="11"/>
  <c r="D30" i="11"/>
  <c r="A31" i="11"/>
  <c r="B31" i="11"/>
  <c r="D31" i="11"/>
  <c r="D1" i="11"/>
  <c r="A1" i="11"/>
  <c r="I3" i="8"/>
  <c r="J3" i="8"/>
  <c r="K3" i="8"/>
  <c r="L3" i="8"/>
  <c r="I4" i="8"/>
  <c r="J4" i="8"/>
  <c r="K4" i="8"/>
  <c r="L4" i="8"/>
  <c r="I5" i="8"/>
  <c r="J5" i="8"/>
  <c r="K5" i="8"/>
  <c r="L5" i="8"/>
  <c r="I6" i="8"/>
  <c r="J6" i="8"/>
  <c r="K6" i="8"/>
  <c r="L6" i="8"/>
  <c r="I7" i="8"/>
  <c r="J7" i="8"/>
  <c r="I8" i="8"/>
  <c r="J8" i="8"/>
  <c r="K8" i="8"/>
  <c r="L8" i="8"/>
  <c r="I9" i="8"/>
  <c r="J9" i="8"/>
  <c r="K9" i="8"/>
  <c r="L9" i="8"/>
  <c r="I10" i="8"/>
  <c r="J10" i="8"/>
  <c r="K10" i="8"/>
  <c r="L10" i="8"/>
  <c r="I11" i="8"/>
  <c r="J11" i="8"/>
  <c r="K11" i="8"/>
  <c r="L11" i="8"/>
  <c r="I12" i="8"/>
  <c r="J12" i="8"/>
  <c r="K12" i="8"/>
  <c r="L12" i="8"/>
  <c r="I13" i="8"/>
  <c r="J13" i="8"/>
  <c r="K13" i="8"/>
  <c r="L13" i="8"/>
  <c r="I14" i="8"/>
  <c r="J14" i="8"/>
  <c r="K14" i="8"/>
  <c r="L14" i="8"/>
  <c r="I15" i="8"/>
  <c r="J15" i="8"/>
  <c r="K15" i="8"/>
  <c r="L15" i="8"/>
  <c r="I16" i="8"/>
  <c r="J16" i="8"/>
  <c r="K16" i="8"/>
  <c r="L16" i="8"/>
  <c r="I17" i="8"/>
  <c r="J17" i="8"/>
  <c r="K17" i="8"/>
  <c r="L17" i="8"/>
  <c r="I18" i="8"/>
  <c r="J18" i="8"/>
  <c r="K18" i="8"/>
  <c r="L18" i="8"/>
  <c r="I19" i="8"/>
  <c r="J19" i="8"/>
  <c r="K19" i="8"/>
  <c r="L19" i="8"/>
  <c r="I20" i="8"/>
  <c r="J20" i="8"/>
  <c r="K20" i="8"/>
  <c r="L20" i="8"/>
  <c r="I21" i="8"/>
  <c r="J21" i="8"/>
  <c r="K21" i="8"/>
  <c r="L21" i="8"/>
  <c r="I22" i="8"/>
  <c r="J22" i="8"/>
  <c r="K22" i="8"/>
  <c r="L22" i="8"/>
  <c r="I23" i="8"/>
  <c r="J23" i="8"/>
  <c r="K23" i="8"/>
  <c r="L23" i="8"/>
  <c r="I24" i="8"/>
  <c r="J24" i="8"/>
  <c r="K24" i="8"/>
  <c r="L24" i="8"/>
  <c r="I25" i="8"/>
  <c r="J25" i="8"/>
  <c r="L25" i="8"/>
  <c r="I26" i="8"/>
  <c r="J26" i="8"/>
  <c r="K26" i="8"/>
  <c r="L26" i="8"/>
  <c r="I27" i="8"/>
  <c r="J27" i="8"/>
  <c r="K27" i="8"/>
  <c r="L27" i="8"/>
  <c r="I28" i="8"/>
  <c r="J28" i="8"/>
  <c r="K28" i="8"/>
  <c r="L28" i="8"/>
  <c r="I29" i="8"/>
  <c r="J29" i="8"/>
  <c r="K29" i="8"/>
  <c r="L29" i="8"/>
  <c r="I30" i="8"/>
  <c r="J30" i="8"/>
  <c r="K30" i="8"/>
  <c r="L30" i="8"/>
  <c r="I31" i="8"/>
  <c r="J31" i="8"/>
  <c r="K31" i="8"/>
  <c r="L31" i="8"/>
  <c r="J2" i="8"/>
  <c r="K2" i="8"/>
  <c r="L2" i="8"/>
  <c r="I2" i="8"/>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A3" i="10"/>
  <c r="B3" i="10"/>
  <c r="D3" i="10"/>
  <c r="E3" i="10"/>
  <c r="F3" i="10"/>
  <c r="G3" i="10"/>
  <c r="H3" i="10"/>
  <c r="I3" i="10"/>
  <c r="J3" i="10"/>
  <c r="K3" i="10"/>
  <c r="L3" i="10"/>
  <c r="K3" i="11" s="1"/>
  <c r="J3" i="11" s="1"/>
  <c r="A4" i="10"/>
  <c r="B4" i="10"/>
  <c r="D4" i="10"/>
  <c r="E4" i="10"/>
  <c r="F4" i="10"/>
  <c r="G4" i="10"/>
  <c r="H4" i="10"/>
  <c r="I4" i="10"/>
  <c r="J4" i="10"/>
  <c r="K4" i="10"/>
  <c r="L4" i="10"/>
  <c r="K4" i="11" s="1"/>
  <c r="J4" i="11" s="1"/>
  <c r="A5" i="10"/>
  <c r="B5" i="10"/>
  <c r="D5" i="10"/>
  <c r="E5" i="10"/>
  <c r="F5" i="10"/>
  <c r="G5" i="10"/>
  <c r="H5" i="10"/>
  <c r="I5" i="10"/>
  <c r="J5" i="10"/>
  <c r="K5" i="10"/>
  <c r="L5" i="10"/>
  <c r="K5" i="11" s="1"/>
  <c r="J5" i="11" s="1"/>
  <c r="A6" i="10"/>
  <c r="B6" i="10"/>
  <c r="D6" i="10"/>
  <c r="E6" i="10"/>
  <c r="F6" i="10"/>
  <c r="G6" i="10"/>
  <c r="H6" i="10"/>
  <c r="I6" i="10"/>
  <c r="J6" i="10"/>
  <c r="K6" i="10"/>
  <c r="L6" i="10"/>
  <c r="K6" i="11" s="1"/>
  <c r="J6" i="11" s="1"/>
  <c r="A7" i="10"/>
  <c r="B7" i="10"/>
  <c r="D7" i="10"/>
  <c r="E7" i="10"/>
  <c r="F7" i="10"/>
  <c r="G7" i="10"/>
  <c r="H7" i="10"/>
  <c r="I7" i="10"/>
  <c r="J7" i="10"/>
  <c r="K7" i="10"/>
  <c r="L7" i="10"/>
  <c r="K7" i="11" s="1"/>
  <c r="J7" i="11" s="1"/>
  <c r="A8" i="10"/>
  <c r="B8" i="10"/>
  <c r="D8" i="10"/>
  <c r="E8" i="10"/>
  <c r="F8" i="10"/>
  <c r="G8" i="10"/>
  <c r="H8" i="10"/>
  <c r="I8" i="10"/>
  <c r="J8" i="10"/>
  <c r="K8" i="10"/>
  <c r="L8" i="10"/>
  <c r="K8" i="11" s="1"/>
  <c r="J8" i="11" s="1"/>
  <c r="A9" i="10"/>
  <c r="B9" i="10"/>
  <c r="D9" i="10"/>
  <c r="E9" i="10"/>
  <c r="F9" i="10"/>
  <c r="G9" i="10"/>
  <c r="H9" i="10"/>
  <c r="I9" i="10"/>
  <c r="J9" i="10"/>
  <c r="K9" i="10"/>
  <c r="L9" i="10"/>
  <c r="K9" i="11" s="1"/>
  <c r="J9" i="11" s="1"/>
  <c r="A10" i="10"/>
  <c r="B10" i="10"/>
  <c r="D10" i="10"/>
  <c r="E10" i="10"/>
  <c r="F10" i="10"/>
  <c r="G10" i="10"/>
  <c r="H10" i="10"/>
  <c r="I10" i="10"/>
  <c r="J10" i="10"/>
  <c r="K10" i="10"/>
  <c r="L10" i="10"/>
  <c r="A11" i="10"/>
  <c r="B11" i="10"/>
  <c r="D11" i="10"/>
  <c r="E11" i="10"/>
  <c r="F11" i="10"/>
  <c r="G11" i="10"/>
  <c r="H11" i="10"/>
  <c r="I11" i="10"/>
  <c r="J11" i="10"/>
  <c r="K11" i="10"/>
  <c r="L11" i="10"/>
  <c r="K11" i="11" s="1"/>
  <c r="J11" i="11" s="1"/>
  <c r="A12" i="10"/>
  <c r="B12" i="10"/>
  <c r="D12" i="10"/>
  <c r="E12" i="10"/>
  <c r="F12" i="10"/>
  <c r="G12" i="10"/>
  <c r="H12" i="10"/>
  <c r="I12" i="10"/>
  <c r="J12" i="10"/>
  <c r="K12" i="10"/>
  <c r="L12" i="10"/>
  <c r="K12" i="11" s="1"/>
  <c r="J12" i="11" s="1"/>
  <c r="A13" i="10"/>
  <c r="B13" i="10"/>
  <c r="D13" i="10"/>
  <c r="E13" i="10"/>
  <c r="F13" i="10"/>
  <c r="G13" i="10"/>
  <c r="H13" i="10"/>
  <c r="I13" i="10"/>
  <c r="J13" i="10"/>
  <c r="K13" i="10"/>
  <c r="L13" i="10"/>
  <c r="K13" i="11" s="1"/>
  <c r="J13" i="11" s="1"/>
  <c r="A14" i="10"/>
  <c r="B14" i="10"/>
  <c r="D14" i="10"/>
  <c r="E14" i="10"/>
  <c r="F14" i="10"/>
  <c r="G14" i="10"/>
  <c r="H14" i="10"/>
  <c r="I14" i="10"/>
  <c r="J14" i="10"/>
  <c r="K14" i="10"/>
  <c r="L14" i="10"/>
  <c r="K14" i="11" s="1"/>
  <c r="J14" i="11" s="1"/>
  <c r="A15" i="10"/>
  <c r="B15" i="10"/>
  <c r="D15" i="10"/>
  <c r="E15" i="10"/>
  <c r="F15" i="10"/>
  <c r="G15" i="10"/>
  <c r="H15" i="10"/>
  <c r="I15" i="10"/>
  <c r="J15" i="10"/>
  <c r="K15" i="10"/>
  <c r="L15" i="10"/>
  <c r="K15" i="11" s="1"/>
  <c r="J15" i="11" s="1"/>
  <c r="A16" i="10"/>
  <c r="B16" i="10"/>
  <c r="D16" i="10"/>
  <c r="E16" i="10"/>
  <c r="F16" i="10"/>
  <c r="G16" i="10"/>
  <c r="H16" i="10"/>
  <c r="I16" i="10"/>
  <c r="J16" i="10"/>
  <c r="K16" i="10"/>
  <c r="L16" i="10"/>
  <c r="K16" i="11" s="1"/>
  <c r="J16" i="11" s="1"/>
  <c r="A17" i="10"/>
  <c r="B17" i="10"/>
  <c r="D17" i="10"/>
  <c r="E17" i="10"/>
  <c r="F17" i="10"/>
  <c r="G17" i="10"/>
  <c r="H17" i="10"/>
  <c r="I17" i="10"/>
  <c r="J17" i="10"/>
  <c r="K17" i="10"/>
  <c r="L17" i="10"/>
  <c r="K17" i="11" s="1"/>
  <c r="J17" i="11" s="1"/>
  <c r="A18" i="10"/>
  <c r="B18" i="10"/>
  <c r="D18" i="10"/>
  <c r="E18" i="10"/>
  <c r="F18" i="10"/>
  <c r="G18" i="10"/>
  <c r="H18" i="10"/>
  <c r="I18" i="10"/>
  <c r="J18" i="10"/>
  <c r="K18" i="10"/>
  <c r="L18" i="10"/>
  <c r="K18" i="11" s="1"/>
  <c r="J18" i="11" s="1"/>
  <c r="A19" i="10"/>
  <c r="B19" i="10"/>
  <c r="D19" i="10"/>
  <c r="E19" i="10"/>
  <c r="F19" i="10"/>
  <c r="G19" i="10"/>
  <c r="H19" i="10"/>
  <c r="I19" i="10"/>
  <c r="J19" i="10"/>
  <c r="K19" i="10"/>
  <c r="L19" i="10"/>
  <c r="K19" i="11" s="1"/>
  <c r="J19" i="11" s="1"/>
  <c r="A20" i="10"/>
  <c r="B20" i="10"/>
  <c r="D20" i="10"/>
  <c r="E20" i="10"/>
  <c r="F20" i="10"/>
  <c r="G20" i="10"/>
  <c r="H20" i="10"/>
  <c r="I20" i="10"/>
  <c r="J20" i="10"/>
  <c r="K20" i="10"/>
  <c r="L20" i="10"/>
  <c r="K20" i="11" s="1"/>
  <c r="A21" i="10"/>
  <c r="B21" i="10"/>
  <c r="D21" i="10"/>
  <c r="E21" i="10"/>
  <c r="F21" i="10"/>
  <c r="G21" i="10"/>
  <c r="H21" i="10"/>
  <c r="I21" i="10"/>
  <c r="J21" i="10"/>
  <c r="K21" i="10"/>
  <c r="L21" i="10"/>
  <c r="K21" i="11" s="1"/>
  <c r="J21" i="11" s="1"/>
  <c r="A22" i="10"/>
  <c r="B22" i="10"/>
  <c r="D22" i="10"/>
  <c r="E22" i="10"/>
  <c r="F22" i="10"/>
  <c r="G22" i="10"/>
  <c r="H22" i="10"/>
  <c r="I22" i="10"/>
  <c r="J22" i="10"/>
  <c r="K22" i="10"/>
  <c r="L22" i="10"/>
  <c r="K22" i="11" s="1"/>
  <c r="J22" i="11" s="1"/>
  <c r="A23" i="10"/>
  <c r="B23" i="10"/>
  <c r="D23" i="10"/>
  <c r="E23" i="10"/>
  <c r="F23" i="10"/>
  <c r="G23" i="10"/>
  <c r="H23" i="10"/>
  <c r="I23" i="10"/>
  <c r="J23" i="10"/>
  <c r="K23" i="10"/>
  <c r="L23" i="10"/>
  <c r="K23" i="11" s="1"/>
  <c r="J23" i="11" s="1"/>
  <c r="A24" i="10"/>
  <c r="B24" i="10"/>
  <c r="D24" i="10"/>
  <c r="E24" i="10"/>
  <c r="F24" i="10"/>
  <c r="G24" i="10"/>
  <c r="H24" i="10"/>
  <c r="I24" i="10"/>
  <c r="J24" i="10"/>
  <c r="K24" i="10"/>
  <c r="L24" i="10"/>
  <c r="K24" i="11" s="1"/>
  <c r="J24" i="11" s="1"/>
  <c r="A25" i="10"/>
  <c r="B25" i="10"/>
  <c r="D25" i="10"/>
  <c r="E25" i="10"/>
  <c r="F25" i="10"/>
  <c r="G25" i="10"/>
  <c r="H25" i="10"/>
  <c r="I25" i="10"/>
  <c r="J25" i="10"/>
  <c r="K25" i="10"/>
  <c r="L25" i="10"/>
  <c r="K25" i="11" s="1"/>
  <c r="J25" i="11" s="1"/>
  <c r="A26" i="10"/>
  <c r="B26" i="10"/>
  <c r="D26" i="10"/>
  <c r="E26" i="10"/>
  <c r="F26" i="10"/>
  <c r="G26" i="10"/>
  <c r="H26" i="10"/>
  <c r="I26" i="10"/>
  <c r="J26" i="10"/>
  <c r="K26" i="10"/>
  <c r="L26" i="10"/>
  <c r="K26" i="11" s="1"/>
  <c r="A27" i="10"/>
  <c r="B27" i="10"/>
  <c r="D27" i="10"/>
  <c r="E27" i="10"/>
  <c r="F27" i="10"/>
  <c r="G27" i="10"/>
  <c r="H27" i="10"/>
  <c r="I27" i="10"/>
  <c r="J27" i="10"/>
  <c r="K27" i="10"/>
  <c r="L27" i="10"/>
  <c r="K27" i="11" s="1"/>
  <c r="J27" i="11" s="1"/>
  <c r="A28" i="10"/>
  <c r="B28" i="10"/>
  <c r="D28" i="10"/>
  <c r="E28" i="10"/>
  <c r="F28" i="10"/>
  <c r="G28" i="10"/>
  <c r="H28" i="10"/>
  <c r="I28" i="10"/>
  <c r="J28" i="10"/>
  <c r="K28" i="10"/>
  <c r="L28" i="10"/>
  <c r="K28" i="11" s="1"/>
  <c r="J28" i="11" s="1"/>
  <c r="A29" i="10"/>
  <c r="B29" i="10"/>
  <c r="D29" i="10"/>
  <c r="E29" i="10"/>
  <c r="F29" i="10"/>
  <c r="G29" i="10"/>
  <c r="H29" i="10"/>
  <c r="I29" i="10"/>
  <c r="J29" i="10"/>
  <c r="K29" i="10"/>
  <c r="L29" i="10"/>
  <c r="K29" i="11" s="1"/>
  <c r="J29" i="11" s="1"/>
  <c r="A30" i="10"/>
  <c r="B30" i="10"/>
  <c r="D30" i="10"/>
  <c r="E30" i="10"/>
  <c r="F30" i="10"/>
  <c r="G30" i="10"/>
  <c r="H30" i="10"/>
  <c r="I30" i="10"/>
  <c r="J30" i="10"/>
  <c r="K30" i="10"/>
  <c r="L30" i="10"/>
  <c r="K30" i="11" s="1"/>
  <c r="J30" i="11" s="1"/>
  <c r="A31" i="10"/>
  <c r="B31" i="10"/>
  <c r="D31" i="10"/>
  <c r="E31" i="10"/>
  <c r="F31" i="10"/>
  <c r="G31" i="10"/>
  <c r="H31" i="10"/>
  <c r="I31" i="10"/>
  <c r="J31" i="10"/>
  <c r="K31" i="10"/>
  <c r="L31" i="10"/>
  <c r="K31" i="11" s="1"/>
  <c r="J31" i="11" s="1"/>
  <c r="D2" i="10"/>
  <c r="E2" i="10"/>
  <c r="F2" i="10"/>
  <c r="G2" i="10"/>
  <c r="H2" i="10"/>
  <c r="I2" i="10"/>
  <c r="J2" i="10"/>
  <c r="K2" i="10"/>
  <c r="L2" i="10"/>
  <c r="K2" i="11" s="1"/>
  <c r="J2" i="11" s="1"/>
  <c r="A2" i="10"/>
  <c r="B2" i="10"/>
  <c r="C2" i="10"/>
  <c r="D1" i="10"/>
  <c r="B1" i="10"/>
  <c r="C1" i="10"/>
  <c r="A1" i="10"/>
  <c r="J20" i="11" l="1"/>
  <c r="J26" i="11"/>
  <c r="O3" i="2" l="1"/>
  <c r="P3" i="2"/>
  <c r="Q3" i="2"/>
  <c r="R3" i="2"/>
  <c r="S3" i="2"/>
  <c r="T3" i="2"/>
  <c r="O4" i="2"/>
  <c r="P4" i="2"/>
  <c r="Q4" i="2"/>
  <c r="R4" i="2"/>
  <c r="S4" i="2"/>
  <c r="T4" i="2"/>
  <c r="O5" i="2"/>
  <c r="P5" i="2"/>
  <c r="Q5" i="2"/>
  <c r="R5" i="2"/>
  <c r="S5" i="2"/>
  <c r="T5" i="2"/>
  <c r="O6" i="2"/>
  <c r="P6" i="2"/>
  <c r="Q6" i="2"/>
  <c r="R6" i="2"/>
  <c r="S6" i="2"/>
  <c r="T6" i="2"/>
  <c r="O7" i="2"/>
  <c r="P7" i="2"/>
  <c r="Q7" i="2"/>
  <c r="R7" i="2"/>
  <c r="S7" i="2"/>
  <c r="T7" i="2"/>
  <c r="O8" i="2"/>
  <c r="P8" i="2"/>
  <c r="Q8" i="2"/>
  <c r="R8" i="2"/>
  <c r="S8" i="2"/>
  <c r="T8" i="2"/>
  <c r="O9" i="2"/>
  <c r="P9" i="2"/>
  <c r="Q9" i="2"/>
  <c r="R9" i="2"/>
  <c r="S9" i="2"/>
  <c r="T9" i="2"/>
  <c r="O10" i="2"/>
  <c r="P10" i="2"/>
  <c r="Q10" i="2"/>
  <c r="R10" i="2"/>
  <c r="S10" i="2"/>
  <c r="T10" i="2"/>
  <c r="O11" i="2"/>
  <c r="P11" i="2"/>
  <c r="Q11" i="2"/>
  <c r="R11" i="2"/>
  <c r="S11" i="2"/>
  <c r="T11" i="2"/>
  <c r="O12" i="2"/>
  <c r="P12" i="2"/>
  <c r="Q12" i="2"/>
  <c r="R12" i="2"/>
  <c r="S12" i="2"/>
  <c r="T12" i="2"/>
  <c r="O13" i="2"/>
  <c r="P13" i="2"/>
  <c r="Q13" i="2"/>
  <c r="R13" i="2"/>
  <c r="S13" i="2"/>
  <c r="T13" i="2"/>
  <c r="O14" i="2"/>
  <c r="P14" i="2"/>
  <c r="Q14" i="2"/>
  <c r="R14" i="2"/>
  <c r="S14" i="2"/>
  <c r="T14" i="2"/>
  <c r="O15" i="2"/>
  <c r="P15" i="2"/>
  <c r="Q15" i="2"/>
  <c r="R15" i="2"/>
  <c r="S15" i="2"/>
  <c r="T15" i="2"/>
  <c r="O16" i="2"/>
  <c r="P16" i="2"/>
  <c r="Q16" i="2"/>
  <c r="R16" i="2"/>
  <c r="S16" i="2"/>
  <c r="T16" i="2"/>
  <c r="O17" i="2"/>
  <c r="P17" i="2"/>
  <c r="Q17" i="2"/>
  <c r="R17" i="2"/>
  <c r="S17" i="2"/>
  <c r="T17" i="2"/>
  <c r="O18" i="2"/>
  <c r="P18" i="2"/>
  <c r="Q18" i="2"/>
  <c r="R18" i="2"/>
  <c r="S18" i="2"/>
  <c r="T18" i="2"/>
  <c r="O19" i="2"/>
  <c r="P19" i="2"/>
  <c r="Q19" i="2"/>
  <c r="R19" i="2"/>
  <c r="S19" i="2"/>
  <c r="T19" i="2"/>
  <c r="O20" i="2"/>
  <c r="P20" i="2"/>
  <c r="Q20" i="2"/>
  <c r="R20" i="2"/>
  <c r="S20" i="2"/>
  <c r="T20" i="2"/>
  <c r="O21" i="2"/>
  <c r="P21" i="2"/>
  <c r="Q21" i="2"/>
  <c r="R21" i="2"/>
  <c r="S21" i="2"/>
  <c r="T21" i="2"/>
  <c r="O22" i="2"/>
  <c r="P22" i="2"/>
  <c r="Q22" i="2"/>
  <c r="R22" i="2"/>
  <c r="S22" i="2"/>
  <c r="T22" i="2"/>
  <c r="L97" i="1"/>
  <c r="K97" i="1"/>
  <c r="J97" i="1"/>
  <c r="I97" i="1"/>
  <c r="H97" i="1"/>
  <c r="G97" i="1"/>
  <c r="F97" i="1"/>
  <c r="E97" i="1"/>
  <c r="D97" i="1"/>
  <c r="C97" i="1"/>
  <c r="F25" i="11"/>
  <c r="K25" i="8"/>
  <c r="F7" i="11"/>
  <c r="K7" i="8" l="1"/>
  <c r="L7" i="8"/>
</calcChain>
</file>

<file path=xl/sharedStrings.xml><?xml version="1.0" encoding="utf-8"?>
<sst xmlns="http://schemas.openxmlformats.org/spreadsheetml/2006/main" count="14177" uniqueCount="600">
  <si>
    <t>Released: October  2017</t>
  </si>
  <si>
    <t>Next MECS will be fielded in 2019</t>
  </si>
  <si>
    <t>Table 1.2    First Use of Energy for All Purposes (Fuel and Nonfuel), 2014;</t>
  </si>
  <si>
    <t xml:space="preserve">                        Level: National and Regional Data; </t>
  </si>
  <si>
    <t xml:space="preserve">                        Row: NAICS Codes;  Column: Energy Sources and Shipments;</t>
  </si>
  <si>
    <t xml:space="preserve">                        Unit: Trillion Btu.</t>
  </si>
  <si>
    <t xml:space="preserve"> </t>
  </si>
  <si>
    <t>Shipments</t>
  </si>
  <si>
    <t>NAICS</t>
  </si>
  <si>
    <t>Net</t>
  </si>
  <si>
    <t>Residual</t>
  </si>
  <si>
    <t>Distillate</t>
  </si>
  <si>
    <t xml:space="preserve">Natural </t>
  </si>
  <si>
    <t>HGL (excluding</t>
  </si>
  <si>
    <t>Coke and</t>
  </si>
  <si>
    <t>of Energy Sources</t>
  </si>
  <si>
    <t>Code(a)</t>
  </si>
  <si>
    <t>Subsector and Industry</t>
  </si>
  <si>
    <t>Total(b)</t>
  </si>
  <si>
    <t>Electricity(c)</t>
  </si>
  <si>
    <t>Fuel Oil</t>
  </si>
  <si>
    <t>Fuel Oil(d)</t>
  </si>
  <si>
    <t>Gas(e)</t>
  </si>
  <si>
    <t>natural gasoline)(f)</t>
  </si>
  <si>
    <t>Coal</t>
  </si>
  <si>
    <t>Breeze</t>
  </si>
  <si>
    <t>Other(g)</t>
  </si>
  <si>
    <t>Produced Onsite(h)</t>
  </si>
  <si>
    <t/>
  </si>
  <si>
    <t>Total United States</t>
  </si>
  <si>
    <t>311</t>
  </si>
  <si>
    <t>Food</t>
  </si>
  <si>
    <t>*</t>
  </si>
  <si>
    <t xml:space="preserve"> 3112</t>
  </si>
  <si>
    <t>Grain and Oilseed Milling</t>
  </si>
  <si>
    <t xml:space="preserve">   311221</t>
  </si>
  <si>
    <t>Wet Corn Milling</t>
  </si>
  <si>
    <t xml:space="preserve">  31131</t>
  </si>
  <si>
    <t>Sugar Manufacturing</t>
  </si>
  <si>
    <t xml:space="preserve"> 3114</t>
  </si>
  <si>
    <t xml:space="preserve">Fruit and Vegetable Preserving and Specialty Food </t>
  </si>
  <si>
    <t xml:space="preserve"> 3115</t>
  </si>
  <si>
    <t>Dairy Product</t>
  </si>
  <si>
    <t xml:space="preserve"> 3116</t>
  </si>
  <si>
    <t>Animal Slaughtering and Processing</t>
  </si>
  <si>
    <t>312</t>
  </si>
  <si>
    <t>Beverage and Tobacco Products</t>
  </si>
  <si>
    <t xml:space="preserve"> 3121</t>
  </si>
  <si>
    <t xml:space="preserve">  Beverages</t>
  </si>
  <si>
    <t xml:space="preserve"> 3122</t>
  </si>
  <si>
    <t xml:space="preserve">  Tobacco </t>
  </si>
  <si>
    <t>313</t>
  </si>
  <si>
    <t>Textile Mills</t>
  </si>
  <si>
    <t>314</t>
  </si>
  <si>
    <t>Textile Product Mills</t>
  </si>
  <si>
    <t>Q</t>
  </si>
  <si>
    <t>315</t>
  </si>
  <si>
    <t>Apparel</t>
  </si>
  <si>
    <t>316</t>
  </si>
  <si>
    <t>Leather and Allied Products</t>
  </si>
  <si>
    <t>321</t>
  </si>
  <si>
    <t>Wood Products</t>
  </si>
  <si>
    <t xml:space="preserve">   321113</t>
  </si>
  <si>
    <t xml:space="preserve">  Sawmills</t>
  </si>
  <si>
    <t xml:space="preserve"> 3212</t>
  </si>
  <si>
    <t xml:space="preserve">  Veneer, Plywood, and Engineered Woods</t>
  </si>
  <si>
    <t xml:space="preserve">   321219</t>
  </si>
  <si>
    <t xml:space="preserve">   Reconstituted Wood Products</t>
  </si>
  <si>
    <t xml:space="preserve"> 3219</t>
  </si>
  <si>
    <t xml:space="preserve">  Other Wood Products</t>
  </si>
  <si>
    <t>322</t>
  </si>
  <si>
    <t>Paper</t>
  </si>
  <si>
    <t xml:space="preserve">   322110</t>
  </si>
  <si>
    <t xml:space="preserve">  Pulp Mills</t>
  </si>
  <si>
    <t xml:space="preserve">   322121</t>
  </si>
  <si>
    <t xml:space="preserve">  Paper Mills, except Newsprint</t>
  </si>
  <si>
    <t xml:space="preserve">   322122</t>
  </si>
  <si>
    <t xml:space="preserve">  Newsprint Mills</t>
  </si>
  <si>
    <t xml:space="preserve">   322130</t>
  </si>
  <si>
    <t xml:space="preserve">  Paperboard Mills</t>
  </si>
  <si>
    <t>323</t>
  </si>
  <si>
    <t>Printing and Related Support</t>
  </si>
  <si>
    <t>324</t>
  </si>
  <si>
    <t>Petroleum and Coal Products</t>
  </si>
  <si>
    <t>W</t>
  </si>
  <si>
    <t xml:space="preserve">   324110</t>
  </si>
  <si>
    <t xml:space="preserve">  Petroleum Refineries</t>
  </si>
  <si>
    <t xml:space="preserve">   324121</t>
  </si>
  <si>
    <t xml:space="preserve">   Asphalt Paving Mixture and Block</t>
  </si>
  <si>
    <t xml:space="preserve">   324122</t>
  </si>
  <si>
    <t xml:space="preserve">   Asphalt Shingle and Coating Materials</t>
  </si>
  <si>
    <t xml:space="preserve">   324199</t>
  </si>
  <si>
    <t xml:space="preserve">  Other Petroleum and Coal Products</t>
  </si>
  <si>
    <t>325</t>
  </si>
  <si>
    <t>Chemicals</t>
  </si>
  <si>
    <t xml:space="preserve">   325110</t>
  </si>
  <si>
    <t xml:space="preserve">  Petrochemicals</t>
  </si>
  <si>
    <t xml:space="preserve">   325120</t>
  </si>
  <si>
    <t xml:space="preserve">  Industrial Gases</t>
  </si>
  <si>
    <t xml:space="preserve">   325180</t>
  </si>
  <si>
    <t xml:space="preserve">  Other Basic Inorganic Chemicals</t>
  </si>
  <si>
    <t xml:space="preserve">   325193</t>
  </si>
  <si>
    <t xml:space="preserve">  Ethyl Alcohol </t>
  </si>
  <si>
    <t xml:space="preserve">   325194</t>
  </si>
  <si>
    <t xml:space="preserve">  Cyclic Crudes, Intermediate and Gum and Wood Chemicals</t>
  </si>
  <si>
    <t xml:space="preserve">   325199</t>
  </si>
  <si>
    <t xml:space="preserve">  Other Basic Organic Chemicals</t>
  </si>
  <si>
    <t xml:space="preserve">   325211</t>
  </si>
  <si>
    <t xml:space="preserve">  Plastics Materials and Resins</t>
  </si>
  <si>
    <t xml:space="preserve">   325212</t>
  </si>
  <si>
    <t xml:space="preserve">  Synthetic Rubber</t>
  </si>
  <si>
    <t xml:space="preserve">   325220</t>
  </si>
  <si>
    <t xml:space="preserve">  Artificial and Synthetic Fibers and Filaments</t>
  </si>
  <si>
    <t xml:space="preserve">   325311</t>
  </si>
  <si>
    <t xml:space="preserve">  Nitrogenous Fertilizers</t>
  </si>
  <si>
    <t xml:space="preserve">   325312</t>
  </si>
  <si>
    <t xml:space="preserve">  Phosphatic Fertilizers</t>
  </si>
  <si>
    <t xml:space="preserve"> 3254</t>
  </si>
  <si>
    <t xml:space="preserve">  Pharmaceuticals and Medicines</t>
  </si>
  <si>
    <t xml:space="preserve">   325412</t>
  </si>
  <si>
    <t xml:space="preserve">  Pharmaceutical Preparation</t>
  </si>
  <si>
    <t xml:space="preserve">   325992</t>
  </si>
  <si>
    <t xml:space="preserve">  Photographic Film, Paper, Plate, and Chemicals</t>
  </si>
  <si>
    <t>326</t>
  </si>
  <si>
    <t>Plastics and Rubber Products</t>
  </si>
  <si>
    <t>327</t>
  </si>
  <si>
    <t>Nonmetallic Mineral Products</t>
  </si>
  <si>
    <t xml:space="preserve">   327120 </t>
  </si>
  <si>
    <t xml:space="preserve">   Clay Building Material and Refractories</t>
  </si>
  <si>
    <t xml:space="preserve">   327211</t>
  </si>
  <si>
    <t xml:space="preserve">  Flat Glass</t>
  </si>
  <si>
    <t xml:space="preserve">   327212</t>
  </si>
  <si>
    <t xml:space="preserve">  Other Pressed and Blown Glass and Glassware</t>
  </si>
  <si>
    <t xml:space="preserve">   327213</t>
  </si>
  <si>
    <t xml:space="preserve">  Glass Containers</t>
  </si>
  <si>
    <t xml:space="preserve">   327215</t>
  </si>
  <si>
    <t xml:space="preserve">  Glass Products from Purchased Glass</t>
  </si>
  <si>
    <t xml:space="preserve">   327310</t>
  </si>
  <si>
    <t xml:space="preserve">  Cements</t>
  </si>
  <si>
    <t xml:space="preserve">   327410</t>
  </si>
  <si>
    <t xml:space="preserve">  Lime</t>
  </si>
  <si>
    <t xml:space="preserve">   327420</t>
  </si>
  <si>
    <t xml:space="preserve"> Gypsum</t>
  </si>
  <si>
    <t xml:space="preserve">   327993</t>
  </si>
  <si>
    <t xml:space="preserve">  Mineral Wool</t>
  </si>
  <si>
    <t>331</t>
  </si>
  <si>
    <t>Primary Metals</t>
  </si>
  <si>
    <t xml:space="preserve">   331110</t>
  </si>
  <si>
    <t xml:space="preserve">  Iron and Steel Mills and Ferroalloys</t>
  </si>
  <si>
    <t xml:space="preserve"> 3312</t>
  </si>
  <si>
    <t xml:space="preserve"> Steel Products from Purchased Steel</t>
  </si>
  <si>
    <t xml:space="preserve"> 3313</t>
  </si>
  <si>
    <t xml:space="preserve"> Alumina and Aluminum</t>
  </si>
  <si>
    <t xml:space="preserve">   331314</t>
  </si>
  <si>
    <t xml:space="preserve">  Secondary Smelting and Alloying of Aluminum</t>
  </si>
  <si>
    <t xml:space="preserve">   331315</t>
  </si>
  <si>
    <t xml:space="preserve">  Aluminum Sheet, Plate and Foils</t>
  </si>
  <si>
    <t xml:space="preserve">   331318</t>
  </si>
  <si>
    <t xml:space="preserve">  Other Aluminum Rolling, Drawing and Extruding</t>
  </si>
  <si>
    <t xml:space="preserve"> 3314</t>
  </si>
  <si>
    <t xml:space="preserve"> Nonferrous Metals, except Aluminum</t>
  </si>
  <si>
    <t xml:space="preserve">   331410</t>
  </si>
  <si>
    <t xml:space="preserve">   Nonferrous Metal (except Aluminum) Smelting and Refining</t>
  </si>
  <si>
    <t xml:space="preserve"> 3315</t>
  </si>
  <si>
    <t xml:space="preserve"> Foundries</t>
  </si>
  <si>
    <t xml:space="preserve">   331511</t>
  </si>
  <si>
    <t xml:space="preserve">   Iron Foundries</t>
  </si>
  <si>
    <t xml:space="preserve">   331523</t>
  </si>
  <si>
    <t xml:space="preserve">   Nonferrous Metal Die-Casting Foundries</t>
  </si>
  <si>
    <t xml:space="preserve">   331524</t>
  </si>
  <si>
    <t xml:space="preserve">  Aluminum Foundries, except Die-Casting</t>
  </si>
  <si>
    <t>332</t>
  </si>
  <si>
    <t>Fabricated Metal Products</t>
  </si>
  <si>
    <t>333</t>
  </si>
  <si>
    <t>Machinery</t>
  </si>
  <si>
    <t>334</t>
  </si>
  <si>
    <t>Computer and Electronic Products</t>
  </si>
  <si>
    <t xml:space="preserve">   334413</t>
  </si>
  <si>
    <t xml:space="preserve">  Semiconductors and Related Devices</t>
  </si>
  <si>
    <t>335</t>
  </si>
  <si>
    <t>Electrical Equip., Appliances, and Components</t>
  </si>
  <si>
    <t>336</t>
  </si>
  <si>
    <t>Transportation Equipment</t>
  </si>
  <si>
    <t xml:space="preserve">   336111</t>
  </si>
  <si>
    <t>Automobiles</t>
  </si>
  <si>
    <t xml:space="preserve">   336112</t>
  </si>
  <si>
    <t xml:space="preserve">  Light Trucks and Utility Vehicles</t>
  </si>
  <si>
    <t xml:space="preserve"> 3364</t>
  </si>
  <si>
    <t>Aerospace Product and Parts</t>
  </si>
  <si>
    <t xml:space="preserve">   336411</t>
  </si>
  <si>
    <t>Aircraft</t>
  </si>
  <si>
    <t>337</t>
  </si>
  <si>
    <t>Furniture and Related Products</t>
  </si>
  <si>
    <t>339</t>
  </si>
  <si>
    <t>Miscellaneous</t>
  </si>
  <si>
    <t>Subtotal</t>
  </si>
  <si>
    <t>Miscellaneous Nonfuel Products(i)</t>
  </si>
  <si>
    <t>Total</t>
  </si>
  <si>
    <t>Northeast Census Region</t>
  </si>
  <si>
    <t>Midwest Census Region</t>
  </si>
  <si>
    <t>South Census Region</t>
  </si>
  <si>
    <t>West Census Region</t>
  </si>
  <si>
    <t xml:space="preserve">    (a) The Bureau of the Census classifies establishments using the 2012 North American Industry Classification System (NAICS). </t>
  </si>
  <si>
    <t xml:space="preserve">    (b) 'Total' is the sum of all of the listed energy sources, including 'Other,' minus the shipments of energy sources produced onsite. It is the total amount of first use of energy for all (fuel and nonfuel) purposes.</t>
  </si>
  <si>
    <t xml:space="preserve">    (c) 'Net Electricity' is obtained by summing purchases, transfers in, and generation from noncombustible renewable resources, minus quantities sold and transferred out. It does not include electricity inputs from onsite cogeneration or generation from combustible fuels because that energy has already been included as generating fuel (for example, coal).</t>
  </si>
  <si>
    <t xml:space="preserve">    (d) 'Distillate Fuel Oil' includes Nos. 1, 2, and 4 fuel oils and Nos. 1, 2, and 4 diesel fuels.</t>
  </si>
  <si>
    <t xml:space="preserve">    (e) 'Natural Gas' includes natural gas obtained from utilities, local distribution companies, and any other supplier(s), such as independent gas producers, gas brokers, marketers, and any marketing subsidiaries of utilities.</t>
  </si>
  <si>
    <t xml:space="preserve">    (f) Hydrocarbon Gas Liquids '(HGL)' include ethane, ethylene, propane, propylene, normal butane, butylene, ethane-propane mixtures, propane-butane mixtures, and isobutane produced at refineries or natural gas processing plants, including plants that fractionate raw Natural Gas Liquids (NGL). </t>
  </si>
  <si>
    <t xml:space="preserve">    (g) 'Other' includes net steam (the sum of purchases, generation from renewables, and net transfers), and other energy that respondents indicated was used to produce heat and power or as feedstock/raw material inputs.  See also Footnote 'i'.</t>
  </si>
  <si>
    <t xml:space="preserve">    (h) 'Shipments of Energy Sources Produced Onsite' are those shipments produced or transformed onsite from the nonfuel use of other energy sources.  For example, at an establishment that processes coal to make coke for later use, the entire quantity of coal is counted as first use. Any onsite consumption of coke is not counted as first use because it would duplicate the coal use. If some of the coke is then sold to another establishment, then that second establishment will consider this coke to be a shipment of an offsite-produced energy source. Hence, the second establishment will count this coke as its first use, thereby resulting in double counting. In order to eliminate the double counting, the energy equivalent of the coke shipment must be subtracted from first use. </t>
  </si>
  <si>
    <t xml:space="preserve">    (i) Previously, the Manufacturing Energy Consumption Survey (MECS) had accounted for energy consumed in petroleum refineries by measuring their own fuel use, assuming shipments of fuel products would later be counted in the industries that use them, and assigning the heat equivalent of the nonfuel products to the petroleum refinery (for a more detailed explanation see, "Feedstock and Offsite-Produced Fuel at Petroleum Refineries"). Starting with the 2014 MECS, however, EIA began collecting asphalt and  petrochemical feedstock data from establishments that use those nonfuel products. These data are included in the 'Other' column. However, other 'Miscellaneous Nonfuel Products' (i.e. lubricants, solvents, waxes, and special naphthas) from refineries, and used  elsewhere throughout the manufacturing sector as energy are not collected on the MECS. An estimate of the 'Miscellaneous Nonfuel Products' used in manufacturing was derived using EIA's "U.S. Product Supplied for Crude Oil and Petroleum Products" data. The 'Miscellaneous Nonfuel Products' are shown as a separate row under the 'Subtotal' for the 'Total United States' and this row is not allocated regionally. Therefore, the sum of the regional totals will equal the United States subtotal in the previous row. Because of the changes made to the 2014 MECS, the quantity in 'Other' for the petroleum refineries in Tables 1 and 2 is now less than it would otherwise be using the previous method. Similarly, the quantities in 'Other' for Chemicals (NAICS 325 and certain subindustries) and the asphalt industries (NAICS 324121 and 324122) are now larger than they would otherwise be under the previous method. The 2014 "Feedstock and Offsite-Produced Fuel at Petroleum Refineries" data may be found on EIA's website: </t>
  </si>
  <si>
    <t>https://www.eia.gov/dnav/pet/pet_cons_psup_dc_nus_mbbl_a.htm</t>
  </si>
  <si>
    <t xml:space="preserve">    * Estimate less than 0.5.</t>
  </si>
  <si>
    <t xml:space="preserve">    W=Withheld to avoid disclosing data for individual establishments.</t>
  </si>
  <si>
    <t xml:space="preserve">    Q=Withheld because Relative Standard Error is greater than 50 percent.</t>
  </si>
  <si>
    <t xml:space="preserve">    NA=Not available.</t>
  </si>
  <si>
    <t xml:space="preserve">    Notes:  Totals may not equal sum of components because of independent rounding. The  derived estimates presented in this table are for the first use (formerly primary consumption) of energy for heat and power and as feedstocks or raw material inputs.  First use is defined as the consumption of the energy that was originally produced offsite or was produced onsite from input materials not classified as energy. Examples of the latter are hydrogen produced from the electrolysis of brine; the output of captive (onsite) mines or wells; wood chips, bark, and wood waste from wood purchased as a raw material input; and waste materials, such as wastepaper and packing materials. First use excludes quantities of energy that are produced from other energy inputs and, therefore, avoids double counting. </t>
  </si>
  <si>
    <t xml:space="preserve">    Source: U.S. Energy Information Administration, Office of Energy Consumption and Efficiency Statistics, Form EIA-846, '2014 Manufacturing Energy Consumption Survey,' and Office of Petroleum and Biofuels Statistics, Form EIA-810, 'Monthly Refinery Report' for 2014. </t>
  </si>
  <si>
    <t>West</t>
  </si>
  <si>
    <t>South</t>
  </si>
  <si>
    <t>Midwest</t>
  </si>
  <si>
    <t>Northeast</t>
  </si>
  <si>
    <t>OE</t>
  </si>
  <si>
    <t>OG</t>
  </si>
  <si>
    <t>NG</t>
  </si>
  <si>
    <t>D_FO</t>
  </si>
  <si>
    <t>R_FO</t>
  </si>
  <si>
    <t>OE1</t>
  </si>
  <si>
    <t>Electricity</t>
  </si>
  <si>
    <t>Coke and Breeze</t>
  </si>
  <si>
    <t>HGL (excluding NG)</t>
  </si>
  <si>
    <t>Natural Gas</t>
  </si>
  <si>
    <t xml:space="preserve">    Source: U.S. Energy Information Administration, Office of Energy Consumption and Efficiency Statistics, Form EIA-846, '2014 Manufacturing Energy Consumption Survey.' </t>
  </si>
  <si>
    <t xml:space="preserve">    (e) Hydrocarbon Gas Liquids '(HGL)' include ethane, ethylene, propane, propylene, normal butane, butylene, ethane-propane mixtures, propane-butane mixtures, and isobutane produced at refineries or natural gas processing plants, including plants that fractionate raw Natural Gas Liquids (NGL). </t>
  </si>
  <si>
    <t xml:space="preserve">    (d) 'Natural Gas' includes natural gas obtained from utilities, local distribution companies, and any other supplier(s), such as independent gas producers, gas brokers, marketers, and any marketing subsidiaries of utilities.</t>
  </si>
  <si>
    <t xml:space="preserve">    (c) 'Distillate Fuel Oil' includes Nos. 1, 2, and 4 fuel oils and Nos. 1, 2, and 4 diesel fuels.</t>
  </si>
  <si>
    <t>Other(f)</t>
  </si>
  <si>
    <t>and Breeze</t>
  </si>
  <si>
    <t>natural gasoline)(e)</t>
  </si>
  <si>
    <t>Gas(d)</t>
  </si>
  <si>
    <t>Fuel Oil(c)</t>
  </si>
  <si>
    <t>Electricity(b)</t>
  </si>
  <si>
    <t>Coke</t>
  </si>
  <si>
    <t>Natural</t>
  </si>
  <si>
    <t xml:space="preserve">                        Row: NAICS Codes;  Column: Energy Sources;</t>
  </si>
  <si>
    <t>Released: October 2017</t>
  </si>
  <si>
    <t>HGL</t>
  </si>
  <si>
    <t>Other</t>
  </si>
  <si>
    <t xml:space="preserve">                        Row: NAICS Codes;  Column: Onsite-Generation Components;</t>
  </si>
  <si>
    <t xml:space="preserve">                        Unit: Million Kilowatthours.</t>
  </si>
  <si>
    <t>Renewable Energy</t>
  </si>
  <si>
    <t>(excluding Wood</t>
  </si>
  <si>
    <t>Total Onsite</t>
  </si>
  <si>
    <t>and</t>
  </si>
  <si>
    <t>Generation</t>
  </si>
  <si>
    <t>Cogeneration(b)</t>
  </si>
  <si>
    <t>Other Biomass)(c)</t>
  </si>
  <si>
    <t>Other(d)</t>
  </si>
  <si>
    <t>Electricity_T</t>
  </si>
  <si>
    <t>R_FO_T</t>
  </si>
  <si>
    <t>D_FO_T</t>
  </si>
  <si>
    <t>NG_T</t>
  </si>
  <si>
    <t>HGL_T</t>
  </si>
  <si>
    <t>Coal_T</t>
  </si>
  <si>
    <t>O1_T</t>
  </si>
  <si>
    <t>O2_T</t>
  </si>
  <si>
    <t>Region_small</t>
  </si>
  <si>
    <t>Electricity_off</t>
  </si>
  <si>
    <t>R_FO_off</t>
  </si>
  <si>
    <t>D_FO_off</t>
  </si>
  <si>
    <t>NG_off</t>
  </si>
  <si>
    <t>HGL_off</t>
  </si>
  <si>
    <t>Coal_off</t>
  </si>
  <si>
    <t>O1_off</t>
  </si>
  <si>
    <t>O2_off</t>
  </si>
  <si>
    <t>Onsite</t>
  </si>
  <si>
    <t>Cogen</t>
  </si>
  <si>
    <t>Renew</t>
  </si>
  <si>
    <t>Onsite_M-kWh</t>
  </si>
  <si>
    <t>_M-kWh</t>
  </si>
  <si>
    <t>Renew_M-kWh</t>
  </si>
  <si>
    <t>Other_M-kWh</t>
  </si>
  <si>
    <t>R</t>
  </si>
  <si>
    <t>D</t>
  </si>
  <si>
    <t>C</t>
  </si>
  <si>
    <t>O1</t>
  </si>
  <si>
    <t>O2</t>
  </si>
  <si>
    <t>Electricity_Total</t>
  </si>
  <si>
    <t>Electricity_renew_on_M_kWh</t>
  </si>
  <si>
    <t>Subsector</t>
  </si>
  <si>
    <t>Petroleum_TBTU</t>
  </si>
  <si>
    <t>Natural_Gas_TBTU</t>
  </si>
  <si>
    <t>Coal_TBTU</t>
  </si>
  <si>
    <t>Other_TBTU</t>
  </si>
  <si>
    <t>Fuel_renewable_TBTU</t>
  </si>
  <si>
    <t>Notes</t>
  </si>
  <si>
    <t>Fuel_renewable_TBTU = Total Fuel|Other - Off Site |Other</t>
  </si>
  <si>
    <t>replaced with</t>
  </si>
  <si>
    <t>From Data Table with Q's</t>
  </si>
  <si>
    <t>All other NAICS</t>
  </si>
  <si>
    <t>Used Total|Region - sum(other NAICS)|Region</t>
  </si>
  <si>
    <t>WY</t>
  </si>
  <si>
    <t>TX</t>
  </si>
  <si>
    <t>TN</t>
  </si>
  <si>
    <t>PA</t>
  </si>
  <si>
    <t>OR</t>
  </si>
  <si>
    <t>OH</t>
  </si>
  <si>
    <t>NY</t>
  </si>
  <si>
    <t>NE</t>
  </si>
  <si>
    <t>ND</t>
  </si>
  <si>
    <t>MT</t>
  </si>
  <si>
    <t>MN</t>
  </si>
  <si>
    <t>MI</t>
  </si>
  <si>
    <t>MD</t>
  </si>
  <si>
    <t>LA</t>
  </si>
  <si>
    <t>KY</t>
  </si>
  <si>
    <t>IL</t>
  </si>
  <si>
    <t>ID</t>
  </si>
  <si>
    <t>GA</t>
  </si>
  <si>
    <t>FL</t>
  </si>
  <si>
    <t>CT</t>
  </si>
  <si>
    <t>CO</t>
  </si>
  <si>
    <t>WV</t>
  </si>
  <si>
    <t>WI</t>
  </si>
  <si>
    <t>WA</t>
  </si>
  <si>
    <t>VT</t>
  </si>
  <si>
    <t>VA</t>
  </si>
  <si>
    <t>UT</t>
  </si>
  <si>
    <t>SD</t>
  </si>
  <si>
    <t>SC</t>
  </si>
  <si>
    <t>RI</t>
  </si>
  <si>
    <t>OK</t>
  </si>
  <si>
    <t>NV</t>
  </si>
  <si>
    <t>NM</t>
  </si>
  <si>
    <t>NJ</t>
  </si>
  <si>
    <t>NH</t>
  </si>
  <si>
    <t>NC</t>
  </si>
  <si>
    <t>MS</t>
  </si>
  <si>
    <t>MO</t>
  </si>
  <si>
    <t>ME</t>
  </si>
  <si>
    <t>MA</t>
  </si>
  <si>
    <t>KS</t>
  </si>
  <si>
    <t>IN</t>
  </si>
  <si>
    <t>IA</t>
  </si>
  <si>
    <t>HI</t>
  </si>
  <si>
    <t>DE</t>
  </si>
  <si>
    <t>CA</t>
  </si>
  <si>
    <t>AZ</t>
  </si>
  <si>
    <t>AR</t>
  </si>
  <si>
    <t>AL</t>
  </si>
  <si>
    <t>AK</t>
  </si>
  <si>
    <t>NG_MMBTU</t>
  </si>
  <si>
    <t>ELECTRICITY_kWh</t>
  </si>
  <si>
    <t>State_Abb</t>
  </si>
  <si>
    <t>NAICSf</t>
  </si>
  <si>
    <t xml:space="preserve">    Notes: Totals may not equal sum of components because of independent rounding. The estimates presented in this table are for the total consumption of energy (formerly total inputs of energy) for the production of heat, power, and electricity generation, regardless of where the energy was produced.  Specifically, the estimates include the quantities of energy that were originally produced offsite and purchased by or transferred to the establishment, plus those that were produced onsite from other energy or input materials not classified as energy, or were extracted from captive (onsite) mines or wells. Allocations to specific end uses are made on the basis of reasonable approximations by respondents.</t>
  </si>
  <si>
    <t xml:space="preserve">    S=Negative value.</t>
  </si>
  <si>
    <t xml:space="preserve">    -- Estimation is not applicable.</t>
  </si>
  <si>
    <t xml:space="preserve">    (f) Facility Heating, Ventilation, and Air Conditioning '(Facility HVAC)' excludes steam and hot water.</t>
  </si>
  <si>
    <t xml:space="preserve">    (b) 'Net Demand for Electricity' is the sum of purchases, transfers in, and total onsite electricity generation, minus sales and transfers offsite. It is the total amount of electricity used by establishments. 'Net Demand for Electricity' is not directly comparable with "Net Electricity,' which specifically excludes electricity generated onsite by combustible energy sources.</t>
  </si>
  <si>
    <t>End Use Not Reported</t>
  </si>
  <si>
    <t xml:space="preserve">  Other Nonprocess Use</t>
  </si>
  <si>
    <t>--</t>
  </si>
  <si>
    <t xml:space="preserve">  Conventional Electricity Generation</t>
  </si>
  <si>
    <t xml:space="preserve">  Onsite Transportation</t>
  </si>
  <si>
    <t xml:space="preserve">  Other Facility Support</t>
  </si>
  <si>
    <t xml:space="preserve">  Facility Lighting</t>
  </si>
  <si>
    <t xml:space="preserve">  Facility HVAC (f)</t>
  </si>
  <si>
    <t>Direct Uses-Total Nonprocess</t>
  </si>
  <si>
    <t xml:space="preserve">  Other Process Use</t>
  </si>
  <si>
    <t xml:space="preserve">  Electro-Chemical Processes</t>
  </si>
  <si>
    <t xml:space="preserve">  Machine Drive</t>
  </si>
  <si>
    <t xml:space="preserve">  Process Cooling and Refrigeration</t>
  </si>
  <si>
    <t xml:space="preserve">  Process Heating</t>
  </si>
  <si>
    <t>Direct Uses-Total Process</t>
  </si>
  <si>
    <t xml:space="preserve">  CHP and/or Cogeneration Process</t>
  </si>
  <si>
    <t xml:space="preserve">  Conventional Boiler Use</t>
  </si>
  <si>
    <t>Indirect Uses-Boiler Fuel</t>
  </si>
  <si>
    <t>TOTAL FUEL CONSUMPTION</t>
  </si>
  <si>
    <t>MISCELLANEOUS</t>
  </si>
  <si>
    <t xml:space="preserve">  339</t>
  </si>
  <si>
    <t>FURNITURE AND RELATED PRODUCTS</t>
  </si>
  <si>
    <t xml:space="preserve">  337</t>
  </si>
  <si>
    <t xml:space="preserve">  Aircraft</t>
  </si>
  <si>
    <t xml:space="preserve">      336411</t>
  </si>
  <si>
    <t xml:space="preserve">  Aerospace Products</t>
  </si>
  <si>
    <t xml:space="preserve">    3364</t>
  </si>
  <si>
    <t xml:space="preserve">      336112</t>
  </si>
  <si>
    <t xml:space="preserve">  Automobiles</t>
  </si>
  <si>
    <t xml:space="preserve">      336111</t>
  </si>
  <si>
    <t>TRANSPORTATION EQUIPMENT</t>
  </si>
  <si>
    <t xml:space="preserve">  336</t>
  </si>
  <si>
    <t>ELEC. EQUIP., APPLIANCES, COMPONENTS</t>
  </si>
  <si>
    <t xml:space="preserve">  335</t>
  </si>
  <si>
    <t xml:space="preserve">      334413</t>
  </si>
  <si>
    <t>COMPUTER AND ELECTRONIC PRODUCTS</t>
  </si>
  <si>
    <t xml:space="preserve">  334</t>
  </si>
  <si>
    <t>MACHINERY</t>
  </si>
  <si>
    <t xml:space="preserve">  333</t>
  </si>
  <si>
    <t>FABRICATED METAL PRODUCTS</t>
  </si>
  <si>
    <t xml:space="preserve">  332</t>
  </si>
  <si>
    <t xml:space="preserve">      331524</t>
  </si>
  <si>
    <t xml:space="preserve">  Nonferrous Metal Die-Casting Foundries</t>
  </si>
  <si>
    <t xml:space="preserve">      331523</t>
  </si>
  <si>
    <t xml:space="preserve">  Iron Foundries</t>
  </si>
  <si>
    <t xml:space="preserve">      331511</t>
  </si>
  <si>
    <t xml:space="preserve">  Foundries</t>
  </si>
  <si>
    <t xml:space="preserve">    3315</t>
  </si>
  <si>
    <t xml:space="preserve">  Nonferrous Metal (except Aluminum) Smelting and Refining</t>
  </si>
  <si>
    <t xml:space="preserve">      331410</t>
  </si>
  <si>
    <t xml:space="preserve">  Nonferrous Metals, except Aluminum</t>
  </si>
  <si>
    <t xml:space="preserve">    3314</t>
  </si>
  <si>
    <t xml:space="preserve">      331318</t>
  </si>
  <si>
    <t xml:space="preserve">      331315</t>
  </si>
  <si>
    <t xml:space="preserve">      331314</t>
  </si>
  <si>
    <t xml:space="preserve">  Alumina and Aluminum</t>
  </si>
  <si>
    <t xml:space="preserve">    3313</t>
  </si>
  <si>
    <t xml:space="preserve">  Steel Products from Purchased Steel</t>
  </si>
  <si>
    <t xml:space="preserve">    3312</t>
  </si>
  <si>
    <t xml:space="preserve">      331110</t>
  </si>
  <si>
    <t>PRIMARY METALS</t>
  </si>
  <si>
    <t xml:space="preserve">  331</t>
  </si>
  <si>
    <t xml:space="preserve">      327993</t>
  </si>
  <si>
    <t xml:space="preserve">  Gypsum</t>
  </si>
  <si>
    <t xml:space="preserve">      327420</t>
  </si>
  <si>
    <t xml:space="preserve">      327410</t>
  </si>
  <si>
    <t xml:space="preserve">      327310</t>
  </si>
  <si>
    <t xml:space="preserve">      327215</t>
  </si>
  <si>
    <t xml:space="preserve">      327213</t>
  </si>
  <si>
    <t xml:space="preserve">      327212</t>
  </si>
  <si>
    <t xml:space="preserve">    327211</t>
  </si>
  <si>
    <t xml:space="preserve">  Clay Building Material and Refractories</t>
  </si>
  <si>
    <t xml:space="preserve">      327120</t>
  </si>
  <si>
    <t>NONMETALLIC MINERAL PRODUCTS</t>
  </si>
  <si>
    <t xml:space="preserve">  327</t>
  </si>
  <si>
    <t>PLASTICS AND RUBBER PRODUCTS</t>
  </si>
  <si>
    <t xml:space="preserve">  326</t>
  </si>
  <si>
    <t xml:space="preserve">      325992</t>
  </si>
  <si>
    <t xml:space="preserve">      325412</t>
  </si>
  <si>
    <t xml:space="preserve">    3254</t>
  </si>
  <si>
    <t xml:space="preserve">      325312</t>
  </si>
  <si>
    <t xml:space="preserve">      325311</t>
  </si>
  <si>
    <t xml:space="preserve">      325220</t>
  </si>
  <si>
    <t xml:space="preserve">      325212</t>
  </si>
  <si>
    <t xml:space="preserve">      325211</t>
  </si>
  <si>
    <t xml:space="preserve">      325199</t>
  </si>
  <si>
    <t xml:space="preserve">      325194</t>
  </si>
  <si>
    <t xml:space="preserve">  Ethyl Alcohol</t>
  </si>
  <si>
    <t xml:space="preserve">      325193</t>
  </si>
  <si>
    <t xml:space="preserve">      325180</t>
  </si>
  <si>
    <t xml:space="preserve">      325120</t>
  </si>
  <si>
    <t xml:space="preserve">      325110</t>
  </si>
  <si>
    <t>CHEMICALS</t>
  </si>
  <si>
    <t xml:space="preserve">  325</t>
  </si>
  <si>
    <t xml:space="preserve">      324199</t>
  </si>
  <si>
    <t xml:space="preserve">  Asphalt Paving Mixture and Block</t>
  </si>
  <si>
    <t xml:space="preserve">      324121</t>
  </si>
  <si>
    <t xml:space="preserve">      324110</t>
  </si>
  <si>
    <t>PETROLEUM AND COAL PRODUCTS</t>
  </si>
  <si>
    <t xml:space="preserve">  324</t>
  </si>
  <si>
    <t>PRINTING AND RELATED SUPPORT</t>
  </si>
  <si>
    <t xml:space="preserve">  323</t>
  </si>
  <si>
    <t xml:space="preserve">      322130</t>
  </si>
  <si>
    <t xml:space="preserve">      322122</t>
  </si>
  <si>
    <t xml:space="preserve">      322121</t>
  </si>
  <si>
    <t xml:space="preserve">      322110</t>
  </si>
  <si>
    <t>PAPER</t>
  </si>
  <si>
    <t xml:space="preserve">  322</t>
  </si>
  <si>
    <t xml:space="preserve">    3219</t>
  </si>
  <si>
    <t xml:space="preserve">  Reconstituted Wood Products</t>
  </si>
  <si>
    <t xml:space="preserve">      321219</t>
  </si>
  <si>
    <t xml:space="preserve">    3212</t>
  </si>
  <si>
    <t xml:space="preserve">      321113</t>
  </si>
  <si>
    <t>WOOD PRODUCTS</t>
  </si>
  <si>
    <t xml:space="preserve">  321</t>
  </si>
  <si>
    <t>LEATHER AND ALLIED PRODUCTS</t>
  </si>
  <si>
    <t xml:space="preserve">  316</t>
  </si>
  <si>
    <t>APPAREL</t>
  </si>
  <si>
    <t xml:space="preserve">  315</t>
  </si>
  <si>
    <t>TEXTILE PRODUCT MILLS</t>
  </si>
  <si>
    <t xml:space="preserve">  314</t>
  </si>
  <si>
    <t>TEXTILE MILLS</t>
  </si>
  <si>
    <t xml:space="preserve">  313</t>
  </si>
  <si>
    <t xml:space="preserve">  Tobacco</t>
  </si>
  <si>
    <t xml:space="preserve">    3122</t>
  </si>
  <si>
    <t xml:space="preserve">    3121</t>
  </si>
  <si>
    <t>BEVERAGE AND TOBACCO PRODUCTS</t>
  </si>
  <si>
    <t xml:space="preserve">  312</t>
  </si>
  <si>
    <t xml:space="preserve">  Animal Slaughtering and Processing</t>
  </si>
  <si>
    <t xml:space="preserve">    3116</t>
  </si>
  <si>
    <t xml:space="preserve">  Dairy Products</t>
  </si>
  <si>
    <t xml:space="preserve">    3115</t>
  </si>
  <si>
    <t xml:space="preserve">  Fruit and Vegetable Preserving and Specialty Foods</t>
  </si>
  <si>
    <t xml:space="preserve">    3114</t>
  </si>
  <si>
    <t xml:space="preserve">  Sugar</t>
  </si>
  <si>
    <t xml:space="preserve">     31131</t>
  </si>
  <si>
    <t xml:space="preserve">  Wet Corn Milling</t>
  </si>
  <si>
    <t xml:space="preserve">      311221</t>
  </si>
  <si>
    <t xml:space="preserve">  Grain and Oilseed Milling</t>
  </si>
  <si>
    <t xml:space="preserve">    3112</t>
  </si>
  <si>
    <t>FOOD</t>
  </si>
  <si>
    <t xml:space="preserve">  311</t>
  </si>
  <si>
    <t>ALL MANUFACTURING INDUSTRIES</t>
  </si>
  <si>
    <t xml:space="preserve">  311 - 339</t>
  </si>
  <si>
    <t>Coke and Breeze)</t>
  </si>
  <si>
    <t>Diesel Fuel(c)</t>
  </si>
  <si>
    <t>End Use</t>
  </si>
  <si>
    <t>(excluding Coal</t>
  </si>
  <si>
    <t xml:space="preserve">for </t>
  </si>
  <si>
    <t>Net Demand</t>
  </si>
  <si>
    <t xml:space="preserve">                        Column: Energy Sources, including Net Demand for Electricity;</t>
  </si>
  <si>
    <t xml:space="preserve">                        Row: End Uses within NAICS Codes;</t>
  </si>
  <si>
    <t xml:space="preserve">                        Level: National Data; </t>
  </si>
  <si>
    <t>Table 5.4    End Uses of Fuel Consumption, 2014;</t>
  </si>
  <si>
    <t>Animal Product Processing</t>
  </si>
  <si>
    <t>Dairy Products</t>
  </si>
  <si>
    <t>Fruit, Vegetables, Nuts Products</t>
  </si>
  <si>
    <t>Grain, Oil Milling</t>
  </si>
  <si>
    <t>Sugar, Confectionary</t>
  </si>
  <si>
    <t>Process Cooling and Refrigeration</t>
  </si>
  <si>
    <t>commodity_naics</t>
  </si>
  <si>
    <t xml:space="preserve">Released: February 2021 </t>
  </si>
  <si>
    <t>Next MECS will be fielded in 2022.</t>
  </si>
  <si>
    <t>Table 3.2    Fuel Consumption, 2018;</t>
  </si>
  <si>
    <t xml:space="preserve"> Grain and Oilseed Milling</t>
  </si>
  <si>
    <t xml:space="preserve">   Wet Corn Milling</t>
  </si>
  <si>
    <t xml:space="preserve">  Sugar Manufacturing</t>
  </si>
  <si>
    <t xml:space="preserve"> Fruit and Vegetable Preserving and Specialty Food </t>
  </si>
  <si>
    <t xml:space="preserve"> Dairy Product</t>
  </si>
  <si>
    <t xml:space="preserve"> Animal Slaughtering and Processing</t>
  </si>
  <si>
    <t xml:space="preserve"> Beverages</t>
  </si>
  <si>
    <t xml:space="preserve"> Tobacco </t>
  </si>
  <si>
    <t xml:space="preserve">   Sawmills</t>
  </si>
  <si>
    <t xml:space="preserve"> Veneer, Plywood, and Engineered Woods</t>
  </si>
  <si>
    <t xml:space="preserve"> Other Wood Products</t>
  </si>
  <si>
    <t xml:space="preserve">   Pulp Mills</t>
  </si>
  <si>
    <t xml:space="preserve">   Paper Mills, except Newsprint</t>
  </si>
  <si>
    <t xml:space="preserve">   Newsprint Mills</t>
  </si>
  <si>
    <t xml:space="preserve">   Paperboard Mills</t>
  </si>
  <si>
    <t xml:space="preserve">   Petroleum Refineries</t>
  </si>
  <si>
    <t xml:space="preserve">   324191</t>
  </si>
  <si>
    <t xml:space="preserve">   Petroleum Lubricating Oil and Grease Products</t>
  </si>
  <si>
    <t xml:space="preserve">   Other Petroleum and Coal Products</t>
  </si>
  <si>
    <t xml:space="preserve">   Petrochemicals</t>
  </si>
  <si>
    <t xml:space="preserve">   Industrial Gases</t>
  </si>
  <si>
    <t xml:space="preserve">   Other Basic Inorganic Chemicals</t>
  </si>
  <si>
    <t xml:space="preserve">   Ethyl Alcohol </t>
  </si>
  <si>
    <t xml:space="preserve">   Cyclic Crudes, Intermediate and Gum and Wood Chemicals</t>
  </si>
  <si>
    <t xml:space="preserve">   Other Basic Organic Chemicals</t>
  </si>
  <si>
    <t xml:space="preserve">   Plastics Materials and Resins</t>
  </si>
  <si>
    <t xml:space="preserve">   Synthetic Rubber</t>
  </si>
  <si>
    <t xml:space="preserve">   Artificial and Synthetic Fibers and Filaments</t>
  </si>
  <si>
    <t xml:space="preserve">   Nitrogenous Fertilizers</t>
  </si>
  <si>
    <t xml:space="preserve">   Phosphatic Fertilizers</t>
  </si>
  <si>
    <t xml:space="preserve"> Pharmaceuticals and Medicines</t>
  </si>
  <si>
    <t xml:space="preserve">   Pharmaceutical Preparation</t>
  </si>
  <si>
    <t xml:space="preserve">   Photographic Film, Paper, Plate, and Chemicals</t>
  </si>
  <si>
    <t xml:space="preserve">   Flat Glass</t>
  </si>
  <si>
    <t xml:space="preserve">   Other Pressed and Blown Glass and Glassware</t>
  </si>
  <si>
    <t xml:space="preserve">   Glass Containers</t>
  </si>
  <si>
    <t xml:space="preserve">   Glass Products from Purchased Glass</t>
  </si>
  <si>
    <t xml:space="preserve">   Cements</t>
  </si>
  <si>
    <t xml:space="preserve">   Lime</t>
  </si>
  <si>
    <t xml:space="preserve">   Gypsum</t>
  </si>
  <si>
    <t xml:space="preserve">   Mineral Wool</t>
  </si>
  <si>
    <t xml:space="preserve">   Iron and Steel Mills and Ferroalloys</t>
  </si>
  <si>
    <t xml:space="preserve">   Secondary Smelting and Alloying of Aluminum</t>
  </si>
  <si>
    <t xml:space="preserve">   Aluminum Sheet, Plate and Foils</t>
  </si>
  <si>
    <t xml:space="preserve">   Other Aluminum Rolling, Drawing and Extruding</t>
  </si>
  <si>
    <t xml:space="preserve">   Aluminum Foundries, except Die-Casting</t>
  </si>
  <si>
    <t xml:space="preserve">   Semiconductors and Related Devices</t>
  </si>
  <si>
    <t xml:space="preserve">   Automobiles</t>
  </si>
  <si>
    <t xml:space="preserve">   Light Trucks and Utility Vehicles</t>
  </si>
  <si>
    <t xml:space="preserve"> Aerospace Product and Parts</t>
  </si>
  <si>
    <t xml:space="preserve">   Aircraft</t>
  </si>
  <si>
    <t>19</t>
  </si>
  <si>
    <t>10</t>
  </si>
  <si>
    <t>0</t>
  </si>
  <si>
    <t>8</t>
  </si>
  <si>
    <t>1</t>
  </si>
  <si>
    <t>5</t>
  </si>
  <si>
    <t>2</t>
  </si>
  <si>
    <t>3</t>
  </si>
  <si>
    <t>1,925</t>
  </si>
  <si>
    <t>365</t>
  </si>
  <si>
    <t>4</t>
  </si>
  <si>
    <t>18</t>
  </si>
  <si>
    <t>691</t>
  </si>
  <si>
    <t>17</t>
  </si>
  <si>
    <t>90</t>
  </si>
  <si>
    <t>737</t>
  </si>
  <si>
    <t>Table 4.2    Offsite-Produced Fuel Consumption, 2018;</t>
  </si>
  <si>
    <t>379</t>
  </si>
  <si>
    <t>11</t>
  </si>
  <si>
    <t>143</t>
  </si>
  <si>
    <t>Table 11.3  Electricity: Components of Onsite Generation, 2018;</t>
  </si>
  <si>
    <t>set G25 = zero b/c South had most renewables in 2014</t>
  </si>
  <si>
    <t>set G19 to 3 to match 2014 better</t>
  </si>
  <si>
    <t>Notes 2018</t>
  </si>
  <si>
    <t>tried to guess the q's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</si>
</sst>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9"/>
      <color theme="1"/>
      <name val="Calibri"/>
      <family val="2"/>
      <scheme val="minor"/>
    </font>
    <font>
      <b/>
      <sz val="12"/>
      <color theme="4"/>
      <name val="Calibri"/>
      <family val="2"/>
      <scheme val="minor"/>
    </font>
    <font>
      <b/>
      <sz val="9"/>
      <color theme="1"/>
      <name val="Calibri"/>
      <family val="2"/>
      <scheme val="minor"/>
    </font>
    <font>
      <u/>
      <sz val="10"/>
      <color theme="4"/>
      <name val="Calibri"/>
      <family val="2"/>
      <scheme val="minor"/>
    </font>
    <font>
      <sz val="9"/>
      <color theme="1"/>
      <name val="Calibri"/>
      <family val="2"/>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7"/>
        <bgColor indexed="64"/>
      </patternFill>
    </fill>
    <fill>
      <patternFill patternType="solid">
        <fgColor theme="5"/>
        <bgColor indexed="64"/>
      </patternFill>
    </fill>
  </fills>
  <borders count="14">
    <border>
      <left/>
      <right/>
      <top/>
      <bottom/>
      <diagonal/>
    </border>
    <border>
      <left/>
      <right/>
      <top/>
      <bottom style="thick">
        <color theme="4"/>
      </bottom>
      <diagonal/>
    </border>
    <border>
      <left/>
      <right/>
      <top/>
      <bottom style="thin">
        <color theme="0" tint="-0.249977111117893"/>
      </bottom>
      <diagonal/>
    </border>
    <border>
      <left/>
      <right/>
      <top/>
      <bottom style="dashed">
        <color theme="0" tint="-0.24994659260841701"/>
      </bottom>
      <diagonal/>
    </border>
    <border>
      <left/>
      <right/>
      <top style="medium">
        <color theme="4"/>
      </top>
      <bottom/>
      <diagonal/>
    </border>
    <border>
      <left/>
      <right/>
      <top style="thick">
        <color rgb="FF0096D7"/>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9">
    <xf numFmtId="0" fontId="0" fillId="0" borderId="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applyNumberFormat="0" applyFill="0" applyBorder="0" applyAlignment="0" applyProtection="0"/>
    <xf numFmtId="0" fontId="3" fillId="0" borderId="0" applyNumberFormat="0" applyProtection="0">
      <alignment horizontal="left"/>
    </xf>
    <xf numFmtId="0" fontId="4" fillId="0" borderId="1" applyNumberFormat="0" applyProtection="0">
      <alignment wrapText="1"/>
    </xf>
    <xf numFmtId="0" fontId="4" fillId="0" borderId="2" applyNumberFormat="0" applyProtection="0">
      <alignment wrapText="1"/>
    </xf>
    <xf numFmtId="0" fontId="2" fillId="0" borderId="4" applyNumberFormat="0" applyProtection="0">
      <alignment vertical="top" wrapText="1"/>
    </xf>
    <xf numFmtId="0" fontId="2" fillId="0" borderId="3" applyNumberFormat="0" applyFont="0" applyProtection="0">
      <alignment wrapText="1"/>
    </xf>
  </cellStyleXfs>
  <cellXfs count="106">
    <xf numFmtId="0" fontId="0" fillId="0" borderId="0" xfId="0"/>
    <xf numFmtId="0" fontId="2" fillId="0" borderId="0" xfId="3" applyAlignment="1">
      <alignment horizontal="left"/>
    </xf>
    <xf numFmtId="0" fontId="2" fillId="0" borderId="0" xfId="3"/>
    <xf numFmtId="0" fontId="3" fillId="0" borderId="0" xfId="4" applyProtection="1">
      <alignment horizontal="left"/>
    </xf>
    <xf numFmtId="0" fontId="3" fillId="0" borderId="0" xfId="4">
      <alignment horizontal="left"/>
    </xf>
    <xf numFmtId="0" fontId="4" fillId="0" borderId="0" xfId="3" applyFont="1" applyAlignment="1">
      <alignment horizontal="left" indent="2"/>
    </xf>
    <xf numFmtId="0" fontId="4" fillId="0" borderId="0" xfId="3" applyFont="1" applyAlignment="1">
      <alignment horizontal="left"/>
    </xf>
    <xf numFmtId="0" fontId="4" fillId="0" borderId="0" xfId="3" applyFont="1"/>
    <xf numFmtId="49" fontId="2" fillId="0" borderId="0" xfId="3" applyNumberFormat="1" applyAlignment="1" applyProtection="1">
      <alignment horizontal="left"/>
    </xf>
    <xf numFmtId="0" fontId="2" fillId="0" borderId="0" xfId="3" applyAlignment="1" applyProtection="1">
      <alignment horizontal="left"/>
    </xf>
    <xf numFmtId="49" fontId="4" fillId="0" borderId="0" xfId="3" applyNumberFormat="1" applyFont="1" applyAlignment="1" applyProtection="1">
      <alignment horizontal="left"/>
    </xf>
    <xf numFmtId="0" fontId="4" fillId="0" borderId="0" xfId="3" applyFont="1" applyAlignment="1" applyProtection="1">
      <alignment horizontal="left"/>
    </xf>
    <xf numFmtId="0" fontId="4" fillId="0" borderId="0" xfId="3" applyFont="1" applyAlignment="1" applyProtection="1">
      <alignment horizontal="center"/>
    </xf>
    <xf numFmtId="0" fontId="4" fillId="0" borderId="0" xfId="3" applyFont="1" applyAlignment="1" applyProtection="1">
      <alignment horizontal="right"/>
    </xf>
    <xf numFmtId="0" fontId="4" fillId="0" borderId="0" xfId="3" applyFont="1" applyAlignment="1">
      <alignment horizontal="right"/>
    </xf>
    <xf numFmtId="0" fontId="4" fillId="0" borderId="1" xfId="5" applyAlignment="1">
      <alignment horizontal="left" wrapText="1"/>
    </xf>
    <xf numFmtId="0" fontId="4" fillId="0" borderId="1" xfId="5" applyAlignment="1">
      <alignment horizontal="right" wrapText="1"/>
    </xf>
    <xf numFmtId="0" fontId="4" fillId="0" borderId="0" xfId="5" applyBorder="1" applyAlignment="1">
      <alignment horizontal="right" wrapText="1"/>
    </xf>
    <xf numFmtId="0" fontId="0" fillId="0" borderId="0" xfId="0" applyAlignment="1">
      <alignment horizontal="left"/>
    </xf>
    <xf numFmtId="0" fontId="4" fillId="0" borderId="2" xfId="6">
      <alignment wrapText="1"/>
    </xf>
    <xf numFmtId="0" fontId="4" fillId="0" borderId="2" xfId="6" applyAlignment="1"/>
    <xf numFmtId="0" fontId="4" fillId="0" borderId="0" xfId="6" applyBorder="1" applyAlignment="1"/>
    <xf numFmtId="0" fontId="2" fillId="0" borderId="3" xfId="3" applyBorder="1" applyAlignment="1">
      <alignment horizontal="left" wrapText="1"/>
    </xf>
    <xf numFmtId="0" fontId="2" fillId="0" borderId="3" xfId="3" applyBorder="1" applyAlignment="1">
      <alignment horizontal="right" wrapText="1"/>
    </xf>
    <xf numFmtId="0" fontId="2" fillId="0" borderId="0" xfId="3" applyBorder="1" applyAlignment="1">
      <alignment horizontal="left" wrapText="1"/>
    </xf>
    <xf numFmtId="0" fontId="2" fillId="0" borderId="0" xfId="3" applyBorder="1" applyAlignment="1">
      <alignment horizontal="right" wrapText="1"/>
    </xf>
    <xf numFmtId="0" fontId="2" fillId="0" borderId="2" xfId="3" applyBorder="1" applyAlignment="1">
      <alignment horizontal="left"/>
    </xf>
    <xf numFmtId="0" fontId="2" fillId="0" borderId="2" xfId="3" applyBorder="1" applyAlignment="1"/>
    <xf numFmtId="0" fontId="2" fillId="0" borderId="0" xfId="3" applyAlignment="1"/>
    <xf numFmtId="0" fontId="2" fillId="0" borderId="0" xfId="3" applyBorder="1" applyAlignment="1"/>
    <xf numFmtId="49" fontId="2" fillId="0" borderId="0" xfId="3" applyNumberFormat="1" applyAlignment="1" applyProtection="1"/>
    <xf numFmtId="0" fontId="5" fillId="0" borderId="0" xfId="2" applyAlignment="1" applyProtection="1"/>
    <xf numFmtId="49" fontId="2" fillId="0" borderId="0" xfId="3" quotePrefix="1" applyNumberFormat="1" applyAlignment="1" applyProtection="1">
      <alignment horizontal="left"/>
    </xf>
    <xf numFmtId="0" fontId="0" fillId="0" borderId="0" xfId="1" applyNumberFormat="1" applyFont="1"/>
    <xf numFmtId="3" fontId="2" fillId="0" borderId="3" xfId="8" applyNumberFormat="1" applyAlignment="1">
      <alignment horizontal="right" wrapText="1"/>
    </xf>
    <xf numFmtId="49" fontId="2" fillId="0" borderId="3" xfId="8" applyNumberFormat="1" applyAlignment="1" applyProtection="1">
      <alignment horizontal="left" wrapText="1"/>
    </xf>
    <xf numFmtId="49" fontId="2" fillId="0" borderId="3" xfId="8" applyNumberFormat="1" applyAlignment="1">
      <alignment horizontal="left" wrapText="1"/>
    </xf>
    <xf numFmtId="0" fontId="2" fillId="0" borderId="0" xfId="3" applyAlignment="1">
      <alignment horizontal="left" indent="1"/>
    </xf>
    <xf numFmtId="3" fontId="4" fillId="0" borderId="2" xfId="6" applyNumberFormat="1" applyAlignment="1"/>
    <xf numFmtId="49" fontId="4" fillId="0" borderId="2" xfId="6" applyNumberFormat="1" applyAlignment="1" applyProtection="1"/>
    <xf numFmtId="0" fontId="2" fillId="0" borderId="0" xfId="3" applyBorder="1"/>
    <xf numFmtId="0" fontId="2" fillId="0" borderId="0" xfId="8" applyBorder="1" applyAlignment="1">
      <alignment horizontal="right" wrapText="1"/>
    </xf>
    <xf numFmtId="0" fontId="2" fillId="0" borderId="0" xfId="8" applyBorder="1" applyAlignment="1">
      <alignment horizontal="left" wrapText="1"/>
    </xf>
    <xf numFmtId="3" fontId="2" fillId="0" borderId="3" xfId="8" applyNumberFormat="1">
      <alignment wrapText="1"/>
    </xf>
    <xf numFmtId="49" fontId="2" fillId="0" borderId="3" xfId="8" applyNumberFormat="1" applyProtection="1">
      <alignment wrapText="1"/>
    </xf>
    <xf numFmtId="3" fontId="2" fillId="0" borderId="0" xfId="3" applyNumberFormat="1" applyFill="1" applyAlignment="1">
      <alignment horizontal="right"/>
    </xf>
    <xf numFmtId="3" fontId="2" fillId="0" borderId="0" xfId="3" applyNumberFormat="1" applyFill="1" applyAlignment="1">
      <alignment horizontal="left"/>
    </xf>
    <xf numFmtId="0" fontId="4" fillId="0" borderId="2" xfId="6" applyAlignment="1" applyProtection="1"/>
    <xf numFmtId="0" fontId="2" fillId="0" borderId="5" xfId="3" applyFill="1" applyBorder="1"/>
    <xf numFmtId="0" fontId="2" fillId="0" borderId="5" xfId="3" applyFill="1" applyBorder="1" applyProtection="1">
      <protection locked="0"/>
    </xf>
    <xf numFmtId="49" fontId="2" fillId="0" borderId="5" xfId="3" applyNumberFormat="1" applyFill="1" applyBorder="1"/>
    <xf numFmtId="0" fontId="2" fillId="0" borderId="0" xfId="3" applyAlignment="1">
      <alignment horizontal="left" indent="2"/>
    </xf>
    <xf numFmtId="0" fontId="4" fillId="0" borderId="0" xfId="3" applyFont="1" applyAlignment="1" applyProtection="1">
      <alignment horizontal="left" indent="2"/>
    </xf>
    <xf numFmtId="49" fontId="4" fillId="0" borderId="2" xfId="6" applyNumberFormat="1" applyProtection="1">
      <alignment wrapText="1"/>
    </xf>
    <xf numFmtId="0" fontId="4" fillId="0" borderId="2" xfId="6" applyProtection="1">
      <alignment wrapText="1"/>
    </xf>
    <xf numFmtId="49" fontId="2" fillId="0" borderId="3" xfId="8" applyNumberFormat="1">
      <alignment wrapText="1"/>
    </xf>
    <xf numFmtId="3" fontId="4" fillId="0" borderId="2" xfId="6" applyNumberFormat="1">
      <alignment wrapText="1"/>
    </xf>
    <xf numFmtId="49" fontId="2" fillId="0" borderId="0" xfId="3" applyNumberFormat="1"/>
    <xf numFmtId="0" fontId="2" fillId="0" borderId="5" xfId="3" applyBorder="1"/>
    <xf numFmtId="0" fontId="2" fillId="0" borderId="5" xfId="3" applyBorder="1" applyProtection="1">
      <protection locked="0"/>
    </xf>
    <xf numFmtId="49" fontId="2" fillId="0" borderId="5" xfId="3" applyNumberFormat="1" applyBorder="1"/>
    <xf numFmtId="0" fontId="0" fillId="2" borderId="0" xfId="0" applyFill="1"/>
    <xf numFmtId="1" fontId="0" fillId="0" borderId="0" xfId="0" applyNumberFormat="1"/>
    <xf numFmtId="0" fontId="0" fillId="0" borderId="0" xfId="0" applyFill="1"/>
    <xf numFmtId="9" fontId="0" fillId="0" borderId="0" xfId="1" applyFont="1"/>
    <xf numFmtId="49" fontId="4" fillId="0" borderId="3" xfId="8" applyNumberFormat="1" applyFont="1" applyAlignment="1" applyProtection="1">
      <alignment horizontal="left" wrapText="1"/>
    </xf>
    <xf numFmtId="0" fontId="2" fillId="0" borderId="3" xfId="8" applyAlignment="1">
      <alignment horizontal="left" wrapText="1"/>
    </xf>
    <xf numFmtId="3" fontId="4" fillId="0" borderId="3" xfId="8" applyNumberFormat="1" applyFont="1" applyAlignment="1">
      <alignment horizontal="right" wrapText="1"/>
    </xf>
    <xf numFmtId="49" fontId="4" fillId="0" borderId="3" xfId="8" applyNumberFormat="1" applyFont="1" applyAlignment="1">
      <alignment horizontal="left" wrapText="1"/>
    </xf>
    <xf numFmtId="49" fontId="2" fillId="0" borderId="3" xfId="8" applyNumberFormat="1" applyFont="1" applyAlignment="1" applyProtection="1">
      <alignment horizontal="left" wrapText="1"/>
    </xf>
    <xf numFmtId="0" fontId="2" fillId="0" borderId="3" xfId="8" applyAlignment="1">
      <alignment horizontal="right" wrapText="1"/>
    </xf>
    <xf numFmtId="0" fontId="4" fillId="0" borderId="3" xfId="8" applyFont="1" applyAlignment="1">
      <alignment horizontal="right" wrapText="1"/>
    </xf>
    <xf numFmtId="37" fontId="2" fillId="0" borderId="3" xfId="8" applyNumberFormat="1" applyAlignment="1" applyProtection="1">
      <alignment horizontal="right" wrapText="1"/>
    </xf>
    <xf numFmtId="37" fontId="4" fillId="0" borderId="3" xfId="8" applyNumberFormat="1" applyFont="1" applyAlignment="1" applyProtection="1">
      <alignment horizontal="right" wrapText="1"/>
    </xf>
    <xf numFmtId="0" fontId="4" fillId="0" borderId="3" xfId="8" applyFont="1">
      <alignment wrapText="1"/>
    </xf>
    <xf numFmtId="49" fontId="4" fillId="0" borderId="3" xfId="8" applyNumberFormat="1" applyFont="1" applyProtection="1">
      <alignment wrapText="1"/>
    </xf>
    <xf numFmtId="0" fontId="4" fillId="0" borderId="3" xfId="8" applyFont="1" applyProtection="1">
      <alignment wrapText="1"/>
    </xf>
    <xf numFmtId="49" fontId="2" fillId="0" borderId="0" xfId="3" applyNumberFormat="1" applyAlignment="1" applyProtection="1">
      <alignment horizontal="left" wrapText="1"/>
    </xf>
    <xf numFmtId="49" fontId="2" fillId="0" borderId="4" xfId="7" applyNumberFormat="1">
      <alignment vertical="top" wrapText="1"/>
    </xf>
    <xf numFmtId="49" fontId="2" fillId="0" borderId="0" xfId="3" applyNumberFormat="1" applyAlignment="1" applyProtection="1"/>
    <xf numFmtId="0" fontId="2" fillId="0" borderId="0" xfId="3" applyAlignment="1">
      <alignment wrapText="1"/>
    </xf>
    <xf numFmtId="49" fontId="2" fillId="0" borderId="0" xfId="3" quotePrefix="1" applyNumberFormat="1" applyAlignment="1" applyProtection="1">
      <alignment horizontal="left" wrapText="1"/>
    </xf>
    <xf numFmtId="0" fontId="6" fillId="0" borderId="0" xfId="0" applyFont="1" applyAlignment="1">
      <alignment vertical="center" wrapText="1"/>
    </xf>
    <xf numFmtId="0" fontId="2" fillId="0" borderId="4" xfId="7">
      <alignment vertical="top" wrapText="1"/>
    </xf>
    <xf numFmtId="49" fontId="2" fillId="0" borderId="0" xfId="3" applyNumberFormat="1" applyAlignment="1" applyProtection="1">
      <alignment wrapText="1"/>
    </xf>
    <xf numFmtId="49" fontId="2" fillId="0" borderId="0" xfId="3" quotePrefix="1" applyNumberFormat="1" applyAlignment="1" applyProtection="1">
      <alignment wrapText="1"/>
    </xf>
    <xf numFmtId="3" fontId="2" fillId="0" borderId="0" xfId="3" applyNumberFormat="1"/>
    <xf numFmtId="3" fontId="6" fillId="0" borderId="0" xfId="0" applyNumberFormat="1" applyFont="1" applyAlignment="1">
      <alignment vertical="center" wrapText="1"/>
    </xf>
    <xf numFmtId="0" fontId="7" fillId="3" borderId="0" xfId="0" applyFont="1" applyFill="1"/>
    <xf numFmtId="0" fontId="7" fillId="5" borderId="0" xfId="0" applyFont="1" applyFill="1"/>
    <xf numFmtId="0" fontId="7" fillId="4" borderId="0" xfId="0" applyFont="1" applyFill="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Border="1"/>
    <xf numFmtId="0" fontId="0" fillId="0" borderId="10" xfId="0" applyBorder="1"/>
    <xf numFmtId="0" fontId="0" fillId="0" borderId="11" xfId="0" applyBorder="1"/>
    <xf numFmtId="0" fontId="0" fillId="0" borderId="12" xfId="0" applyBorder="1"/>
    <xf numFmtId="0" fontId="0" fillId="0" borderId="13" xfId="0" applyBorder="1"/>
    <xf numFmtId="49" fontId="2" fillId="0" borderId="0" xfId="3" applyNumberFormat="1" applyAlignment="1" applyProtection="1">
      <alignment horizontal="left" wrapText="1"/>
    </xf>
    <xf numFmtId="49" fontId="2" fillId="0" borderId="4" xfId="7" applyNumberFormat="1">
      <alignment vertical="top" wrapText="1"/>
    </xf>
    <xf numFmtId="0" fontId="5" fillId="0" borderId="0" xfId="2" applyAlignment="1" applyProtection="1">
      <alignment wrapText="1"/>
    </xf>
    <xf numFmtId="49" fontId="2" fillId="0" borderId="0" xfId="3" applyNumberFormat="1" applyAlignment="1" applyProtection="1"/>
    <xf numFmtId="0" fontId="2" fillId="0" borderId="0" xfId="3" applyAlignment="1">
      <alignment wrapText="1"/>
    </xf>
    <xf numFmtId="49" fontId="2" fillId="0" borderId="0" xfId="3" applyNumberFormat="1" applyAlignment="1">
      <alignment wrapText="1"/>
    </xf>
  </cellXfs>
  <cellStyles count="9">
    <cellStyle name="Body: normal cell" xfId="8" xr:uid="{4C751B2F-AB0B-47A2-B81A-49255D5CACFA}"/>
    <cellStyle name="Font: Calibri, 9pt regular" xfId="3" xr:uid="{721370C5-A908-4A3A-B3DC-BA01B68F2CB9}"/>
    <cellStyle name="Footnotes: top row" xfId="7" xr:uid="{6BBCD4D7-08F5-4A30-9E03-A358845F0D92}"/>
    <cellStyle name="Header: bottom row" xfId="5" xr:uid="{89C454F1-79E7-4425-9014-7EEC0EFD66EC}"/>
    <cellStyle name="Hyperlink" xfId="2" builtinId="8"/>
    <cellStyle name="Normal" xfId="0" builtinId="0"/>
    <cellStyle name="Parent row" xfId="6" xr:uid="{C2C15EE9-3C80-4908-A5EA-6D3F2268CE2D}"/>
    <cellStyle name="Percent" xfId="1" builtinId="5"/>
    <cellStyle name="Table title" xfId="4" xr:uid="{E070B261-CBEE-41C4-B90E-9F6A6A2543F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437</xdr:row>
      <xdr:rowOff>0</xdr:rowOff>
    </xdr:from>
    <xdr:to>
      <xdr:col>10</xdr:col>
      <xdr:colOff>209550</xdr:colOff>
      <xdr:row>460</xdr:row>
      <xdr:rowOff>0</xdr:rowOff>
    </xdr:to>
    <xdr:pic>
      <xdr:nvPicPr>
        <xdr:cNvPr id="2" name="Object 1">
          <a:extLst>
            <a:ext uri="{63B3BB69-23CF-44E3-9099-C40C66FF867C}">
              <a14:compatExt xmlns:a14="http://schemas.microsoft.com/office/drawing/2010/main" spid="_x0000_s1025"/>
            </a:ex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70704075"/>
          <a:ext cx="9486900" cy="4438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437</xdr:row>
      <xdr:rowOff>0</xdr:rowOff>
    </xdr:from>
    <xdr:to>
      <xdr:col>10</xdr:col>
      <xdr:colOff>447675</xdr:colOff>
      <xdr:row>454</xdr:row>
      <xdr:rowOff>123825</xdr:rowOff>
    </xdr:to>
    <xdr:pic>
      <xdr:nvPicPr>
        <xdr:cNvPr id="2" name="Object 1">
          <a:extLst>
            <a:ext uri="{63B3BB69-23CF-44E3-9099-C40C66FF867C}">
              <a14:compatExt xmlns:a14="http://schemas.microsoft.com/office/drawing/2010/main" spid="_x0000_s1025"/>
            </a:ex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70704075"/>
          <a:ext cx="9944100" cy="34861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437</xdr:row>
      <xdr:rowOff>0</xdr:rowOff>
    </xdr:from>
    <xdr:to>
      <xdr:col>5</xdr:col>
      <xdr:colOff>542925</xdr:colOff>
      <xdr:row>452</xdr:row>
      <xdr:rowOff>57150</xdr:rowOff>
    </xdr:to>
    <xdr:pic>
      <xdr:nvPicPr>
        <xdr:cNvPr id="2" name="Object 1">
          <a:extLst>
            <a:ext uri="{63B3BB69-23CF-44E3-9099-C40C66FF867C}">
              <a14:compatExt xmlns:a14="http://schemas.microsoft.com/office/drawing/2010/main" spid="_x0000_s1025"/>
            </a:ex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70704075"/>
          <a:ext cx="7658100" cy="2514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177800</xdr:colOff>
      <xdr:row>32</xdr:row>
      <xdr:rowOff>44450</xdr:rowOff>
    </xdr:from>
    <xdr:to>
      <xdr:col>15</xdr:col>
      <xdr:colOff>44450</xdr:colOff>
      <xdr:row>38</xdr:row>
      <xdr:rowOff>142875</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6273800" y="5835650"/>
          <a:ext cx="2914650" cy="1184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could be things like</a:t>
          </a:r>
        </a:p>
        <a:p>
          <a:r>
            <a:rPr lang="en-US" sz="1100"/>
            <a:t>Bagasse</a:t>
          </a:r>
        </a:p>
        <a:p>
          <a:r>
            <a:rPr lang="en-US" sz="1100"/>
            <a:t>Animal Fat?</a:t>
          </a:r>
        </a:p>
        <a:p>
          <a:r>
            <a:rPr lang="en-US" sz="1100"/>
            <a:t>in-house ethanol?</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dnav/pet/pet_cons_psup_dc_nus_mbbl_a.ht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1EC0D-19F2-4F21-B077-34AE6C1FA31F}">
  <sheetPr codeName="Sheet1">
    <pageSetUpPr fitToPage="1"/>
  </sheetPr>
  <dimension ref="A1:BF463"/>
  <sheetViews>
    <sheetView showGridLines="0" zoomScaleNormal="100" workbookViewId="0">
      <pane ySplit="11" topLeftCell="A24" activePane="bottomLeft" state="frozen"/>
      <selection pane="bottomLeft" activeCell="D14" sqref="D14:K14"/>
    </sheetView>
  </sheetViews>
  <sheetFormatPr defaultColWidth="9.1796875" defaultRowHeight="12" x14ac:dyDescent="0.3"/>
  <cols>
    <col min="1" max="1" width="11.26953125" style="1" customWidth="1"/>
    <col min="2" max="2" width="35.26953125" style="1" customWidth="1"/>
    <col min="3" max="3" width="10.26953125" style="2" customWidth="1"/>
    <col min="4" max="4" width="9.7265625" style="2" customWidth="1"/>
    <col min="5" max="5" width="7.453125" style="2" customWidth="1"/>
    <col min="6" max="6" width="8.54296875" style="2" customWidth="1"/>
    <col min="7" max="7" width="6.26953125" style="2" customWidth="1"/>
    <col min="8" max="8" width="15.7265625" style="2" customWidth="1"/>
    <col min="9" max="9" width="6.1796875" style="2" customWidth="1"/>
    <col min="10" max="10" width="6.81640625" style="2" customWidth="1"/>
    <col min="11" max="11" width="7.453125" style="2" customWidth="1"/>
    <col min="12" max="12" width="14.26953125" style="2" bestFit="1" customWidth="1"/>
    <col min="13" max="13" width="9.1796875" style="1"/>
    <col min="14" max="16384" width="9.1796875" style="2"/>
  </cols>
  <sheetData>
    <row r="1" spans="1:53" x14ac:dyDescent="0.3">
      <c r="A1" s="1" t="s">
        <v>0</v>
      </c>
      <c r="M1" s="2"/>
    </row>
    <row r="2" spans="1:53" x14ac:dyDescent="0.3">
      <c r="A2" s="1" t="s">
        <v>1</v>
      </c>
      <c r="M2" s="2"/>
    </row>
    <row r="3" spans="1:53" s="4" customFormat="1" ht="15.5" x14ac:dyDescent="0.35">
      <c r="A3" s="3" t="s">
        <v>2</v>
      </c>
    </row>
    <row r="4" spans="1:53" s="7" customFormat="1" x14ac:dyDescent="0.3">
      <c r="A4" s="5" t="s">
        <v>3</v>
      </c>
      <c r="B4" s="6"/>
    </row>
    <row r="5" spans="1:53" s="7" customFormat="1" x14ac:dyDescent="0.3">
      <c r="A5" s="5" t="s">
        <v>4</v>
      </c>
      <c r="B5" s="6"/>
    </row>
    <row r="6" spans="1:53" s="5" customFormat="1" x14ac:dyDescent="0.3">
      <c r="A6" s="5" t="s">
        <v>5</v>
      </c>
    </row>
    <row r="7" spans="1:53" x14ac:dyDescent="0.3">
      <c r="A7" s="8" t="s">
        <v>6</v>
      </c>
      <c r="B7" s="9" t="s">
        <v>6</v>
      </c>
      <c r="C7" s="9" t="s">
        <v>6</v>
      </c>
      <c r="D7" s="9" t="s">
        <v>6</v>
      </c>
      <c r="E7" s="9" t="s">
        <v>6</v>
      </c>
      <c r="F7" s="9" t="s">
        <v>6</v>
      </c>
      <c r="G7" s="9" t="s">
        <v>6</v>
      </c>
      <c r="H7" s="9" t="s">
        <v>6</v>
      </c>
      <c r="I7" s="9" t="s">
        <v>6</v>
      </c>
      <c r="J7" s="9" t="s">
        <v>6</v>
      </c>
      <c r="K7" s="9" t="s">
        <v>6</v>
      </c>
    </row>
    <row r="8" spans="1:53" x14ac:dyDescent="0.3">
      <c r="A8" s="8"/>
      <c r="B8" s="9" t="s">
        <v>6</v>
      </c>
    </row>
    <row r="9" spans="1:53" s="7" customFormat="1" x14ac:dyDescent="0.3">
      <c r="A9" s="10" t="s">
        <v>6</v>
      </c>
      <c r="B9" s="11" t="s">
        <v>6</v>
      </c>
      <c r="C9" s="12" t="s">
        <v>6</v>
      </c>
      <c r="E9" s="12" t="s">
        <v>6</v>
      </c>
      <c r="F9" s="12" t="s">
        <v>6</v>
      </c>
      <c r="H9" s="12" t="s">
        <v>6</v>
      </c>
      <c r="I9" s="12" t="s">
        <v>6</v>
      </c>
      <c r="K9" s="12" t="s">
        <v>6</v>
      </c>
      <c r="L9" s="13" t="s">
        <v>7</v>
      </c>
      <c r="M9" s="6"/>
    </row>
    <row r="10" spans="1:53" s="14" customFormat="1" x14ac:dyDescent="0.3">
      <c r="A10" s="6" t="s">
        <v>8</v>
      </c>
      <c r="B10" s="6" t="s">
        <v>6</v>
      </c>
      <c r="D10" s="14" t="s">
        <v>9</v>
      </c>
      <c r="E10" s="14" t="s">
        <v>10</v>
      </c>
      <c r="F10" s="14" t="s">
        <v>11</v>
      </c>
      <c r="G10" s="14" t="s">
        <v>12</v>
      </c>
      <c r="H10" s="14" t="s">
        <v>13</v>
      </c>
      <c r="J10" s="14" t="s">
        <v>14</v>
      </c>
      <c r="K10" s="14" t="s">
        <v>6</v>
      </c>
      <c r="L10" s="14" t="s">
        <v>15</v>
      </c>
    </row>
    <row r="11" spans="1:53" s="16" customFormat="1" ht="12.75" customHeight="1" thickBot="1" x14ac:dyDescent="0.35">
      <c r="A11" s="15" t="s">
        <v>16</v>
      </c>
      <c r="B11" s="15" t="s">
        <v>17</v>
      </c>
      <c r="C11" s="16" t="s">
        <v>18</v>
      </c>
      <c r="D11" s="16" t="s">
        <v>19</v>
      </c>
      <c r="E11" s="16" t="s">
        <v>20</v>
      </c>
      <c r="F11" s="16" t="s">
        <v>21</v>
      </c>
      <c r="G11" s="16" t="s">
        <v>22</v>
      </c>
      <c r="H11" s="16" t="s">
        <v>23</v>
      </c>
      <c r="I11" s="16" t="s">
        <v>24</v>
      </c>
      <c r="J11" s="16" t="s">
        <v>25</v>
      </c>
      <c r="K11" s="16" t="s">
        <v>26</v>
      </c>
      <c r="L11" s="16" t="s">
        <v>27</v>
      </c>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row>
    <row r="12" spans="1:53" customFormat="1" ht="12.75" customHeight="1" thickTop="1" x14ac:dyDescent="0.35">
      <c r="A12" s="18"/>
      <c r="B12" s="18"/>
    </row>
    <row r="13" spans="1:53" s="20" customFormat="1" ht="12.75" customHeight="1" x14ac:dyDescent="0.3">
      <c r="A13" s="19" t="s">
        <v>28</v>
      </c>
      <c r="B13" s="19" t="s">
        <v>28</v>
      </c>
      <c r="C13" s="20" t="s">
        <v>29</v>
      </c>
      <c r="D13" s="19"/>
      <c r="E13" s="19"/>
      <c r="F13" s="19"/>
      <c r="G13" s="19"/>
      <c r="H13" s="19"/>
      <c r="I13" s="19"/>
      <c r="J13" s="19"/>
      <c r="K13" s="19"/>
      <c r="L13" s="19"/>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row>
    <row r="14" spans="1:53" customFormat="1" ht="12.75" customHeight="1" x14ac:dyDescent="0.35">
      <c r="A14" s="22" t="s">
        <v>30</v>
      </c>
      <c r="B14" s="22" t="s">
        <v>31</v>
      </c>
      <c r="C14" s="23">
        <v>1113</v>
      </c>
      <c r="D14" s="23">
        <v>247</v>
      </c>
      <c r="E14" s="23">
        <v>4</v>
      </c>
      <c r="F14" s="23">
        <v>20</v>
      </c>
      <c r="G14" s="23">
        <v>572</v>
      </c>
      <c r="H14" s="23">
        <v>6</v>
      </c>
      <c r="I14" s="23">
        <v>110</v>
      </c>
      <c r="J14" s="23">
        <v>1</v>
      </c>
      <c r="K14" s="23">
        <v>154</v>
      </c>
      <c r="L14" s="23" t="s">
        <v>32</v>
      </c>
    </row>
    <row r="15" spans="1:53" customFormat="1" ht="12.75" customHeight="1" x14ac:dyDescent="0.35">
      <c r="A15" s="22" t="s">
        <v>33</v>
      </c>
      <c r="B15" s="22" t="s">
        <v>34</v>
      </c>
      <c r="C15" s="23">
        <v>280</v>
      </c>
      <c r="D15" s="23">
        <v>50</v>
      </c>
      <c r="E15" s="23" t="s">
        <v>32</v>
      </c>
      <c r="F15" s="23">
        <v>1</v>
      </c>
      <c r="G15" s="23">
        <v>133</v>
      </c>
      <c r="H15" s="23" t="s">
        <v>32</v>
      </c>
      <c r="I15" s="23">
        <v>65</v>
      </c>
      <c r="J15" s="23">
        <v>0</v>
      </c>
      <c r="K15" s="23">
        <v>30</v>
      </c>
      <c r="L15" s="23" t="s">
        <v>32</v>
      </c>
    </row>
    <row r="16" spans="1:53" customFormat="1" ht="12.75" customHeight="1" x14ac:dyDescent="0.35">
      <c r="A16" s="22" t="s">
        <v>35</v>
      </c>
      <c r="B16" s="22" t="s">
        <v>36</v>
      </c>
      <c r="C16" s="23">
        <v>138</v>
      </c>
      <c r="D16" s="23">
        <v>22</v>
      </c>
      <c r="E16" s="23">
        <v>0</v>
      </c>
      <c r="F16" s="23" t="s">
        <v>32</v>
      </c>
      <c r="G16" s="23">
        <v>48</v>
      </c>
      <c r="H16" s="23" t="s">
        <v>32</v>
      </c>
      <c r="I16" s="23">
        <v>55</v>
      </c>
      <c r="J16" s="23">
        <v>0</v>
      </c>
      <c r="K16" s="23">
        <v>13</v>
      </c>
      <c r="L16" s="23">
        <v>0</v>
      </c>
    </row>
    <row r="17" spans="1:12" customFormat="1" ht="12.75" customHeight="1" x14ac:dyDescent="0.35">
      <c r="A17" s="22" t="s">
        <v>37</v>
      </c>
      <c r="B17" s="22" t="s">
        <v>38</v>
      </c>
      <c r="C17" s="23">
        <v>174</v>
      </c>
      <c r="D17" s="23">
        <v>4</v>
      </c>
      <c r="E17" s="23" t="s">
        <v>32</v>
      </c>
      <c r="F17" s="23">
        <v>2</v>
      </c>
      <c r="G17" s="23">
        <v>16</v>
      </c>
      <c r="H17" s="23" t="s">
        <v>32</v>
      </c>
      <c r="I17" s="23">
        <v>45</v>
      </c>
      <c r="J17" s="23">
        <v>1</v>
      </c>
      <c r="K17" s="23">
        <v>106</v>
      </c>
      <c r="L17" s="23">
        <v>0</v>
      </c>
    </row>
    <row r="18" spans="1:12" customFormat="1" ht="12.75" customHeight="1" x14ac:dyDescent="0.35">
      <c r="A18" s="22" t="s">
        <v>39</v>
      </c>
      <c r="B18" s="22" t="s">
        <v>40</v>
      </c>
      <c r="C18" s="23">
        <v>144</v>
      </c>
      <c r="D18" s="23">
        <v>33</v>
      </c>
      <c r="E18" s="23" t="s">
        <v>32</v>
      </c>
      <c r="F18" s="23">
        <v>1</v>
      </c>
      <c r="G18" s="23">
        <v>106</v>
      </c>
      <c r="H18" s="23">
        <v>1</v>
      </c>
      <c r="I18" s="23" t="s">
        <v>32</v>
      </c>
      <c r="J18" s="23">
        <v>0</v>
      </c>
      <c r="K18" s="23">
        <v>3</v>
      </c>
      <c r="L18" s="23">
        <v>0</v>
      </c>
    </row>
    <row r="19" spans="1:12" customFormat="1" ht="12.75" customHeight="1" x14ac:dyDescent="0.35">
      <c r="A19" s="22" t="s">
        <v>41</v>
      </c>
      <c r="B19" s="22" t="s">
        <v>42</v>
      </c>
      <c r="C19" s="23">
        <v>110</v>
      </c>
      <c r="D19" s="23">
        <v>35</v>
      </c>
      <c r="E19" s="23">
        <v>1</v>
      </c>
      <c r="F19" s="23">
        <v>3</v>
      </c>
      <c r="G19" s="23">
        <v>68</v>
      </c>
      <c r="H19" s="23">
        <v>1</v>
      </c>
      <c r="I19" s="23" t="s">
        <v>32</v>
      </c>
      <c r="J19" s="23">
        <v>0</v>
      </c>
      <c r="K19" s="23">
        <v>2</v>
      </c>
      <c r="L19" s="23">
        <v>0</v>
      </c>
    </row>
    <row r="20" spans="1:12" customFormat="1" ht="12.75" customHeight="1" x14ac:dyDescent="0.35">
      <c r="A20" s="22" t="s">
        <v>43</v>
      </c>
      <c r="B20" s="22" t="s">
        <v>44</v>
      </c>
      <c r="C20" s="23">
        <v>199</v>
      </c>
      <c r="D20" s="23">
        <v>62</v>
      </c>
      <c r="E20" s="23">
        <v>1</v>
      </c>
      <c r="F20" s="23">
        <v>5</v>
      </c>
      <c r="G20" s="23">
        <v>126</v>
      </c>
      <c r="H20" s="23">
        <v>2</v>
      </c>
      <c r="I20" s="23" t="s">
        <v>32</v>
      </c>
      <c r="J20" s="23">
        <v>0</v>
      </c>
      <c r="K20" s="23">
        <v>3</v>
      </c>
      <c r="L20" s="23">
        <v>0</v>
      </c>
    </row>
    <row r="21" spans="1:12" customFormat="1" ht="12.75" customHeight="1" x14ac:dyDescent="0.35">
      <c r="A21" s="22" t="s">
        <v>45</v>
      </c>
      <c r="B21" s="22" t="s">
        <v>46</v>
      </c>
      <c r="C21" s="23">
        <v>95</v>
      </c>
      <c r="D21" s="23">
        <v>33</v>
      </c>
      <c r="E21" s="23" t="s">
        <v>32</v>
      </c>
      <c r="F21" s="23">
        <v>1</v>
      </c>
      <c r="G21" s="23">
        <v>48</v>
      </c>
      <c r="H21" s="23">
        <v>1</v>
      </c>
      <c r="I21" s="23">
        <v>7</v>
      </c>
      <c r="J21" s="23">
        <v>0</v>
      </c>
      <c r="K21" s="23">
        <v>4</v>
      </c>
      <c r="L21" s="23">
        <v>0</v>
      </c>
    </row>
    <row r="22" spans="1:12" customFormat="1" ht="12.75" customHeight="1" x14ac:dyDescent="0.35">
      <c r="A22" s="22" t="s">
        <v>47</v>
      </c>
      <c r="B22" s="22" t="s">
        <v>48</v>
      </c>
      <c r="C22" s="23">
        <v>86</v>
      </c>
      <c r="D22" s="23">
        <v>30</v>
      </c>
      <c r="E22" s="23">
        <v>0</v>
      </c>
      <c r="F22" s="23">
        <v>1</v>
      </c>
      <c r="G22" s="23">
        <v>43</v>
      </c>
      <c r="H22" s="23">
        <v>1</v>
      </c>
      <c r="I22" s="23">
        <v>6</v>
      </c>
      <c r="J22" s="23">
        <v>0</v>
      </c>
      <c r="K22" s="23">
        <v>4</v>
      </c>
      <c r="L22" s="23">
        <v>0</v>
      </c>
    </row>
    <row r="23" spans="1:12" customFormat="1" ht="12.75" customHeight="1" x14ac:dyDescent="0.35">
      <c r="A23" s="22" t="s">
        <v>49</v>
      </c>
      <c r="B23" s="22" t="s">
        <v>50</v>
      </c>
      <c r="C23" s="23">
        <v>9</v>
      </c>
      <c r="D23" s="23">
        <v>3</v>
      </c>
      <c r="E23" s="23" t="s">
        <v>32</v>
      </c>
      <c r="F23" s="23" t="s">
        <v>32</v>
      </c>
      <c r="G23" s="23">
        <v>5</v>
      </c>
      <c r="H23" s="23" t="s">
        <v>32</v>
      </c>
      <c r="I23" s="23">
        <v>1</v>
      </c>
      <c r="J23" s="23">
        <v>0</v>
      </c>
      <c r="K23" s="23" t="s">
        <v>32</v>
      </c>
      <c r="L23" s="23">
        <v>0</v>
      </c>
    </row>
    <row r="24" spans="1:12" customFormat="1" ht="12.75" customHeight="1" x14ac:dyDescent="0.35">
      <c r="A24" s="22" t="s">
        <v>51</v>
      </c>
      <c r="B24" s="22" t="s">
        <v>52</v>
      </c>
      <c r="C24" s="23">
        <v>97</v>
      </c>
      <c r="D24" s="23">
        <v>43</v>
      </c>
      <c r="E24" s="23" t="s">
        <v>32</v>
      </c>
      <c r="F24" s="23" t="s">
        <v>32</v>
      </c>
      <c r="G24" s="23">
        <v>36</v>
      </c>
      <c r="H24" s="23">
        <v>1</v>
      </c>
      <c r="I24" s="23">
        <v>6</v>
      </c>
      <c r="J24" s="23">
        <v>0</v>
      </c>
      <c r="K24" s="23">
        <v>12</v>
      </c>
      <c r="L24" s="23">
        <v>0</v>
      </c>
    </row>
    <row r="25" spans="1:12" customFormat="1" ht="12.75" customHeight="1" x14ac:dyDescent="0.35">
      <c r="A25" s="22" t="s">
        <v>53</v>
      </c>
      <c r="B25" s="22" t="s">
        <v>54</v>
      </c>
      <c r="C25" s="23">
        <v>28</v>
      </c>
      <c r="D25" s="23">
        <v>9</v>
      </c>
      <c r="E25" s="23" t="s">
        <v>32</v>
      </c>
      <c r="F25" s="23" t="s">
        <v>32</v>
      </c>
      <c r="G25" s="23">
        <v>17</v>
      </c>
      <c r="H25" s="23" t="s">
        <v>55</v>
      </c>
      <c r="I25" s="23">
        <v>1</v>
      </c>
      <c r="J25" s="23">
        <v>0</v>
      </c>
      <c r="K25" s="23" t="s">
        <v>32</v>
      </c>
      <c r="L25" s="23">
        <v>0</v>
      </c>
    </row>
    <row r="26" spans="1:12" customFormat="1" ht="12.75" customHeight="1" x14ac:dyDescent="0.35">
      <c r="A26" s="22" t="s">
        <v>56</v>
      </c>
      <c r="B26" s="22" t="s">
        <v>57</v>
      </c>
      <c r="C26" s="23">
        <v>5</v>
      </c>
      <c r="D26" s="23">
        <v>3</v>
      </c>
      <c r="E26" s="23">
        <v>0</v>
      </c>
      <c r="F26" s="23" t="s">
        <v>32</v>
      </c>
      <c r="G26" s="23">
        <v>2</v>
      </c>
      <c r="H26" s="23" t="s">
        <v>32</v>
      </c>
      <c r="I26" s="23">
        <v>0</v>
      </c>
      <c r="J26" s="23">
        <v>0</v>
      </c>
      <c r="K26" s="23" t="s">
        <v>32</v>
      </c>
      <c r="L26" s="23">
        <v>0</v>
      </c>
    </row>
    <row r="27" spans="1:12" customFormat="1" ht="12.75" customHeight="1" x14ac:dyDescent="0.35">
      <c r="A27" s="22" t="s">
        <v>58</v>
      </c>
      <c r="B27" s="22" t="s">
        <v>59</v>
      </c>
      <c r="C27" s="23">
        <v>3</v>
      </c>
      <c r="D27" s="23">
        <v>1</v>
      </c>
      <c r="E27" s="23" t="s">
        <v>32</v>
      </c>
      <c r="F27" s="23" t="s">
        <v>32</v>
      </c>
      <c r="G27" s="23">
        <v>1</v>
      </c>
      <c r="H27" s="23" t="s">
        <v>32</v>
      </c>
      <c r="I27" s="23">
        <v>0</v>
      </c>
      <c r="J27" s="23">
        <v>0</v>
      </c>
      <c r="K27" s="23" t="s">
        <v>32</v>
      </c>
      <c r="L27" s="23">
        <v>0</v>
      </c>
    </row>
    <row r="28" spans="1:12" customFormat="1" ht="12.75" customHeight="1" x14ac:dyDescent="0.35">
      <c r="A28" s="22" t="s">
        <v>60</v>
      </c>
      <c r="B28" s="22" t="s">
        <v>61</v>
      </c>
      <c r="C28" s="23">
        <v>386</v>
      </c>
      <c r="D28" s="23">
        <v>73</v>
      </c>
      <c r="E28" s="23" t="s">
        <v>32</v>
      </c>
      <c r="F28" s="23">
        <v>12</v>
      </c>
      <c r="G28" s="23">
        <v>49</v>
      </c>
      <c r="H28" s="23">
        <v>3</v>
      </c>
      <c r="I28" s="23">
        <v>1</v>
      </c>
      <c r="J28" s="23">
        <v>0</v>
      </c>
      <c r="K28" s="23">
        <v>248</v>
      </c>
      <c r="L28" s="23">
        <v>0</v>
      </c>
    </row>
    <row r="29" spans="1:12" customFormat="1" ht="12.75" customHeight="1" x14ac:dyDescent="0.35">
      <c r="A29" s="22" t="s">
        <v>62</v>
      </c>
      <c r="B29" s="22" t="s">
        <v>63</v>
      </c>
      <c r="C29" s="23">
        <v>123</v>
      </c>
      <c r="D29" s="23">
        <v>17</v>
      </c>
      <c r="E29" s="23" t="s">
        <v>32</v>
      </c>
      <c r="F29" s="23">
        <v>5</v>
      </c>
      <c r="G29" s="23">
        <v>6</v>
      </c>
      <c r="H29" s="23" t="s">
        <v>32</v>
      </c>
      <c r="I29" s="23" t="s">
        <v>32</v>
      </c>
      <c r="J29" s="23">
        <v>0</v>
      </c>
      <c r="K29" s="23">
        <v>95</v>
      </c>
      <c r="L29" s="23">
        <v>0</v>
      </c>
    </row>
    <row r="30" spans="1:12" customFormat="1" ht="12.75" customHeight="1" x14ac:dyDescent="0.35">
      <c r="A30" s="22" t="s">
        <v>64</v>
      </c>
      <c r="B30" s="22" t="s">
        <v>65</v>
      </c>
      <c r="C30" s="23">
        <v>161</v>
      </c>
      <c r="D30" s="23">
        <v>25</v>
      </c>
      <c r="E30" s="23" t="s">
        <v>32</v>
      </c>
      <c r="F30" s="23">
        <v>2</v>
      </c>
      <c r="G30" s="23">
        <v>28</v>
      </c>
      <c r="H30" s="23">
        <v>1</v>
      </c>
      <c r="I30" s="23">
        <v>1</v>
      </c>
      <c r="J30" s="23">
        <v>0</v>
      </c>
      <c r="K30" s="23">
        <v>104</v>
      </c>
      <c r="L30" s="23">
        <v>0</v>
      </c>
    </row>
    <row r="31" spans="1:12" customFormat="1" ht="12.75" customHeight="1" x14ac:dyDescent="0.35">
      <c r="A31" s="22" t="s">
        <v>66</v>
      </c>
      <c r="B31" s="22" t="s">
        <v>67</v>
      </c>
      <c r="C31" s="23">
        <v>97</v>
      </c>
      <c r="D31" s="23">
        <v>17</v>
      </c>
      <c r="E31" s="23" t="s">
        <v>32</v>
      </c>
      <c r="F31" s="23" t="s">
        <v>32</v>
      </c>
      <c r="G31" s="23">
        <v>20</v>
      </c>
      <c r="H31" s="23" t="s">
        <v>32</v>
      </c>
      <c r="I31" s="23">
        <v>1</v>
      </c>
      <c r="J31" s="23">
        <v>0</v>
      </c>
      <c r="K31" s="23">
        <v>58</v>
      </c>
      <c r="L31" s="23">
        <v>0</v>
      </c>
    </row>
    <row r="32" spans="1:12" customFormat="1" ht="12.75" customHeight="1" x14ac:dyDescent="0.35">
      <c r="A32" s="22" t="s">
        <v>68</v>
      </c>
      <c r="B32" s="22" t="s">
        <v>69</v>
      </c>
      <c r="C32" s="23">
        <v>94</v>
      </c>
      <c r="D32" s="23">
        <v>29</v>
      </c>
      <c r="E32" s="23" t="s">
        <v>32</v>
      </c>
      <c r="F32" s="23">
        <v>3</v>
      </c>
      <c r="G32" s="23">
        <v>13</v>
      </c>
      <c r="H32" s="23">
        <v>2</v>
      </c>
      <c r="I32" s="23">
        <v>0</v>
      </c>
      <c r="J32" s="23">
        <v>0</v>
      </c>
      <c r="K32" s="23" t="s">
        <v>55</v>
      </c>
      <c r="L32" s="23">
        <v>0</v>
      </c>
    </row>
    <row r="33" spans="1:12" customFormat="1" ht="12.75" customHeight="1" x14ac:dyDescent="0.35">
      <c r="A33" s="22" t="s">
        <v>70</v>
      </c>
      <c r="B33" s="22" t="s">
        <v>71</v>
      </c>
      <c r="C33" s="23">
        <v>2087</v>
      </c>
      <c r="D33" s="23">
        <v>191</v>
      </c>
      <c r="E33" s="23">
        <v>17</v>
      </c>
      <c r="F33" s="23">
        <v>5</v>
      </c>
      <c r="G33" s="23">
        <v>436</v>
      </c>
      <c r="H33" s="23">
        <v>3</v>
      </c>
      <c r="I33" s="23">
        <v>146</v>
      </c>
      <c r="J33" s="23">
        <v>0</v>
      </c>
      <c r="K33" s="23">
        <v>1288</v>
      </c>
      <c r="L33" s="23">
        <v>0</v>
      </c>
    </row>
    <row r="34" spans="1:12" customFormat="1" ht="12.75" customHeight="1" x14ac:dyDescent="0.35">
      <c r="A34" s="22" t="s">
        <v>72</v>
      </c>
      <c r="B34" s="22" t="s">
        <v>73</v>
      </c>
      <c r="C34" s="23">
        <v>255</v>
      </c>
      <c r="D34" s="23">
        <v>5</v>
      </c>
      <c r="E34" s="23">
        <v>2</v>
      </c>
      <c r="F34" s="23">
        <v>1</v>
      </c>
      <c r="G34" s="23">
        <v>29</v>
      </c>
      <c r="H34" s="23" t="s">
        <v>32</v>
      </c>
      <c r="I34" s="23">
        <v>1</v>
      </c>
      <c r="J34" s="23">
        <v>0</v>
      </c>
      <c r="K34" s="23">
        <v>216</v>
      </c>
      <c r="L34" s="23">
        <v>0</v>
      </c>
    </row>
    <row r="35" spans="1:12" customFormat="1" ht="12.75" customHeight="1" x14ac:dyDescent="0.35">
      <c r="A35" s="22" t="s">
        <v>74</v>
      </c>
      <c r="B35" s="22" t="s">
        <v>75</v>
      </c>
      <c r="C35" s="23">
        <v>751</v>
      </c>
      <c r="D35" s="23">
        <v>59</v>
      </c>
      <c r="E35" s="23">
        <v>9</v>
      </c>
      <c r="F35" s="23">
        <v>2</v>
      </c>
      <c r="G35" s="23">
        <v>160</v>
      </c>
      <c r="H35" s="23">
        <v>1</v>
      </c>
      <c r="I35" s="23">
        <v>93</v>
      </c>
      <c r="J35" s="23">
        <v>0</v>
      </c>
      <c r="K35" s="23">
        <v>427</v>
      </c>
      <c r="L35" s="23">
        <v>0</v>
      </c>
    </row>
    <row r="36" spans="1:12" customFormat="1" ht="12.75" customHeight="1" x14ac:dyDescent="0.35">
      <c r="A36" s="22" t="s">
        <v>76</v>
      </c>
      <c r="B36" s="22" t="s">
        <v>77</v>
      </c>
      <c r="C36" s="23">
        <v>59</v>
      </c>
      <c r="D36" s="23">
        <v>28</v>
      </c>
      <c r="E36" s="23">
        <v>0</v>
      </c>
      <c r="F36" s="23" t="s">
        <v>32</v>
      </c>
      <c r="G36" s="23">
        <v>8</v>
      </c>
      <c r="H36" s="23" t="s">
        <v>32</v>
      </c>
      <c r="I36" s="23">
        <v>1</v>
      </c>
      <c r="J36" s="23">
        <v>0</v>
      </c>
      <c r="K36" s="23">
        <v>22</v>
      </c>
      <c r="L36" s="23">
        <v>0</v>
      </c>
    </row>
    <row r="37" spans="1:12" customFormat="1" ht="12.75" customHeight="1" x14ac:dyDescent="0.35">
      <c r="A37" s="22" t="s">
        <v>78</v>
      </c>
      <c r="B37" s="22" t="s">
        <v>79</v>
      </c>
      <c r="C37" s="23">
        <v>915</v>
      </c>
      <c r="D37" s="23">
        <v>55</v>
      </c>
      <c r="E37" s="23">
        <v>5</v>
      </c>
      <c r="F37" s="23">
        <v>2</v>
      </c>
      <c r="G37" s="23">
        <v>188</v>
      </c>
      <c r="H37" s="23">
        <v>1</v>
      </c>
      <c r="I37" s="23">
        <v>45</v>
      </c>
      <c r="J37" s="23">
        <v>0</v>
      </c>
      <c r="K37" s="23">
        <v>618</v>
      </c>
      <c r="L37" s="23">
        <v>0</v>
      </c>
    </row>
    <row r="38" spans="1:12" customFormat="1" ht="12.75" customHeight="1" x14ac:dyDescent="0.35">
      <c r="A38" s="22" t="s">
        <v>80</v>
      </c>
      <c r="B38" s="22" t="s">
        <v>81</v>
      </c>
      <c r="C38" s="23">
        <v>90</v>
      </c>
      <c r="D38" s="23">
        <v>49</v>
      </c>
      <c r="E38" s="23" t="s">
        <v>32</v>
      </c>
      <c r="F38" s="23" t="s">
        <v>32</v>
      </c>
      <c r="G38" s="23">
        <v>39</v>
      </c>
      <c r="H38" s="23">
        <v>1</v>
      </c>
      <c r="I38" s="23">
        <v>0</v>
      </c>
      <c r="J38" s="23">
        <v>0</v>
      </c>
      <c r="K38" s="23" t="s">
        <v>55</v>
      </c>
      <c r="L38" s="23">
        <v>0</v>
      </c>
    </row>
    <row r="39" spans="1:12" customFormat="1" ht="12.75" customHeight="1" x14ac:dyDescent="0.35">
      <c r="A39" s="22" t="s">
        <v>82</v>
      </c>
      <c r="B39" s="22" t="s">
        <v>83</v>
      </c>
      <c r="C39" s="23">
        <v>4168</v>
      </c>
      <c r="D39" s="23">
        <v>167</v>
      </c>
      <c r="E39" s="23">
        <v>4</v>
      </c>
      <c r="F39" s="23">
        <v>12</v>
      </c>
      <c r="G39" s="23">
        <v>1072</v>
      </c>
      <c r="H39" s="23">
        <v>36</v>
      </c>
      <c r="I39" s="23" t="s">
        <v>84</v>
      </c>
      <c r="J39" s="23" t="s">
        <v>84</v>
      </c>
      <c r="K39" s="23" t="s">
        <v>84</v>
      </c>
      <c r="L39" s="23">
        <v>88</v>
      </c>
    </row>
    <row r="40" spans="1:12" customFormat="1" ht="12.75" customHeight="1" x14ac:dyDescent="0.35">
      <c r="A40" s="22" t="s">
        <v>85</v>
      </c>
      <c r="B40" s="22" t="s">
        <v>86</v>
      </c>
      <c r="C40" s="23">
        <v>3372</v>
      </c>
      <c r="D40" s="23">
        <v>160</v>
      </c>
      <c r="E40" s="23">
        <v>3</v>
      </c>
      <c r="F40" s="23">
        <v>6</v>
      </c>
      <c r="G40" s="23">
        <v>1000</v>
      </c>
      <c r="H40" s="23">
        <v>35</v>
      </c>
      <c r="I40" s="23">
        <v>1</v>
      </c>
      <c r="J40" s="23">
        <v>0</v>
      </c>
      <c r="K40" s="23">
        <v>2168</v>
      </c>
      <c r="L40" s="23">
        <v>0</v>
      </c>
    </row>
    <row r="41" spans="1:12" customFormat="1" ht="12.75" customHeight="1" x14ac:dyDescent="0.35">
      <c r="A41" s="22" t="s">
        <v>87</v>
      </c>
      <c r="B41" s="22" t="s">
        <v>88</v>
      </c>
      <c r="C41" s="23">
        <v>430</v>
      </c>
      <c r="D41" s="23">
        <v>3</v>
      </c>
      <c r="E41" s="23">
        <v>2</v>
      </c>
      <c r="F41" s="23">
        <v>5</v>
      </c>
      <c r="G41" s="23">
        <v>43</v>
      </c>
      <c r="H41" s="23">
        <v>1</v>
      </c>
      <c r="I41" s="23">
        <v>0</v>
      </c>
      <c r="J41" s="23">
        <v>0</v>
      </c>
      <c r="K41" s="23">
        <v>377</v>
      </c>
      <c r="L41" s="23" t="s">
        <v>32</v>
      </c>
    </row>
    <row r="42" spans="1:12" customFormat="1" ht="12.75" customHeight="1" x14ac:dyDescent="0.35">
      <c r="A42" s="22" t="s">
        <v>89</v>
      </c>
      <c r="B42" s="22" t="s">
        <v>90</v>
      </c>
      <c r="C42" s="23" t="s">
        <v>84</v>
      </c>
      <c r="D42" s="23">
        <v>2</v>
      </c>
      <c r="E42" s="23" t="s">
        <v>32</v>
      </c>
      <c r="F42" s="23" t="s">
        <v>32</v>
      </c>
      <c r="G42" s="23">
        <v>11</v>
      </c>
      <c r="H42" s="23" t="s">
        <v>32</v>
      </c>
      <c r="I42" s="23" t="s">
        <v>55</v>
      </c>
      <c r="J42" s="23">
        <v>0</v>
      </c>
      <c r="K42" s="23" t="s">
        <v>84</v>
      </c>
      <c r="L42" s="23" t="s">
        <v>32</v>
      </c>
    </row>
    <row r="43" spans="1:12" customFormat="1" ht="12.75" customHeight="1" x14ac:dyDescent="0.35">
      <c r="A43" s="22" t="s">
        <v>91</v>
      </c>
      <c r="B43" s="22" t="s">
        <v>92</v>
      </c>
      <c r="C43" s="23" t="s">
        <v>84</v>
      </c>
      <c r="D43" s="23">
        <v>-1</v>
      </c>
      <c r="E43" s="23">
        <v>0</v>
      </c>
      <c r="F43" s="23">
        <v>1</v>
      </c>
      <c r="G43" s="23">
        <v>8</v>
      </c>
      <c r="H43" s="23" t="s">
        <v>32</v>
      </c>
      <c r="I43" s="23" t="s">
        <v>84</v>
      </c>
      <c r="J43" s="23" t="s">
        <v>84</v>
      </c>
      <c r="K43" s="23" t="s">
        <v>84</v>
      </c>
      <c r="L43" s="23">
        <v>88</v>
      </c>
    </row>
    <row r="44" spans="1:12" customFormat="1" ht="12.75" customHeight="1" x14ac:dyDescent="0.35">
      <c r="A44" s="22" t="s">
        <v>93</v>
      </c>
      <c r="B44" s="22" t="s">
        <v>94</v>
      </c>
      <c r="C44" s="23">
        <v>6297</v>
      </c>
      <c r="D44" s="23">
        <v>458</v>
      </c>
      <c r="E44" s="23">
        <v>59</v>
      </c>
      <c r="F44" s="23">
        <v>14</v>
      </c>
      <c r="G44" s="23">
        <v>2496</v>
      </c>
      <c r="H44" s="23">
        <v>2365</v>
      </c>
      <c r="I44" s="23">
        <v>250</v>
      </c>
      <c r="J44" s="23">
        <v>6</v>
      </c>
      <c r="K44" s="23">
        <v>1043</v>
      </c>
      <c r="L44" s="23">
        <v>394</v>
      </c>
    </row>
    <row r="45" spans="1:12" customFormat="1" ht="12.75" customHeight="1" x14ac:dyDescent="0.35">
      <c r="A45" s="22" t="s">
        <v>95</v>
      </c>
      <c r="B45" s="22" t="s">
        <v>96</v>
      </c>
      <c r="C45" s="23">
        <v>1110</v>
      </c>
      <c r="D45" s="23">
        <v>20</v>
      </c>
      <c r="E45" s="23" t="s">
        <v>84</v>
      </c>
      <c r="F45" s="23">
        <v>1</v>
      </c>
      <c r="G45" s="23">
        <v>309</v>
      </c>
      <c r="H45" s="23">
        <v>923</v>
      </c>
      <c r="I45" s="23">
        <v>0</v>
      </c>
      <c r="J45" s="23">
        <v>0</v>
      </c>
      <c r="K45" s="23" t="s">
        <v>84</v>
      </c>
      <c r="L45" s="23">
        <v>279</v>
      </c>
    </row>
    <row r="46" spans="1:12" customFormat="1" ht="12.75" customHeight="1" x14ac:dyDescent="0.35">
      <c r="A46" s="22" t="s">
        <v>97</v>
      </c>
      <c r="B46" s="22" t="s">
        <v>98</v>
      </c>
      <c r="C46" s="23">
        <v>185</v>
      </c>
      <c r="D46" s="23">
        <v>68</v>
      </c>
      <c r="E46" s="23">
        <v>0</v>
      </c>
      <c r="F46" s="23" t="s">
        <v>32</v>
      </c>
      <c r="G46" s="23">
        <v>125</v>
      </c>
      <c r="H46" s="23" t="s">
        <v>32</v>
      </c>
      <c r="I46" s="23">
        <v>0</v>
      </c>
      <c r="J46" s="23">
        <v>0</v>
      </c>
      <c r="K46" s="23">
        <v>3</v>
      </c>
      <c r="L46" s="23">
        <v>11</v>
      </c>
    </row>
    <row r="47" spans="1:12" customFormat="1" ht="12.75" customHeight="1" x14ac:dyDescent="0.35">
      <c r="A47" s="22" t="s">
        <v>99</v>
      </c>
      <c r="B47" s="22" t="s">
        <v>100</v>
      </c>
      <c r="C47" s="23">
        <v>375</v>
      </c>
      <c r="D47" s="23">
        <v>79</v>
      </c>
      <c r="E47" s="23" t="s">
        <v>84</v>
      </c>
      <c r="F47" s="23">
        <v>1</v>
      </c>
      <c r="G47" s="23">
        <v>161</v>
      </c>
      <c r="H47" s="23">
        <v>2</v>
      </c>
      <c r="I47" s="23">
        <v>53</v>
      </c>
      <c r="J47" s="23">
        <v>6</v>
      </c>
      <c r="K47" s="23" t="s">
        <v>84</v>
      </c>
      <c r="L47" s="23">
        <v>0</v>
      </c>
    </row>
    <row r="48" spans="1:12" customFormat="1" ht="12.75" customHeight="1" x14ac:dyDescent="0.35">
      <c r="A48" s="22" t="s">
        <v>101</v>
      </c>
      <c r="B48" s="22" t="s">
        <v>102</v>
      </c>
      <c r="C48" s="23">
        <v>491</v>
      </c>
      <c r="D48" s="23">
        <v>39</v>
      </c>
      <c r="E48" s="23">
        <v>0</v>
      </c>
      <c r="F48" s="23">
        <v>1</v>
      </c>
      <c r="G48" s="23">
        <v>364</v>
      </c>
      <c r="H48" s="23" t="s">
        <v>32</v>
      </c>
      <c r="I48" s="23">
        <v>80</v>
      </c>
      <c r="J48" s="23">
        <v>0</v>
      </c>
      <c r="K48" s="23">
        <v>8</v>
      </c>
      <c r="L48" s="23">
        <v>0</v>
      </c>
    </row>
    <row r="49" spans="1:12" customFormat="1" ht="12.75" customHeight="1" x14ac:dyDescent="0.35">
      <c r="A49" s="22" t="s">
        <v>103</v>
      </c>
      <c r="B49" s="22" t="s">
        <v>104</v>
      </c>
      <c r="C49" s="23">
        <v>42</v>
      </c>
      <c r="D49" s="23">
        <v>10</v>
      </c>
      <c r="E49" s="23">
        <v>0</v>
      </c>
      <c r="F49" s="23" t="s">
        <v>32</v>
      </c>
      <c r="G49" s="23">
        <v>25</v>
      </c>
      <c r="H49" s="23" t="s">
        <v>32</v>
      </c>
      <c r="I49" s="23">
        <v>0</v>
      </c>
      <c r="J49" s="23">
        <v>0</v>
      </c>
      <c r="K49" s="23">
        <v>7</v>
      </c>
      <c r="L49" s="23">
        <v>0</v>
      </c>
    </row>
    <row r="50" spans="1:12" customFormat="1" ht="12.75" customHeight="1" x14ac:dyDescent="0.35">
      <c r="A50" s="22" t="s">
        <v>105</v>
      </c>
      <c r="B50" s="22" t="s">
        <v>106</v>
      </c>
      <c r="C50" s="23">
        <v>1414</v>
      </c>
      <c r="D50" s="23">
        <v>57</v>
      </c>
      <c r="E50" s="23" t="s">
        <v>32</v>
      </c>
      <c r="F50" s="23">
        <v>6</v>
      </c>
      <c r="G50" s="23">
        <v>474</v>
      </c>
      <c r="H50" s="23">
        <v>554</v>
      </c>
      <c r="I50" s="23">
        <v>71</v>
      </c>
      <c r="J50" s="23">
        <v>0</v>
      </c>
      <c r="K50" s="23">
        <v>342</v>
      </c>
      <c r="L50" s="23">
        <v>91</v>
      </c>
    </row>
    <row r="51" spans="1:12" customFormat="1" ht="12.75" customHeight="1" x14ac:dyDescent="0.35">
      <c r="A51" s="22" t="s">
        <v>107</v>
      </c>
      <c r="B51" s="22" t="s">
        <v>108</v>
      </c>
      <c r="C51" s="23">
        <v>1775</v>
      </c>
      <c r="D51" s="23">
        <v>58</v>
      </c>
      <c r="E51" s="23" t="s">
        <v>32</v>
      </c>
      <c r="F51" s="23">
        <v>1</v>
      </c>
      <c r="G51" s="23">
        <v>424</v>
      </c>
      <c r="H51" s="23">
        <v>873</v>
      </c>
      <c r="I51" s="23">
        <v>14</v>
      </c>
      <c r="J51" s="23">
        <v>0</v>
      </c>
      <c r="K51" s="23">
        <v>418</v>
      </c>
      <c r="L51" s="23">
        <v>13</v>
      </c>
    </row>
    <row r="52" spans="1:12" customFormat="1" ht="12.75" customHeight="1" x14ac:dyDescent="0.35">
      <c r="A52" s="22" t="s">
        <v>109</v>
      </c>
      <c r="B52" s="22" t="s">
        <v>110</v>
      </c>
      <c r="C52" s="23">
        <v>34</v>
      </c>
      <c r="D52" s="23">
        <v>4</v>
      </c>
      <c r="E52" s="23">
        <v>0</v>
      </c>
      <c r="F52" s="23" t="s">
        <v>32</v>
      </c>
      <c r="G52" s="23">
        <v>19</v>
      </c>
      <c r="H52" s="23" t="s">
        <v>32</v>
      </c>
      <c r="I52" s="23">
        <v>1</v>
      </c>
      <c r="J52" s="23">
        <v>0</v>
      </c>
      <c r="K52" s="23">
        <v>10</v>
      </c>
      <c r="L52" s="23">
        <v>0</v>
      </c>
    </row>
    <row r="53" spans="1:12" customFormat="1" ht="12.75" customHeight="1" x14ac:dyDescent="0.35">
      <c r="A53" s="22" t="s">
        <v>111</v>
      </c>
      <c r="B53" s="22" t="s">
        <v>112</v>
      </c>
      <c r="C53" s="23">
        <v>35</v>
      </c>
      <c r="D53" s="23">
        <v>11</v>
      </c>
      <c r="E53" s="23" t="s">
        <v>32</v>
      </c>
      <c r="F53" s="23" t="s">
        <v>32</v>
      </c>
      <c r="G53" s="23">
        <v>13</v>
      </c>
      <c r="H53" s="23" t="s">
        <v>32</v>
      </c>
      <c r="I53" s="23">
        <v>10</v>
      </c>
      <c r="J53" s="23">
        <v>0</v>
      </c>
      <c r="K53" s="23" t="s">
        <v>32</v>
      </c>
      <c r="L53" s="23">
        <v>0</v>
      </c>
    </row>
    <row r="54" spans="1:12" customFormat="1" ht="12.75" customHeight="1" x14ac:dyDescent="0.35">
      <c r="A54" s="22" t="s">
        <v>113</v>
      </c>
      <c r="B54" s="22" t="s">
        <v>114</v>
      </c>
      <c r="C54" s="23" t="s">
        <v>84</v>
      </c>
      <c r="D54" s="23">
        <v>13</v>
      </c>
      <c r="E54" s="23" t="s">
        <v>32</v>
      </c>
      <c r="F54" s="23" t="s">
        <v>32</v>
      </c>
      <c r="G54" s="23">
        <v>383</v>
      </c>
      <c r="H54" s="23" t="s">
        <v>32</v>
      </c>
      <c r="I54" s="23">
        <v>0</v>
      </c>
      <c r="J54" s="23">
        <v>0</v>
      </c>
      <c r="K54" s="23" t="s">
        <v>84</v>
      </c>
      <c r="L54" s="23" t="s">
        <v>32</v>
      </c>
    </row>
    <row r="55" spans="1:12" customFormat="1" ht="12.75" customHeight="1" x14ac:dyDescent="0.35">
      <c r="A55" s="22" t="s">
        <v>115</v>
      </c>
      <c r="B55" s="22" t="s">
        <v>116</v>
      </c>
      <c r="C55" s="23">
        <v>36</v>
      </c>
      <c r="D55" s="23">
        <v>7</v>
      </c>
      <c r="E55" s="23" t="s">
        <v>32</v>
      </c>
      <c r="F55" s="23">
        <v>2</v>
      </c>
      <c r="G55" s="23">
        <v>25</v>
      </c>
      <c r="H55" s="23" t="s">
        <v>32</v>
      </c>
      <c r="I55" s="23">
        <v>2</v>
      </c>
      <c r="J55" s="23">
        <v>0</v>
      </c>
      <c r="K55" s="23" t="s">
        <v>32</v>
      </c>
      <c r="L55" s="23">
        <v>0</v>
      </c>
    </row>
    <row r="56" spans="1:12" customFormat="1" ht="12.75" customHeight="1" x14ac:dyDescent="0.35">
      <c r="A56" s="22" t="s">
        <v>117</v>
      </c>
      <c r="B56" s="22" t="s">
        <v>118</v>
      </c>
      <c r="C56" s="23">
        <v>94</v>
      </c>
      <c r="D56" s="23">
        <v>36</v>
      </c>
      <c r="E56" s="23">
        <v>0</v>
      </c>
      <c r="F56" s="23">
        <v>1</v>
      </c>
      <c r="G56" s="23">
        <v>50</v>
      </c>
      <c r="H56" s="23" t="s">
        <v>32</v>
      </c>
      <c r="I56" s="23">
        <v>3</v>
      </c>
      <c r="J56" s="23">
        <v>0</v>
      </c>
      <c r="K56" s="23">
        <v>4</v>
      </c>
      <c r="L56" s="23">
        <v>0</v>
      </c>
    </row>
    <row r="57" spans="1:12" customFormat="1" ht="12.75" customHeight="1" x14ac:dyDescent="0.35">
      <c r="A57" s="22" t="s">
        <v>119</v>
      </c>
      <c r="B57" s="22" t="s">
        <v>120</v>
      </c>
      <c r="C57" s="23">
        <v>47</v>
      </c>
      <c r="D57" s="23">
        <v>19</v>
      </c>
      <c r="E57" s="23">
        <v>0</v>
      </c>
      <c r="F57" s="23">
        <v>1</v>
      </c>
      <c r="G57" s="23">
        <v>21</v>
      </c>
      <c r="H57" s="23" t="s">
        <v>32</v>
      </c>
      <c r="I57" s="23">
        <v>3</v>
      </c>
      <c r="J57" s="23">
        <v>0</v>
      </c>
      <c r="K57" s="23">
        <v>3</v>
      </c>
      <c r="L57" s="23">
        <v>0</v>
      </c>
    </row>
    <row r="58" spans="1:12" customFormat="1" ht="12.75" customHeight="1" x14ac:dyDescent="0.35">
      <c r="A58" s="22" t="s">
        <v>121</v>
      </c>
      <c r="B58" s="22" t="s">
        <v>122</v>
      </c>
      <c r="C58" s="23">
        <v>9</v>
      </c>
      <c r="D58" s="23">
        <v>3</v>
      </c>
      <c r="E58" s="23" t="s">
        <v>32</v>
      </c>
      <c r="F58" s="23" t="s">
        <v>32</v>
      </c>
      <c r="G58" s="23">
        <v>4</v>
      </c>
      <c r="H58" s="23" t="s">
        <v>32</v>
      </c>
      <c r="I58" s="23">
        <v>0</v>
      </c>
      <c r="J58" s="23">
        <v>0</v>
      </c>
      <c r="K58" s="23">
        <v>2</v>
      </c>
      <c r="L58" s="23">
        <v>0</v>
      </c>
    </row>
    <row r="59" spans="1:12" customFormat="1" ht="12.75" customHeight="1" x14ac:dyDescent="0.35">
      <c r="A59" s="22" t="s">
        <v>123</v>
      </c>
      <c r="B59" s="22" t="s">
        <v>124</v>
      </c>
      <c r="C59" s="23">
        <v>295</v>
      </c>
      <c r="D59" s="23">
        <v>190</v>
      </c>
      <c r="E59" s="23">
        <v>0</v>
      </c>
      <c r="F59" s="23" t="s">
        <v>55</v>
      </c>
      <c r="G59" s="23">
        <v>91</v>
      </c>
      <c r="H59" s="23">
        <v>4</v>
      </c>
      <c r="I59" s="23" t="s">
        <v>55</v>
      </c>
      <c r="J59" s="23">
        <v>0</v>
      </c>
      <c r="K59" s="23" t="s">
        <v>55</v>
      </c>
      <c r="L59" s="23">
        <v>0</v>
      </c>
    </row>
    <row r="60" spans="1:12" customFormat="1" ht="12.75" customHeight="1" x14ac:dyDescent="0.35">
      <c r="A60" s="22" t="s">
        <v>125</v>
      </c>
      <c r="B60" s="22" t="s">
        <v>126</v>
      </c>
      <c r="C60" s="23">
        <v>833</v>
      </c>
      <c r="D60" s="23">
        <v>128</v>
      </c>
      <c r="E60" s="23" t="s">
        <v>32</v>
      </c>
      <c r="F60" s="23">
        <v>19</v>
      </c>
      <c r="G60" s="23">
        <v>333</v>
      </c>
      <c r="H60" s="23">
        <v>4</v>
      </c>
      <c r="I60" s="23">
        <v>235</v>
      </c>
      <c r="J60" s="23">
        <v>14</v>
      </c>
      <c r="K60" s="23">
        <v>99</v>
      </c>
      <c r="L60" s="23">
        <v>0</v>
      </c>
    </row>
    <row r="61" spans="1:12" customFormat="1" ht="12.75" customHeight="1" x14ac:dyDescent="0.35">
      <c r="A61" s="22" t="s">
        <v>127</v>
      </c>
      <c r="B61" s="22" t="s">
        <v>128</v>
      </c>
      <c r="C61" s="23">
        <v>43</v>
      </c>
      <c r="D61" s="23">
        <v>5</v>
      </c>
      <c r="E61" s="23" t="s">
        <v>32</v>
      </c>
      <c r="F61" s="23">
        <v>1</v>
      </c>
      <c r="G61" s="23">
        <v>35</v>
      </c>
      <c r="H61" s="23" t="s">
        <v>32</v>
      </c>
      <c r="I61" s="23">
        <v>1</v>
      </c>
      <c r="J61" s="23">
        <v>0</v>
      </c>
      <c r="K61" s="23">
        <v>1</v>
      </c>
      <c r="L61" s="23">
        <v>0</v>
      </c>
    </row>
    <row r="62" spans="1:12" customFormat="1" ht="12.75" customHeight="1" x14ac:dyDescent="0.35">
      <c r="A62" s="22" t="s">
        <v>129</v>
      </c>
      <c r="B62" s="22" t="s">
        <v>130</v>
      </c>
      <c r="C62" s="23">
        <v>62</v>
      </c>
      <c r="D62" s="23">
        <v>6</v>
      </c>
      <c r="E62" s="23">
        <v>0</v>
      </c>
      <c r="F62" s="23" t="s">
        <v>32</v>
      </c>
      <c r="G62" s="23">
        <v>47</v>
      </c>
      <c r="H62" s="23" t="s">
        <v>32</v>
      </c>
      <c r="I62" s="23" t="s">
        <v>32</v>
      </c>
      <c r="J62" s="23">
        <v>0</v>
      </c>
      <c r="K62" s="23">
        <v>9</v>
      </c>
      <c r="L62" s="23">
        <v>0</v>
      </c>
    </row>
    <row r="63" spans="1:12" customFormat="1" ht="12.75" customHeight="1" x14ac:dyDescent="0.35">
      <c r="A63" s="22" t="s">
        <v>131</v>
      </c>
      <c r="B63" s="22" t="s">
        <v>132</v>
      </c>
      <c r="C63" s="23">
        <v>32</v>
      </c>
      <c r="D63" s="23">
        <v>8</v>
      </c>
      <c r="E63" s="23">
        <v>0</v>
      </c>
      <c r="F63" s="23" t="s">
        <v>32</v>
      </c>
      <c r="G63" s="23">
        <v>24</v>
      </c>
      <c r="H63" s="23" t="s">
        <v>32</v>
      </c>
      <c r="I63" s="23">
        <v>0</v>
      </c>
      <c r="J63" s="23">
        <v>0</v>
      </c>
      <c r="K63" s="23" t="s">
        <v>32</v>
      </c>
      <c r="L63" s="23">
        <v>0</v>
      </c>
    </row>
    <row r="64" spans="1:12" customFormat="1" ht="12.75" customHeight="1" x14ac:dyDescent="0.35">
      <c r="A64" s="22" t="s">
        <v>133</v>
      </c>
      <c r="B64" s="22" t="s">
        <v>134</v>
      </c>
      <c r="C64" s="23">
        <v>58</v>
      </c>
      <c r="D64" s="23">
        <v>12</v>
      </c>
      <c r="E64" s="23">
        <v>0</v>
      </c>
      <c r="F64" s="23" t="s">
        <v>32</v>
      </c>
      <c r="G64" s="23">
        <v>46</v>
      </c>
      <c r="H64" s="23" t="s">
        <v>32</v>
      </c>
      <c r="I64" s="23">
        <v>0</v>
      </c>
      <c r="J64" s="23">
        <v>0</v>
      </c>
      <c r="K64" s="23" t="s">
        <v>32</v>
      </c>
      <c r="L64" s="23">
        <v>0</v>
      </c>
    </row>
    <row r="65" spans="1:12" customFormat="1" ht="12.75" customHeight="1" x14ac:dyDescent="0.35">
      <c r="A65" s="22" t="s">
        <v>135</v>
      </c>
      <c r="B65" s="22" t="s">
        <v>136</v>
      </c>
      <c r="C65" s="23">
        <v>23</v>
      </c>
      <c r="D65" s="23">
        <v>11</v>
      </c>
      <c r="E65" s="23" t="s">
        <v>32</v>
      </c>
      <c r="F65" s="23" t="s">
        <v>32</v>
      </c>
      <c r="G65" s="23">
        <v>11</v>
      </c>
      <c r="H65" s="23" t="s">
        <v>32</v>
      </c>
      <c r="I65" s="23" t="s">
        <v>32</v>
      </c>
      <c r="J65" s="23">
        <v>0</v>
      </c>
      <c r="K65" s="23" t="s">
        <v>32</v>
      </c>
      <c r="L65" s="23">
        <v>0</v>
      </c>
    </row>
    <row r="66" spans="1:12" customFormat="1" ht="12.75" customHeight="1" x14ac:dyDescent="0.35">
      <c r="A66" s="22" t="s">
        <v>137</v>
      </c>
      <c r="B66" s="22" t="s">
        <v>138</v>
      </c>
      <c r="C66" s="23">
        <v>300</v>
      </c>
      <c r="D66" s="23">
        <v>38</v>
      </c>
      <c r="E66" s="23" t="s">
        <v>32</v>
      </c>
      <c r="F66" s="23">
        <v>4</v>
      </c>
      <c r="G66" s="23">
        <v>21</v>
      </c>
      <c r="H66" s="23" t="s">
        <v>32</v>
      </c>
      <c r="I66" s="23">
        <v>158</v>
      </c>
      <c r="J66" s="23">
        <v>12</v>
      </c>
      <c r="K66" s="23">
        <v>68</v>
      </c>
      <c r="L66" s="23">
        <v>0</v>
      </c>
    </row>
    <row r="67" spans="1:12" customFormat="1" ht="12.75" customHeight="1" x14ac:dyDescent="0.35">
      <c r="A67" s="22" t="s">
        <v>139</v>
      </c>
      <c r="B67" s="22" t="s">
        <v>140</v>
      </c>
      <c r="C67" s="23">
        <v>105</v>
      </c>
      <c r="D67" s="23">
        <v>5</v>
      </c>
      <c r="E67" s="23">
        <v>0</v>
      </c>
      <c r="F67" s="23">
        <v>1</v>
      </c>
      <c r="G67" s="23">
        <v>6</v>
      </c>
      <c r="H67" s="23" t="s">
        <v>32</v>
      </c>
      <c r="I67" s="23">
        <v>73</v>
      </c>
      <c r="J67" s="23">
        <v>2</v>
      </c>
      <c r="K67" s="23">
        <v>18</v>
      </c>
      <c r="L67" s="23">
        <v>0</v>
      </c>
    </row>
    <row r="68" spans="1:12" customFormat="1" ht="12.75" customHeight="1" x14ac:dyDescent="0.35">
      <c r="A68" s="22" t="s">
        <v>141</v>
      </c>
      <c r="B68" s="22" t="s">
        <v>142</v>
      </c>
      <c r="C68" s="23">
        <v>53</v>
      </c>
      <c r="D68" s="23">
        <v>5</v>
      </c>
      <c r="E68" s="23">
        <v>0</v>
      </c>
      <c r="F68" s="23" t="s">
        <v>32</v>
      </c>
      <c r="G68" s="23">
        <v>47</v>
      </c>
      <c r="H68" s="23" t="s">
        <v>32</v>
      </c>
      <c r="I68" s="23">
        <v>0</v>
      </c>
      <c r="J68" s="23">
        <v>0</v>
      </c>
      <c r="K68" s="23" t="s">
        <v>32</v>
      </c>
      <c r="L68" s="23">
        <v>0</v>
      </c>
    </row>
    <row r="69" spans="1:12" customFormat="1" ht="12.75" customHeight="1" x14ac:dyDescent="0.35">
      <c r="A69" s="22" t="s">
        <v>143</v>
      </c>
      <c r="B69" s="22" t="s">
        <v>144</v>
      </c>
      <c r="C69" s="23">
        <v>33</v>
      </c>
      <c r="D69" s="23">
        <v>11</v>
      </c>
      <c r="E69" s="23" t="s">
        <v>32</v>
      </c>
      <c r="F69" s="23" t="s">
        <v>32</v>
      </c>
      <c r="G69" s="23">
        <v>20</v>
      </c>
      <c r="H69" s="23" t="s">
        <v>32</v>
      </c>
      <c r="I69" s="23">
        <v>0</v>
      </c>
      <c r="J69" s="23">
        <v>1</v>
      </c>
      <c r="K69" s="23">
        <v>1</v>
      </c>
      <c r="L69" s="23">
        <v>0</v>
      </c>
    </row>
    <row r="70" spans="1:12" customFormat="1" ht="12.75" customHeight="1" x14ac:dyDescent="0.35">
      <c r="A70" s="22" t="s">
        <v>145</v>
      </c>
      <c r="B70" s="22" t="s">
        <v>146</v>
      </c>
      <c r="C70" s="23">
        <v>1641</v>
      </c>
      <c r="D70" s="23">
        <v>433</v>
      </c>
      <c r="E70" s="23" t="s">
        <v>32</v>
      </c>
      <c r="F70" s="23">
        <v>6</v>
      </c>
      <c r="G70" s="23">
        <v>688</v>
      </c>
      <c r="H70" s="23">
        <v>3</v>
      </c>
      <c r="I70" s="23" t="s">
        <v>84</v>
      </c>
      <c r="J70" s="23" t="s">
        <v>84</v>
      </c>
      <c r="K70" s="23" t="s">
        <v>84</v>
      </c>
      <c r="L70" s="23">
        <v>114</v>
      </c>
    </row>
    <row r="71" spans="1:12" customFormat="1" ht="12.75" customHeight="1" x14ac:dyDescent="0.35">
      <c r="A71" s="22" t="s">
        <v>147</v>
      </c>
      <c r="B71" s="22" t="s">
        <v>148</v>
      </c>
      <c r="C71" s="23">
        <v>1101</v>
      </c>
      <c r="D71" s="23">
        <v>204</v>
      </c>
      <c r="E71" s="23" t="s">
        <v>32</v>
      </c>
      <c r="F71" s="23">
        <v>4</v>
      </c>
      <c r="G71" s="23">
        <v>443</v>
      </c>
      <c r="H71" s="23" t="s">
        <v>32</v>
      </c>
      <c r="I71" s="23" t="s">
        <v>84</v>
      </c>
      <c r="J71" s="23" t="s">
        <v>84</v>
      </c>
      <c r="K71" s="23" t="s">
        <v>84</v>
      </c>
      <c r="L71" s="23">
        <v>114</v>
      </c>
    </row>
    <row r="72" spans="1:12" customFormat="1" ht="12.75" customHeight="1" x14ac:dyDescent="0.35">
      <c r="A72" s="22" t="s">
        <v>149</v>
      </c>
      <c r="B72" s="22" t="s">
        <v>150</v>
      </c>
      <c r="C72" s="23">
        <v>58</v>
      </c>
      <c r="D72" s="23">
        <v>22</v>
      </c>
      <c r="E72" s="23">
        <v>0</v>
      </c>
      <c r="F72" s="23">
        <v>1</v>
      </c>
      <c r="G72" s="23">
        <v>27</v>
      </c>
      <c r="H72" s="23" t="s">
        <v>32</v>
      </c>
      <c r="I72" s="23" t="s">
        <v>32</v>
      </c>
      <c r="J72" s="23">
        <v>0</v>
      </c>
      <c r="K72" s="23">
        <v>7</v>
      </c>
      <c r="L72" s="23">
        <v>0</v>
      </c>
    </row>
    <row r="73" spans="1:12" customFormat="1" ht="12.75" customHeight="1" x14ac:dyDescent="0.35">
      <c r="A73" s="22" t="s">
        <v>151</v>
      </c>
      <c r="B73" s="22" t="s">
        <v>152</v>
      </c>
      <c r="C73" s="23">
        <v>254</v>
      </c>
      <c r="D73" s="23">
        <v>117</v>
      </c>
      <c r="E73" s="23" t="s">
        <v>32</v>
      </c>
      <c r="F73" s="23">
        <v>1</v>
      </c>
      <c r="G73" s="23">
        <v>120</v>
      </c>
      <c r="H73" s="23">
        <v>1</v>
      </c>
      <c r="I73" s="23">
        <v>0</v>
      </c>
      <c r="J73" s="23">
        <v>0</v>
      </c>
      <c r="K73" s="23">
        <v>15</v>
      </c>
      <c r="L73" s="23" t="s">
        <v>32</v>
      </c>
    </row>
    <row r="74" spans="1:12" customFormat="1" ht="12.75" customHeight="1" x14ac:dyDescent="0.35">
      <c r="A74" s="22" t="s">
        <v>153</v>
      </c>
      <c r="B74" s="22" t="s">
        <v>154</v>
      </c>
      <c r="C74" s="23">
        <v>20</v>
      </c>
      <c r="D74" s="23">
        <v>3</v>
      </c>
      <c r="E74" s="23">
        <v>0</v>
      </c>
      <c r="F74" s="23" t="s">
        <v>32</v>
      </c>
      <c r="G74" s="23">
        <v>16</v>
      </c>
      <c r="H74" s="23" t="s">
        <v>32</v>
      </c>
      <c r="I74" s="23">
        <v>0</v>
      </c>
      <c r="J74" s="23">
        <v>0</v>
      </c>
      <c r="K74" s="23" t="s">
        <v>32</v>
      </c>
      <c r="L74" s="23">
        <v>0</v>
      </c>
    </row>
    <row r="75" spans="1:12" customFormat="1" ht="12.75" customHeight="1" x14ac:dyDescent="0.35">
      <c r="A75" s="22" t="s">
        <v>155</v>
      </c>
      <c r="B75" s="22" t="s">
        <v>156</v>
      </c>
      <c r="C75" s="23">
        <v>62</v>
      </c>
      <c r="D75" s="23">
        <v>15</v>
      </c>
      <c r="E75" s="23">
        <v>0</v>
      </c>
      <c r="F75" s="23" t="s">
        <v>32</v>
      </c>
      <c r="G75" s="23">
        <v>45</v>
      </c>
      <c r="H75" s="23" t="s">
        <v>32</v>
      </c>
      <c r="I75" s="23">
        <v>0</v>
      </c>
      <c r="J75" s="23">
        <v>0</v>
      </c>
      <c r="K75" s="23">
        <v>2</v>
      </c>
      <c r="L75" s="23" t="s">
        <v>32</v>
      </c>
    </row>
    <row r="76" spans="1:12" customFormat="1" ht="12.75" customHeight="1" x14ac:dyDescent="0.35">
      <c r="A76" s="22" t="s">
        <v>157</v>
      </c>
      <c r="B76" s="22" t="s">
        <v>158</v>
      </c>
      <c r="C76" s="23">
        <v>21</v>
      </c>
      <c r="D76" s="23">
        <v>6</v>
      </c>
      <c r="E76" s="23" t="s">
        <v>32</v>
      </c>
      <c r="F76" s="23" t="s">
        <v>32</v>
      </c>
      <c r="G76" s="23">
        <v>14</v>
      </c>
      <c r="H76" s="23" t="s">
        <v>32</v>
      </c>
      <c r="I76" s="23">
        <v>0</v>
      </c>
      <c r="J76" s="23">
        <v>0</v>
      </c>
      <c r="K76" s="23" t="s">
        <v>32</v>
      </c>
      <c r="L76" s="23">
        <v>0</v>
      </c>
    </row>
    <row r="77" spans="1:12" customFormat="1" ht="12.75" customHeight="1" x14ac:dyDescent="0.35">
      <c r="A77" s="22" t="s">
        <v>159</v>
      </c>
      <c r="B77" s="22" t="s">
        <v>160</v>
      </c>
      <c r="C77" s="23">
        <v>109</v>
      </c>
      <c r="D77" s="23">
        <v>44</v>
      </c>
      <c r="E77" s="23">
        <v>0</v>
      </c>
      <c r="F77" s="23" t="s">
        <v>32</v>
      </c>
      <c r="G77" s="23">
        <v>42</v>
      </c>
      <c r="H77" s="23">
        <v>1</v>
      </c>
      <c r="I77" s="23">
        <v>4</v>
      </c>
      <c r="J77" s="23">
        <v>6</v>
      </c>
      <c r="K77" s="23">
        <v>10</v>
      </c>
      <c r="L77" s="23">
        <v>0</v>
      </c>
    </row>
    <row r="78" spans="1:12" customFormat="1" ht="12.75" customHeight="1" x14ac:dyDescent="0.35">
      <c r="A78" s="22" t="s">
        <v>161</v>
      </c>
      <c r="B78" s="22" t="s">
        <v>162</v>
      </c>
      <c r="C78" s="23">
        <v>52</v>
      </c>
      <c r="D78" s="23">
        <v>27</v>
      </c>
      <c r="E78" s="23">
        <v>0</v>
      </c>
      <c r="F78" s="23" t="s">
        <v>32</v>
      </c>
      <c r="G78" s="23">
        <v>16</v>
      </c>
      <c r="H78" s="23" t="s">
        <v>32</v>
      </c>
      <c r="I78" s="23">
        <v>4</v>
      </c>
      <c r="J78" s="23">
        <v>1</v>
      </c>
      <c r="K78" s="23">
        <v>4</v>
      </c>
      <c r="L78" s="23">
        <v>0</v>
      </c>
    </row>
    <row r="79" spans="1:12" customFormat="1" ht="12.75" customHeight="1" x14ac:dyDescent="0.35">
      <c r="A79" s="22" t="s">
        <v>163</v>
      </c>
      <c r="B79" s="22" t="s">
        <v>164</v>
      </c>
      <c r="C79" s="23">
        <v>119</v>
      </c>
      <c r="D79" s="23">
        <v>45</v>
      </c>
      <c r="E79" s="23" t="s">
        <v>32</v>
      </c>
      <c r="F79" s="23">
        <v>1</v>
      </c>
      <c r="G79" s="23">
        <v>56</v>
      </c>
      <c r="H79" s="23">
        <v>1</v>
      </c>
      <c r="I79" s="23">
        <v>1</v>
      </c>
      <c r="J79" s="23">
        <v>15</v>
      </c>
      <c r="K79" s="23" t="s">
        <v>32</v>
      </c>
      <c r="L79" s="23" t="s">
        <v>32</v>
      </c>
    </row>
    <row r="80" spans="1:12" customFormat="1" ht="12.75" customHeight="1" x14ac:dyDescent="0.35">
      <c r="A80" s="22" t="s">
        <v>165</v>
      </c>
      <c r="B80" s="22" t="s">
        <v>166</v>
      </c>
      <c r="C80" s="23">
        <v>54</v>
      </c>
      <c r="D80" s="23">
        <v>21</v>
      </c>
      <c r="E80" s="23" t="s">
        <v>32</v>
      </c>
      <c r="F80" s="23" t="s">
        <v>32</v>
      </c>
      <c r="G80" s="23">
        <v>16</v>
      </c>
      <c r="H80" s="23" t="s">
        <v>32</v>
      </c>
      <c r="I80" s="23">
        <v>1</v>
      </c>
      <c r="J80" s="23">
        <v>15</v>
      </c>
      <c r="K80" s="23" t="s">
        <v>32</v>
      </c>
      <c r="L80" s="23" t="s">
        <v>32</v>
      </c>
    </row>
    <row r="81" spans="1:12" customFormat="1" ht="12.75" customHeight="1" x14ac:dyDescent="0.35">
      <c r="A81" s="22" t="s">
        <v>167</v>
      </c>
      <c r="B81" s="22" t="s">
        <v>168</v>
      </c>
      <c r="C81" s="23">
        <v>24</v>
      </c>
      <c r="D81" s="23">
        <v>7</v>
      </c>
      <c r="E81" s="23">
        <v>0</v>
      </c>
      <c r="F81" s="23" t="s">
        <v>32</v>
      </c>
      <c r="G81" s="23">
        <v>17</v>
      </c>
      <c r="H81" s="23" t="s">
        <v>32</v>
      </c>
      <c r="I81" s="23">
        <v>0</v>
      </c>
      <c r="J81" s="23">
        <v>0</v>
      </c>
      <c r="K81" s="23" t="s">
        <v>32</v>
      </c>
      <c r="L81" s="23">
        <v>0</v>
      </c>
    </row>
    <row r="82" spans="1:12" customFormat="1" ht="12.75" customHeight="1" x14ac:dyDescent="0.35">
      <c r="A82" s="22" t="s">
        <v>169</v>
      </c>
      <c r="B82" s="22" t="s">
        <v>170</v>
      </c>
      <c r="C82" s="23">
        <v>11</v>
      </c>
      <c r="D82" s="23">
        <v>3</v>
      </c>
      <c r="E82" s="23" t="s">
        <v>32</v>
      </c>
      <c r="F82" s="23" t="s">
        <v>32</v>
      </c>
      <c r="G82" s="23">
        <v>8</v>
      </c>
      <c r="H82" s="23" t="s">
        <v>32</v>
      </c>
      <c r="I82" s="23">
        <v>0</v>
      </c>
      <c r="J82" s="23">
        <v>0</v>
      </c>
      <c r="K82" s="23" t="s">
        <v>32</v>
      </c>
      <c r="L82" s="23">
        <v>0</v>
      </c>
    </row>
    <row r="83" spans="1:12" customFormat="1" ht="12.75" customHeight="1" x14ac:dyDescent="0.35">
      <c r="A83" s="22" t="s">
        <v>171</v>
      </c>
      <c r="B83" s="22" t="s">
        <v>172</v>
      </c>
      <c r="C83" s="23">
        <v>349</v>
      </c>
      <c r="D83" s="23">
        <v>143</v>
      </c>
      <c r="E83" s="23">
        <v>0</v>
      </c>
      <c r="F83" s="23">
        <v>2</v>
      </c>
      <c r="G83" s="23">
        <v>193</v>
      </c>
      <c r="H83" s="23">
        <v>7</v>
      </c>
      <c r="I83" s="23" t="s">
        <v>32</v>
      </c>
      <c r="J83" s="23">
        <v>0</v>
      </c>
      <c r="K83" s="23" t="s">
        <v>55</v>
      </c>
      <c r="L83" s="23">
        <v>0</v>
      </c>
    </row>
    <row r="84" spans="1:12" customFormat="1" ht="12.75" customHeight="1" x14ac:dyDescent="0.35">
      <c r="A84" s="22" t="s">
        <v>173</v>
      </c>
      <c r="B84" s="22" t="s">
        <v>174</v>
      </c>
      <c r="C84" s="23">
        <v>165</v>
      </c>
      <c r="D84" s="23">
        <v>80</v>
      </c>
      <c r="E84" s="23" t="s">
        <v>32</v>
      </c>
      <c r="F84" s="23">
        <v>5</v>
      </c>
      <c r="G84" s="23">
        <v>74</v>
      </c>
      <c r="H84" s="23">
        <v>4</v>
      </c>
      <c r="I84" s="23" t="s">
        <v>55</v>
      </c>
      <c r="J84" s="23">
        <v>0</v>
      </c>
      <c r="K84" s="23">
        <v>1</v>
      </c>
      <c r="L84" s="23">
        <v>0</v>
      </c>
    </row>
    <row r="85" spans="1:12" customFormat="1" ht="12.75" customHeight="1" x14ac:dyDescent="0.35">
      <c r="A85" s="22" t="s">
        <v>175</v>
      </c>
      <c r="B85" s="22" t="s">
        <v>176</v>
      </c>
      <c r="C85" s="23">
        <v>162</v>
      </c>
      <c r="D85" s="23">
        <v>112</v>
      </c>
      <c r="E85" s="23" t="s">
        <v>32</v>
      </c>
      <c r="F85" s="23">
        <v>1</v>
      </c>
      <c r="G85" s="23">
        <v>47</v>
      </c>
      <c r="H85" s="23" t="s">
        <v>32</v>
      </c>
      <c r="I85" s="23">
        <v>0</v>
      </c>
      <c r="J85" s="23">
        <v>0</v>
      </c>
      <c r="K85" s="23" t="s">
        <v>55</v>
      </c>
      <c r="L85" s="23">
        <v>0</v>
      </c>
    </row>
    <row r="86" spans="1:12" customFormat="1" ht="12.75" customHeight="1" x14ac:dyDescent="0.35">
      <c r="A86" s="22" t="s">
        <v>177</v>
      </c>
      <c r="B86" s="22" t="s">
        <v>178</v>
      </c>
      <c r="C86" s="23">
        <v>90</v>
      </c>
      <c r="D86" s="23">
        <v>65</v>
      </c>
      <c r="E86" s="23" t="s">
        <v>32</v>
      </c>
      <c r="F86" s="23" t="s">
        <v>32</v>
      </c>
      <c r="G86" s="23">
        <v>24</v>
      </c>
      <c r="H86" s="23" t="s">
        <v>32</v>
      </c>
      <c r="I86" s="23">
        <v>0</v>
      </c>
      <c r="J86" s="23">
        <v>0</v>
      </c>
      <c r="K86" s="23">
        <v>1</v>
      </c>
      <c r="L86" s="23">
        <v>0</v>
      </c>
    </row>
    <row r="87" spans="1:12" customFormat="1" ht="12.75" customHeight="1" x14ac:dyDescent="0.35">
      <c r="A87" s="22" t="s">
        <v>179</v>
      </c>
      <c r="B87" s="22" t="s">
        <v>180</v>
      </c>
      <c r="C87" s="23">
        <v>74</v>
      </c>
      <c r="D87" s="23">
        <v>40</v>
      </c>
      <c r="E87" s="23">
        <v>0</v>
      </c>
      <c r="F87" s="23" t="s">
        <v>32</v>
      </c>
      <c r="G87" s="23">
        <v>27</v>
      </c>
      <c r="H87" s="23">
        <v>1</v>
      </c>
      <c r="I87" s="23">
        <v>0</v>
      </c>
      <c r="J87" s="23" t="s">
        <v>32</v>
      </c>
      <c r="K87" s="23">
        <v>5</v>
      </c>
      <c r="L87" s="23">
        <v>0</v>
      </c>
    </row>
    <row r="88" spans="1:12" customFormat="1" ht="12.75" customHeight="1" x14ac:dyDescent="0.35">
      <c r="A88" s="22" t="s">
        <v>181</v>
      </c>
      <c r="B88" s="22" t="s">
        <v>182</v>
      </c>
      <c r="C88" s="23">
        <v>323</v>
      </c>
      <c r="D88" s="23">
        <v>154</v>
      </c>
      <c r="E88" s="23">
        <v>1</v>
      </c>
      <c r="F88" s="23">
        <v>4</v>
      </c>
      <c r="G88" s="23">
        <v>149</v>
      </c>
      <c r="H88" s="23">
        <v>4</v>
      </c>
      <c r="I88" s="23">
        <v>1</v>
      </c>
      <c r="J88" s="23" t="s">
        <v>32</v>
      </c>
      <c r="K88" s="23">
        <v>9</v>
      </c>
      <c r="L88" s="23">
        <v>0</v>
      </c>
    </row>
    <row r="89" spans="1:12" customFormat="1" ht="12.75" customHeight="1" x14ac:dyDescent="0.35">
      <c r="A89" s="22" t="s">
        <v>183</v>
      </c>
      <c r="B89" s="22" t="s">
        <v>184</v>
      </c>
      <c r="C89" s="23">
        <v>33</v>
      </c>
      <c r="D89" s="23">
        <v>12</v>
      </c>
      <c r="E89" s="23">
        <v>0</v>
      </c>
      <c r="F89" s="23" t="s">
        <v>32</v>
      </c>
      <c r="G89" s="23">
        <v>19</v>
      </c>
      <c r="H89" s="23" t="s">
        <v>32</v>
      </c>
      <c r="I89" s="23" t="s">
        <v>32</v>
      </c>
      <c r="J89" s="23">
        <v>0</v>
      </c>
      <c r="K89" s="23">
        <v>1</v>
      </c>
      <c r="L89" s="23">
        <v>0</v>
      </c>
    </row>
    <row r="90" spans="1:12" customFormat="1" ht="12.75" customHeight="1" x14ac:dyDescent="0.35">
      <c r="A90" s="22" t="s">
        <v>185</v>
      </c>
      <c r="B90" s="22" t="s">
        <v>186</v>
      </c>
      <c r="C90" s="23">
        <v>39</v>
      </c>
      <c r="D90" s="23">
        <v>12</v>
      </c>
      <c r="E90" s="23">
        <v>0</v>
      </c>
      <c r="F90" s="23" t="s">
        <v>32</v>
      </c>
      <c r="G90" s="23">
        <v>25</v>
      </c>
      <c r="H90" s="23" t="s">
        <v>32</v>
      </c>
      <c r="I90" s="23" t="s">
        <v>32</v>
      </c>
      <c r="J90" s="23">
        <v>0</v>
      </c>
      <c r="K90" s="23">
        <v>2</v>
      </c>
      <c r="L90" s="23">
        <v>0</v>
      </c>
    </row>
    <row r="91" spans="1:12" customFormat="1" ht="12.75" customHeight="1" x14ac:dyDescent="0.35">
      <c r="A91" s="22" t="s">
        <v>187</v>
      </c>
      <c r="B91" s="22" t="s">
        <v>188</v>
      </c>
      <c r="C91" s="23">
        <v>69</v>
      </c>
      <c r="D91" s="23">
        <v>32</v>
      </c>
      <c r="E91" s="23" t="s">
        <v>32</v>
      </c>
      <c r="F91" s="23" t="s">
        <v>55</v>
      </c>
      <c r="G91" s="23">
        <v>30</v>
      </c>
      <c r="H91" s="23">
        <v>1</v>
      </c>
      <c r="I91" s="23">
        <v>0</v>
      </c>
      <c r="J91" s="23">
        <v>0</v>
      </c>
      <c r="K91" s="23">
        <v>5</v>
      </c>
      <c r="L91" s="23">
        <v>0</v>
      </c>
    </row>
    <row r="92" spans="1:12" customFormat="1" ht="12.75" customHeight="1" x14ac:dyDescent="0.35">
      <c r="A92" s="22" t="s">
        <v>189</v>
      </c>
      <c r="B92" s="22" t="s">
        <v>190</v>
      </c>
      <c r="C92" s="23">
        <v>23</v>
      </c>
      <c r="D92" s="23">
        <v>11</v>
      </c>
      <c r="E92" s="23" t="s">
        <v>32</v>
      </c>
      <c r="F92" s="23" t="s">
        <v>55</v>
      </c>
      <c r="G92" s="23">
        <v>10</v>
      </c>
      <c r="H92" s="23" t="s">
        <v>32</v>
      </c>
      <c r="I92" s="23">
        <v>0</v>
      </c>
      <c r="J92" s="23">
        <v>0</v>
      </c>
      <c r="K92" s="23" t="s">
        <v>32</v>
      </c>
      <c r="L92" s="23">
        <v>0</v>
      </c>
    </row>
    <row r="93" spans="1:12" customFormat="1" ht="12.75" customHeight="1" x14ac:dyDescent="0.35">
      <c r="A93" s="22" t="s">
        <v>191</v>
      </c>
      <c r="B93" s="22" t="s">
        <v>192</v>
      </c>
      <c r="C93" s="23">
        <v>37</v>
      </c>
      <c r="D93" s="23">
        <v>17</v>
      </c>
      <c r="E93" s="23">
        <v>0</v>
      </c>
      <c r="F93" s="23" t="s">
        <v>32</v>
      </c>
      <c r="G93" s="23">
        <v>15</v>
      </c>
      <c r="H93" s="23">
        <v>1</v>
      </c>
      <c r="I93" s="23" t="s">
        <v>32</v>
      </c>
      <c r="J93" s="23">
        <v>0</v>
      </c>
      <c r="K93" s="23">
        <v>4</v>
      </c>
      <c r="L93" s="23">
        <v>0</v>
      </c>
    </row>
    <row r="94" spans="1:12" customFormat="1" ht="12.75" customHeight="1" x14ac:dyDescent="0.35">
      <c r="A94" s="22" t="s">
        <v>193</v>
      </c>
      <c r="B94" s="22" t="s">
        <v>194</v>
      </c>
      <c r="C94" s="23">
        <v>57</v>
      </c>
      <c r="D94" s="23">
        <v>29</v>
      </c>
      <c r="E94" s="23" t="s">
        <v>32</v>
      </c>
      <c r="F94" s="23" t="s">
        <v>55</v>
      </c>
      <c r="G94" s="23">
        <v>26</v>
      </c>
      <c r="H94" s="23">
        <v>1</v>
      </c>
      <c r="I94" s="23">
        <v>0</v>
      </c>
      <c r="J94" s="23">
        <v>0</v>
      </c>
      <c r="K94" s="23" t="s">
        <v>55</v>
      </c>
      <c r="L94" s="23">
        <v>0</v>
      </c>
    </row>
    <row r="95" spans="1:12" customFormat="1" ht="12.75" customHeight="1" x14ac:dyDescent="0.35">
      <c r="A95" s="22" t="s">
        <v>28</v>
      </c>
      <c r="B95" s="22" t="s">
        <v>195</v>
      </c>
      <c r="C95" s="23">
        <v>18306</v>
      </c>
      <c r="D95" s="23">
        <v>2600</v>
      </c>
      <c r="E95" s="23">
        <v>87</v>
      </c>
      <c r="F95" s="23">
        <v>107</v>
      </c>
      <c r="G95" s="23">
        <v>6412</v>
      </c>
      <c r="H95" s="23">
        <v>2446</v>
      </c>
      <c r="I95" s="23">
        <v>1260</v>
      </c>
      <c r="J95" s="23">
        <v>318</v>
      </c>
      <c r="K95" s="23">
        <v>5672</v>
      </c>
      <c r="L95" s="23">
        <v>597</v>
      </c>
    </row>
    <row r="96" spans="1:12" customFormat="1" ht="12.75" customHeight="1" x14ac:dyDescent="0.35">
      <c r="A96" s="22"/>
      <c r="B96" s="22" t="s">
        <v>196</v>
      </c>
      <c r="C96" s="23">
        <v>529</v>
      </c>
      <c r="D96" s="23">
        <v>0</v>
      </c>
      <c r="E96" s="23">
        <v>0</v>
      </c>
      <c r="F96" s="23">
        <v>0</v>
      </c>
      <c r="G96" s="23">
        <v>0</v>
      </c>
      <c r="H96" s="23">
        <v>0</v>
      </c>
      <c r="I96" s="23">
        <v>0</v>
      </c>
      <c r="J96" s="23">
        <v>0</v>
      </c>
      <c r="K96" s="23">
        <v>529</v>
      </c>
      <c r="L96" s="23">
        <v>0</v>
      </c>
    </row>
    <row r="97" spans="1:57" customFormat="1" ht="12.75" customHeight="1" x14ac:dyDescent="0.35">
      <c r="A97" s="24"/>
      <c r="B97" s="24" t="s">
        <v>197</v>
      </c>
      <c r="C97" s="25">
        <f t="shared" ref="C97:L97" si="0">C95+C96</f>
        <v>18835</v>
      </c>
      <c r="D97" s="25">
        <f t="shared" si="0"/>
        <v>2600</v>
      </c>
      <c r="E97" s="25">
        <f t="shared" si="0"/>
        <v>87</v>
      </c>
      <c r="F97" s="25">
        <f t="shared" si="0"/>
        <v>107</v>
      </c>
      <c r="G97" s="25">
        <f t="shared" si="0"/>
        <v>6412</v>
      </c>
      <c r="H97" s="25">
        <f t="shared" si="0"/>
        <v>2446</v>
      </c>
      <c r="I97" s="25">
        <f t="shared" si="0"/>
        <v>1260</v>
      </c>
      <c r="J97" s="25">
        <f t="shared" si="0"/>
        <v>318</v>
      </c>
      <c r="K97" s="25">
        <f t="shared" si="0"/>
        <v>6201</v>
      </c>
      <c r="L97" s="25">
        <f t="shared" si="0"/>
        <v>597</v>
      </c>
    </row>
    <row r="98" spans="1:57" customFormat="1" ht="12.75" customHeight="1" x14ac:dyDescent="0.35">
      <c r="A98" s="24"/>
      <c r="B98" s="24"/>
      <c r="C98" s="25"/>
      <c r="D98" s="25"/>
      <c r="E98" s="25"/>
      <c r="F98" s="25"/>
      <c r="G98" s="25"/>
      <c r="H98" s="25"/>
      <c r="I98" s="25"/>
      <c r="J98" s="25"/>
      <c r="K98" s="25"/>
      <c r="L98" s="25"/>
    </row>
    <row r="99" spans="1:57" s="20" customFormat="1" ht="12.75" customHeight="1" x14ac:dyDescent="0.3">
      <c r="A99" s="20" t="s">
        <v>28</v>
      </c>
      <c r="B99" s="20" t="s">
        <v>28</v>
      </c>
      <c r="C99" s="20" t="s">
        <v>198</v>
      </c>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c r="BE99" s="21"/>
    </row>
    <row r="100" spans="1:57" customFormat="1" ht="12.75" customHeight="1" x14ac:dyDescent="0.35">
      <c r="A100" s="22" t="s">
        <v>30</v>
      </c>
      <c r="B100" s="22" t="s">
        <v>31</v>
      </c>
      <c r="C100" s="23">
        <v>68</v>
      </c>
      <c r="D100" s="23">
        <v>20</v>
      </c>
      <c r="E100" s="23">
        <v>2</v>
      </c>
      <c r="F100" s="23">
        <v>2</v>
      </c>
      <c r="G100" s="23">
        <v>43</v>
      </c>
      <c r="H100" s="23">
        <v>1</v>
      </c>
      <c r="I100" s="23" t="s">
        <v>32</v>
      </c>
      <c r="J100" s="23">
        <v>0</v>
      </c>
      <c r="K100" s="23">
        <v>1</v>
      </c>
      <c r="L100" s="23">
        <v>0</v>
      </c>
    </row>
    <row r="101" spans="1:57" customFormat="1" ht="12.75" customHeight="1" x14ac:dyDescent="0.35">
      <c r="A101" s="22" t="s">
        <v>33</v>
      </c>
      <c r="B101" s="22" t="s">
        <v>34</v>
      </c>
      <c r="C101" s="23">
        <v>3</v>
      </c>
      <c r="D101" s="23">
        <v>1</v>
      </c>
      <c r="E101" s="23">
        <v>0</v>
      </c>
      <c r="F101" s="23" t="s">
        <v>32</v>
      </c>
      <c r="G101" s="23">
        <v>2</v>
      </c>
      <c r="H101" s="23" t="s">
        <v>32</v>
      </c>
      <c r="I101" s="23">
        <v>0</v>
      </c>
      <c r="J101" s="23">
        <v>0</v>
      </c>
      <c r="K101" s="23" t="s">
        <v>32</v>
      </c>
      <c r="L101" s="23">
        <v>0</v>
      </c>
    </row>
    <row r="102" spans="1:57" customFormat="1" ht="12.75" customHeight="1" x14ac:dyDescent="0.35">
      <c r="A102" s="22" t="s">
        <v>35</v>
      </c>
      <c r="B102" s="22" t="s">
        <v>36</v>
      </c>
      <c r="C102" s="23" t="s">
        <v>32</v>
      </c>
      <c r="D102" s="23" t="s">
        <v>32</v>
      </c>
      <c r="E102" s="23">
        <v>0</v>
      </c>
      <c r="F102" s="23" t="s">
        <v>32</v>
      </c>
      <c r="G102" s="23" t="s">
        <v>32</v>
      </c>
      <c r="H102" s="23">
        <v>0</v>
      </c>
      <c r="I102" s="23">
        <v>0</v>
      </c>
      <c r="J102" s="23">
        <v>0</v>
      </c>
      <c r="K102" s="23">
        <v>0</v>
      </c>
      <c r="L102" s="23">
        <v>0</v>
      </c>
    </row>
    <row r="103" spans="1:57" customFormat="1" ht="12.75" customHeight="1" x14ac:dyDescent="0.35">
      <c r="A103" s="22" t="s">
        <v>37</v>
      </c>
      <c r="B103" s="22" t="s">
        <v>38</v>
      </c>
      <c r="C103" s="23" t="s">
        <v>32</v>
      </c>
      <c r="D103" s="23" t="s">
        <v>32</v>
      </c>
      <c r="E103" s="23">
        <v>0</v>
      </c>
      <c r="F103" s="23">
        <v>0</v>
      </c>
      <c r="G103" s="23" t="s">
        <v>32</v>
      </c>
      <c r="H103" s="23">
        <v>0</v>
      </c>
      <c r="I103" s="23">
        <v>0</v>
      </c>
      <c r="J103" s="23">
        <v>0</v>
      </c>
      <c r="K103" s="23">
        <v>0</v>
      </c>
      <c r="L103" s="23">
        <v>0</v>
      </c>
    </row>
    <row r="104" spans="1:57" customFormat="1" ht="12.75" customHeight="1" x14ac:dyDescent="0.35">
      <c r="A104" s="22" t="s">
        <v>39</v>
      </c>
      <c r="B104" s="22" t="s">
        <v>40</v>
      </c>
      <c r="C104" s="23">
        <v>11</v>
      </c>
      <c r="D104" s="23">
        <v>3</v>
      </c>
      <c r="E104" s="23" t="s">
        <v>32</v>
      </c>
      <c r="F104" s="23" t="s">
        <v>32</v>
      </c>
      <c r="G104" s="23">
        <v>7</v>
      </c>
      <c r="H104" s="23" t="s">
        <v>32</v>
      </c>
      <c r="I104" s="23" t="s">
        <v>32</v>
      </c>
      <c r="J104" s="23">
        <v>0</v>
      </c>
      <c r="K104" s="23" t="s">
        <v>32</v>
      </c>
      <c r="L104" s="23">
        <v>0</v>
      </c>
    </row>
    <row r="105" spans="1:57" customFormat="1" ht="12.75" customHeight="1" x14ac:dyDescent="0.35">
      <c r="A105" s="22" t="s">
        <v>41</v>
      </c>
      <c r="B105" s="22" t="s">
        <v>42</v>
      </c>
      <c r="C105" s="23">
        <v>16</v>
      </c>
      <c r="D105" s="23">
        <v>5</v>
      </c>
      <c r="E105" s="23">
        <v>1</v>
      </c>
      <c r="F105" s="23">
        <v>1</v>
      </c>
      <c r="G105" s="23">
        <v>10</v>
      </c>
      <c r="H105" s="23" t="s">
        <v>32</v>
      </c>
      <c r="I105" s="23">
        <v>0</v>
      </c>
      <c r="J105" s="23">
        <v>0</v>
      </c>
      <c r="K105" s="23" t="s">
        <v>32</v>
      </c>
      <c r="L105" s="23">
        <v>0</v>
      </c>
    </row>
    <row r="106" spans="1:57" customFormat="1" ht="12.75" customHeight="1" x14ac:dyDescent="0.35">
      <c r="A106" s="22" t="s">
        <v>43</v>
      </c>
      <c r="B106" s="22" t="s">
        <v>44</v>
      </c>
      <c r="C106" s="23">
        <v>9</v>
      </c>
      <c r="D106" s="23">
        <v>3</v>
      </c>
      <c r="E106" s="23" t="s">
        <v>32</v>
      </c>
      <c r="F106" s="23">
        <v>1</v>
      </c>
      <c r="G106" s="23">
        <v>5</v>
      </c>
      <c r="H106" s="23" t="s">
        <v>32</v>
      </c>
      <c r="I106" s="23">
        <v>0</v>
      </c>
      <c r="J106" s="23">
        <v>0</v>
      </c>
      <c r="K106" s="23" t="s">
        <v>32</v>
      </c>
      <c r="L106" s="23">
        <v>0</v>
      </c>
    </row>
    <row r="107" spans="1:57" customFormat="1" ht="12.75" customHeight="1" x14ac:dyDescent="0.35">
      <c r="A107" s="22" t="s">
        <v>45</v>
      </c>
      <c r="B107" s="22" t="s">
        <v>46</v>
      </c>
      <c r="C107" s="23">
        <v>12</v>
      </c>
      <c r="D107" s="23">
        <v>5</v>
      </c>
      <c r="E107" s="23">
        <v>0</v>
      </c>
      <c r="F107" s="23" t="s">
        <v>32</v>
      </c>
      <c r="G107" s="23">
        <v>7</v>
      </c>
      <c r="H107" s="23" t="s">
        <v>32</v>
      </c>
      <c r="I107" s="23">
        <v>0</v>
      </c>
      <c r="J107" s="23">
        <v>0</v>
      </c>
      <c r="K107" s="23" t="s">
        <v>32</v>
      </c>
      <c r="L107" s="23">
        <v>0</v>
      </c>
    </row>
    <row r="108" spans="1:57" customFormat="1" ht="12.75" customHeight="1" x14ac:dyDescent="0.35">
      <c r="A108" s="22" t="s">
        <v>47</v>
      </c>
      <c r="B108" s="22" t="s">
        <v>48</v>
      </c>
      <c r="C108" s="23">
        <v>12</v>
      </c>
      <c r="D108" s="23">
        <v>5</v>
      </c>
      <c r="E108" s="23">
        <v>0</v>
      </c>
      <c r="F108" s="23" t="s">
        <v>32</v>
      </c>
      <c r="G108" s="23">
        <v>6</v>
      </c>
      <c r="H108" s="23" t="s">
        <v>32</v>
      </c>
      <c r="I108" s="23">
        <v>0</v>
      </c>
      <c r="J108" s="23">
        <v>0</v>
      </c>
      <c r="K108" s="23" t="s">
        <v>32</v>
      </c>
      <c r="L108" s="23">
        <v>0</v>
      </c>
    </row>
    <row r="109" spans="1:57" customFormat="1" ht="12.75" customHeight="1" x14ac:dyDescent="0.35">
      <c r="A109" s="22" t="s">
        <v>49</v>
      </c>
      <c r="B109" s="22" t="s">
        <v>50</v>
      </c>
      <c r="C109" s="23">
        <v>1</v>
      </c>
      <c r="D109" s="23" t="s">
        <v>32</v>
      </c>
      <c r="E109" s="23">
        <v>0</v>
      </c>
      <c r="F109" s="23" t="s">
        <v>32</v>
      </c>
      <c r="G109" s="23">
        <v>1</v>
      </c>
      <c r="H109" s="23" t="s">
        <v>32</v>
      </c>
      <c r="I109" s="23">
        <v>0</v>
      </c>
      <c r="J109" s="23">
        <v>0</v>
      </c>
      <c r="K109" s="23" t="s">
        <v>32</v>
      </c>
      <c r="L109" s="23">
        <v>0</v>
      </c>
    </row>
    <row r="110" spans="1:57" customFormat="1" ht="12.75" customHeight="1" x14ac:dyDescent="0.35">
      <c r="A110" s="22" t="s">
        <v>51</v>
      </c>
      <c r="B110" s="22" t="s">
        <v>52</v>
      </c>
      <c r="C110" s="23" t="s">
        <v>55</v>
      </c>
      <c r="D110" s="23" t="s">
        <v>55</v>
      </c>
      <c r="E110" s="23" t="s">
        <v>32</v>
      </c>
      <c r="F110" s="23" t="s">
        <v>32</v>
      </c>
      <c r="G110" s="23">
        <v>10</v>
      </c>
      <c r="H110" s="23" t="s">
        <v>32</v>
      </c>
      <c r="I110" s="23">
        <v>0</v>
      </c>
      <c r="J110" s="23">
        <v>0</v>
      </c>
      <c r="K110" s="23" t="s">
        <v>55</v>
      </c>
      <c r="L110" s="23">
        <v>0</v>
      </c>
    </row>
    <row r="111" spans="1:57" customFormat="1" ht="12.75" customHeight="1" x14ac:dyDescent="0.35">
      <c r="A111" s="22" t="s">
        <v>53</v>
      </c>
      <c r="B111" s="22" t="s">
        <v>54</v>
      </c>
      <c r="C111" s="23">
        <v>1</v>
      </c>
      <c r="D111" s="23" t="s">
        <v>32</v>
      </c>
      <c r="E111" s="23">
        <v>0</v>
      </c>
      <c r="F111" s="23" t="s">
        <v>32</v>
      </c>
      <c r="G111" s="23" t="s">
        <v>32</v>
      </c>
      <c r="H111" s="23" t="s">
        <v>32</v>
      </c>
      <c r="I111" s="23" t="s">
        <v>32</v>
      </c>
      <c r="J111" s="23">
        <v>0</v>
      </c>
      <c r="K111" s="23">
        <v>0</v>
      </c>
      <c r="L111" s="23">
        <v>0</v>
      </c>
    </row>
    <row r="112" spans="1:57" customFormat="1" ht="12.75" customHeight="1" x14ac:dyDescent="0.35">
      <c r="A112" s="22" t="s">
        <v>56</v>
      </c>
      <c r="B112" s="22" t="s">
        <v>57</v>
      </c>
      <c r="C112" s="23" t="s">
        <v>32</v>
      </c>
      <c r="D112" s="23" t="s">
        <v>32</v>
      </c>
      <c r="E112" s="23">
        <v>0</v>
      </c>
      <c r="F112" s="23" t="s">
        <v>32</v>
      </c>
      <c r="G112" s="23" t="s">
        <v>32</v>
      </c>
      <c r="H112" s="23" t="s">
        <v>32</v>
      </c>
      <c r="I112" s="23">
        <v>0</v>
      </c>
      <c r="J112" s="23">
        <v>0</v>
      </c>
      <c r="K112" s="23">
        <v>0</v>
      </c>
      <c r="L112" s="23">
        <v>0</v>
      </c>
    </row>
    <row r="113" spans="1:12" customFormat="1" ht="12.75" customHeight="1" x14ac:dyDescent="0.35">
      <c r="A113" s="22" t="s">
        <v>58</v>
      </c>
      <c r="B113" s="22" t="s">
        <v>59</v>
      </c>
      <c r="C113" s="23" t="s">
        <v>32</v>
      </c>
      <c r="D113" s="23" t="s">
        <v>32</v>
      </c>
      <c r="E113" s="23" t="s">
        <v>32</v>
      </c>
      <c r="F113" s="23" t="s">
        <v>32</v>
      </c>
      <c r="G113" s="23" t="s">
        <v>32</v>
      </c>
      <c r="H113" s="23" t="s">
        <v>32</v>
      </c>
      <c r="I113" s="23">
        <v>0</v>
      </c>
      <c r="J113" s="23">
        <v>0</v>
      </c>
      <c r="K113" s="23" t="s">
        <v>32</v>
      </c>
      <c r="L113" s="23">
        <v>0</v>
      </c>
    </row>
    <row r="114" spans="1:12" customFormat="1" ht="12.75" customHeight="1" x14ac:dyDescent="0.35">
      <c r="A114" s="22" t="s">
        <v>60</v>
      </c>
      <c r="B114" s="22" t="s">
        <v>61</v>
      </c>
      <c r="C114" s="23">
        <v>62</v>
      </c>
      <c r="D114" s="23">
        <v>7</v>
      </c>
      <c r="E114" s="23" t="s">
        <v>32</v>
      </c>
      <c r="F114" s="23">
        <v>2</v>
      </c>
      <c r="G114" s="23">
        <v>5</v>
      </c>
      <c r="H114" s="23">
        <v>1</v>
      </c>
      <c r="I114" s="23" t="s">
        <v>32</v>
      </c>
      <c r="J114" s="23">
        <v>0</v>
      </c>
      <c r="K114" s="23">
        <v>48</v>
      </c>
      <c r="L114" s="23">
        <v>0</v>
      </c>
    </row>
    <row r="115" spans="1:12" customFormat="1" ht="12.75" customHeight="1" x14ac:dyDescent="0.35">
      <c r="A115" s="22" t="s">
        <v>62</v>
      </c>
      <c r="B115" s="22" t="s">
        <v>63</v>
      </c>
      <c r="C115" s="23">
        <v>6</v>
      </c>
      <c r="D115" s="23">
        <v>1</v>
      </c>
      <c r="E115" s="23" t="s">
        <v>32</v>
      </c>
      <c r="F115" s="23">
        <v>1</v>
      </c>
      <c r="G115" s="23" t="s">
        <v>32</v>
      </c>
      <c r="H115" s="23" t="s">
        <v>32</v>
      </c>
      <c r="I115" s="23" t="s">
        <v>32</v>
      </c>
      <c r="J115" s="23">
        <v>0</v>
      </c>
      <c r="K115" s="23">
        <v>4</v>
      </c>
      <c r="L115" s="23">
        <v>0</v>
      </c>
    </row>
    <row r="116" spans="1:12" customFormat="1" ht="12.75" customHeight="1" x14ac:dyDescent="0.35">
      <c r="A116" s="22" t="s">
        <v>64</v>
      </c>
      <c r="B116" s="22" t="s">
        <v>65</v>
      </c>
      <c r="C116" s="23">
        <v>41</v>
      </c>
      <c r="D116" s="23">
        <v>1</v>
      </c>
      <c r="E116" s="23">
        <v>0</v>
      </c>
      <c r="F116" s="23" t="s">
        <v>32</v>
      </c>
      <c r="G116" s="23">
        <v>1</v>
      </c>
      <c r="H116" s="23" t="s">
        <v>32</v>
      </c>
      <c r="I116" s="23">
        <v>0</v>
      </c>
      <c r="J116" s="23">
        <v>0</v>
      </c>
      <c r="K116" s="23">
        <v>39</v>
      </c>
      <c r="L116" s="23">
        <v>0</v>
      </c>
    </row>
    <row r="117" spans="1:12" customFormat="1" ht="12.75" customHeight="1" x14ac:dyDescent="0.35">
      <c r="A117" s="22" t="s">
        <v>66</v>
      </c>
      <c r="B117" s="22" t="s">
        <v>67</v>
      </c>
      <c r="C117" s="23">
        <v>26</v>
      </c>
      <c r="D117" s="23">
        <v>1</v>
      </c>
      <c r="E117" s="23">
        <v>0</v>
      </c>
      <c r="F117" s="23" t="s">
        <v>32</v>
      </c>
      <c r="G117" s="23">
        <v>1</v>
      </c>
      <c r="H117" s="23" t="s">
        <v>32</v>
      </c>
      <c r="I117" s="23">
        <v>0</v>
      </c>
      <c r="J117" s="23">
        <v>0</v>
      </c>
      <c r="K117" s="23">
        <v>24</v>
      </c>
      <c r="L117" s="23">
        <v>0</v>
      </c>
    </row>
    <row r="118" spans="1:12" customFormat="1" ht="12.75" customHeight="1" x14ac:dyDescent="0.35">
      <c r="A118" s="22" t="s">
        <v>68</v>
      </c>
      <c r="B118" s="22" t="s">
        <v>69</v>
      </c>
      <c r="C118" s="23">
        <v>15</v>
      </c>
      <c r="D118" s="23">
        <v>4</v>
      </c>
      <c r="E118" s="23">
        <v>0</v>
      </c>
      <c r="F118" s="23">
        <v>1</v>
      </c>
      <c r="G118" s="23">
        <v>3</v>
      </c>
      <c r="H118" s="23">
        <v>1</v>
      </c>
      <c r="I118" s="23">
        <v>0</v>
      </c>
      <c r="J118" s="23">
        <v>0</v>
      </c>
      <c r="K118" s="23">
        <v>6</v>
      </c>
      <c r="L118" s="23">
        <v>0</v>
      </c>
    </row>
    <row r="119" spans="1:12" customFormat="1" ht="12.75" customHeight="1" x14ac:dyDescent="0.35">
      <c r="A119" s="22" t="s">
        <v>70</v>
      </c>
      <c r="B119" s="22" t="s">
        <v>71</v>
      </c>
      <c r="C119" s="23">
        <v>214</v>
      </c>
      <c r="D119" s="23">
        <v>19</v>
      </c>
      <c r="E119" s="23">
        <v>8</v>
      </c>
      <c r="F119" s="23" t="s">
        <v>32</v>
      </c>
      <c r="G119" s="23">
        <v>57</v>
      </c>
      <c r="H119" s="23" t="s">
        <v>32</v>
      </c>
      <c r="I119" s="23">
        <v>22</v>
      </c>
      <c r="J119" s="23">
        <v>0</v>
      </c>
      <c r="K119" s="23">
        <v>107</v>
      </c>
      <c r="L119" s="23">
        <v>0</v>
      </c>
    </row>
    <row r="120" spans="1:12" customFormat="1" ht="12.75" customHeight="1" x14ac:dyDescent="0.35">
      <c r="A120" s="22" t="s">
        <v>72</v>
      </c>
      <c r="B120" s="22" t="s">
        <v>73</v>
      </c>
      <c r="C120" s="23">
        <v>14</v>
      </c>
      <c r="D120" s="23" t="s">
        <v>32</v>
      </c>
      <c r="E120" s="23">
        <v>0</v>
      </c>
      <c r="F120" s="23" t="s">
        <v>32</v>
      </c>
      <c r="G120" s="23">
        <v>3</v>
      </c>
      <c r="H120" s="23" t="s">
        <v>32</v>
      </c>
      <c r="I120" s="23">
        <v>0</v>
      </c>
      <c r="J120" s="23">
        <v>0</v>
      </c>
      <c r="K120" s="23">
        <v>10</v>
      </c>
      <c r="L120" s="23">
        <v>0</v>
      </c>
    </row>
    <row r="121" spans="1:12" customFormat="1" ht="12.75" customHeight="1" x14ac:dyDescent="0.35">
      <c r="A121" s="22" t="s">
        <v>74</v>
      </c>
      <c r="B121" s="22" t="s">
        <v>75</v>
      </c>
      <c r="C121" s="23">
        <v>154</v>
      </c>
      <c r="D121" s="23">
        <v>7</v>
      </c>
      <c r="E121" s="23">
        <v>7</v>
      </c>
      <c r="F121" s="23" t="s">
        <v>32</v>
      </c>
      <c r="G121" s="23">
        <v>29</v>
      </c>
      <c r="H121" s="23" t="s">
        <v>32</v>
      </c>
      <c r="I121" s="23">
        <v>20</v>
      </c>
      <c r="J121" s="23">
        <v>0</v>
      </c>
      <c r="K121" s="23">
        <v>90</v>
      </c>
      <c r="L121" s="23">
        <v>0</v>
      </c>
    </row>
    <row r="122" spans="1:12" customFormat="1" ht="12.75" customHeight="1" x14ac:dyDescent="0.35">
      <c r="A122" s="22" t="s">
        <v>76</v>
      </c>
      <c r="B122" s="22" t="s">
        <v>77</v>
      </c>
      <c r="C122" s="23">
        <v>0</v>
      </c>
      <c r="D122" s="23">
        <v>0</v>
      </c>
      <c r="E122" s="23">
        <v>0</v>
      </c>
      <c r="F122" s="23">
        <v>0</v>
      </c>
      <c r="G122" s="23">
        <v>0</v>
      </c>
      <c r="H122" s="23">
        <v>0</v>
      </c>
      <c r="I122" s="23">
        <v>0</v>
      </c>
      <c r="J122" s="23">
        <v>0</v>
      </c>
      <c r="K122" s="23">
        <v>0</v>
      </c>
      <c r="L122" s="23">
        <v>0</v>
      </c>
    </row>
    <row r="123" spans="1:12" customFormat="1" ht="12.75" customHeight="1" x14ac:dyDescent="0.35">
      <c r="A123" s="22" t="s">
        <v>78</v>
      </c>
      <c r="B123" s="22" t="s">
        <v>79</v>
      </c>
      <c r="C123" s="23">
        <v>24</v>
      </c>
      <c r="D123" s="23">
        <v>5</v>
      </c>
      <c r="E123" s="23" t="s">
        <v>32</v>
      </c>
      <c r="F123" s="23" t="s">
        <v>32</v>
      </c>
      <c r="G123" s="23">
        <v>17</v>
      </c>
      <c r="H123" s="23" t="s">
        <v>32</v>
      </c>
      <c r="I123" s="23">
        <v>0</v>
      </c>
      <c r="J123" s="23">
        <v>0</v>
      </c>
      <c r="K123" s="23">
        <v>2</v>
      </c>
      <c r="L123" s="23">
        <v>0</v>
      </c>
    </row>
    <row r="124" spans="1:12" customFormat="1" ht="12.75" customHeight="1" x14ac:dyDescent="0.35">
      <c r="A124" s="22" t="s">
        <v>80</v>
      </c>
      <c r="B124" s="22" t="s">
        <v>81</v>
      </c>
      <c r="C124" s="23">
        <v>13</v>
      </c>
      <c r="D124" s="23">
        <v>8</v>
      </c>
      <c r="E124" s="23" t="s">
        <v>32</v>
      </c>
      <c r="F124" s="23" t="s">
        <v>32</v>
      </c>
      <c r="G124" s="23">
        <v>5</v>
      </c>
      <c r="H124" s="23" t="s">
        <v>32</v>
      </c>
      <c r="I124" s="23">
        <v>0</v>
      </c>
      <c r="J124" s="23">
        <v>0</v>
      </c>
      <c r="K124" s="23" t="s">
        <v>32</v>
      </c>
      <c r="L124" s="23">
        <v>0</v>
      </c>
    </row>
    <row r="125" spans="1:12" customFormat="1" ht="12.75" customHeight="1" x14ac:dyDescent="0.35">
      <c r="A125" s="22" t="s">
        <v>82</v>
      </c>
      <c r="B125" s="22" t="s">
        <v>83</v>
      </c>
      <c r="C125" s="23">
        <v>258</v>
      </c>
      <c r="D125" s="23">
        <v>10</v>
      </c>
      <c r="E125" s="23">
        <v>1</v>
      </c>
      <c r="F125" s="23">
        <v>3</v>
      </c>
      <c r="G125" s="23">
        <v>39</v>
      </c>
      <c r="H125" s="23">
        <v>1</v>
      </c>
      <c r="I125" s="23">
        <v>1</v>
      </c>
      <c r="J125" s="23">
        <v>0</v>
      </c>
      <c r="K125" s="23">
        <v>204</v>
      </c>
      <c r="L125" s="23" t="s">
        <v>32</v>
      </c>
    </row>
    <row r="126" spans="1:12" customFormat="1" ht="12.75" customHeight="1" x14ac:dyDescent="0.35">
      <c r="A126" s="22" t="s">
        <v>85</v>
      </c>
      <c r="B126" s="22" t="s">
        <v>86</v>
      </c>
      <c r="C126" s="23">
        <v>158</v>
      </c>
      <c r="D126" s="23">
        <v>8</v>
      </c>
      <c r="E126" s="23" t="s">
        <v>32</v>
      </c>
      <c r="F126" s="23">
        <v>1</v>
      </c>
      <c r="G126" s="23">
        <v>29</v>
      </c>
      <c r="H126" s="23">
        <v>1</v>
      </c>
      <c r="I126" s="23">
        <v>1</v>
      </c>
      <c r="J126" s="23">
        <v>0</v>
      </c>
      <c r="K126" s="23">
        <v>118</v>
      </c>
      <c r="L126" s="23">
        <v>0</v>
      </c>
    </row>
    <row r="127" spans="1:12" customFormat="1" ht="12.75" customHeight="1" x14ac:dyDescent="0.35">
      <c r="A127" s="22" t="s">
        <v>87</v>
      </c>
      <c r="B127" s="22" t="s">
        <v>88</v>
      </c>
      <c r="C127" s="23">
        <v>89</v>
      </c>
      <c r="D127" s="23">
        <v>1</v>
      </c>
      <c r="E127" s="23" t="s">
        <v>32</v>
      </c>
      <c r="F127" s="23">
        <v>2</v>
      </c>
      <c r="G127" s="23">
        <v>7</v>
      </c>
      <c r="H127" s="23" t="s">
        <v>32</v>
      </c>
      <c r="I127" s="23">
        <v>0</v>
      </c>
      <c r="J127" s="23">
        <v>0</v>
      </c>
      <c r="K127" s="23">
        <v>78</v>
      </c>
      <c r="L127" s="23">
        <v>0</v>
      </c>
    </row>
    <row r="128" spans="1:12" customFormat="1" ht="12.75" customHeight="1" x14ac:dyDescent="0.35">
      <c r="A128" s="22" t="s">
        <v>89</v>
      </c>
      <c r="B128" s="22" t="s">
        <v>90</v>
      </c>
      <c r="C128" s="23">
        <v>9</v>
      </c>
      <c r="D128" s="23" t="s">
        <v>32</v>
      </c>
      <c r="E128" s="23">
        <v>0</v>
      </c>
      <c r="F128" s="23" t="s">
        <v>32</v>
      </c>
      <c r="G128" s="23" t="s">
        <v>32</v>
      </c>
      <c r="H128" s="23" t="s">
        <v>32</v>
      </c>
      <c r="I128" s="23" t="s">
        <v>32</v>
      </c>
      <c r="J128" s="23">
        <v>0</v>
      </c>
      <c r="K128" s="23">
        <v>8</v>
      </c>
      <c r="L128" s="23">
        <v>0</v>
      </c>
    </row>
    <row r="129" spans="1:12" customFormat="1" ht="12.75" customHeight="1" x14ac:dyDescent="0.35">
      <c r="A129" s="22" t="s">
        <v>91</v>
      </c>
      <c r="B129" s="22" t="s">
        <v>92</v>
      </c>
      <c r="C129" s="23">
        <v>2</v>
      </c>
      <c r="D129" s="23" t="s">
        <v>32</v>
      </c>
      <c r="E129" s="23">
        <v>0</v>
      </c>
      <c r="F129" s="23" t="s">
        <v>32</v>
      </c>
      <c r="G129" s="23">
        <v>2</v>
      </c>
      <c r="H129" s="23" t="s">
        <v>32</v>
      </c>
      <c r="I129" s="23">
        <v>0</v>
      </c>
      <c r="J129" s="23">
        <v>0</v>
      </c>
      <c r="K129" s="23" t="s">
        <v>32</v>
      </c>
      <c r="L129" s="23" t="s">
        <v>32</v>
      </c>
    </row>
    <row r="130" spans="1:12" customFormat="1" ht="12.75" customHeight="1" x14ac:dyDescent="0.35">
      <c r="A130" s="22" t="s">
        <v>93</v>
      </c>
      <c r="B130" s="22" t="s">
        <v>94</v>
      </c>
      <c r="C130" s="23">
        <v>211</v>
      </c>
      <c r="D130" s="23">
        <v>43</v>
      </c>
      <c r="E130" s="23" t="s">
        <v>32</v>
      </c>
      <c r="F130" s="23">
        <v>1</v>
      </c>
      <c r="G130" s="23">
        <v>75</v>
      </c>
      <c r="H130" s="23">
        <v>76</v>
      </c>
      <c r="I130" s="23" t="s">
        <v>55</v>
      </c>
      <c r="J130" s="23">
        <v>0</v>
      </c>
      <c r="K130" s="23">
        <v>13</v>
      </c>
      <c r="L130" s="23">
        <v>1</v>
      </c>
    </row>
    <row r="131" spans="1:12" customFormat="1" ht="12.75" customHeight="1" x14ac:dyDescent="0.35">
      <c r="A131" s="22" t="s">
        <v>95</v>
      </c>
      <c r="B131" s="22" t="s">
        <v>96</v>
      </c>
      <c r="C131" s="23" t="s">
        <v>32</v>
      </c>
      <c r="D131" s="23" t="s">
        <v>32</v>
      </c>
      <c r="E131" s="23">
        <v>0</v>
      </c>
      <c r="F131" s="23" t="s">
        <v>32</v>
      </c>
      <c r="G131" s="23" t="s">
        <v>32</v>
      </c>
      <c r="H131" s="23">
        <v>0</v>
      </c>
      <c r="I131" s="23">
        <v>0</v>
      </c>
      <c r="J131" s="23">
        <v>0</v>
      </c>
      <c r="K131" s="23" t="s">
        <v>32</v>
      </c>
      <c r="L131" s="23">
        <v>0</v>
      </c>
    </row>
    <row r="132" spans="1:12" customFormat="1" ht="12.75" customHeight="1" x14ac:dyDescent="0.35">
      <c r="A132" s="22" t="s">
        <v>97</v>
      </c>
      <c r="B132" s="22" t="s">
        <v>98</v>
      </c>
      <c r="C132" s="23">
        <v>12</v>
      </c>
      <c r="D132" s="23">
        <v>10</v>
      </c>
      <c r="E132" s="23">
        <v>0</v>
      </c>
      <c r="F132" s="23" t="s">
        <v>32</v>
      </c>
      <c r="G132" s="23">
        <v>2</v>
      </c>
      <c r="H132" s="23" t="s">
        <v>32</v>
      </c>
      <c r="I132" s="23">
        <v>0</v>
      </c>
      <c r="J132" s="23">
        <v>0</v>
      </c>
      <c r="K132" s="23">
        <v>2</v>
      </c>
      <c r="L132" s="23">
        <v>1</v>
      </c>
    </row>
    <row r="133" spans="1:12" customFormat="1" ht="12.75" customHeight="1" x14ac:dyDescent="0.35">
      <c r="A133" s="22" t="s">
        <v>99</v>
      </c>
      <c r="B133" s="22" t="s">
        <v>100</v>
      </c>
      <c r="C133" s="23">
        <v>16</v>
      </c>
      <c r="D133" s="23">
        <v>9</v>
      </c>
      <c r="E133" s="23">
        <v>0</v>
      </c>
      <c r="F133" s="23" t="s">
        <v>32</v>
      </c>
      <c r="G133" s="23">
        <v>4</v>
      </c>
      <c r="H133" s="23" t="s">
        <v>32</v>
      </c>
      <c r="I133" s="23">
        <v>0</v>
      </c>
      <c r="J133" s="23">
        <v>0</v>
      </c>
      <c r="K133" s="23">
        <v>3</v>
      </c>
      <c r="L133" s="23">
        <v>0</v>
      </c>
    </row>
    <row r="134" spans="1:12" customFormat="1" ht="12.75" customHeight="1" x14ac:dyDescent="0.35">
      <c r="A134" s="22" t="s">
        <v>101</v>
      </c>
      <c r="B134" s="22" t="s">
        <v>102</v>
      </c>
      <c r="C134" s="23">
        <v>10</v>
      </c>
      <c r="D134" s="23">
        <v>1</v>
      </c>
      <c r="E134" s="23">
        <v>0</v>
      </c>
      <c r="F134" s="23" t="s">
        <v>32</v>
      </c>
      <c r="G134" s="23">
        <v>9</v>
      </c>
      <c r="H134" s="23" t="s">
        <v>32</v>
      </c>
      <c r="I134" s="23">
        <v>0</v>
      </c>
      <c r="J134" s="23">
        <v>0</v>
      </c>
      <c r="K134" s="23">
        <v>0</v>
      </c>
      <c r="L134" s="23">
        <v>0</v>
      </c>
    </row>
    <row r="135" spans="1:12" customFormat="1" ht="12.75" customHeight="1" x14ac:dyDescent="0.35">
      <c r="A135" s="22" t="s">
        <v>103</v>
      </c>
      <c r="B135" s="22" t="s">
        <v>104</v>
      </c>
      <c r="C135" s="23">
        <v>7</v>
      </c>
      <c r="D135" s="23">
        <v>1</v>
      </c>
      <c r="E135" s="23">
        <v>0</v>
      </c>
      <c r="F135" s="23" t="s">
        <v>32</v>
      </c>
      <c r="G135" s="23">
        <v>6</v>
      </c>
      <c r="H135" s="23" t="s">
        <v>32</v>
      </c>
      <c r="I135" s="23">
        <v>0</v>
      </c>
      <c r="J135" s="23">
        <v>0</v>
      </c>
      <c r="K135" s="23" t="s">
        <v>32</v>
      </c>
      <c r="L135" s="23">
        <v>0</v>
      </c>
    </row>
    <row r="136" spans="1:12" customFormat="1" ht="12.75" customHeight="1" x14ac:dyDescent="0.35">
      <c r="A136" s="22" t="s">
        <v>105</v>
      </c>
      <c r="B136" s="22" t="s">
        <v>106</v>
      </c>
      <c r="C136" s="23">
        <v>13</v>
      </c>
      <c r="D136" s="23">
        <v>2</v>
      </c>
      <c r="E136" s="23">
        <v>0</v>
      </c>
      <c r="F136" s="23" t="s">
        <v>32</v>
      </c>
      <c r="G136" s="23">
        <v>9</v>
      </c>
      <c r="H136" s="23" t="s">
        <v>32</v>
      </c>
      <c r="I136" s="23">
        <v>0</v>
      </c>
      <c r="J136" s="23">
        <v>0</v>
      </c>
      <c r="K136" s="23">
        <v>2</v>
      </c>
      <c r="L136" s="23">
        <v>0</v>
      </c>
    </row>
    <row r="137" spans="1:12" customFormat="1" ht="12.75" customHeight="1" x14ac:dyDescent="0.35">
      <c r="A137" s="22" t="s">
        <v>107</v>
      </c>
      <c r="B137" s="22" t="s">
        <v>108</v>
      </c>
      <c r="C137" s="23">
        <v>90</v>
      </c>
      <c r="D137" s="23">
        <v>4</v>
      </c>
      <c r="E137" s="23" t="s">
        <v>32</v>
      </c>
      <c r="F137" s="23" t="s">
        <v>32</v>
      </c>
      <c r="G137" s="23">
        <v>8</v>
      </c>
      <c r="H137" s="23">
        <v>75</v>
      </c>
      <c r="I137" s="23">
        <v>0</v>
      </c>
      <c r="J137" s="23">
        <v>0</v>
      </c>
      <c r="K137" s="23">
        <v>3</v>
      </c>
      <c r="L137" s="23">
        <v>0</v>
      </c>
    </row>
    <row r="138" spans="1:12" customFormat="1" ht="12.75" customHeight="1" x14ac:dyDescent="0.35">
      <c r="A138" s="22" t="s">
        <v>109</v>
      </c>
      <c r="B138" s="22" t="s">
        <v>110</v>
      </c>
      <c r="C138" s="23" t="s">
        <v>32</v>
      </c>
      <c r="D138" s="23" t="s">
        <v>32</v>
      </c>
      <c r="E138" s="23">
        <v>0</v>
      </c>
      <c r="F138" s="23" t="s">
        <v>32</v>
      </c>
      <c r="G138" s="23" t="s">
        <v>32</v>
      </c>
      <c r="H138" s="23" t="s">
        <v>32</v>
      </c>
      <c r="I138" s="23">
        <v>0</v>
      </c>
      <c r="J138" s="23">
        <v>0</v>
      </c>
      <c r="K138" s="23">
        <v>0</v>
      </c>
      <c r="L138" s="23">
        <v>0</v>
      </c>
    </row>
    <row r="139" spans="1:12" customFormat="1" ht="12.75" customHeight="1" x14ac:dyDescent="0.35">
      <c r="A139" s="22" t="s">
        <v>111</v>
      </c>
      <c r="B139" s="22" t="s">
        <v>112</v>
      </c>
      <c r="C139" s="23" t="s">
        <v>32</v>
      </c>
      <c r="D139" s="23" t="s">
        <v>32</v>
      </c>
      <c r="E139" s="23">
        <v>0</v>
      </c>
      <c r="F139" s="23">
        <v>0</v>
      </c>
      <c r="G139" s="23" t="s">
        <v>32</v>
      </c>
      <c r="H139" s="23" t="s">
        <v>32</v>
      </c>
      <c r="I139" s="23">
        <v>0</v>
      </c>
      <c r="J139" s="23">
        <v>0</v>
      </c>
      <c r="K139" s="23" t="s">
        <v>32</v>
      </c>
      <c r="L139" s="23">
        <v>0</v>
      </c>
    </row>
    <row r="140" spans="1:12" customFormat="1" ht="12.75" customHeight="1" x14ac:dyDescent="0.35">
      <c r="A140" s="22" t="s">
        <v>113</v>
      </c>
      <c r="B140" s="22" t="s">
        <v>114</v>
      </c>
      <c r="C140" s="23">
        <v>2</v>
      </c>
      <c r="D140" s="23" t="s">
        <v>32</v>
      </c>
      <c r="E140" s="23" t="s">
        <v>32</v>
      </c>
      <c r="F140" s="23" t="s">
        <v>32</v>
      </c>
      <c r="G140" s="23">
        <v>1</v>
      </c>
      <c r="H140" s="23" t="s">
        <v>32</v>
      </c>
      <c r="I140" s="23">
        <v>0</v>
      </c>
      <c r="J140" s="23">
        <v>0</v>
      </c>
      <c r="K140" s="23">
        <v>1</v>
      </c>
      <c r="L140" s="23">
        <v>0</v>
      </c>
    </row>
    <row r="141" spans="1:12" customFormat="1" ht="12.75" customHeight="1" x14ac:dyDescent="0.35">
      <c r="A141" s="22" t="s">
        <v>115</v>
      </c>
      <c r="B141" s="22" t="s">
        <v>116</v>
      </c>
      <c r="C141" s="23" t="s">
        <v>32</v>
      </c>
      <c r="D141" s="23" t="s">
        <v>32</v>
      </c>
      <c r="E141" s="23">
        <v>0</v>
      </c>
      <c r="F141" s="23" t="s">
        <v>32</v>
      </c>
      <c r="G141" s="23">
        <v>0</v>
      </c>
      <c r="H141" s="23" t="s">
        <v>32</v>
      </c>
      <c r="I141" s="23">
        <v>0</v>
      </c>
      <c r="J141" s="23">
        <v>0</v>
      </c>
      <c r="K141" s="23" t="s">
        <v>32</v>
      </c>
      <c r="L141" s="23">
        <v>0</v>
      </c>
    </row>
    <row r="142" spans="1:12" customFormat="1" ht="12.75" customHeight="1" x14ac:dyDescent="0.35">
      <c r="A142" s="22" t="s">
        <v>117</v>
      </c>
      <c r="B142" s="22" t="s">
        <v>118</v>
      </c>
      <c r="C142" s="23">
        <v>35</v>
      </c>
      <c r="D142" s="23">
        <v>12</v>
      </c>
      <c r="E142" s="23">
        <v>0</v>
      </c>
      <c r="F142" s="23">
        <v>1</v>
      </c>
      <c r="G142" s="23">
        <v>22</v>
      </c>
      <c r="H142" s="23" t="s">
        <v>32</v>
      </c>
      <c r="I142" s="23">
        <v>0</v>
      </c>
      <c r="J142" s="23">
        <v>0</v>
      </c>
      <c r="K142" s="23" t="s">
        <v>32</v>
      </c>
      <c r="L142" s="23">
        <v>0</v>
      </c>
    </row>
    <row r="143" spans="1:12" customFormat="1" ht="12.75" customHeight="1" x14ac:dyDescent="0.35">
      <c r="A143" s="22" t="s">
        <v>119</v>
      </c>
      <c r="B143" s="22" t="s">
        <v>120</v>
      </c>
      <c r="C143" s="23">
        <v>9</v>
      </c>
      <c r="D143" s="23">
        <v>3</v>
      </c>
      <c r="E143" s="23">
        <v>0</v>
      </c>
      <c r="F143" s="23">
        <v>1</v>
      </c>
      <c r="G143" s="23">
        <v>5</v>
      </c>
      <c r="H143" s="23" t="s">
        <v>32</v>
      </c>
      <c r="I143" s="23">
        <v>0</v>
      </c>
      <c r="J143" s="23">
        <v>0</v>
      </c>
      <c r="K143" s="23" t="s">
        <v>32</v>
      </c>
      <c r="L143" s="23">
        <v>0</v>
      </c>
    </row>
    <row r="144" spans="1:12" customFormat="1" ht="12.75" customHeight="1" x14ac:dyDescent="0.35">
      <c r="A144" s="22" t="s">
        <v>121</v>
      </c>
      <c r="B144" s="22" t="s">
        <v>122</v>
      </c>
      <c r="C144" s="23">
        <v>5</v>
      </c>
      <c r="D144" s="23">
        <v>1</v>
      </c>
      <c r="E144" s="23" t="s">
        <v>32</v>
      </c>
      <c r="F144" s="23" t="s">
        <v>32</v>
      </c>
      <c r="G144" s="23">
        <v>1</v>
      </c>
      <c r="H144" s="23" t="s">
        <v>32</v>
      </c>
      <c r="I144" s="23">
        <v>0</v>
      </c>
      <c r="J144" s="23">
        <v>0</v>
      </c>
      <c r="K144" s="23">
        <v>2</v>
      </c>
      <c r="L144" s="23">
        <v>0</v>
      </c>
    </row>
    <row r="145" spans="1:12" customFormat="1" ht="12.75" customHeight="1" x14ac:dyDescent="0.35">
      <c r="A145" s="22" t="s">
        <v>123</v>
      </c>
      <c r="B145" s="22" t="s">
        <v>124</v>
      </c>
      <c r="C145" s="23">
        <v>29</v>
      </c>
      <c r="D145" s="23">
        <v>18</v>
      </c>
      <c r="E145" s="23">
        <v>0</v>
      </c>
      <c r="F145" s="23" t="s">
        <v>32</v>
      </c>
      <c r="G145" s="23">
        <v>8</v>
      </c>
      <c r="H145" s="23">
        <v>1</v>
      </c>
      <c r="I145" s="23" t="s">
        <v>55</v>
      </c>
      <c r="J145" s="23">
        <v>0</v>
      </c>
      <c r="K145" s="23" t="s">
        <v>32</v>
      </c>
      <c r="L145" s="23">
        <v>0</v>
      </c>
    </row>
    <row r="146" spans="1:12" customFormat="1" ht="12.75" customHeight="1" x14ac:dyDescent="0.35">
      <c r="A146" s="22" t="s">
        <v>125</v>
      </c>
      <c r="B146" s="22" t="s">
        <v>126</v>
      </c>
      <c r="C146" s="23">
        <v>97</v>
      </c>
      <c r="D146" s="23">
        <v>13</v>
      </c>
      <c r="E146" s="23" t="s">
        <v>32</v>
      </c>
      <c r="F146" s="23">
        <v>4</v>
      </c>
      <c r="G146" s="23">
        <v>46</v>
      </c>
      <c r="H146" s="23">
        <v>1</v>
      </c>
      <c r="I146" s="23">
        <v>18</v>
      </c>
      <c r="J146" s="23" t="s">
        <v>32</v>
      </c>
      <c r="K146" s="23">
        <v>16</v>
      </c>
      <c r="L146" s="23">
        <v>0</v>
      </c>
    </row>
    <row r="147" spans="1:12" customFormat="1" ht="12.75" customHeight="1" x14ac:dyDescent="0.35">
      <c r="A147" s="22" t="s">
        <v>127</v>
      </c>
      <c r="B147" s="22" t="s">
        <v>128</v>
      </c>
      <c r="C147" s="23">
        <v>6</v>
      </c>
      <c r="D147" s="23">
        <v>1</v>
      </c>
      <c r="E147" s="23">
        <v>0</v>
      </c>
      <c r="F147" s="23" t="s">
        <v>32</v>
      </c>
      <c r="G147" s="23">
        <v>5</v>
      </c>
      <c r="H147" s="23" t="s">
        <v>32</v>
      </c>
      <c r="I147" s="23">
        <v>0</v>
      </c>
      <c r="J147" s="23">
        <v>0</v>
      </c>
      <c r="K147" s="23" t="s">
        <v>32</v>
      </c>
      <c r="L147" s="23">
        <v>0</v>
      </c>
    </row>
    <row r="148" spans="1:12" customFormat="1" ht="12.75" customHeight="1" x14ac:dyDescent="0.35">
      <c r="A148" s="22" t="s">
        <v>129</v>
      </c>
      <c r="B148" s="22" t="s">
        <v>130</v>
      </c>
      <c r="C148" s="23">
        <v>19</v>
      </c>
      <c r="D148" s="23">
        <v>1</v>
      </c>
      <c r="E148" s="23">
        <v>0</v>
      </c>
      <c r="F148" s="23" t="s">
        <v>32</v>
      </c>
      <c r="G148" s="23">
        <v>9</v>
      </c>
      <c r="H148" s="23" t="s">
        <v>32</v>
      </c>
      <c r="I148" s="23" t="s">
        <v>32</v>
      </c>
      <c r="J148" s="23">
        <v>0</v>
      </c>
      <c r="K148" s="23">
        <v>9</v>
      </c>
      <c r="L148" s="23">
        <v>0</v>
      </c>
    </row>
    <row r="149" spans="1:12" customFormat="1" ht="12.75" customHeight="1" x14ac:dyDescent="0.35">
      <c r="A149" s="22" t="s">
        <v>131</v>
      </c>
      <c r="B149" s="22" t="s">
        <v>132</v>
      </c>
      <c r="C149" s="23">
        <v>6</v>
      </c>
      <c r="D149" s="23">
        <v>2</v>
      </c>
      <c r="E149" s="23">
        <v>0</v>
      </c>
      <c r="F149" s="23" t="s">
        <v>32</v>
      </c>
      <c r="G149" s="23">
        <v>5</v>
      </c>
      <c r="H149" s="23" t="s">
        <v>32</v>
      </c>
      <c r="I149" s="23">
        <v>0</v>
      </c>
      <c r="J149" s="23">
        <v>0</v>
      </c>
      <c r="K149" s="23" t="s">
        <v>32</v>
      </c>
      <c r="L149" s="23">
        <v>0</v>
      </c>
    </row>
    <row r="150" spans="1:12" customFormat="1" ht="12.75" customHeight="1" x14ac:dyDescent="0.35">
      <c r="A150" s="22" t="s">
        <v>133</v>
      </c>
      <c r="B150" s="22" t="s">
        <v>134</v>
      </c>
      <c r="C150" s="23">
        <v>10</v>
      </c>
      <c r="D150" s="23">
        <v>2</v>
      </c>
      <c r="E150" s="23">
        <v>0</v>
      </c>
      <c r="F150" s="23" t="s">
        <v>32</v>
      </c>
      <c r="G150" s="23">
        <v>8</v>
      </c>
      <c r="H150" s="23" t="s">
        <v>32</v>
      </c>
      <c r="I150" s="23">
        <v>0</v>
      </c>
      <c r="J150" s="23">
        <v>0</v>
      </c>
      <c r="K150" s="23" t="s">
        <v>32</v>
      </c>
      <c r="L150" s="23">
        <v>0</v>
      </c>
    </row>
    <row r="151" spans="1:12" customFormat="1" ht="12.75" customHeight="1" x14ac:dyDescent="0.35">
      <c r="A151" s="22" t="s">
        <v>135</v>
      </c>
      <c r="B151" s="22" t="s">
        <v>136</v>
      </c>
      <c r="C151" s="23">
        <v>4</v>
      </c>
      <c r="D151" s="23">
        <v>1</v>
      </c>
      <c r="E151" s="23">
        <v>0</v>
      </c>
      <c r="F151" s="23" t="s">
        <v>32</v>
      </c>
      <c r="G151" s="23">
        <v>2</v>
      </c>
      <c r="H151" s="23" t="s">
        <v>32</v>
      </c>
      <c r="I151" s="23" t="s">
        <v>32</v>
      </c>
      <c r="J151" s="23">
        <v>0</v>
      </c>
      <c r="K151" s="23" t="s">
        <v>32</v>
      </c>
      <c r="L151" s="23">
        <v>0</v>
      </c>
    </row>
    <row r="152" spans="1:12" customFormat="1" ht="12.75" customHeight="1" x14ac:dyDescent="0.35">
      <c r="A152" s="22" t="s">
        <v>137</v>
      </c>
      <c r="B152" s="22" t="s">
        <v>138</v>
      </c>
      <c r="C152" s="23">
        <v>25</v>
      </c>
      <c r="D152" s="23">
        <v>3</v>
      </c>
      <c r="E152" s="23" t="s">
        <v>32</v>
      </c>
      <c r="F152" s="23" t="s">
        <v>32</v>
      </c>
      <c r="G152" s="23">
        <v>3</v>
      </c>
      <c r="H152" s="23" t="s">
        <v>32</v>
      </c>
      <c r="I152" s="23">
        <v>12</v>
      </c>
      <c r="J152" s="23" t="s">
        <v>32</v>
      </c>
      <c r="K152" s="23">
        <v>7</v>
      </c>
      <c r="L152" s="23">
        <v>0</v>
      </c>
    </row>
    <row r="153" spans="1:12" customFormat="1" ht="12.75" customHeight="1" x14ac:dyDescent="0.35">
      <c r="A153" s="22" t="s">
        <v>139</v>
      </c>
      <c r="B153" s="22" t="s">
        <v>140</v>
      </c>
      <c r="C153" s="23">
        <v>7</v>
      </c>
      <c r="D153" s="23" t="s">
        <v>32</v>
      </c>
      <c r="E153" s="23">
        <v>0</v>
      </c>
      <c r="F153" s="23" t="s">
        <v>32</v>
      </c>
      <c r="G153" s="23" t="s">
        <v>32</v>
      </c>
      <c r="H153" s="23" t="s">
        <v>32</v>
      </c>
      <c r="I153" s="23">
        <v>6</v>
      </c>
      <c r="J153" s="23">
        <v>0</v>
      </c>
      <c r="K153" s="23" t="s">
        <v>32</v>
      </c>
      <c r="L153" s="23">
        <v>0</v>
      </c>
    </row>
    <row r="154" spans="1:12" customFormat="1" ht="12.75" customHeight="1" x14ac:dyDescent="0.35">
      <c r="A154" s="22" t="s">
        <v>141</v>
      </c>
      <c r="B154" s="22" t="s">
        <v>142</v>
      </c>
      <c r="C154" s="23">
        <v>5</v>
      </c>
      <c r="D154" s="23" t="s">
        <v>32</v>
      </c>
      <c r="E154" s="23">
        <v>0</v>
      </c>
      <c r="F154" s="23" t="s">
        <v>32</v>
      </c>
      <c r="G154" s="23">
        <v>5</v>
      </c>
      <c r="H154" s="23" t="s">
        <v>32</v>
      </c>
      <c r="I154" s="23">
        <v>0</v>
      </c>
      <c r="J154" s="23">
        <v>0</v>
      </c>
      <c r="K154" s="23" t="s">
        <v>32</v>
      </c>
      <c r="L154" s="23">
        <v>0</v>
      </c>
    </row>
    <row r="155" spans="1:12" customFormat="1" ht="12.75" customHeight="1" x14ac:dyDescent="0.35">
      <c r="A155" s="22" t="s">
        <v>143</v>
      </c>
      <c r="B155" s="22" t="s">
        <v>144</v>
      </c>
      <c r="C155" s="23">
        <v>3</v>
      </c>
      <c r="D155" s="23">
        <v>1</v>
      </c>
      <c r="E155" s="23">
        <v>0</v>
      </c>
      <c r="F155" s="23" t="s">
        <v>32</v>
      </c>
      <c r="G155" s="23">
        <v>2</v>
      </c>
      <c r="H155" s="23" t="s">
        <v>32</v>
      </c>
      <c r="I155" s="23">
        <v>0</v>
      </c>
      <c r="J155" s="23">
        <v>0</v>
      </c>
      <c r="K155" s="23" t="s">
        <v>32</v>
      </c>
      <c r="L155" s="23">
        <v>0</v>
      </c>
    </row>
    <row r="156" spans="1:12" customFormat="1" ht="12.75" customHeight="1" x14ac:dyDescent="0.35">
      <c r="A156" s="22" t="s">
        <v>145</v>
      </c>
      <c r="B156" s="22" t="s">
        <v>146</v>
      </c>
      <c r="C156" s="23">
        <v>183</v>
      </c>
      <c r="D156" s="23">
        <v>44</v>
      </c>
      <c r="E156" s="23" t="s">
        <v>32</v>
      </c>
      <c r="F156" s="23">
        <v>1</v>
      </c>
      <c r="G156" s="23">
        <v>71</v>
      </c>
      <c r="H156" s="23" t="s">
        <v>32</v>
      </c>
      <c r="I156" s="23">
        <v>138</v>
      </c>
      <c r="J156" s="23">
        <v>3</v>
      </c>
      <c r="K156" s="23">
        <v>12</v>
      </c>
      <c r="L156" s="23">
        <v>86</v>
      </c>
    </row>
    <row r="157" spans="1:12" customFormat="1" ht="12.75" customHeight="1" x14ac:dyDescent="0.35">
      <c r="A157" s="22" t="s">
        <v>147</v>
      </c>
      <c r="B157" s="22" t="s">
        <v>148</v>
      </c>
      <c r="C157" s="23">
        <v>120</v>
      </c>
      <c r="D157" s="23">
        <v>23</v>
      </c>
      <c r="E157" s="23">
        <v>0</v>
      </c>
      <c r="F157" s="23">
        <v>1</v>
      </c>
      <c r="G157" s="23">
        <v>44</v>
      </c>
      <c r="H157" s="23" t="s">
        <v>32</v>
      </c>
      <c r="I157" s="23">
        <v>138</v>
      </c>
      <c r="J157" s="23" t="s">
        <v>32</v>
      </c>
      <c r="K157" s="23" t="s">
        <v>32</v>
      </c>
      <c r="L157" s="23">
        <v>86</v>
      </c>
    </row>
    <row r="158" spans="1:12" customFormat="1" ht="12.75" customHeight="1" x14ac:dyDescent="0.35">
      <c r="A158" s="22" t="s">
        <v>149</v>
      </c>
      <c r="B158" s="22" t="s">
        <v>150</v>
      </c>
      <c r="C158" s="23">
        <v>9</v>
      </c>
      <c r="D158" s="23">
        <v>2</v>
      </c>
      <c r="E158" s="23">
        <v>0</v>
      </c>
      <c r="F158" s="23" t="s">
        <v>32</v>
      </c>
      <c r="G158" s="23">
        <v>5</v>
      </c>
      <c r="H158" s="23" t="s">
        <v>32</v>
      </c>
      <c r="I158" s="23">
        <v>0</v>
      </c>
      <c r="J158" s="23">
        <v>0</v>
      </c>
      <c r="K158" s="23">
        <v>2</v>
      </c>
      <c r="L158" s="23">
        <v>0</v>
      </c>
    </row>
    <row r="159" spans="1:12" customFormat="1" ht="12.75" customHeight="1" x14ac:dyDescent="0.35">
      <c r="A159" s="22" t="s">
        <v>151</v>
      </c>
      <c r="B159" s="22" t="s">
        <v>152</v>
      </c>
      <c r="C159" s="23">
        <v>24</v>
      </c>
      <c r="D159" s="23">
        <v>10</v>
      </c>
      <c r="E159" s="23" t="s">
        <v>32</v>
      </c>
      <c r="F159" s="23" t="s">
        <v>32</v>
      </c>
      <c r="G159" s="23">
        <v>11</v>
      </c>
      <c r="H159" s="23" t="s">
        <v>32</v>
      </c>
      <c r="I159" s="23">
        <v>0</v>
      </c>
      <c r="J159" s="23">
        <v>0</v>
      </c>
      <c r="K159" s="23">
        <v>4</v>
      </c>
      <c r="L159" s="23">
        <v>0</v>
      </c>
    </row>
    <row r="160" spans="1:12" customFormat="1" ht="12.75" customHeight="1" x14ac:dyDescent="0.35">
      <c r="A160" s="22" t="s">
        <v>153</v>
      </c>
      <c r="B160" s="22" t="s">
        <v>154</v>
      </c>
      <c r="C160" s="23" t="s">
        <v>32</v>
      </c>
      <c r="D160" s="23" t="s">
        <v>32</v>
      </c>
      <c r="E160" s="23">
        <v>0</v>
      </c>
      <c r="F160" s="23" t="s">
        <v>32</v>
      </c>
      <c r="G160" s="23" t="s">
        <v>32</v>
      </c>
      <c r="H160" s="23" t="s">
        <v>32</v>
      </c>
      <c r="I160" s="23">
        <v>0</v>
      </c>
      <c r="J160" s="23">
        <v>0</v>
      </c>
      <c r="K160" s="23" t="s">
        <v>32</v>
      </c>
      <c r="L160" s="23">
        <v>0</v>
      </c>
    </row>
    <row r="161" spans="1:12" customFormat="1" ht="12.75" customHeight="1" x14ac:dyDescent="0.35">
      <c r="A161" s="22" t="s">
        <v>155</v>
      </c>
      <c r="B161" s="22" t="s">
        <v>156</v>
      </c>
      <c r="C161" s="23">
        <v>8</v>
      </c>
      <c r="D161" s="23">
        <v>2</v>
      </c>
      <c r="E161" s="23">
        <v>0</v>
      </c>
      <c r="F161" s="23" t="s">
        <v>32</v>
      </c>
      <c r="G161" s="23">
        <v>6</v>
      </c>
      <c r="H161" s="23" t="s">
        <v>32</v>
      </c>
      <c r="I161" s="23">
        <v>0</v>
      </c>
      <c r="J161" s="23">
        <v>0</v>
      </c>
      <c r="K161" s="23" t="s">
        <v>32</v>
      </c>
      <c r="L161" s="23">
        <v>0</v>
      </c>
    </row>
    <row r="162" spans="1:12" customFormat="1" ht="12.75" customHeight="1" x14ac:dyDescent="0.35">
      <c r="A162" s="22" t="s">
        <v>157</v>
      </c>
      <c r="B162" s="22" t="s">
        <v>158</v>
      </c>
      <c r="C162" s="23" t="s">
        <v>84</v>
      </c>
      <c r="D162" s="23" t="s">
        <v>84</v>
      </c>
      <c r="E162" s="23" t="s">
        <v>32</v>
      </c>
      <c r="F162" s="23" t="s">
        <v>32</v>
      </c>
      <c r="G162" s="23">
        <v>3</v>
      </c>
      <c r="H162" s="23" t="s">
        <v>32</v>
      </c>
      <c r="I162" s="23">
        <v>0</v>
      </c>
      <c r="J162" s="23">
        <v>0</v>
      </c>
      <c r="K162" s="23" t="s">
        <v>32</v>
      </c>
      <c r="L162" s="23">
        <v>0</v>
      </c>
    </row>
    <row r="163" spans="1:12" customFormat="1" ht="12.75" customHeight="1" x14ac:dyDescent="0.35">
      <c r="A163" s="22" t="s">
        <v>159</v>
      </c>
      <c r="B163" s="22" t="s">
        <v>160</v>
      </c>
      <c r="C163" s="23">
        <v>21</v>
      </c>
      <c r="D163" s="23">
        <v>6</v>
      </c>
      <c r="E163" s="23">
        <v>0</v>
      </c>
      <c r="F163" s="23" t="s">
        <v>32</v>
      </c>
      <c r="G163" s="23">
        <v>7</v>
      </c>
      <c r="H163" s="23" t="s">
        <v>32</v>
      </c>
      <c r="I163" s="23" t="s">
        <v>32</v>
      </c>
      <c r="J163" s="23">
        <v>2</v>
      </c>
      <c r="K163" s="23">
        <v>5</v>
      </c>
      <c r="L163" s="23">
        <v>0</v>
      </c>
    </row>
    <row r="164" spans="1:12" customFormat="1" ht="12.75" customHeight="1" x14ac:dyDescent="0.35">
      <c r="A164" s="22" t="s">
        <v>161</v>
      </c>
      <c r="B164" s="22" t="s">
        <v>162</v>
      </c>
      <c r="C164" s="23">
        <v>2</v>
      </c>
      <c r="D164" s="23">
        <v>1</v>
      </c>
      <c r="E164" s="23">
        <v>0</v>
      </c>
      <c r="F164" s="23" t="s">
        <v>32</v>
      </c>
      <c r="G164" s="23" t="s">
        <v>32</v>
      </c>
      <c r="H164" s="23" t="s">
        <v>32</v>
      </c>
      <c r="I164" s="23">
        <v>0</v>
      </c>
      <c r="J164" s="23">
        <v>1</v>
      </c>
      <c r="K164" s="23" t="s">
        <v>32</v>
      </c>
      <c r="L164" s="23">
        <v>0</v>
      </c>
    </row>
    <row r="165" spans="1:12" customFormat="1" ht="12.75" customHeight="1" x14ac:dyDescent="0.35">
      <c r="A165" s="22" t="s">
        <v>163</v>
      </c>
      <c r="B165" s="22" t="s">
        <v>164</v>
      </c>
      <c r="C165" s="23">
        <v>8</v>
      </c>
      <c r="D165" s="23">
        <v>4</v>
      </c>
      <c r="E165" s="23" t="s">
        <v>32</v>
      </c>
      <c r="F165" s="23" t="s">
        <v>32</v>
      </c>
      <c r="G165" s="23">
        <v>4</v>
      </c>
      <c r="H165" s="23" t="s">
        <v>32</v>
      </c>
      <c r="I165" s="23" t="s">
        <v>32</v>
      </c>
      <c r="J165" s="23" t="s">
        <v>32</v>
      </c>
      <c r="K165" s="23" t="s">
        <v>32</v>
      </c>
      <c r="L165" s="23">
        <v>0</v>
      </c>
    </row>
    <row r="166" spans="1:12" customFormat="1" ht="12.75" customHeight="1" x14ac:dyDescent="0.35">
      <c r="A166" s="22" t="s">
        <v>165</v>
      </c>
      <c r="B166" s="22" t="s">
        <v>166</v>
      </c>
      <c r="C166" s="23">
        <v>4</v>
      </c>
      <c r="D166" s="23">
        <v>2</v>
      </c>
      <c r="E166" s="23">
        <v>0</v>
      </c>
      <c r="F166" s="23" t="s">
        <v>32</v>
      </c>
      <c r="G166" s="23">
        <v>1</v>
      </c>
      <c r="H166" s="23" t="s">
        <v>32</v>
      </c>
      <c r="I166" s="23" t="s">
        <v>32</v>
      </c>
      <c r="J166" s="23" t="s">
        <v>32</v>
      </c>
      <c r="K166" s="23" t="s">
        <v>32</v>
      </c>
      <c r="L166" s="23">
        <v>0</v>
      </c>
    </row>
    <row r="167" spans="1:12" customFormat="1" ht="12.75" customHeight="1" x14ac:dyDescent="0.35">
      <c r="A167" s="22" t="s">
        <v>167</v>
      </c>
      <c r="B167" s="22" t="s">
        <v>168</v>
      </c>
      <c r="C167" s="23">
        <v>1</v>
      </c>
      <c r="D167" s="23" t="s">
        <v>32</v>
      </c>
      <c r="E167" s="23">
        <v>0</v>
      </c>
      <c r="F167" s="23">
        <v>0</v>
      </c>
      <c r="G167" s="23">
        <v>1</v>
      </c>
      <c r="H167" s="23" t="s">
        <v>32</v>
      </c>
      <c r="I167" s="23">
        <v>0</v>
      </c>
      <c r="J167" s="23">
        <v>0</v>
      </c>
      <c r="K167" s="23" t="s">
        <v>32</v>
      </c>
      <c r="L167" s="23">
        <v>0</v>
      </c>
    </row>
    <row r="168" spans="1:12" customFormat="1" ht="12.75" customHeight="1" x14ac:dyDescent="0.35">
      <c r="A168" s="22" t="s">
        <v>169</v>
      </c>
      <c r="B168" s="22" t="s">
        <v>170</v>
      </c>
      <c r="C168" s="23">
        <v>1</v>
      </c>
      <c r="D168" s="23" t="s">
        <v>32</v>
      </c>
      <c r="E168" s="23" t="s">
        <v>32</v>
      </c>
      <c r="F168" s="23" t="s">
        <v>32</v>
      </c>
      <c r="G168" s="23" t="s">
        <v>32</v>
      </c>
      <c r="H168" s="23" t="s">
        <v>32</v>
      </c>
      <c r="I168" s="23">
        <v>0</v>
      </c>
      <c r="J168" s="23">
        <v>0</v>
      </c>
      <c r="K168" s="23" t="s">
        <v>32</v>
      </c>
      <c r="L168" s="23">
        <v>0</v>
      </c>
    </row>
    <row r="169" spans="1:12" customFormat="1" ht="12.75" customHeight="1" x14ac:dyDescent="0.35">
      <c r="A169" s="22" t="s">
        <v>171</v>
      </c>
      <c r="B169" s="22" t="s">
        <v>172</v>
      </c>
      <c r="C169" s="23">
        <v>36</v>
      </c>
      <c r="D169" s="23">
        <v>15</v>
      </c>
      <c r="E169" s="23">
        <v>0</v>
      </c>
      <c r="F169" s="23" t="s">
        <v>55</v>
      </c>
      <c r="G169" s="23">
        <v>19</v>
      </c>
      <c r="H169" s="23" t="s">
        <v>55</v>
      </c>
      <c r="I169" s="23">
        <v>0</v>
      </c>
      <c r="J169" s="23">
        <v>0</v>
      </c>
      <c r="K169" s="23" t="s">
        <v>32</v>
      </c>
      <c r="L169" s="23">
        <v>0</v>
      </c>
    </row>
    <row r="170" spans="1:12" customFormat="1" ht="12.75" customHeight="1" x14ac:dyDescent="0.35">
      <c r="A170" s="22" t="s">
        <v>173</v>
      </c>
      <c r="B170" s="22" t="s">
        <v>174</v>
      </c>
      <c r="C170" s="23">
        <v>21</v>
      </c>
      <c r="D170" s="23">
        <v>10</v>
      </c>
      <c r="E170" s="23">
        <v>0</v>
      </c>
      <c r="F170" s="23" t="s">
        <v>55</v>
      </c>
      <c r="G170" s="23">
        <v>8</v>
      </c>
      <c r="H170" s="23" t="s">
        <v>55</v>
      </c>
      <c r="I170" s="23">
        <v>0</v>
      </c>
      <c r="J170" s="23">
        <v>0</v>
      </c>
      <c r="K170" s="23" t="s">
        <v>32</v>
      </c>
      <c r="L170" s="23">
        <v>0</v>
      </c>
    </row>
    <row r="171" spans="1:12" customFormat="1" ht="12.75" customHeight="1" x14ac:dyDescent="0.35">
      <c r="A171" s="22" t="s">
        <v>175</v>
      </c>
      <c r="B171" s="22" t="s">
        <v>176</v>
      </c>
      <c r="C171" s="23">
        <v>28</v>
      </c>
      <c r="D171" s="23">
        <v>19</v>
      </c>
      <c r="E171" s="23" t="s">
        <v>32</v>
      </c>
      <c r="F171" s="23" t="s">
        <v>32</v>
      </c>
      <c r="G171" s="23">
        <v>8</v>
      </c>
      <c r="H171" s="23" t="s">
        <v>32</v>
      </c>
      <c r="I171" s="23">
        <v>0</v>
      </c>
      <c r="J171" s="23">
        <v>0</v>
      </c>
      <c r="K171" s="23" t="s">
        <v>32</v>
      </c>
      <c r="L171" s="23">
        <v>0</v>
      </c>
    </row>
    <row r="172" spans="1:12" customFormat="1" ht="12.75" customHeight="1" x14ac:dyDescent="0.35">
      <c r="A172" s="22" t="s">
        <v>177</v>
      </c>
      <c r="B172" s="22" t="s">
        <v>178</v>
      </c>
      <c r="C172" s="23">
        <v>12</v>
      </c>
      <c r="D172" s="23">
        <v>7</v>
      </c>
      <c r="E172" s="23" t="s">
        <v>32</v>
      </c>
      <c r="F172" s="23" t="s">
        <v>32</v>
      </c>
      <c r="G172" s="23">
        <v>4</v>
      </c>
      <c r="H172" s="23" t="s">
        <v>32</v>
      </c>
      <c r="I172" s="23">
        <v>0</v>
      </c>
      <c r="J172" s="23">
        <v>0</v>
      </c>
      <c r="K172" s="23" t="s">
        <v>32</v>
      </c>
      <c r="L172" s="23">
        <v>0</v>
      </c>
    </row>
    <row r="173" spans="1:12" customFormat="1" ht="12.75" customHeight="1" x14ac:dyDescent="0.35">
      <c r="A173" s="22" t="s">
        <v>179</v>
      </c>
      <c r="B173" s="22" t="s">
        <v>180</v>
      </c>
      <c r="C173" s="23">
        <v>17</v>
      </c>
      <c r="D173" s="23">
        <v>8</v>
      </c>
      <c r="E173" s="23">
        <v>0</v>
      </c>
      <c r="F173" s="23" t="s">
        <v>32</v>
      </c>
      <c r="G173" s="23">
        <v>6</v>
      </c>
      <c r="H173" s="23" t="s">
        <v>32</v>
      </c>
      <c r="I173" s="23">
        <v>0</v>
      </c>
      <c r="J173" s="23" t="s">
        <v>32</v>
      </c>
      <c r="K173" s="23" t="s">
        <v>55</v>
      </c>
      <c r="L173" s="23">
        <v>0</v>
      </c>
    </row>
    <row r="174" spans="1:12" customFormat="1" ht="12.75" customHeight="1" x14ac:dyDescent="0.35">
      <c r="A174" s="22" t="s">
        <v>181</v>
      </c>
      <c r="B174" s="22" t="s">
        <v>182</v>
      </c>
      <c r="C174" s="23">
        <v>24</v>
      </c>
      <c r="D174" s="23">
        <v>10</v>
      </c>
      <c r="E174" s="23" t="s">
        <v>32</v>
      </c>
      <c r="F174" s="23" t="s">
        <v>32</v>
      </c>
      <c r="G174" s="23">
        <v>12</v>
      </c>
      <c r="H174" s="23" t="s">
        <v>32</v>
      </c>
      <c r="I174" s="23" t="s">
        <v>32</v>
      </c>
      <c r="J174" s="23">
        <v>0</v>
      </c>
      <c r="K174" s="23" t="s">
        <v>55</v>
      </c>
      <c r="L174" s="23">
        <v>0</v>
      </c>
    </row>
    <row r="175" spans="1:12" customFormat="1" ht="12.75" customHeight="1" x14ac:dyDescent="0.35">
      <c r="A175" s="22" t="s">
        <v>183</v>
      </c>
      <c r="B175" s="22" t="s">
        <v>184</v>
      </c>
      <c r="C175" s="23" t="s">
        <v>32</v>
      </c>
      <c r="D175" s="23" t="s">
        <v>32</v>
      </c>
      <c r="E175" s="23">
        <v>0</v>
      </c>
      <c r="F175" s="23">
        <v>0</v>
      </c>
      <c r="G175" s="23">
        <v>0</v>
      </c>
      <c r="H175" s="23">
        <v>0</v>
      </c>
      <c r="I175" s="23">
        <v>0</v>
      </c>
      <c r="J175" s="23">
        <v>0</v>
      </c>
      <c r="K175" s="23">
        <v>0</v>
      </c>
      <c r="L175" s="23">
        <v>0</v>
      </c>
    </row>
    <row r="176" spans="1:12" customFormat="1" ht="12.75" customHeight="1" x14ac:dyDescent="0.35">
      <c r="A176" s="22" t="s">
        <v>185</v>
      </c>
      <c r="B176" s="22" t="s">
        <v>186</v>
      </c>
      <c r="C176" s="23">
        <v>0</v>
      </c>
      <c r="D176" s="23">
        <v>0</v>
      </c>
      <c r="E176" s="23">
        <v>0</v>
      </c>
      <c r="F176" s="23">
        <v>0</v>
      </c>
      <c r="G176" s="23">
        <v>0</v>
      </c>
      <c r="H176" s="23">
        <v>0</v>
      </c>
      <c r="I176" s="23">
        <v>0</v>
      </c>
      <c r="J176" s="23">
        <v>0</v>
      </c>
      <c r="K176" s="23">
        <v>0</v>
      </c>
      <c r="L176" s="23">
        <v>0</v>
      </c>
    </row>
    <row r="177" spans="1:56" customFormat="1" ht="12.75" customHeight="1" x14ac:dyDescent="0.35">
      <c r="A177" s="22" t="s">
        <v>187</v>
      </c>
      <c r="B177" s="22" t="s">
        <v>188</v>
      </c>
      <c r="C177" s="23">
        <v>9</v>
      </c>
      <c r="D177" s="23">
        <v>3</v>
      </c>
      <c r="E177" s="23" t="s">
        <v>32</v>
      </c>
      <c r="F177" s="23" t="s">
        <v>32</v>
      </c>
      <c r="G177" s="23">
        <v>5</v>
      </c>
      <c r="H177" s="23" t="s">
        <v>32</v>
      </c>
      <c r="I177" s="23">
        <v>0</v>
      </c>
      <c r="J177" s="23">
        <v>0</v>
      </c>
      <c r="K177" s="23" t="s">
        <v>32</v>
      </c>
      <c r="L177" s="23">
        <v>0</v>
      </c>
    </row>
    <row r="178" spans="1:56" customFormat="1" ht="12.75" customHeight="1" x14ac:dyDescent="0.35">
      <c r="A178" s="22" t="s">
        <v>189</v>
      </c>
      <c r="B178" s="22" t="s">
        <v>190</v>
      </c>
      <c r="C178" s="23">
        <v>2</v>
      </c>
      <c r="D178" s="23">
        <v>1</v>
      </c>
      <c r="E178" s="23" t="s">
        <v>32</v>
      </c>
      <c r="F178" s="23" t="s">
        <v>32</v>
      </c>
      <c r="G178" s="23">
        <v>1</v>
      </c>
      <c r="H178" s="23" t="s">
        <v>32</v>
      </c>
      <c r="I178" s="23">
        <v>0</v>
      </c>
      <c r="J178" s="23">
        <v>0</v>
      </c>
      <c r="K178" s="23" t="s">
        <v>32</v>
      </c>
      <c r="L178" s="23">
        <v>0</v>
      </c>
    </row>
    <row r="179" spans="1:56" customFormat="1" ht="12.75" customHeight="1" x14ac:dyDescent="0.35">
      <c r="A179" s="22" t="s">
        <v>191</v>
      </c>
      <c r="B179" s="22" t="s">
        <v>192</v>
      </c>
      <c r="C179" s="23">
        <v>4</v>
      </c>
      <c r="D179" s="23">
        <v>1</v>
      </c>
      <c r="E179" s="23">
        <v>0</v>
      </c>
      <c r="F179" s="23" t="s">
        <v>32</v>
      </c>
      <c r="G179" s="23">
        <v>1</v>
      </c>
      <c r="H179" s="23" t="s">
        <v>32</v>
      </c>
      <c r="I179" s="23">
        <v>0</v>
      </c>
      <c r="J179" s="23">
        <v>0</v>
      </c>
      <c r="K179" s="23" t="s">
        <v>55</v>
      </c>
      <c r="L179" s="23">
        <v>0</v>
      </c>
    </row>
    <row r="180" spans="1:56" customFormat="1" ht="12.75" customHeight="1" x14ac:dyDescent="0.35">
      <c r="A180" s="22" t="s">
        <v>193</v>
      </c>
      <c r="B180" s="22" t="s">
        <v>194</v>
      </c>
      <c r="C180" s="23">
        <v>13</v>
      </c>
      <c r="D180" s="23">
        <v>6</v>
      </c>
      <c r="E180" s="23" t="s">
        <v>32</v>
      </c>
      <c r="F180" s="23" t="s">
        <v>32</v>
      </c>
      <c r="G180" s="23">
        <v>6</v>
      </c>
      <c r="H180" s="23" t="s">
        <v>32</v>
      </c>
      <c r="I180" s="23">
        <v>0</v>
      </c>
      <c r="J180" s="23">
        <v>0</v>
      </c>
      <c r="K180" s="23" t="s">
        <v>55</v>
      </c>
      <c r="L180" s="23">
        <v>0</v>
      </c>
    </row>
    <row r="181" spans="1:56" customFormat="1" ht="12.75" customHeight="1" x14ac:dyDescent="0.35">
      <c r="A181" s="24" t="s">
        <v>28</v>
      </c>
      <c r="B181" s="24" t="s">
        <v>197</v>
      </c>
      <c r="C181" s="25">
        <v>1313</v>
      </c>
      <c r="D181" s="25">
        <v>264</v>
      </c>
      <c r="E181" s="25">
        <v>11</v>
      </c>
      <c r="F181" s="25">
        <v>15</v>
      </c>
      <c r="G181" s="25">
        <v>427</v>
      </c>
      <c r="H181" s="25">
        <v>84</v>
      </c>
      <c r="I181" s="25">
        <v>185</v>
      </c>
      <c r="J181" s="25">
        <v>3</v>
      </c>
      <c r="K181" s="25">
        <v>412</v>
      </c>
      <c r="L181" s="25">
        <v>88</v>
      </c>
    </row>
    <row r="182" spans="1:56" customFormat="1" ht="12.75" customHeight="1" x14ac:dyDescent="0.35">
      <c r="A182" s="24"/>
      <c r="B182" s="24"/>
      <c r="C182" s="25"/>
      <c r="D182" s="25"/>
      <c r="E182" s="25"/>
      <c r="F182" s="25"/>
      <c r="G182" s="25"/>
      <c r="H182" s="25"/>
      <c r="I182" s="25"/>
      <c r="J182" s="25"/>
      <c r="K182" s="25"/>
      <c r="L182" s="25"/>
    </row>
    <row r="183" spans="1:56" s="20" customFormat="1" ht="12.75" customHeight="1" x14ac:dyDescent="0.3">
      <c r="A183" s="20" t="s">
        <v>28</v>
      </c>
      <c r="B183" s="20" t="s">
        <v>28</v>
      </c>
      <c r="C183" s="20" t="s">
        <v>199</v>
      </c>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c r="AX183" s="21"/>
      <c r="AY183" s="21"/>
      <c r="AZ183" s="21"/>
      <c r="BA183" s="21"/>
      <c r="BB183" s="21"/>
      <c r="BC183" s="21"/>
      <c r="BD183" s="21"/>
    </row>
    <row r="184" spans="1:56" customFormat="1" ht="12.75" customHeight="1" x14ac:dyDescent="0.35">
      <c r="A184" s="22" t="s">
        <v>30</v>
      </c>
      <c r="B184" s="22" t="s">
        <v>31</v>
      </c>
      <c r="C184" s="23">
        <v>473</v>
      </c>
      <c r="D184" s="23">
        <v>109</v>
      </c>
      <c r="E184" s="23" t="s">
        <v>32</v>
      </c>
      <c r="F184" s="23">
        <v>4</v>
      </c>
      <c r="G184" s="23">
        <v>247</v>
      </c>
      <c r="H184" s="23">
        <v>1</v>
      </c>
      <c r="I184" s="23">
        <v>86</v>
      </c>
      <c r="J184" s="23">
        <v>1</v>
      </c>
      <c r="K184" s="23">
        <v>26</v>
      </c>
      <c r="L184" s="23" t="s">
        <v>32</v>
      </c>
    </row>
    <row r="185" spans="1:56" customFormat="1" ht="12.75" customHeight="1" x14ac:dyDescent="0.35">
      <c r="A185" s="22" t="s">
        <v>33</v>
      </c>
      <c r="B185" s="22" t="s">
        <v>34</v>
      </c>
      <c r="C185" s="23">
        <v>217</v>
      </c>
      <c r="D185" s="23">
        <v>34</v>
      </c>
      <c r="E185" s="23" t="s">
        <v>32</v>
      </c>
      <c r="F185" s="23">
        <v>1</v>
      </c>
      <c r="G185" s="23">
        <v>100</v>
      </c>
      <c r="H185" s="23" t="s">
        <v>32</v>
      </c>
      <c r="I185" s="23">
        <v>59</v>
      </c>
      <c r="J185" s="23">
        <v>0</v>
      </c>
      <c r="K185" s="23">
        <v>23</v>
      </c>
      <c r="L185" s="23" t="s">
        <v>32</v>
      </c>
    </row>
    <row r="186" spans="1:56" customFormat="1" ht="12.75" customHeight="1" x14ac:dyDescent="0.35">
      <c r="A186" s="22" t="s">
        <v>35</v>
      </c>
      <c r="B186" s="22" t="s">
        <v>36</v>
      </c>
      <c r="C186" s="23">
        <v>122</v>
      </c>
      <c r="D186" s="23">
        <v>19</v>
      </c>
      <c r="E186" s="23">
        <v>0</v>
      </c>
      <c r="F186" s="23" t="s">
        <v>32</v>
      </c>
      <c r="G186" s="23">
        <v>42</v>
      </c>
      <c r="H186" s="23" t="s">
        <v>32</v>
      </c>
      <c r="I186" s="23">
        <v>50</v>
      </c>
      <c r="J186" s="23">
        <v>0</v>
      </c>
      <c r="K186" s="23">
        <v>11</v>
      </c>
      <c r="L186" s="23">
        <v>0</v>
      </c>
    </row>
    <row r="187" spans="1:56" customFormat="1" ht="12.75" customHeight="1" x14ac:dyDescent="0.35">
      <c r="A187" s="22" t="s">
        <v>37</v>
      </c>
      <c r="B187" s="22" t="s">
        <v>38</v>
      </c>
      <c r="C187" s="23">
        <v>35</v>
      </c>
      <c r="D187" s="23">
        <v>2</v>
      </c>
      <c r="E187" s="23" t="s">
        <v>32</v>
      </c>
      <c r="F187" s="23" t="s">
        <v>32</v>
      </c>
      <c r="G187" s="23">
        <v>5</v>
      </c>
      <c r="H187" s="23" t="s">
        <v>32</v>
      </c>
      <c r="I187" s="23">
        <v>27</v>
      </c>
      <c r="J187" s="23">
        <v>1</v>
      </c>
      <c r="K187" s="23" t="s">
        <v>32</v>
      </c>
      <c r="L187" s="23">
        <v>0</v>
      </c>
    </row>
    <row r="188" spans="1:56" customFormat="1" ht="12.75" customHeight="1" x14ac:dyDescent="0.35">
      <c r="A188" s="22" t="s">
        <v>39</v>
      </c>
      <c r="B188" s="22" t="s">
        <v>40</v>
      </c>
      <c r="C188" s="23">
        <v>30</v>
      </c>
      <c r="D188" s="23">
        <v>10</v>
      </c>
      <c r="E188" s="23" t="s">
        <v>32</v>
      </c>
      <c r="F188" s="23" t="s">
        <v>32</v>
      </c>
      <c r="G188" s="23">
        <v>19</v>
      </c>
      <c r="H188" s="23" t="s">
        <v>32</v>
      </c>
      <c r="I188" s="23">
        <v>0</v>
      </c>
      <c r="J188" s="23">
        <v>0</v>
      </c>
      <c r="K188" s="23" t="s">
        <v>32</v>
      </c>
      <c r="L188" s="23">
        <v>0</v>
      </c>
    </row>
    <row r="189" spans="1:56" customFormat="1" ht="12.75" customHeight="1" x14ac:dyDescent="0.35">
      <c r="A189" s="22" t="s">
        <v>41</v>
      </c>
      <c r="B189" s="22" t="s">
        <v>42</v>
      </c>
      <c r="C189" s="23">
        <v>42</v>
      </c>
      <c r="D189" s="23">
        <v>13</v>
      </c>
      <c r="E189" s="23" t="s">
        <v>32</v>
      </c>
      <c r="F189" s="23">
        <v>1</v>
      </c>
      <c r="G189" s="23">
        <v>27</v>
      </c>
      <c r="H189" s="23" t="s">
        <v>32</v>
      </c>
      <c r="I189" s="23" t="s">
        <v>32</v>
      </c>
      <c r="J189" s="23">
        <v>0</v>
      </c>
      <c r="K189" s="23">
        <v>1</v>
      </c>
      <c r="L189" s="23">
        <v>0</v>
      </c>
    </row>
    <row r="190" spans="1:56" customFormat="1" ht="12.75" customHeight="1" x14ac:dyDescent="0.35">
      <c r="A190" s="22" t="s">
        <v>43</v>
      </c>
      <c r="B190" s="22" t="s">
        <v>44</v>
      </c>
      <c r="C190" s="23">
        <v>80</v>
      </c>
      <c r="D190" s="23">
        <v>25</v>
      </c>
      <c r="E190" s="23" t="s">
        <v>32</v>
      </c>
      <c r="F190" s="23">
        <v>1</v>
      </c>
      <c r="G190" s="23">
        <v>52</v>
      </c>
      <c r="H190" s="23" t="s">
        <v>32</v>
      </c>
      <c r="I190" s="23">
        <v>0</v>
      </c>
      <c r="J190" s="23">
        <v>0</v>
      </c>
      <c r="K190" s="23">
        <v>1</v>
      </c>
      <c r="L190" s="23">
        <v>0</v>
      </c>
    </row>
    <row r="191" spans="1:56" customFormat="1" ht="12.75" customHeight="1" x14ac:dyDescent="0.35">
      <c r="A191" s="22" t="s">
        <v>45</v>
      </c>
      <c r="B191" s="22" t="s">
        <v>46</v>
      </c>
      <c r="C191" s="23">
        <v>16</v>
      </c>
      <c r="D191" s="23">
        <v>5</v>
      </c>
      <c r="E191" s="23">
        <v>0</v>
      </c>
      <c r="F191" s="23" t="s">
        <v>32</v>
      </c>
      <c r="G191" s="23">
        <v>11</v>
      </c>
      <c r="H191" s="23" t="s">
        <v>32</v>
      </c>
      <c r="I191" s="23">
        <v>1</v>
      </c>
      <c r="J191" s="23">
        <v>0</v>
      </c>
      <c r="K191" s="23" t="s">
        <v>32</v>
      </c>
      <c r="L191" s="23">
        <v>0</v>
      </c>
    </row>
    <row r="192" spans="1:56" customFormat="1" ht="12.75" customHeight="1" x14ac:dyDescent="0.35">
      <c r="A192" s="22" t="s">
        <v>47</v>
      </c>
      <c r="B192" s="22" t="s">
        <v>48</v>
      </c>
      <c r="C192" s="23">
        <v>16</v>
      </c>
      <c r="D192" s="23">
        <v>5</v>
      </c>
      <c r="E192" s="23">
        <v>0</v>
      </c>
      <c r="F192" s="23" t="s">
        <v>32</v>
      </c>
      <c r="G192" s="23">
        <v>11</v>
      </c>
      <c r="H192" s="23" t="s">
        <v>32</v>
      </c>
      <c r="I192" s="23">
        <v>1</v>
      </c>
      <c r="J192" s="23">
        <v>0</v>
      </c>
      <c r="K192" s="23" t="s">
        <v>32</v>
      </c>
      <c r="L192" s="23">
        <v>0</v>
      </c>
    </row>
    <row r="193" spans="1:12" customFormat="1" ht="12.75" customHeight="1" x14ac:dyDescent="0.35">
      <c r="A193" s="22" t="s">
        <v>49</v>
      </c>
      <c r="B193" s="22" t="s">
        <v>50</v>
      </c>
      <c r="C193" s="23" t="s">
        <v>32</v>
      </c>
      <c r="D193" s="23" t="s">
        <v>32</v>
      </c>
      <c r="E193" s="23">
        <v>0</v>
      </c>
      <c r="F193" s="23" t="s">
        <v>32</v>
      </c>
      <c r="G193" s="23" t="s">
        <v>32</v>
      </c>
      <c r="H193" s="23">
        <v>0</v>
      </c>
      <c r="I193" s="23">
        <v>0</v>
      </c>
      <c r="J193" s="23">
        <v>0</v>
      </c>
      <c r="K193" s="23">
        <v>0</v>
      </c>
      <c r="L193" s="23">
        <v>0</v>
      </c>
    </row>
    <row r="194" spans="1:12" customFormat="1" ht="12.75" customHeight="1" x14ac:dyDescent="0.35">
      <c r="A194" s="22" t="s">
        <v>51</v>
      </c>
      <c r="B194" s="22" t="s">
        <v>52</v>
      </c>
      <c r="C194" s="23">
        <v>2</v>
      </c>
      <c r="D194" s="23">
        <v>1</v>
      </c>
      <c r="E194" s="23">
        <v>0</v>
      </c>
      <c r="F194" s="23" t="s">
        <v>32</v>
      </c>
      <c r="G194" s="23">
        <v>1</v>
      </c>
      <c r="H194" s="23" t="s">
        <v>32</v>
      </c>
      <c r="I194" s="23">
        <v>0</v>
      </c>
      <c r="J194" s="23">
        <v>0</v>
      </c>
      <c r="K194" s="23" t="s">
        <v>32</v>
      </c>
      <c r="L194" s="23">
        <v>0</v>
      </c>
    </row>
    <row r="195" spans="1:12" customFormat="1" ht="12.75" customHeight="1" x14ac:dyDescent="0.35">
      <c r="A195" s="22" t="s">
        <v>53</v>
      </c>
      <c r="B195" s="22" t="s">
        <v>54</v>
      </c>
      <c r="C195" s="23" t="s">
        <v>55</v>
      </c>
      <c r="D195" s="23">
        <v>1</v>
      </c>
      <c r="E195" s="23">
        <v>0</v>
      </c>
      <c r="F195" s="23" t="s">
        <v>32</v>
      </c>
      <c r="G195" s="23" t="s">
        <v>55</v>
      </c>
      <c r="H195" s="23" t="s">
        <v>32</v>
      </c>
      <c r="I195" s="23">
        <v>0</v>
      </c>
      <c r="J195" s="23">
        <v>0</v>
      </c>
      <c r="K195" s="23" t="s">
        <v>32</v>
      </c>
      <c r="L195" s="23">
        <v>0</v>
      </c>
    </row>
    <row r="196" spans="1:12" customFormat="1" ht="12.75" customHeight="1" x14ac:dyDescent="0.35">
      <c r="A196" s="22" t="s">
        <v>56</v>
      </c>
      <c r="B196" s="22" t="s">
        <v>57</v>
      </c>
      <c r="C196" s="23" t="s">
        <v>32</v>
      </c>
      <c r="D196" s="23" t="s">
        <v>32</v>
      </c>
      <c r="E196" s="23">
        <v>0</v>
      </c>
      <c r="F196" s="23">
        <v>0</v>
      </c>
      <c r="G196" s="23" t="s">
        <v>32</v>
      </c>
      <c r="H196" s="23">
        <v>0</v>
      </c>
      <c r="I196" s="23">
        <v>0</v>
      </c>
      <c r="J196" s="23">
        <v>0</v>
      </c>
      <c r="K196" s="23">
        <v>0</v>
      </c>
      <c r="L196" s="23">
        <v>0</v>
      </c>
    </row>
    <row r="197" spans="1:12" customFormat="1" ht="12.75" customHeight="1" x14ac:dyDescent="0.35">
      <c r="A197" s="22" t="s">
        <v>58</v>
      </c>
      <c r="B197" s="22" t="s">
        <v>59</v>
      </c>
      <c r="C197" s="23">
        <v>1</v>
      </c>
      <c r="D197" s="23">
        <v>1</v>
      </c>
      <c r="E197" s="23">
        <v>0</v>
      </c>
      <c r="F197" s="23">
        <v>0</v>
      </c>
      <c r="G197" s="23">
        <v>1</v>
      </c>
      <c r="H197" s="23" t="s">
        <v>32</v>
      </c>
      <c r="I197" s="23">
        <v>0</v>
      </c>
      <c r="J197" s="23">
        <v>0</v>
      </c>
      <c r="K197" s="23">
        <v>0</v>
      </c>
      <c r="L197" s="23">
        <v>0</v>
      </c>
    </row>
    <row r="198" spans="1:12" customFormat="1" ht="12.75" customHeight="1" x14ac:dyDescent="0.35">
      <c r="A198" s="22" t="s">
        <v>60</v>
      </c>
      <c r="B198" s="22" t="s">
        <v>61</v>
      </c>
      <c r="C198" s="23">
        <v>39</v>
      </c>
      <c r="D198" s="23">
        <v>9</v>
      </c>
      <c r="E198" s="23" t="s">
        <v>32</v>
      </c>
      <c r="F198" s="23">
        <v>2</v>
      </c>
      <c r="G198" s="23">
        <v>11</v>
      </c>
      <c r="H198" s="23">
        <v>1</v>
      </c>
      <c r="I198" s="23">
        <v>1</v>
      </c>
      <c r="J198" s="23">
        <v>0</v>
      </c>
      <c r="K198" s="23">
        <v>16</v>
      </c>
      <c r="L198" s="23">
        <v>0</v>
      </c>
    </row>
    <row r="199" spans="1:12" customFormat="1" ht="12.75" customHeight="1" x14ac:dyDescent="0.35">
      <c r="A199" s="22" t="s">
        <v>62</v>
      </c>
      <c r="B199" s="22" t="s">
        <v>63</v>
      </c>
      <c r="C199" s="23">
        <v>7</v>
      </c>
      <c r="D199" s="23">
        <v>1</v>
      </c>
      <c r="E199" s="23" t="s">
        <v>32</v>
      </c>
      <c r="F199" s="23">
        <v>1</v>
      </c>
      <c r="G199" s="23">
        <v>1</v>
      </c>
      <c r="H199" s="23" t="s">
        <v>32</v>
      </c>
      <c r="I199" s="23">
        <v>0</v>
      </c>
      <c r="J199" s="23">
        <v>0</v>
      </c>
      <c r="K199" s="23">
        <v>5</v>
      </c>
      <c r="L199" s="23">
        <v>0</v>
      </c>
    </row>
    <row r="200" spans="1:12" customFormat="1" ht="12.75" customHeight="1" x14ac:dyDescent="0.35">
      <c r="A200" s="22" t="s">
        <v>64</v>
      </c>
      <c r="B200" s="22" t="s">
        <v>65</v>
      </c>
      <c r="C200" s="23">
        <v>13</v>
      </c>
      <c r="D200" s="23">
        <v>2</v>
      </c>
      <c r="E200" s="23">
        <v>0</v>
      </c>
      <c r="F200" s="23" t="s">
        <v>32</v>
      </c>
      <c r="G200" s="23">
        <v>4</v>
      </c>
      <c r="H200" s="23" t="s">
        <v>32</v>
      </c>
      <c r="I200" s="23">
        <v>1</v>
      </c>
      <c r="J200" s="23">
        <v>0</v>
      </c>
      <c r="K200" s="23">
        <v>5</v>
      </c>
      <c r="L200" s="23">
        <v>0</v>
      </c>
    </row>
    <row r="201" spans="1:12" customFormat="1" ht="12.75" customHeight="1" x14ac:dyDescent="0.35">
      <c r="A201" s="22" t="s">
        <v>66</v>
      </c>
      <c r="B201" s="22" t="s">
        <v>67</v>
      </c>
      <c r="C201" s="23">
        <v>9</v>
      </c>
      <c r="D201" s="23">
        <v>1</v>
      </c>
      <c r="E201" s="23">
        <v>0</v>
      </c>
      <c r="F201" s="23" t="s">
        <v>32</v>
      </c>
      <c r="G201" s="23">
        <v>3</v>
      </c>
      <c r="H201" s="23" t="s">
        <v>32</v>
      </c>
      <c r="I201" s="23">
        <v>1</v>
      </c>
      <c r="J201" s="23">
        <v>0</v>
      </c>
      <c r="K201" s="23">
        <v>4</v>
      </c>
      <c r="L201" s="23">
        <v>0</v>
      </c>
    </row>
    <row r="202" spans="1:12" customFormat="1" ht="12.75" customHeight="1" x14ac:dyDescent="0.35">
      <c r="A202" s="22" t="s">
        <v>68</v>
      </c>
      <c r="B202" s="22" t="s">
        <v>69</v>
      </c>
      <c r="C202" s="23">
        <v>17</v>
      </c>
      <c r="D202" s="23">
        <v>5</v>
      </c>
      <c r="E202" s="23">
        <v>0</v>
      </c>
      <c r="F202" s="23" t="s">
        <v>55</v>
      </c>
      <c r="G202" s="23">
        <v>5</v>
      </c>
      <c r="H202" s="23" t="s">
        <v>32</v>
      </c>
      <c r="I202" s="23">
        <v>0</v>
      </c>
      <c r="J202" s="23">
        <v>0</v>
      </c>
      <c r="K202" s="23" t="s">
        <v>55</v>
      </c>
      <c r="L202" s="23">
        <v>0</v>
      </c>
    </row>
    <row r="203" spans="1:12" customFormat="1" ht="12.75" customHeight="1" x14ac:dyDescent="0.35">
      <c r="A203" s="22" t="s">
        <v>70</v>
      </c>
      <c r="B203" s="22" t="s">
        <v>71</v>
      </c>
      <c r="C203" s="23">
        <v>273</v>
      </c>
      <c r="D203" s="23">
        <v>47</v>
      </c>
      <c r="E203" s="23" t="s">
        <v>32</v>
      </c>
      <c r="F203" s="23">
        <v>1</v>
      </c>
      <c r="G203" s="23">
        <v>81</v>
      </c>
      <c r="H203" s="23">
        <v>1</v>
      </c>
      <c r="I203" s="23">
        <v>42</v>
      </c>
      <c r="J203" s="23">
        <v>0</v>
      </c>
      <c r="K203" s="23">
        <v>101</v>
      </c>
      <c r="L203" s="23">
        <v>0</v>
      </c>
    </row>
    <row r="204" spans="1:12" customFormat="1" ht="12.75" customHeight="1" x14ac:dyDescent="0.35">
      <c r="A204" s="22" t="s">
        <v>72</v>
      </c>
      <c r="B204" s="22" t="s">
        <v>73</v>
      </c>
      <c r="C204" s="23">
        <v>2</v>
      </c>
      <c r="D204" s="23">
        <v>1</v>
      </c>
      <c r="E204" s="23">
        <v>0</v>
      </c>
      <c r="F204" s="23" t="s">
        <v>32</v>
      </c>
      <c r="G204" s="23">
        <v>1</v>
      </c>
      <c r="H204" s="23" t="s">
        <v>32</v>
      </c>
      <c r="I204" s="23">
        <v>0</v>
      </c>
      <c r="J204" s="23">
        <v>0</v>
      </c>
      <c r="K204" s="23" t="s">
        <v>32</v>
      </c>
      <c r="L204" s="23">
        <v>0</v>
      </c>
    </row>
    <row r="205" spans="1:12" customFormat="1" ht="12.75" customHeight="1" x14ac:dyDescent="0.35">
      <c r="A205" s="22" t="s">
        <v>74</v>
      </c>
      <c r="B205" s="22" t="s">
        <v>75</v>
      </c>
      <c r="C205" s="23">
        <v>172</v>
      </c>
      <c r="D205" s="23">
        <v>22</v>
      </c>
      <c r="E205" s="23" t="s">
        <v>32</v>
      </c>
      <c r="F205" s="23" t="s">
        <v>32</v>
      </c>
      <c r="G205" s="23">
        <v>37</v>
      </c>
      <c r="H205" s="23" t="s">
        <v>32</v>
      </c>
      <c r="I205" s="23">
        <v>35</v>
      </c>
      <c r="J205" s="23">
        <v>0</v>
      </c>
      <c r="K205" s="23">
        <v>78</v>
      </c>
      <c r="L205" s="23">
        <v>0</v>
      </c>
    </row>
    <row r="206" spans="1:12" customFormat="1" ht="12.75" customHeight="1" x14ac:dyDescent="0.35">
      <c r="A206" s="22" t="s">
        <v>76</v>
      </c>
      <c r="B206" s="22" t="s">
        <v>77</v>
      </c>
      <c r="C206" s="23">
        <v>3</v>
      </c>
      <c r="D206" s="23">
        <v>1</v>
      </c>
      <c r="E206" s="23">
        <v>0</v>
      </c>
      <c r="F206" s="23">
        <v>0</v>
      </c>
      <c r="G206" s="23" t="s">
        <v>32</v>
      </c>
      <c r="H206" s="23">
        <v>0</v>
      </c>
      <c r="I206" s="23">
        <v>0</v>
      </c>
      <c r="J206" s="23">
        <v>0</v>
      </c>
      <c r="K206" s="23">
        <v>2</v>
      </c>
      <c r="L206" s="23">
        <v>0</v>
      </c>
    </row>
    <row r="207" spans="1:12" customFormat="1" ht="12.75" customHeight="1" x14ac:dyDescent="0.35">
      <c r="A207" s="22" t="s">
        <v>78</v>
      </c>
      <c r="B207" s="22" t="s">
        <v>79</v>
      </c>
      <c r="C207" s="23">
        <v>58</v>
      </c>
      <c r="D207" s="23">
        <v>9</v>
      </c>
      <c r="E207" s="23" t="s">
        <v>32</v>
      </c>
      <c r="F207" s="23" t="s">
        <v>32</v>
      </c>
      <c r="G207" s="23">
        <v>25</v>
      </c>
      <c r="H207" s="23" t="s">
        <v>32</v>
      </c>
      <c r="I207" s="23">
        <v>3</v>
      </c>
      <c r="J207" s="23">
        <v>0</v>
      </c>
      <c r="K207" s="23">
        <v>20</v>
      </c>
      <c r="L207" s="23">
        <v>0</v>
      </c>
    </row>
    <row r="208" spans="1:12" customFormat="1" ht="12.75" customHeight="1" x14ac:dyDescent="0.35">
      <c r="A208" s="22" t="s">
        <v>80</v>
      </c>
      <c r="B208" s="22" t="s">
        <v>81</v>
      </c>
      <c r="C208" s="23">
        <v>28</v>
      </c>
      <c r="D208" s="23">
        <v>14</v>
      </c>
      <c r="E208" s="23">
        <v>0</v>
      </c>
      <c r="F208" s="23" t="s">
        <v>32</v>
      </c>
      <c r="G208" s="23">
        <v>14</v>
      </c>
      <c r="H208" s="23" t="s">
        <v>32</v>
      </c>
      <c r="I208" s="23">
        <v>0</v>
      </c>
      <c r="J208" s="23">
        <v>0</v>
      </c>
      <c r="K208" s="23" t="s">
        <v>32</v>
      </c>
      <c r="L208" s="23">
        <v>0</v>
      </c>
    </row>
    <row r="209" spans="1:12" customFormat="1" ht="12.75" customHeight="1" x14ac:dyDescent="0.35">
      <c r="A209" s="22" t="s">
        <v>82</v>
      </c>
      <c r="B209" s="22" t="s">
        <v>83</v>
      </c>
      <c r="C209" s="23">
        <v>825</v>
      </c>
      <c r="D209" s="23">
        <v>33</v>
      </c>
      <c r="E209" s="23" t="s">
        <v>32</v>
      </c>
      <c r="F209" s="23">
        <v>2</v>
      </c>
      <c r="G209" s="23">
        <v>150</v>
      </c>
      <c r="H209" s="23">
        <v>19</v>
      </c>
      <c r="I209" s="23" t="s">
        <v>84</v>
      </c>
      <c r="J209" s="23" t="s">
        <v>84</v>
      </c>
      <c r="K209" s="23" t="s">
        <v>84</v>
      </c>
      <c r="L209" s="23">
        <v>5</v>
      </c>
    </row>
    <row r="210" spans="1:12" customFormat="1" ht="12.75" customHeight="1" x14ac:dyDescent="0.35">
      <c r="A210" s="22" t="s">
        <v>85</v>
      </c>
      <c r="B210" s="22" t="s">
        <v>86</v>
      </c>
      <c r="C210" s="23">
        <v>536</v>
      </c>
      <c r="D210" s="23">
        <v>33</v>
      </c>
      <c r="E210" s="23">
        <v>0</v>
      </c>
      <c r="F210" s="23">
        <v>1</v>
      </c>
      <c r="G210" s="23">
        <v>130</v>
      </c>
      <c r="H210" s="23">
        <v>18</v>
      </c>
      <c r="I210" s="23">
        <v>0</v>
      </c>
      <c r="J210" s="23">
        <v>0</v>
      </c>
      <c r="K210" s="23">
        <v>354</v>
      </c>
      <c r="L210" s="23">
        <v>0</v>
      </c>
    </row>
    <row r="211" spans="1:12" customFormat="1" ht="12.75" customHeight="1" x14ac:dyDescent="0.35">
      <c r="A211" s="22" t="s">
        <v>87</v>
      </c>
      <c r="B211" s="22" t="s">
        <v>88</v>
      </c>
      <c r="C211" s="23">
        <v>85</v>
      </c>
      <c r="D211" s="23">
        <v>1</v>
      </c>
      <c r="E211" s="23" t="s">
        <v>32</v>
      </c>
      <c r="F211" s="23">
        <v>1</v>
      </c>
      <c r="G211" s="23">
        <v>9</v>
      </c>
      <c r="H211" s="23" t="s">
        <v>32</v>
      </c>
      <c r="I211" s="23">
        <v>0</v>
      </c>
      <c r="J211" s="23">
        <v>0</v>
      </c>
      <c r="K211" s="23">
        <v>75</v>
      </c>
      <c r="L211" s="23">
        <v>0</v>
      </c>
    </row>
    <row r="212" spans="1:12" customFormat="1" ht="12.75" customHeight="1" x14ac:dyDescent="0.35">
      <c r="A212" s="22" t="s">
        <v>89</v>
      </c>
      <c r="B212" s="22" t="s">
        <v>90</v>
      </c>
      <c r="C212" s="23" t="s">
        <v>84</v>
      </c>
      <c r="D212" s="23">
        <v>1</v>
      </c>
      <c r="E212" s="23" t="s">
        <v>32</v>
      </c>
      <c r="F212" s="23" t="s">
        <v>32</v>
      </c>
      <c r="G212" s="23">
        <v>4</v>
      </c>
      <c r="H212" s="23" t="s">
        <v>32</v>
      </c>
      <c r="I212" s="23">
        <v>0</v>
      </c>
      <c r="J212" s="23">
        <v>0</v>
      </c>
      <c r="K212" s="23" t="s">
        <v>84</v>
      </c>
      <c r="L212" s="23">
        <v>0</v>
      </c>
    </row>
    <row r="213" spans="1:12" customFormat="1" ht="12.75" customHeight="1" x14ac:dyDescent="0.35">
      <c r="A213" s="22" t="s">
        <v>91</v>
      </c>
      <c r="B213" s="22" t="s">
        <v>92</v>
      </c>
      <c r="C213" s="23" t="s">
        <v>84</v>
      </c>
      <c r="D213" s="23">
        <v>-2</v>
      </c>
      <c r="E213" s="23">
        <v>0</v>
      </c>
      <c r="F213" s="23" t="s">
        <v>32</v>
      </c>
      <c r="G213" s="23">
        <v>4</v>
      </c>
      <c r="H213" s="23" t="s">
        <v>32</v>
      </c>
      <c r="I213" s="23" t="s">
        <v>84</v>
      </c>
      <c r="J213" s="23" t="s">
        <v>84</v>
      </c>
      <c r="K213" s="23" t="s">
        <v>84</v>
      </c>
      <c r="L213" s="23">
        <v>5</v>
      </c>
    </row>
    <row r="214" spans="1:12" customFormat="1" ht="12.75" customHeight="1" x14ac:dyDescent="0.35">
      <c r="A214" s="22" t="s">
        <v>93</v>
      </c>
      <c r="B214" s="22" t="s">
        <v>94</v>
      </c>
      <c r="C214" s="23">
        <v>1028</v>
      </c>
      <c r="D214" s="23">
        <v>129</v>
      </c>
      <c r="E214" s="23">
        <v>3</v>
      </c>
      <c r="F214" s="23">
        <v>1</v>
      </c>
      <c r="G214" s="23">
        <v>543</v>
      </c>
      <c r="H214" s="23">
        <v>132</v>
      </c>
      <c r="I214" s="23">
        <v>117</v>
      </c>
      <c r="J214" s="23">
        <v>0</v>
      </c>
      <c r="K214" s="23">
        <v>104</v>
      </c>
      <c r="L214" s="23">
        <v>1</v>
      </c>
    </row>
    <row r="215" spans="1:12" customFormat="1" ht="12.75" customHeight="1" x14ac:dyDescent="0.35">
      <c r="A215" s="22" t="s">
        <v>95</v>
      </c>
      <c r="B215" s="22" t="s">
        <v>96</v>
      </c>
      <c r="C215" s="23" t="s">
        <v>32</v>
      </c>
      <c r="D215" s="23" t="s">
        <v>32</v>
      </c>
      <c r="E215" s="23">
        <v>0</v>
      </c>
      <c r="F215" s="23">
        <v>0</v>
      </c>
      <c r="G215" s="23" t="s">
        <v>32</v>
      </c>
      <c r="H215" s="23" t="s">
        <v>32</v>
      </c>
      <c r="I215" s="23">
        <v>0</v>
      </c>
      <c r="J215" s="23">
        <v>0</v>
      </c>
      <c r="K215" s="23">
        <v>0</v>
      </c>
      <c r="L215" s="23">
        <v>0</v>
      </c>
    </row>
    <row r="216" spans="1:12" customFormat="1" ht="12.75" customHeight="1" x14ac:dyDescent="0.35">
      <c r="A216" s="22" t="s">
        <v>97</v>
      </c>
      <c r="B216" s="22" t="s">
        <v>98</v>
      </c>
      <c r="C216" s="23">
        <v>23</v>
      </c>
      <c r="D216" s="23">
        <v>20</v>
      </c>
      <c r="E216" s="23">
        <v>0</v>
      </c>
      <c r="F216" s="23" t="s">
        <v>32</v>
      </c>
      <c r="G216" s="23">
        <v>4</v>
      </c>
      <c r="H216" s="23" t="s">
        <v>32</v>
      </c>
      <c r="I216" s="23">
        <v>0</v>
      </c>
      <c r="J216" s="23">
        <v>0</v>
      </c>
      <c r="K216" s="23" t="s">
        <v>32</v>
      </c>
      <c r="L216" s="23" t="s">
        <v>32</v>
      </c>
    </row>
    <row r="217" spans="1:12" customFormat="1" ht="12.75" customHeight="1" x14ac:dyDescent="0.35">
      <c r="A217" s="22" t="s">
        <v>99</v>
      </c>
      <c r="B217" s="22" t="s">
        <v>100</v>
      </c>
      <c r="C217" s="23">
        <v>31</v>
      </c>
      <c r="D217" s="23">
        <v>8</v>
      </c>
      <c r="E217" s="23">
        <v>3</v>
      </c>
      <c r="F217" s="23" t="s">
        <v>32</v>
      </c>
      <c r="G217" s="23">
        <v>16</v>
      </c>
      <c r="H217" s="23" t="s">
        <v>32</v>
      </c>
      <c r="I217" s="23">
        <v>0</v>
      </c>
      <c r="J217" s="23">
        <v>0</v>
      </c>
      <c r="K217" s="23">
        <v>4</v>
      </c>
      <c r="L217" s="23">
        <v>0</v>
      </c>
    </row>
    <row r="218" spans="1:12" customFormat="1" ht="12.75" customHeight="1" x14ac:dyDescent="0.35">
      <c r="A218" s="22" t="s">
        <v>101</v>
      </c>
      <c r="B218" s="22" t="s">
        <v>102</v>
      </c>
      <c r="C218" s="23">
        <v>452</v>
      </c>
      <c r="D218" s="23">
        <v>35</v>
      </c>
      <c r="E218" s="23">
        <v>0</v>
      </c>
      <c r="F218" s="23" t="s">
        <v>32</v>
      </c>
      <c r="G218" s="23">
        <v>328</v>
      </c>
      <c r="H218" s="23" t="s">
        <v>32</v>
      </c>
      <c r="I218" s="23">
        <v>80</v>
      </c>
      <c r="J218" s="23">
        <v>0</v>
      </c>
      <c r="K218" s="23">
        <v>7</v>
      </c>
      <c r="L218" s="23">
        <v>0</v>
      </c>
    </row>
    <row r="219" spans="1:12" customFormat="1" ht="12.75" customHeight="1" x14ac:dyDescent="0.35">
      <c r="A219" s="22" t="s">
        <v>103</v>
      </c>
      <c r="B219" s="22" t="s">
        <v>104</v>
      </c>
      <c r="C219" s="23">
        <v>5</v>
      </c>
      <c r="D219" s="23">
        <v>1</v>
      </c>
      <c r="E219" s="23">
        <v>0</v>
      </c>
      <c r="F219" s="23" t="s">
        <v>32</v>
      </c>
      <c r="G219" s="23">
        <v>4</v>
      </c>
      <c r="H219" s="23" t="s">
        <v>32</v>
      </c>
      <c r="I219" s="23">
        <v>0</v>
      </c>
      <c r="J219" s="23">
        <v>0</v>
      </c>
      <c r="K219" s="23" t="s">
        <v>32</v>
      </c>
      <c r="L219" s="23">
        <v>0</v>
      </c>
    </row>
    <row r="220" spans="1:12" customFormat="1" ht="12.75" customHeight="1" x14ac:dyDescent="0.35">
      <c r="A220" s="22" t="s">
        <v>105</v>
      </c>
      <c r="B220" s="22" t="s">
        <v>106</v>
      </c>
      <c r="C220" s="23">
        <v>123</v>
      </c>
      <c r="D220" s="23">
        <v>14</v>
      </c>
      <c r="E220" s="23">
        <v>0</v>
      </c>
      <c r="F220" s="23" t="s">
        <v>32</v>
      </c>
      <c r="G220" s="23">
        <v>24</v>
      </c>
      <c r="H220" s="23">
        <v>14</v>
      </c>
      <c r="I220" s="23">
        <v>13</v>
      </c>
      <c r="J220" s="23">
        <v>0</v>
      </c>
      <c r="K220" s="23" t="s">
        <v>55</v>
      </c>
      <c r="L220" s="23">
        <v>0</v>
      </c>
    </row>
    <row r="221" spans="1:12" customFormat="1" ht="12.75" customHeight="1" x14ac:dyDescent="0.35">
      <c r="A221" s="22" t="s">
        <v>107</v>
      </c>
      <c r="B221" s="22" t="s">
        <v>108</v>
      </c>
      <c r="C221" s="23">
        <v>163</v>
      </c>
      <c r="D221" s="23">
        <v>15</v>
      </c>
      <c r="E221" s="23" t="s">
        <v>32</v>
      </c>
      <c r="F221" s="23" t="s">
        <v>32</v>
      </c>
      <c r="G221" s="23">
        <v>25</v>
      </c>
      <c r="H221" s="23">
        <v>107</v>
      </c>
      <c r="I221" s="23">
        <v>11</v>
      </c>
      <c r="J221" s="23">
        <v>0</v>
      </c>
      <c r="K221" s="23">
        <v>5</v>
      </c>
      <c r="L221" s="23" t="s">
        <v>32</v>
      </c>
    </row>
    <row r="222" spans="1:12" customFormat="1" ht="12.75" customHeight="1" x14ac:dyDescent="0.35">
      <c r="A222" s="22" t="s">
        <v>109</v>
      </c>
      <c r="B222" s="22" t="s">
        <v>110</v>
      </c>
      <c r="C222" s="23">
        <v>2</v>
      </c>
      <c r="D222" s="23" t="s">
        <v>32</v>
      </c>
      <c r="E222" s="23">
        <v>0</v>
      </c>
      <c r="F222" s="23" t="s">
        <v>32</v>
      </c>
      <c r="G222" s="23">
        <v>1</v>
      </c>
      <c r="H222" s="23" t="s">
        <v>32</v>
      </c>
      <c r="I222" s="23">
        <v>1</v>
      </c>
      <c r="J222" s="23">
        <v>0</v>
      </c>
      <c r="K222" s="23" t="s">
        <v>32</v>
      </c>
      <c r="L222" s="23">
        <v>0</v>
      </c>
    </row>
    <row r="223" spans="1:12" customFormat="1" ht="12.75" customHeight="1" x14ac:dyDescent="0.35">
      <c r="A223" s="22" t="s">
        <v>111</v>
      </c>
      <c r="B223" s="22" t="s">
        <v>112</v>
      </c>
      <c r="C223" s="23" t="s">
        <v>32</v>
      </c>
      <c r="D223" s="23" t="s">
        <v>32</v>
      </c>
      <c r="E223" s="23">
        <v>0</v>
      </c>
      <c r="F223" s="23">
        <v>0</v>
      </c>
      <c r="G223" s="23" t="s">
        <v>32</v>
      </c>
      <c r="H223" s="23" t="s">
        <v>32</v>
      </c>
      <c r="I223" s="23">
        <v>0</v>
      </c>
      <c r="J223" s="23">
        <v>0</v>
      </c>
      <c r="K223" s="23">
        <v>0</v>
      </c>
      <c r="L223" s="23">
        <v>0</v>
      </c>
    </row>
    <row r="224" spans="1:12" customFormat="1" ht="12.75" customHeight="1" x14ac:dyDescent="0.35">
      <c r="A224" s="22" t="s">
        <v>113</v>
      </c>
      <c r="B224" s="22" t="s">
        <v>114</v>
      </c>
      <c r="C224" s="23" t="s">
        <v>84</v>
      </c>
      <c r="D224" s="23">
        <v>5</v>
      </c>
      <c r="E224" s="23">
        <v>0</v>
      </c>
      <c r="F224" s="23" t="s">
        <v>32</v>
      </c>
      <c r="G224" s="23">
        <v>78</v>
      </c>
      <c r="H224" s="23" t="s">
        <v>32</v>
      </c>
      <c r="I224" s="23">
        <v>0</v>
      </c>
      <c r="J224" s="23">
        <v>0</v>
      </c>
      <c r="K224" s="23" t="s">
        <v>84</v>
      </c>
      <c r="L224" s="23" t="s">
        <v>32</v>
      </c>
    </row>
    <row r="225" spans="1:12" customFormat="1" ht="12.75" customHeight="1" x14ac:dyDescent="0.35">
      <c r="A225" s="22" t="s">
        <v>115</v>
      </c>
      <c r="B225" s="22" t="s">
        <v>116</v>
      </c>
      <c r="C225" s="23" t="s">
        <v>32</v>
      </c>
      <c r="D225" s="23" t="s">
        <v>32</v>
      </c>
      <c r="E225" s="23">
        <v>0</v>
      </c>
      <c r="F225" s="23" t="s">
        <v>32</v>
      </c>
      <c r="G225" s="23" t="s">
        <v>32</v>
      </c>
      <c r="H225" s="23" t="s">
        <v>32</v>
      </c>
      <c r="I225" s="23">
        <v>0</v>
      </c>
      <c r="J225" s="23">
        <v>0</v>
      </c>
      <c r="K225" s="23" t="s">
        <v>32</v>
      </c>
      <c r="L225" s="23">
        <v>0</v>
      </c>
    </row>
    <row r="226" spans="1:12" customFormat="1" ht="12.75" customHeight="1" x14ac:dyDescent="0.35">
      <c r="A226" s="22" t="s">
        <v>117</v>
      </c>
      <c r="B226" s="22" t="s">
        <v>118</v>
      </c>
      <c r="C226" s="23">
        <v>28</v>
      </c>
      <c r="D226" s="23">
        <v>10</v>
      </c>
      <c r="E226" s="23">
        <v>0</v>
      </c>
      <c r="F226" s="23" t="s">
        <v>32</v>
      </c>
      <c r="G226" s="23">
        <v>12</v>
      </c>
      <c r="H226" s="23" t="s">
        <v>32</v>
      </c>
      <c r="I226" s="23">
        <v>3</v>
      </c>
      <c r="J226" s="23">
        <v>0</v>
      </c>
      <c r="K226" s="23">
        <v>3</v>
      </c>
      <c r="L226" s="23">
        <v>0</v>
      </c>
    </row>
    <row r="227" spans="1:12" customFormat="1" ht="12.75" customHeight="1" x14ac:dyDescent="0.35">
      <c r="A227" s="22" t="s">
        <v>119</v>
      </c>
      <c r="B227" s="22" t="s">
        <v>120</v>
      </c>
      <c r="C227" s="23">
        <v>19</v>
      </c>
      <c r="D227" s="23">
        <v>8</v>
      </c>
      <c r="E227" s="23">
        <v>0</v>
      </c>
      <c r="F227" s="23" t="s">
        <v>32</v>
      </c>
      <c r="G227" s="23">
        <v>7</v>
      </c>
      <c r="H227" s="23" t="s">
        <v>32</v>
      </c>
      <c r="I227" s="23">
        <v>3</v>
      </c>
      <c r="J227" s="23">
        <v>0</v>
      </c>
      <c r="K227" s="23">
        <v>2</v>
      </c>
      <c r="L227" s="23">
        <v>0</v>
      </c>
    </row>
    <row r="228" spans="1:12" customFormat="1" ht="12.75" customHeight="1" x14ac:dyDescent="0.35">
      <c r="A228" s="22" t="s">
        <v>121</v>
      </c>
      <c r="B228" s="22" t="s">
        <v>122</v>
      </c>
      <c r="C228" s="23">
        <v>1</v>
      </c>
      <c r="D228" s="23" t="s">
        <v>32</v>
      </c>
      <c r="E228" s="23">
        <v>0</v>
      </c>
      <c r="F228" s="23">
        <v>0</v>
      </c>
      <c r="G228" s="23" t="s">
        <v>32</v>
      </c>
      <c r="H228" s="23" t="s">
        <v>32</v>
      </c>
      <c r="I228" s="23">
        <v>0</v>
      </c>
      <c r="J228" s="23">
        <v>0</v>
      </c>
      <c r="K228" s="23" t="s">
        <v>32</v>
      </c>
      <c r="L228" s="23">
        <v>0</v>
      </c>
    </row>
    <row r="229" spans="1:12" customFormat="1" ht="12.75" customHeight="1" x14ac:dyDescent="0.35">
      <c r="A229" s="22" t="s">
        <v>123</v>
      </c>
      <c r="B229" s="22" t="s">
        <v>124</v>
      </c>
      <c r="C229" s="23">
        <v>99</v>
      </c>
      <c r="D229" s="23">
        <v>58</v>
      </c>
      <c r="E229" s="23">
        <v>0</v>
      </c>
      <c r="F229" s="23" t="s">
        <v>32</v>
      </c>
      <c r="G229" s="23">
        <v>39</v>
      </c>
      <c r="H229" s="23">
        <v>1</v>
      </c>
      <c r="I229" s="23">
        <v>0</v>
      </c>
      <c r="J229" s="23">
        <v>0</v>
      </c>
      <c r="K229" s="23" t="s">
        <v>32</v>
      </c>
      <c r="L229" s="23">
        <v>0</v>
      </c>
    </row>
    <row r="230" spans="1:12" customFormat="1" ht="12.75" customHeight="1" x14ac:dyDescent="0.35">
      <c r="A230" s="22" t="s">
        <v>125</v>
      </c>
      <c r="B230" s="22" t="s">
        <v>126</v>
      </c>
      <c r="C230" s="23">
        <v>232</v>
      </c>
      <c r="D230" s="23">
        <v>39</v>
      </c>
      <c r="E230" s="23" t="s">
        <v>32</v>
      </c>
      <c r="F230" s="23">
        <v>2</v>
      </c>
      <c r="G230" s="23">
        <v>86</v>
      </c>
      <c r="H230" s="23">
        <v>1</v>
      </c>
      <c r="I230" s="23">
        <v>65</v>
      </c>
      <c r="J230" s="23">
        <v>12</v>
      </c>
      <c r="K230" s="23">
        <v>27</v>
      </c>
      <c r="L230" s="23">
        <v>0</v>
      </c>
    </row>
    <row r="231" spans="1:12" customFormat="1" ht="12.75" customHeight="1" x14ac:dyDescent="0.35">
      <c r="A231" s="22" t="s">
        <v>127</v>
      </c>
      <c r="B231" s="22" t="s">
        <v>128</v>
      </c>
      <c r="C231" s="23">
        <v>8</v>
      </c>
      <c r="D231" s="23">
        <v>1</v>
      </c>
      <c r="E231" s="23">
        <v>0</v>
      </c>
      <c r="F231" s="23" t="s">
        <v>32</v>
      </c>
      <c r="G231" s="23">
        <v>7</v>
      </c>
      <c r="H231" s="23" t="s">
        <v>32</v>
      </c>
      <c r="I231" s="23" t="s">
        <v>32</v>
      </c>
      <c r="J231" s="23">
        <v>0</v>
      </c>
      <c r="K231" s="23" t="s">
        <v>32</v>
      </c>
      <c r="L231" s="23">
        <v>0</v>
      </c>
    </row>
    <row r="232" spans="1:12" customFormat="1" ht="12.75" customHeight="1" x14ac:dyDescent="0.35">
      <c r="A232" s="22" t="s">
        <v>129</v>
      </c>
      <c r="B232" s="22" t="s">
        <v>130</v>
      </c>
      <c r="C232" s="23">
        <v>15</v>
      </c>
      <c r="D232" s="23">
        <v>1</v>
      </c>
      <c r="E232" s="23">
        <v>0</v>
      </c>
      <c r="F232" s="23" t="s">
        <v>32</v>
      </c>
      <c r="G232" s="23">
        <v>13</v>
      </c>
      <c r="H232" s="23" t="s">
        <v>32</v>
      </c>
      <c r="I232" s="23">
        <v>0</v>
      </c>
      <c r="J232" s="23">
        <v>0</v>
      </c>
      <c r="K232" s="23" t="s">
        <v>32</v>
      </c>
      <c r="L232" s="23">
        <v>0</v>
      </c>
    </row>
    <row r="233" spans="1:12" customFormat="1" ht="12.75" customHeight="1" x14ac:dyDescent="0.35">
      <c r="A233" s="22" t="s">
        <v>131</v>
      </c>
      <c r="B233" s="22" t="s">
        <v>132</v>
      </c>
      <c r="C233" s="23">
        <v>9</v>
      </c>
      <c r="D233" s="23">
        <v>2</v>
      </c>
      <c r="E233" s="23">
        <v>0</v>
      </c>
      <c r="F233" s="23" t="s">
        <v>32</v>
      </c>
      <c r="G233" s="23">
        <v>8</v>
      </c>
      <c r="H233" s="23" t="s">
        <v>32</v>
      </c>
      <c r="I233" s="23">
        <v>0</v>
      </c>
      <c r="J233" s="23">
        <v>0</v>
      </c>
      <c r="K233" s="23" t="s">
        <v>32</v>
      </c>
      <c r="L233" s="23">
        <v>0</v>
      </c>
    </row>
    <row r="234" spans="1:12" customFormat="1" ht="12.75" customHeight="1" x14ac:dyDescent="0.35">
      <c r="A234" s="22" t="s">
        <v>133</v>
      </c>
      <c r="B234" s="22" t="s">
        <v>134</v>
      </c>
      <c r="C234" s="23">
        <v>14</v>
      </c>
      <c r="D234" s="23">
        <v>3</v>
      </c>
      <c r="E234" s="23">
        <v>0</v>
      </c>
      <c r="F234" s="23" t="s">
        <v>32</v>
      </c>
      <c r="G234" s="23">
        <v>11</v>
      </c>
      <c r="H234" s="23" t="s">
        <v>32</v>
      </c>
      <c r="I234" s="23">
        <v>0</v>
      </c>
      <c r="J234" s="23">
        <v>0</v>
      </c>
      <c r="K234" s="23" t="s">
        <v>32</v>
      </c>
      <c r="L234" s="23">
        <v>0</v>
      </c>
    </row>
    <row r="235" spans="1:12" customFormat="1" ht="12.75" customHeight="1" x14ac:dyDescent="0.35">
      <c r="A235" s="22" t="s">
        <v>135</v>
      </c>
      <c r="B235" s="22" t="s">
        <v>136</v>
      </c>
      <c r="C235" s="23">
        <v>8</v>
      </c>
      <c r="D235" s="23">
        <v>5</v>
      </c>
      <c r="E235" s="23">
        <v>0</v>
      </c>
      <c r="F235" s="23" t="s">
        <v>32</v>
      </c>
      <c r="G235" s="23">
        <v>3</v>
      </c>
      <c r="H235" s="23" t="s">
        <v>32</v>
      </c>
      <c r="I235" s="23">
        <v>0</v>
      </c>
      <c r="J235" s="23">
        <v>0</v>
      </c>
      <c r="K235" s="23" t="s">
        <v>32</v>
      </c>
      <c r="L235" s="23">
        <v>0</v>
      </c>
    </row>
    <row r="236" spans="1:12" customFormat="1" ht="12.75" customHeight="1" x14ac:dyDescent="0.35">
      <c r="A236" s="22" t="s">
        <v>137</v>
      </c>
      <c r="B236" s="22" t="s">
        <v>138</v>
      </c>
      <c r="C236" s="23" t="s">
        <v>84</v>
      </c>
      <c r="D236" s="23" t="s">
        <v>84</v>
      </c>
      <c r="E236" s="23">
        <v>0</v>
      </c>
      <c r="F236" s="23">
        <v>1</v>
      </c>
      <c r="G236" s="23">
        <v>3</v>
      </c>
      <c r="H236" s="23" t="s">
        <v>32</v>
      </c>
      <c r="I236" s="23" t="s">
        <v>84</v>
      </c>
      <c r="J236" s="23">
        <v>10</v>
      </c>
      <c r="K236" s="23" t="s">
        <v>84</v>
      </c>
      <c r="L236" s="23">
        <v>0</v>
      </c>
    </row>
    <row r="237" spans="1:12" customFormat="1" ht="12.75" customHeight="1" x14ac:dyDescent="0.35">
      <c r="A237" s="22" t="s">
        <v>139</v>
      </c>
      <c r="B237" s="22" t="s">
        <v>140</v>
      </c>
      <c r="C237" s="23" t="s">
        <v>84</v>
      </c>
      <c r="D237" s="23" t="s">
        <v>84</v>
      </c>
      <c r="E237" s="23">
        <v>0</v>
      </c>
      <c r="F237" s="23" t="s">
        <v>32</v>
      </c>
      <c r="G237" s="23">
        <v>3</v>
      </c>
      <c r="H237" s="23" t="s">
        <v>32</v>
      </c>
      <c r="I237" s="23" t="s">
        <v>84</v>
      </c>
      <c r="J237" s="23">
        <v>1</v>
      </c>
      <c r="K237" s="23" t="s">
        <v>84</v>
      </c>
      <c r="L237" s="23">
        <v>0</v>
      </c>
    </row>
    <row r="238" spans="1:12" customFormat="1" ht="12.75" customHeight="1" x14ac:dyDescent="0.35">
      <c r="A238" s="22" t="s">
        <v>141</v>
      </c>
      <c r="B238" s="22" t="s">
        <v>142</v>
      </c>
      <c r="C238" s="23">
        <v>10</v>
      </c>
      <c r="D238" s="23">
        <v>1</v>
      </c>
      <c r="E238" s="23">
        <v>0</v>
      </c>
      <c r="F238" s="23" t="s">
        <v>32</v>
      </c>
      <c r="G238" s="23">
        <v>9</v>
      </c>
      <c r="H238" s="23" t="s">
        <v>32</v>
      </c>
      <c r="I238" s="23">
        <v>0</v>
      </c>
      <c r="J238" s="23">
        <v>0</v>
      </c>
      <c r="K238" s="23" t="s">
        <v>32</v>
      </c>
      <c r="L238" s="23">
        <v>0</v>
      </c>
    </row>
    <row r="239" spans="1:12" customFormat="1" ht="12.75" customHeight="1" x14ac:dyDescent="0.35">
      <c r="A239" s="22" t="s">
        <v>143</v>
      </c>
      <c r="B239" s="22" t="s">
        <v>144</v>
      </c>
      <c r="C239" s="23">
        <v>13</v>
      </c>
      <c r="D239" s="23">
        <v>5</v>
      </c>
      <c r="E239" s="23" t="s">
        <v>32</v>
      </c>
      <c r="F239" s="23" t="s">
        <v>32</v>
      </c>
      <c r="G239" s="23">
        <v>7</v>
      </c>
      <c r="H239" s="23" t="s">
        <v>32</v>
      </c>
      <c r="I239" s="23">
        <v>0</v>
      </c>
      <c r="J239" s="23">
        <v>1</v>
      </c>
      <c r="K239" s="23">
        <v>1</v>
      </c>
      <c r="L239" s="23">
        <v>0</v>
      </c>
    </row>
    <row r="240" spans="1:12" customFormat="1" ht="12.75" customHeight="1" x14ac:dyDescent="0.35">
      <c r="A240" s="22" t="s">
        <v>145</v>
      </c>
      <c r="B240" s="22" t="s">
        <v>146</v>
      </c>
      <c r="C240" s="23">
        <v>917</v>
      </c>
      <c r="D240" s="23">
        <v>168</v>
      </c>
      <c r="E240" s="23" t="s">
        <v>32</v>
      </c>
      <c r="F240" s="23">
        <v>3</v>
      </c>
      <c r="G240" s="23">
        <v>376</v>
      </c>
      <c r="H240" s="23">
        <v>2</v>
      </c>
      <c r="I240" s="23" t="s">
        <v>84</v>
      </c>
      <c r="J240" s="23" t="s">
        <v>84</v>
      </c>
      <c r="K240" s="23" t="s">
        <v>84</v>
      </c>
      <c r="L240" s="23">
        <v>10</v>
      </c>
    </row>
    <row r="241" spans="1:12" customFormat="1" ht="12.75" customHeight="1" x14ac:dyDescent="0.35">
      <c r="A241" s="22" t="s">
        <v>147</v>
      </c>
      <c r="B241" s="22" t="s">
        <v>148</v>
      </c>
      <c r="C241" s="23">
        <v>721</v>
      </c>
      <c r="D241" s="23">
        <v>82</v>
      </c>
      <c r="E241" s="23" t="s">
        <v>32</v>
      </c>
      <c r="F241" s="23">
        <v>2</v>
      </c>
      <c r="G241" s="23">
        <v>285</v>
      </c>
      <c r="H241" s="23" t="s">
        <v>32</v>
      </c>
      <c r="I241" s="23" t="s">
        <v>84</v>
      </c>
      <c r="J241" s="23" t="s">
        <v>84</v>
      </c>
      <c r="K241" s="23" t="s">
        <v>84</v>
      </c>
      <c r="L241" s="23">
        <v>10</v>
      </c>
    </row>
    <row r="242" spans="1:12" customFormat="1" ht="12.75" customHeight="1" x14ac:dyDescent="0.35">
      <c r="A242" s="22" t="s">
        <v>149</v>
      </c>
      <c r="B242" s="22" t="s">
        <v>150</v>
      </c>
      <c r="C242" s="23">
        <v>24</v>
      </c>
      <c r="D242" s="23">
        <v>9</v>
      </c>
      <c r="E242" s="23">
        <v>0</v>
      </c>
      <c r="F242" s="23" t="s">
        <v>32</v>
      </c>
      <c r="G242" s="23">
        <v>14</v>
      </c>
      <c r="H242" s="23" t="s">
        <v>32</v>
      </c>
      <c r="I242" s="23" t="s">
        <v>32</v>
      </c>
      <c r="J242" s="23">
        <v>0</v>
      </c>
      <c r="K242" s="23" t="s">
        <v>32</v>
      </c>
      <c r="L242" s="23">
        <v>0</v>
      </c>
    </row>
    <row r="243" spans="1:12" customFormat="1" ht="12.75" customHeight="1" x14ac:dyDescent="0.35">
      <c r="A243" s="22" t="s">
        <v>151</v>
      </c>
      <c r="B243" s="22" t="s">
        <v>152</v>
      </c>
      <c r="C243" s="23">
        <v>70</v>
      </c>
      <c r="D243" s="23">
        <v>37</v>
      </c>
      <c r="E243" s="23">
        <v>0</v>
      </c>
      <c r="F243" s="23" t="s">
        <v>32</v>
      </c>
      <c r="G243" s="23">
        <v>30</v>
      </c>
      <c r="H243" s="23" t="s">
        <v>32</v>
      </c>
      <c r="I243" s="23">
        <v>0</v>
      </c>
      <c r="J243" s="23">
        <v>0</v>
      </c>
      <c r="K243" s="23">
        <v>3</v>
      </c>
      <c r="L243" s="23">
        <v>0</v>
      </c>
    </row>
    <row r="244" spans="1:12" customFormat="1" ht="12.75" customHeight="1" x14ac:dyDescent="0.35">
      <c r="A244" s="22" t="s">
        <v>153</v>
      </c>
      <c r="B244" s="22" t="s">
        <v>154</v>
      </c>
      <c r="C244" s="23">
        <v>10</v>
      </c>
      <c r="D244" s="23">
        <v>2</v>
      </c>
      <c r="E244" s="23">
        <v>0</v>
      </c>
      <c r="F244" s="23" t="s">
        <v>32</v>
      </c>
      <c r="G244" s="23">
        <v>8</v>
      </c>
      <c r="H244" s="23" t="s">
        <v>32</v>
      </c>
      <c r="I244" s="23">
        <v>0</v>
      </c>
      <c r="J244" s="23">
        <v>0</v>
      </c>
      <c r="K244" s="23" t="s">
        <v>32</v>
      </c>
      <c r="L244" s="23">
        <v>0</v>
      </c>
    </row>
    <row r="245" spans="1:12" customFormat="1" ht="12.75" customHeight="1" x14ac:dyDescent="0.35">
      <c r="A245" s="22" t="s">
        <v>155</v>
      </c>
      <c r="B245" s="22" t="s">
        <v>156</v>
      </c>
      <c r="C245" s="23">
        <v>19</v>
      </c>
      <c r="D245" s="23">
        <v>5</v>
      </c>
      <c r="E245" s="23">
        <v>0</v>
      </c>
      <c r="F245" s="23" t="s">
        <v>32</v>
      </c>
      <c r="G245" s="23">
        <v>14</v>
      </c>
      <c r="H245" s="23" t="s">
        <v>32</v>
      </c>
      <c r="I245" s="23">
        <v>0</v>
      </c>
      <c r="J245" s="23">
        <v>0</v>
      </c>
      <c r="K245" s="23" t="s">
        <v>32</v>
      </c>
      <c r="L245" s="23">
        <v>0</v>
      </c>
    </row>
    <row r="246" spans="1:12" customFormat="1" ht="12.75" customHeight="1" x14ac:dyDescent="0.35">
      <c r="A246" s="22" t="s">
        <v>157</v>
      </c>
      <c r="B246" s="22" t="s">
        <v>158</v>
      </c>
      <c r="C246" s="23" t="s">
        <v>84</v>
      </c>
      <c r="D246" s="23" t="s">
        <v>84</v>
      </c>
      <c r="E246" s="23">
        <v>0</v>
      </c>
      <c r="F246" s="23" t="s">
        <v>32</v>
      </c>
      <c r="G246" s="23">
        <v>4</v>
      </c>
      <c r="H246" s="23" t="s">
        <v>32</v>
      </c>
      <c r="I246" s="23">
        <v>0</v>
      </c>
      <c r="J246" s="23">
        <v>0</v>
      </c>
      <c r="K246" s="23" t="s">
        <v>32</v>
      </c>
      <c r="L246" s="23">
        <v>0</v>
      </c>
    </row>
    <row r="247" spans="1:12" customFormat="1" ht="12.75" customHeight="1" x14ac:dyDescent="0.35">
      <c r="A247" s="22" t="s">
        <v>159</v>
      </c>
      <c r="B247" s="22" t="s">
        <v>160</v>
      </c>
      <c r="C247" s="23">
        <v>30</v>
      </c>
      <c r="D247" s="23">
        <v>14</v>
      </c>
      <c r="E247" s="23">
        <v>0</v>
      </c>
      <c r="F247" s="23" t="s">
        <v>32</v>
      </c>
      <c r="G247" s="23">
        <v>12</v>
      </c>
      <c r="H247" s="23">
        <v>1</v>
      </c>
      <c r="I247" s="23">
        <v>0</v>
      </c>
      <c r="J247" s="23">
        <v>3</v>
      </c>
      <c r="K247" s="23" t="s">
        <v>32</v>
      </c>
      <c r="L247" s="23">
        <v>0</v>
      </c>
    </row>
    <row r="248" spans="1:12" customFormat="1" ht="12.75" customHeight="1" x14ac:dyDescent="0.35">
      <c r="A248" s="22" t="s">
        <v>161</v>
      </c>
      <c r="B248" s="22" t="s">
        <v>162</v>
      </c>
      <c r="C248" s="23">
        <v>12</v>
      </c>
      <c r="D248" s="23">
        <v>9</v>
      </c>
      <c r="E248" s="23">
        <v>0</v>
      </c>
      <c r="F248" s="23" t="s">
        <v>32</v>
      </c>
      <c r="G248" s="23">
        <v>3</v>
      </c>
      <c r="H248" s="23" t="s">
        <v>32</v>
      </c>
      <c r="I248" s="23">
        <v>0</v>
      </c>
      <c r="J248" s="23" t="s">
        <v>32</v>
      </c>
      <c r="K248" s="23" t="s">
        <v>32</v>
      </c>
      <c r="L248" s="23">
        <v>0</v>
      </c>
    </row>
    <row r="249" spans="1:12" customFormat="1" ht="12.75" customHeight="1" x14ac:dyDescent="0.35">
      <c r="A249" s="22" t="s">
        <v>163</v>
      </c>
      <c r="B249" s="22" t="s">
        <v>164</v>
      </c>
      <c r="C249" s="23">
        <v>73</v>
      </c>
      <c r="D249" s="23">
        <v>26</v>
      </c>
      <c r="E249" s="23" t="s">
        <v>32</v>
      </c>
      <c r="F249" s="23" t="s">
        <v>32</v>
      </c>
      <c r="G249" s="23">
        <v>35</v>
      </c>
      <c r="H249" s="23" t="s">
        <v>32</v>
      </c>
      <c r="I249" s="23">
        <v>1</v>
      </c>
      <c r="J249" s="23">
        <v>10</v>
      </c>
      <c r="K249" s="23" t="s">
        <v>32</v>
      </c>
      <c r="L249" s="23">
        <v>0</v>
      </c>
    </row>
    <row r="250" spans="1:12" customFormat="1" ht="12.75" customHeight="1" x14ac:dyDescent="0.35">
      <c r="A250" s="22" t="s">
        <v>165</v>
      </c>
      <c r="B250" s="22" t="s">
        <v>166</v>
      </c>
      <c r="C250" s="23">
        <v>37</v>
      </c>
      <c r="D250" s="23">
        <v>14</v>
      </c>
      <c r="E250" s="23" t="s">
        <v>32</v>
      </c>
      <c r="F250" s="23" t="s">
        <v>32</v>
      </c>
      <c r="G250" s="23">
        <v>11</v>
      </c>
      <c r="H250" s="23" t="s">
        <v>32</v>
      </c>
      <c r="I250" s="23">
        <v>1</v>
      </c>
      <c r="J250" s="23">
        <v>10</v>
      </c>
      <c r="K250" s="23" t="s">
        <v>32</v>
      </c>
      <c r="L250" s="23">
        <v>0</v>
      </c>
    </row>
    <row r="251" spans="1:12" customFormat="1" ht="12.75" customHeight="1" x14ac:dyDescent="0.35">
      <c r="A251" s="22" t="s">
        <v>167</v>
      </c>
      <c r="B251" s="22" t="s">
        <v>168</v>
      </c>
      <c r="C251" s="23">
        <v>16</v>
      </c>
      <c r="D251" s="23">
        <v>5</v>
      </c>
      <c r="E251" s="23">
        <v>0</v>
      </c>
      <c r="F251" s="23" t="s">
        <v>32</v>
      </c>
      <c r="G251" s="23">
        <v>11</v>
      </c>
      <c r="H251" s="23" t="s">
        <v>32</v>
      </c>
      <c r="I251" s="23">
        <v>0</v>
      </c>
      <c r="J251" s="23">
        <v>0</v>
      </c>
      <c r="K251" s="23" t="s">
        <v>32</v>
      </c>
      <c r="L251" s="23">
        <v>0</v>
      </c>
    </row>
    <row r="252" spans="1:12" customFormat="1" ht="12.75" customHeight="1" x14ac:dyDescent="0.35">
      <c r="A252" s="22" t="s">
        <v>169</v>
      </c>
      <c r="B252" s="22" t="s">
        <v>170</v>
      </c>
      <c r="C252" s="23">
        <v>7</v>
      </c>
      <c r="D252" s="23">
        <v>2</v>
      </c>
      <c r="E252" s="23">
        <v>0</v>
      </c>
      <c r="F252" s="23" t="s">
        <v>32</v>
      </c>
      <c r="G252" s="23">
        <v>5</v>
      </c>
      <c r="H252" s="23" t="s">
        <v>32</v>
      </c>
      <c r="I252" s="23">
        <v>0</v>
      </c>
      <c r="J252" s="23">
        <v>0</v>
      </c>
      <c r="K252" s="23" t="s">
        <v>32</v>
      </c>
      <c r="L252" s="23">
        <v>0</v>
      </c>
    </row>
    <row r="253" spans="1:12" customFormat="1" ht="12.75" customHeight="1" x14ac:dyDescent="0.35">
      <c r="A253" s="22" t="s">
        <v>171</v>
      </c>
      <c r="B253" s="22" t="s">
        <v>172</v>
      </c>
      <c r="C253" s="23">
        <v>195</v>
      </c>
      <c r="D253" s="23">
        <v>67</v>
      </c>
      <c r="E253" s="23">
        <v>0</v>
      </c>
      <c r="F253" s="23" t="s">
        <v>32</v>
      </c>
      <c r="G253" s="23">
        <v>123</v>
      </c>
      <c r="H253" s="23">
        <v>4</v>
      </c>
      <c r="I253" s="23" t="s">
        <v>32</v>
      </c>
      <c r="J253" s="23">
        <v>0</v>
      </c>
      <c r="K253" s="23" t="s">
        <v>32</v>
      </c>
      <c r="L253" s="23">
        <v>0</v>
      </c>
    </row>
    <row r="254" spans="1:12" customFormat="1" ht="12.75" customHeight="1" x14ac:dyDescent="0.35">
      <c r="A254" s="22" t="s">
        <v>173</v>
      </c>
      <c r="B254" s="22" t="s">
        <v>174</v>
      </c>
      <c r="C254" s="23">
        <v>91</v>
      </c>
      <c r="D254" s="23">
        <v>36</v>
      </c>
      <c r="E254" s="23" t="s">
        <v>32</v>
      </c>
      <c r="F254" s="23">
        <v>4</v>
      </c>
      <c r="G254" s="23">
        <v>47</v>
      </c>
      <c r="H254" s="23">
        <v>1</v>
      </c>
      <c r="I254" s="23" t="s">
        <v>55</v>
      </c>
      <c r="J254" s="23">
        <v>0</v>
      </c>
      <c r="K254" s="23">
        <v>1</v>
      </c>
      <c r="L254" s="23">
        <v>0</v>
      </c>
    </row>
    <row r="255" spans="1:12" customFormat="1" ht="12.75" customHeight="1" x14ac:dyDescent="0.35">
      <c r="A255" s="22" t="s">
        <v>175</v>
      </c>
      <c r="B255" s="22" t="s">
        <v>176</v>
      </c>
      <c r="C255" s="23">
        <v>28</v>
      </c>
      <c r="D255" s="23">
        <v>15</v>
      </c>
      <c r="E255" s="23">
        <v>0</v>
      </c>
      <c r="F255" s="23" t="s">
        <v>32</v>
      </c>
      <c r="G255" s="23" t="s">
        <v>55</v>
      </c>
      <c r="H255" s="23" t="s">
        <v>32</v>
      </c>
      <c r="I255" s="23">
        <v>0</v>
      </c>
      <c r="J255" s="23">
        <v>0</v>
      </c>
      <c r="K255" s="23" t="s">
        <v>55</v>
      </c>
      <c r="L255" s="23">
        <v>0</v>
      </c>
    </row>
    <row r="256" spans="1:12" customFormat="1" ht="12.75" customHeight="1" x14ac:dyDescent="0.35">
      <c r="A256" s="22" t="s">
        <v>177</v>
      </c>
      <c r="B256" s="22" t="s">
        <v>178</v>
      </c>
      <c r="C256" s="23">
        <v>3</v>
      </c>
      <c r="D256" s="23">
        <v>2</v>
      </c>
      <c r="E256" s="23">
        <v>0</v>
      </c>
      <c r="F256" s="23" t="s">
        <v>32</v>
      </c>
      <c r="G256" s="23" t="s">
        <v>32</v>
      </c>
      <c r="H256" s="23" t="s">
        <v>32</v>
      </c>
      <c r="I256" s="23">
        <v>0</v>
      </c>
      <c r="J256" s="23">
        <v>0</v>
      </c>
      <c r="K256" s="23" t="s">
        <v>32</v>
      </c>
      <c r="L256" s="23">
        <v>0</v>
      </c>
    </row>
    <row r="257" spans="1:58" customFormat="1" ht="12.75" customHeight="1" x14ac:dyDescent="0.35">
      <c r="A257" s="22" t="s">
        <v>179</v>
      </c>
      <c r="B257" s="22" t="s">
        <v>180</v>
      </c>
      <c r="C257" s="23">
        <v>19</v>
      </c>
      <c r="D257" s="23">
        <v>11</v>
      </c>
      <c r="E257" s="23">
        <v>0</v>
      </c>
      <c r="F257" s="23" t="s">
        <v>32</v>
      </c>
      <c r="G257" s="23">
        <v>6</v>
      </c>
      <c r="H257" s="23" t="s">
        <v>55</v>
      </c>
      <c r="I257" s="23">
        <v>0</v>
      </c>
      <c r="J257" s="23">
        <v>0</v>
      </c>
      <c r="K257" s="23" t="s">
        <v>32</v>
      </c>
      <c r="L257" s="23">
        <v>0</v>
      </c>
    </row>
    <row r="258" spans="1:58" customFormat="1" ht="12.75" customHeight="1" x14ac:dyDescent="0.35">
      <c r="A258" s="22" t="s">
        <v>181</v>
      </c>
      <c r="B258" s="22" t="s">
        <v>182</v>
      </c>
      <c r="C258" s="23">
        <v>151</v>
      </c>
      <c r="D258" s="23">
        <v>69</v>
      </c>
      <c r="E258" s="23" t="s">
        <v>32</v>
      </c>
      <c r="F258" s="23">
        <v>2</v>
      </c>
      <c r="G258" s="23">
        <v>75</v>
      </c>
      <c r="H258" s="23">
        <v>1</v>
      </c>
      <c r="I258" s="23">
        <v>1</v>
      </c>
      <c r="J258" s="23" t="s">
        <v>32</v>
      </c>
      <c r="K258" s="23">
        <v>4</v>
      </c>
      <c r="L258" s="23">
        <v>0</v>
      </c>
    </row>
    <row r="259" spans="1:58" customFormat="1" ht="12.75" customHeight="1" x14ac:dyDescent="0.35">
      <c r="A259" s="22" t="s">
        <v>183</v>
      </c>
      <c r="B259" s="22" t="s">
        <v>184</v>
      </c>
      <c r="C259" s="23">
        <v>22</v>
      </c>
      <c r="D259" s="23">
        <v>7</v>
      </c>
      <c r="E259" s="23">
        <v>0</v>
      </c>
      <c r="F259" s="23" t="s">
        <v>32</v>
      </c>
      <c r="G259" s="23">
        <v>14</v>
      </c>
      <c r="H259" s="23" t="s">
        <v>32</v>
      </c>
      <c r="I259" s="23" t="s">
        <v>32</v>
      </c>
      <c r="J259" s="23">
        <v>0</v>
      </c>
      <c r="K259" s="23">
        <v>1</v>
      </c>
      <c r="L259" s="23">
        <v>0</v>
      </c>
    </row>
    <row r="260" spans="1:58" customFormat="1" ht="12.75" customHeight="1" x14ac:dyDescent="0.35">
      <c r="A260" s="22" t="s">
        <v>185</v>
      </c>
      <c r="B260" s="22" t="s">
        <v>186</v>
      </c>
      <c r="C260" s="23">
        <v>25</v>
      </c>
      <c r="D260" s="23">
        <v>7</v>
      </c>
      <c r="E260" s="23">
        <v>0</v>
      </c>
      <c r="F260" s="23" t="s">
        <v>32</v>
      </c>
      <c r="G260" s="23">
        <v>17</v>
      </c>
      <c r="H260" s="23" t="s">
        <v>32</v>
      </c>
      <c r="I260" s="23" t="s">
        <v>32</v>
      </c>
      <c r="J260" s="23">
        <v>0</v>
      </c>
      <c r="K260" s="23">
        <v>1</v>
      </c>
      <c r="L260" s="23">
        <v>0</v>
      </c>
    </row>
    <row r="261" spans="1:58" customFormat="1" ht="12.75" customHeight="1" x14ac:dyDescent="0.35">
      <c r="A261" s="22" t="s">
        <v>187</v>
      </c>
      <c r="B261" s="22" t="s">
        <v>188</v>
      </c>
      <c r="C261" s="23">
        <v>15</v>
      </c>
      <c r="D261" s="23">
        <v>7</v>
      </c>
      <c r="E261" s="23" t="s">
        <v>32</v>
      </c>
      <c r="F261" s="23" t="s">
        <v>32</v>
      </c>
      <c r="G261" s="23">
        <v>7</v>
      </c>
      <c r="H261" s="23" t="s">
        <v>32</v>
      </c>
      <c r="I261" s="23">
        <v>0</v>
      </c>
      <c r="J261" s="23">
        <v>0</v>
      </c>
      <c r="K261" s="23">
        <v>1</v>
      </c>
      <c r="L261" s="23">
        <v>0</v>
      </c>
    </row>
    <row r="262" spans="1:58" customFormat="1" ht="12.75" customHeight="1" x14ac:dyDescent="0.35">
      <c r="A262" s="22" t="s">
        <v>189</v>
      </c>
      <c r="B262" s="22" t="s">
        <v>190</v>
      </c>
      <c r="C262" s="23">
        <v>4</v>
      </c>
      <c r="D262" s="23">
        <v>2</v>
      </c>
      <c r="E262" s="23">
        <v>0</v>
      </c>
      <c r="F262" s="23" t="s">
        <v>32</v>
      </c>
      <c r="G262" s="23">
        <v>2</v>
      </c>
      <c r="H262" s="23" t="s">
        <v>32</v>
      </c>
      <c r="I262" s="23">
        <v>0</v>
      </c>
      <c r="J262" s="23">
        <v>0</v>
      </c>
      <c r="K262" s="23" t="s">
        <v>32</v>
      </c>
      <c r="L262" s="23">
        <v>0</v>
      </c>
    </row>
    <row r="263" spans="1:58" customFormat="1" ht="12.75" customHeight="1" x14ac:dyDescent="0.35">
      <c r="A263" s="22" t="s">
        <v>191</v>
      </c>
      <c r="B263" s="22" t="s">
        <v>192</v>
      </c>
      <c r="C263" s="23">
        <v>14</v>
      </c>
      <c r="D263" s="23">
        <v>6</v>
      </c>
      <c r="E263" s="23">
        <v>0</v>
      </c>
      <c r="F263" s="23" t="s">
        <v>32</v>
      </c>
      <c r="G263" s="23">
        <v>8</v>
      </c>
      <c r="H263" s="23" t="s">
        <v>32</v>
      </c>
      <c r="I263" s="23" t="s">
        <v>32</v>
      </c>
      <c r="J263" s="23">
        <v>0</v>
      </c>
      <c r="K263" s="23" t="s">
        <v>32</v>
      </c>
      <c r="L263" s="23">
        <v>0</v>
      </c>
    </row>
    <row r="264" spans="1:58" customFormat="1" ht="12.75" customHeight="1" x14ac:dyDescent="0.35">
      <c r="A264" s="22" t="s">
        <v>193</v>
      </c>
      <c r="B264" s="22" t="s">
        <v>194</v>
      </c>
      <c r="C264" s="23">
        <v>15</v>
      </c>
      <c r="D264" s="23">
        <v>8</v>
      </c>
      <c r="E264" s="23">
        <v>0</v>
      </c>
      <c r="F264" s="23" t="s">
        <v>32</v>
      </c>
      <c r="G264" s="23">
        <v>6</v>
      </c>
      <c r="H264" s="23" t="s">
        <v>32</v>
      </c>
      <c r="I264" s="23">
        <v>0</v>
      </c>
      <c r="J264" s="23">
        <v>0</v>
      </c>
      <c r="K264" s="23" t="s">
        <v>32</v>
      </c>
      <c r="L264" s="23">
        <v>0</v>
      </c>
    </row>
    <row r="265" spans="1:58" customFormat="1" ht="12.75" customHeight="1" x14ac:dyDescent="0.35">
      <c r="A265" s="24" t="s">
        <v>28</v>
      </c>
      <c r="B265" s="24" t="s">
        <v>197</v>
      </c>
      <c r="C265" s="25">
        <v>4451</v>
      </c>
      <c r="D265" s="25">
        <v>826</v>
      </c>
      <c r="E265" s="25">
        <v>5</v>
      </c>
      <c r="F265" s="25">
        <v>22</v>
      </c>
      <c r="G265" s="25">
        <v>1839</v>
      </c>
      <c r="H265" s="25">
        <v>164</v>
      </c>
      <c r="I265" s="25">
        <v>559</v>
      </c>
      <c r="J265" s="25">
        <v>274</v>
      </c>
      <c r="K265" s="25">
        <v>779</v>
      </c>
      <c r="L265" s="25">
        <v>17</v>
      </c>
    </row>
    <row r="266" spans="1:58" customFormat="1" ht="12.75" customHeight="1" x14ac:dyDescent="0.35">
      <c r="A266" s="24"/>
      <c r="B266" s="24"/>
      <c r="C266" s="25"/>
      <c r="D266" s="25"/>
      <c r="E266" s="25"/>
      <c r="F266" s="25"/>
      <c r="G266" s="25"/>
      <c r="H266" s="25"/>
      <c r="I266" s="25"/>
      <c r="J266" s="25"/>
      <c r="K266" s="25"/>
      <c r="L266" s="25"/>
    </row>
    <row r="267" spans="1:58" s="20" customFormat="1" ht="12.75" customHeight="1" x14ac:dyDescent="0.3">
      <c r="A267" s="20" t="s">
        <v>28</v>
      </c>
      <c r="B267" s="20" t="s">
        <v>28</v>
      </c>
      <c r="C267" s="20" t="s">
        <v>200</v>
      </c>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c r="AV267" s="21"/>
      <c r="AW267" s="21"/>
      <c r="AX267" s="21"/>
      <c r="AY267" s="21"/>
      <c r="AZ267" s="21"/>
      <c r="BA267" s="21"/>
      <c r="BB267" s="21"/>
      <c r="BC267" s="21"/>
      <c r="BD267" s="21"/>
      <c r="BE267" s="21"/>
      <c r="BF267" s="21"/>
    </row>
    <row r="268" spans="1:58" customFormat="1" ht="12.75" customHeight="1" x14ac:dyDescent="0.35">
      <c r="A268" s="22" t="s">
        <v>30</v>
      </c>
      <c r="B268" s="22" t="s">
        <v>31</v>
      </c>
      <c r="C268" s="23">
        <v>360</v>
      </c>
      <c r="D268" s="23">
        <v>77</v>
      </c>
      <c r="E268" s="23">
        <v>1</v>
      </c>
      <c r="F268" s="23">
        <v>6</v>
      </c>
      <c r="G268" s="23">
        <v>148</v>
      </c>
      <c r="H268" s="23">
        <v>2</v>
      </c>
      <c r="I268" s="23">
        <v>6</v>
      </c>
      <c r="J268" s="23">
        <v>0</v>
      </c>
      <c r="K268" s="23">
        <v>120</v>
      </c>
      <c r="L268" s="23">
        <v>0</v>
      </c>
    </row>
    <row r="269" spans="1:58" customFormat="1" ht="12.75" customHeight="1" x14ac:dyDescent="0.35">
      <c r="A269" s="22" t="s">
        <v>33</v>
      </c>
      <c r="B269" s="22" t="s">
        <v>34</v>
      </c>
      <c r="C269" s="23">
        <v>50</v>
      </c>
      <c r="D269" s="23">
        <v>11</v>
      </c>
      <c r="E269" s="23" t="s">
        <v>32</v>
      </c>
      <c r="F269" s="23" t="s">
        <v>32</v>
      </c>
      <c r="G269" s="23">
        <v>25</v>
      </c>
      <c r="H269" s="23" t="s">
        <v>32</v>
      </c>
      <c r="I269" s="23">
        <v>6</v>
      </c>
      <c r="J269" s="23">
        <v>0</v>
      </c>
      <c r="K269" s="23">
        <v>8</v>
      </c>
      <c r="L269" s="23">
        <v>0</v>
      </c>
    </row>
    <row r="270" spans="1:58" customFormat="1" ht="12.75" customHeight="1" x14ac:dyDescent="0.35">
      <c r="A270" s="22" t="s">
        <v>35</v>
      </c>
      <c r="B270" s="22" t="s">
        <v>36</v>
      </c>
      <c r="C270" s="23">
        <v>14</v>
      </c>
      <c r="D270" s="23">
        <v>3</v>
      </c>
      <c r="E270" s="23">
        <v>0</v>
      </c>
      <c r="F270" s="23" t="s">
        <v>32</v>
      </c>
      <c r="G270" s="23">
        <v>4</v>
      </c>
      <c r="H270" s="23" t="s">
        <v>32</v>
      </c>
      <c r="I270" s="23">
        <v>5</v>
      </c>
      <c r="J270" s="23">
        <v>0</v>
      </c>
      <c r="K270" s="23">
        <v>2</v>
      </c>
      <c r="L270" s="23">
        <v>0</v>
      </c>
    </row>
    <row r="271" spans="1:58" customFormat="1" ht="12.75" customHeight="1" x14ac:dyDescent="0.35">
      <c r="A271" s="22" t="s">
        <v>37</v>
      </c>
      <c r="B271" s="22" t="s">
        <v>38</v>
      </c>
      <c r="C271" s="23">
        <v>106</v>
      </c>
      <c r="D271" s="23">
        <v>1</v>
      </c>
      <c r="E271" s="23" t="s">
        <v>32</v>
      </c>
      <c r="F271" s="23">
        <v>1</v>
      </c>
      <c r="G271" s="23">
        <v>2</v>
      </c>
      <c r="H271" s="23" t="s">
        <v>32</v>
      </c>
      <c r="I271" s="23">
        <v>0</v>
      </c>
      <c r="J271" s="23">
        <v>0</v>
      </c>
      <c r="K271" s="23">
        <v>102</v>
      </c>
      <c r="L271" s="23">
        <v>0</v>
      </c>
    </row>
    <row r="272" spans="1:58" customFormat="1" ht="12.75" customHeight="1" x14ac:dyDescent="0.35">
      <c r="A272" s="22" t="s">
        <v>39</v>
      </c>
      <c r="B272" s="22" t="s">
        <v>40</v>
      </c>
      <c r="C272" s="23">
        <v>28</v>
      </c>
      <c r="D272" s="23">
        <v>8</v>
      </c>
      <c r="E272" s="23" t="s">
        <v>32</v>
      </c>
      <c r="F272" s="23" t="s">
        <v>32</v>
      </c>
      <c r="G272" s="23">
        <v>19</v>
      </c>
      <c r="H272" s="23" t="s">
        <v>32</v>
      </c>
      <c r="I272" s="23">
        <v>0</v>
      </c>
      <c r="J272" s="23">
        <v>0</v>
      </c>
      <c r="K272" s="23" t="s">
        <v>32</v>
      </c>
      <c r="L272" s="23">
        <v>0</v>
      </c>
    </row>
    <row r="273" spans="1:12" customFormat="1" ht="12.75" customHeight="1" x14ac:dyDescent="0.35">
      <c r="A273" s="22" t="s">
        <v>41</v>
      </c>
      <c r="B273" s="22" t="s">
        <v>42</v>
      </c>
      <c r="C273" s="23">
        <v>13</v>
      </c>
      <c r="D273" s="23">
        <v>7</v>
      </c>
      <c r="E273" s="23">
        <v>0</v>
      </c>
      <c r="F273" s="23" t="s">
        <v>32</v>
      </c>
      <c r="G273" s="23">
        <v>6</v>
      </c>
      <c r="H273" s="23" t="s">
        <v>32</v>
      </c>
      <c r="I273" s="23">
        <v>0</v>
      </c>
      <c r="J273" s="23">
        <v>0</v>
      </c>
      <c r="K273" s="23" t="s">
        <v>32</v>
      </c>
      <c r="L273" s="23">
        <v>0</v>
      </c>
    </row>
    <row r="274" spans="1:12" customFormat="1" ht="12.75" customHeight="1" x14ac:dyDescent="0.35">
      <c r="A274" s="22" t="s">
        <v>43</v>
      </c>
      <c r="B274" s="22" t="s">
        <v>44</v>
      </c>
      <c r="C274" s="23">
        <v>92</v>
      </c>
      <c r="D274" s="23">
        <v>30</v>
      </c>
      <c r="E274" s="23">
        <v>1</v>
      </c>
      <c r="F274" s="23">
        <v>3</v>
      </c>
      <c r="G274" s="23">
        <v>56</v>
      </c>
      <c r="H274" s="23">
        <v>1</v>
      </c>
      <c r="I274" s="23">
        <v>0</v>
      </c>
      <c r="J274" s="23">
        <v>0</v>
      </c>
      <c r="K274" s="23" t="s">
        <v>55</v>
      </c>
      <c r="L274" s="23">
        <v>0</v>
      </c>
    </row>
    <row r="275" spans="1:12" customFormat="1" ht="12.75" customHeight="1" x14ac:dyDescent="0.35">
      <c r="A275" s="22" t="s">
        <v>45</v>
      </c>
      <c r="B275" s="22" t="s">
        <v>46</v>
      </c>
      <c r="C275" s="23">
        <v>41</v>
      </c>
      <c r="D275" s="23">
        <v>13</v>
      </c>
      <c r="E275" s="23" t="s">
        <v>32</v>
      </c>
      <c r="F275" s="23" t="s">
        <v>32</v>
      </c>
      <c r="G275" s="23">
        <v>23</v>
      </c>
      <c r="H275" s="23" t="s">
        <v>32</v>
      </c>
      <c r="I275" s="23">
        <v>3</v>
      </c>
      <c r="J275" s="23">
        <v>0</v>
      </c>
      <c r="K275" s="23">
        <v>1</v>
      </c>
      <c r="L275" s="23">
        <v>0</v>
      </c>
    </row>
    <row r="276" spans="1:12" customFormat="1" ht="12.75" customHeight="1" x14ac:dyDescent="0.35">
      <c r="A276" s="22" t="s">
        <v>47</v>
      </c>
      <c r="B276" s="22" t="s">
        <v>48</v>
      </c>
      <c r="C276" s="23">
        <v>33</v>
      </c>
      <c r="D276" s="23">
        <v>10</v>
      </c>
      <c r="E276" s="23">
        <v>0</v>
      </c>
      <c r="F276" s="23" t="s">
        <v>32</v>
      </c>
      <c r="G276" s="23">
        <v>18</v>
      </c>
      <c r="H276" s="23" t="s">
        <v>32</v>
      </c>
      <c r="I276" s="23">
        <v>2</v>
      </c>
      <c r="J276" s="23">
        <v>0</v>
      </c>
      <c r="K276" s="23">
        <v>1</v>
      </c>
      <c r="L276" s="23">
        <v>0</v>
      </c>
    </row>
    <row r="277" spans="1:12" customFormat="1" ht="12.75" customHeight="1" x14ac:dyDescent="0.35">
      <c r="A277" s="22" t="s">
        <v>49</v>
      </c>
      <c r="B277" s="22" t="s">
        <v>50</v>
      </c>
      <c r="C277" s="23">
        <v>8</v>
      </c>
      <c r="D277" s="23">
        <v>3</v>
      </c>
      <c r="E277" s="23" t="s">
        <v>32</v>
      </c>
      <c r="F277" s="23" t="s">
        <v>32</v>
      </c>
      <c r="G277" s="23">
        <v>5</v>
      </c>
      <c r="H277" s="23" t="s">
        <v>32</v>
      </c>
      <c r="I277" s="23">
        <v>1</v>
      </c>
      <c r="J277" s="23">
        <v>0</v>
      </c>
      <c r="K277" s="23" t="s">
        <v>32</v>
      </c>
      <c r="L277" s="23">
        <v>0</v>
      </c>
    </row>
    <row r="278" spans="1:12" customFormat="1" ht="12.75" customHeight="1" x14ac:dyDescent="0.35">
      <c r="A278" s="22" t="s">
        <v>51</v>
      </c>
      <c r="B278" s="22" t="s">
        <v>52</v>
      </c>
      <c r="C278" s="23">
        <v>70</v>
      </c>
      <c r="D278" s="23">
        <v>35</v>
      </c>
      <c r="E278" s="23" t="s">
        <v>32</v>
      </c>
      <c r="F278" s="23" t="s">
        <v>32</v>
      </c>
      <c r="G278" s="23">
        <v>22</v>
      </c>
      <c r="H278" s="23" t="s">
        <v>32</v>
      </c>
      <c r="I278" s="23">
        <v>6</v>
      </c>
      <c r="J278" s="23">
        <v>0</v>
      </c>
      <c r="K278" s="23">
        <v>7</v>
      </c>
      <c r="L278" s="23">
        <v>0</v>
      </c>
    </row>
    <row r="279" spans="1:12" customFormat="1" ht="12.75" customHeight="1" x14ac:dyDescent="0.35">
      <c r="A279" s="22" t="s">
        <v>53</v>
      </c>
      <c r="B279" s="22" t="s">
        <v>54</v>
      </c>
      <c r="C279" s="23">
        <v>20</v>
      </c>
      <c r="D279" s="23">
        <v>7</v>
      </c>
      <c r="E279" s="23" t="s">
        <v>32</v>
      </c>
      <c r="F279" s="23" t="s">
        <v>32</v>
      </c>
      <c r="G279" s="23">
        <v>11</v>
      </c>
      <c r="H279" s="23" t="s">
        <v>55</v>
      </c>
      <c r="I279" s="23">
        <v>1</v>
      </c>
      <c r="J279" s="23">
        <v>0</v>
      </c>
      <c r="K279" s="23" t="s">
        <v>32</v>
      </c>
      <c r="L279" s="23">
        <v>0</v>
      </c>
    </row>
    <row r="280" spans="1:12" customFormat="1" ht="12.75" customHeight="1" x14ac:dyDescent="0.35">
      <c r="A280" s="22" t="s">
        <v>56</v>
      </c>
      <c r="B280" s="22" t="s">
        <v>57</v>
      </c>
      <c r="C280" s="23">
        <v>4</v>
      </c>
      <c r="D280" s="23">
        <v>2</v>
      </c>
      <c r="E280" s="23">
        <v>0</v>
      </c>
      <c r="F280" s="23" t="s">
        <v>32</v>
      </c>
      <c r="G280" s="23">
        <v>2</v>
      </c>
      <c r="H280" s="23" t="s">
        <v>32</v>
      </c>
      <c r="I280" s="23">
        <v>0</v>
      </c>
      <c r="J280" s="23">
        <v>0</v>
      </c>
      <c r="K280" s="23" t="s">
        <v>32</v>
      </c>
      <c r="L280" s="23">
        <v>0</v>
      </c>
    </row>
    <row r="281" spans="1:12" customFormat="1" ht="12.75" customHeight="1" x14ac:dyDescent="0.35">
      <c r="A281" s="22" t="s">
        <v>58</v>
      </c>
      <c r="B281" s="22" t="s">
        <v>59</v>
      </c>
      <c r="C281" s="23">
        <v>1</v>
      </c>
      <c r="D281" s="23" t="s">
        <v>32</v>
      </c>
      <c r="E281" s="23" t="s">
        <v>32</v>
      </c>
      <c r="F281" s="23" t="s">
        <v>32</v>
      </c>
      <c r="G281" s="23" t="s">
        <v>32</v>
      </c>
      <c r="H281" s="23" t="s">
        <v>32</v>
      </c>
      <c r="I281" s="23">
        <v>0</v>
      </c>
      <c r="J281" s="23">
        <v>0</v>
      </c>
      <c r="K281" s="23" t="s">
        <v>32</v>
      </c>
      <c r="L281" s="23">
        <v>0</v>
      </c>
    </row>
    <row r="282" spans="1:12" customFormat="1" ht="12.75" customHeight="1" x14ac:dyDescent="0.35">
      <c r="A282" s="22" t="s">
        <v>60</v>
      </c>
      <c r="B282" s="22" t="s">
        <v>61</v>
      </c>
      <c r="C282" s="23">
        <v>208</v>
      </c>
      <c r="D282" s="23">
        <v>44</v>
      </c>
      <c r="E282" s="23" t="s">
        <v>32</v>
      </c>
      <c r="F282" s="23">
        <v>6</v>
      </c>
      <c r="G282" s="23">
        <v>22</v>
      </c>
      <c r="H282" s="23">
        <v>1</v>
      </c>
      <c r="I282" s="23">
        <v>0</v>
      </c>
      <c r="J282" s="23">
        <v>0</v>
      </c>
      <c r="K282" s="23">
        <v>135</v>
      </c>
      <c r="L282" s="23">
        <v>0</v>
      </c>
    </row>
    <row r="283" spans="1:12" customFormat="1" ht="12.75" customHeight="1" x14ac:dyDescent="0.35">
      <c r="A283" s="22" t="s">
        <v>62</v>
      </c>
      <c r="B283" s="22" t="s">
        <v>63</v>
      </c>
      <c r="C283" s="23">
        <v>67</v>
      </c>
      <c r="D283" s="23">
        <v>10</v>
      </c>
      <c r="E283" s="23">
        <v>0</v>
      </c>
      <c r="F283" s="23">
        <v>3</v>
      </c>
      <c r="G283" s="23">
        <v>1</v>
      </c>
      <c r="H283" s="23" t="s">
        <v>32</v>
      </c>
      <c r="I283" s="23">
        <v>0</v>
      </c>
      <c r="J283" s="23">
        <v>0</v>
      </c>
      <c r="K283" s="23">
        <v>53</v>
      </c>
      <c r="L283" s="23">
        <v>0</v>
      </c>
    </row>
    <row r="284" spans="1:12" customFormat="1" ht="12.75" customHeight="1" x14ac:dyDescent="0.35">
      <c r="A284" s="22" t="s">
        <v>64</v>
      </c>
      <c r="B284" s="22" t="s">
        <v>65</v>
      </c>
      <c r="C284" s="23">
        <v>82</v>
      </c>
      <c r="D284" s="23">
        <v>16</v>
      </c>
      <c r="E284" s="23" t="s">
        <v>32</v>
      </c>
      <c r="F284" s="23">
        <v>1</v>
      </c>
      <c r="G284" s="23">
        <v>17</v>
      </c>
      <c r="H284" s="23">
        <v>1</v>
      </c>
      <c r="I284" s="23">
        <v>0</v>
      </c>
      <c r="J284" s="23">
        <v>0</v>
      </c>
      <c r="K284" s="23">
        <v>47</v>
      </c>
      <c r="L284" s="23">
        <v>0</v>
      </c>
    </row>
    <row r="285" spans="1:12" customFormat="1" ht="12.75" customHeight="1" x14ac:dyDescent="0.35">
      <c r="A285" s="22" t="s">
        <v>66</v>
      </c>
      <c r="B285" s="22" t="s">
        <v>67</v>
      </c>
      <c r="C285" s="23">
        <v>52</v>
      </c>
      <c r="D285" s="23">
        <v>12</v>
      </c>
      <c r="E285" s="23" t="s">
        <v>32</v>
      </c>
      <c r="F285" s="23" t="s">
        <v>32</v>
      </c>
      <c r="G285" s="23">
        <v>14</v>
      </c>
      <c r="H285" s="23" t="s">
        <v>32</v>
      </c>
      <c r="I285" s="23">
        <v>0</v>
      </c>
      <c r="J285" s="23">
        <v>0</v>
      </c>
      <c r="K285" s="23">
        <v>26</v>
      </c>
      <c r="L285" s="23">
        <v>0</v>
      </c>
    </row>
    <row r="286" spans="1:12" customFormat="1" ht="12.75" customHeight="1" x14ac:dyDescent="0.35">
      <c r="A286" s="22" t="s">
        <v>68</v>
      </c>
      <c r="B286" s="22" t="s">
        <v>69</v>
      </c>
      <c r="C286" s="23" t="s">
        <v>55</v>
      </c>
      <c r="D286" s="23" t="s">
        <v>55</v>
      </c>
      <c r="E286" s="23" t="s">
        <v>32</v>
      </c>
      <c r="F286" s="23" t="s">
        <v>55</v>
      </c>
      <c r="G286" s="23">
        <v>3</v>
      </c>
      <c r="H286" s="23">
        <v>1</v>
      </c>
      <c r="I286" s="23">
        <v>0</v>
      </c>
      <c r="J286" s="23">
        <v>0</v>
      </c>
      <c r="K286" s="23" t="s">
        <v>55</v>
      </c>
      <c r="L286" s="23">
        <v>0</v>
      </c>
    </row>
    <row r="287" spans="1:12" customFormat="1" ht="12.75" customHeight="1" x14ac:dyDescent="0.35">
      <c r="A287" s="22" t="s">
        <v>70</v>
      </c>
      <c r="B287" s="22" t="s">
        <v>71</v>
      </c>
      <c r="C287" s="23">
        <v>1391</v>
      </c>
      <c r="D287" s="23">
        <v>91</v>
      </c>
      <c r="E287" s="23">
        <v>8</v>
      </c>
      <c r="F287" s="23">
        <v>3</v>
      </c>
      <c r="G287" s="23">
        <v>236</v>
      </c>
      <c r="H287" s="23">
        <v>1</v>
      </c>
      <c r="I287" s="23">
        <v>80</v>
      </c>
      <c r="J287" s="23">
        <v>0</v>
      </c>
      <c r="K287" s="23">
        <v>971</v>
      </c>
      <c r="L287" s="23">
        <v>0</v>
      </c>
    </row>
    <row r="288" spans="1:12" customFormat="1" ht="12.75" customHeight="1" x14ac:dyDescent="0.35">
      <c r="A288" s="22" t="s">
        <v>72</v>
      </c>
      <c r="B288" s="22" t="s">
        <v>73</v>
      </c>
      <c r="C288" s="23">
        <v>232</v>
      </c>
      <c r="D288" s="23">
        <v>3</v>
      </c>
      <c r="E288" s="23">
        <v>2</v>
      </c>
      <c r="F288" s="23">
        <v>1</v>
      </c>
      <c r="G288" s="23">
        <v>25</v>
      </c>
      <c r="H288" s="23" t="s">
        <v>32</v>
      </c>
      <c r="I288" s="23">
        <v>1</v>
      </c>
      <c r="J288" s="23">
        <v>0</v>
      </c>
      <c r="K288" s="23">
        <v>199</v>
      </c>
      <c r="L288" s="23">
        <v>0</v>
      </c>
    </row>
    <row r="289" spans="1:12" customFormat="1" ht="12.75" customHeight="1" x14ac:dyDescent="0.35">
      <c r="A289" s="22" t="s">
        <v>74</v>
      </c>
      <c r="B289" s="22" t="s">
        <v>75</v>
      </c>
      <c r="C289" s="23">
        <v>377</v>
      </c>
      <c r="D289" s="23">
        <v>26</v>
      </c>
      <c r="E289" s="23">
        <v>2</v>
      </c>
      <c r="F289" s="23">
        <v>1</v>
      </c>
      <c r="G289" s="23">
        <v>72</v>
      </c>
      <c r="H289" s="23" t="s">
        <v>32</v>
      </c>
      <c r="I289" s="23">
        <v>39</v>
      </c>
      <c r="J289" s="23">
        <v>0</v>
      </c>
      <c r="K289" s="23">
        <v>237</v>
      </c>
      <c r="L289" s="23">
        <v>0</v>
      </c>
    </row>
    <row r="290" spans="1:12" customFormat="1" ht="12.75" customHeight="1" x14ac:dyDescent="0.35">
      <c r="A290" s="22" t="s">
        <v>76</v>
      </c>
      <c r="B290" s="22" t="s">
        <v>77</v>
      </c>
      <c r="C290" s="23">
        <v>34</v>
      </c>
      <c r="D290" s="23">
        <v>12</v>
      </c>
      <c r="E290" s="23">
        <v>0</v>
      </c>
      <c r="F290" s="23" t="s">
        <v>32</v>
      </c>
      <c r="G290" s="23">
        <v>7</v>
      </c>
      <c r="H290" s="23" t="s">
        <v>32</v>
      </c>
      <c r="I290" s="23">
        <v>1</v>
      </c>
      <c r="J290" s="23">
        <v>0</v>
      </c>
      <c r="K290" s="23">
        <v>15</v>
      </c>
      <c r="L290" s="23">
        <v>0</v>
      </c>
    </row>
    <row r="291" spans="1:12" customFormat="1" ht="12.75" customHeight="1" x14ac:dyDescent="0.35">
      <c r="A291" s="22" t="s">
        <v>78</v>
      </c>
      <c r="B291" s="22" t="s">
        <v>79</v>
      </c>
      <c r="C291" s="23">
        <v>717</v>
      </c>
      <c r="D291" s="23">
        <v>33</v>
      </c>
      <c r="E291" s="23">
        <v>4</v>
      </c>
      <c r="F291" s="23">
        <v>2</v>
      </c>
      <c r="G291" s="23">
        <v>119</v>
      </c>
      <c r="H291" s="23" t="s">
        <v>32</v>
      </c>
      <c r="I291" s="23">
        <v>39</v>
      </c>
      <c r="J291" s="23">
        <v>0</v>
      </c>
      <c r="K291" s="23">
        <v>520</v>
      </c>
      <c r="L291" s="23">
        <v>0</v>
      </c>
    </row>
    <row r="292" spans="1:12" customFormat="1" ht="12.75" customHeight="1" x14ac:dyDescent="0.35">
      <c r="A292" s="22" t="s">
        <v>80</v>
      </c>
      <c r="B292" s="22" t="s">
        <v>81</v>
      </c>
      <c r="C292" s="23">
        <v>40</v>
      </c>
      <c r="D292" s="23">
        <v>22</v>
      </c>
      <c r="E292" s="23">
        <v>0</v>
      </c>
      <c r="F292" s="23" t="s">
        <v>32</v>
      </c>
      <c r="G292" s="23">
        <v>16</v>
      </c>
      <c r="H292" s="23" t="s">
        <v>55</v>
      </c>
      <c r="I292" s="23">
        <v>0</v>
      </c>
      <c r="J292" s="23">
        <v>0</v>
      </c>
      <c r="K292" s="23" t="s">
        <v>55</v>
      </c>
      <c r="L292" s="23">
        <v>0</v>
      </c>
    </row>
    <row r="293" spans="1:12" customFormat="1" ht="12.75" customHeight="1" x14ac:dyDescent="0.35">
      <c r="A293" s="22" t="s">
        <v>82</v>
      </c>
      <c r="B293" s="22" t="s">
        <v>83</v>
      </c>
      <c r="C293" s="23">
        <v>2164</v>
      </c>
      <c r="D293" s="23">
        <v>98</v>
      </c>
      <c r="E293" s="23">
        <v>1</v>
      </c>
      <c r="F293" s="23">
        <v>6</v>
      </c>
      <c r="G293" s="23">
        <v>622</v>
      </c>
      <c r="H293" s="23">
        <v>9</v>
      </c>
      <c r="I293" s="23">
        <v>65</v>
      </c>
      <c r="J293" s="23">
        <v>1</v>
      </c>
      <c r="K293" s="23">
        <v>1441</v>
      </c>
      <c r="L293" s="23">
        <v>77</v>
      </c>
    </row>
    <row r="294" spans="1:12" customFormat="1" ht="12.75" customHeight="1" x14ac:dyDescent="0.35">
      <c r="A294" s="22" t="s">
        <v>85</v>
      </c>
      <c r="B294" s="22" t="s">
        <v>86</v>
      </c>
      <c r="C294" s="23">
        <v>1869</v>
      </c>
      <c r="D294" s="23">
        <v>93</v>
      </c>
      <c r="E294" s="23" t="s">
        <v>32</v>
      </c>
      <c r="F294" s="23">
        <v>3</v>
      </c>
      <c r="G294" s="23">
        <v>592</v>
      </c>
      <c r="H294" s="23">
        <v>8</v>
      </c>
      <c r="I294" s="23">
        <v>0</v>
      </c>
      <c r="J294" s="23">
        <v>0</v>
      </c>
      <c r="K294" s="23">
        <v>1172</v>
      </c>
      <c r="L294" s="23">
        <v>0</v>
      </c>
    </row>
    <row r="295" spans="1:12" customFormat="1" ht="12.75" customHeight="1" x14ac:dyDescent="0.35">
      <c r="A295" s="22" t="s">
        <v>87</v>
      </c>
      <c r="B295" s="22" t="s">
        <v>88</v>
      </c>
      <c r="C295" s="23">
        <v>175</v>
      </c>
      <c r="D295" s="23">
        <v>1</v>
      </c>
      <c r="E295" s="23">
        <v>1</v>
      </c>
      <c r="F295" s="23">
        <v>2</v>
      </c>
      <c r="G295" s="23">
        <v>18</v>
      </c>
      <c r="H295" s="23" t="s">
        <v>32</v>
      </c>
      <c r="I295" s="23">
        <v>0</v>
      </c>
      <c r="J295" s="23">
        <v>0</v>
      </c>
      <c r="K295" s="23">
        <v>153</v>
      </c>
      <c r="L295" s="23" t="s">
        <v>32</v>
      </c>
    </row>
    <row r="296" spans="1:12" customFormat="1" ht="12.75" customHeight="1" x14ac:dyDescent="0.35">
      <c r="A296" s="22" t="s">
        <v>89</v>
      </c>
      <c r="B296" s="22" t="s">
        <v>90</v>
      </c>
      <c r="C296" s="23">
        <v>82</v>
      </c>
      <c r="D296" s="23">
        <v>1</v>
      </c>
      <c r="E296" s="23">
        <v>0</v>
      </c>
      <c r="F296" s="23" t="s">
        <v>32</v>
      </c>
      <c r="G296" s="23">
        <v>5</v>
      </c>
      <c r="H296" s="23" t="s">
        <v>32</v>
      </c>
      <c r="I296" s="23" t="s">
        <v>55</v>
      </c>
      <c r="J296" s="23">
        <v>0</v>
      </c>
      <c r="K296" s="23">
        <v>76</v>
      </c>
      <c r="L296" s="23" t="s">
        <v>32</v>
      </c>
    </row>
    <row r="297" spans="1:12" customFormat="1" ht="12.75" customHeight="1" x14ac:dyDescent="0.35">
      <c r="A297" s="22" t="s">
        <v>91</v>
      </c>
      <c r="B297" s="22" t="s">
        <v>92</v>
      </c>
      <c r="C297" s="23">
        <v>30</v>
      </c>
      <c r="D297" s="23">
        <v>1</v>
      </c>
      <c r="E297" s="23">
        <v>0</v>
      </c>
      <c r="F297" s="23" t="s">
        <v>32</v>
      </c>
      <c r="G297" s="23">
        <v>2</v>
      </c>
      <c r="H297" s="23" t="s">
        <v>32</v>
      </c>
      <c r="I297" s="23">
        <v>64</v>
      </c>
      <c r="J297" s="23">
        <v>1</v>
      </c>
      <c r="K297" s="23">
        <v>39</v>
      </c>
      <c r="L297" s="23">
        <v>77</v>
      </c>
    </row>
    <row r="298" spans="1:12" customFormat="1" ht="12.75" customHeight="1" x14ac:dyDescent="0.35">
      <c r="A298" s="22" t="s">
        <v>93</v>
      </c>
      <c r="B298" s="22" t="s">
        <v>94</v>
      </c>
      <c r="C298" s="23">
        <v>4900</v>
      </c>
      <c r="D298" s="23">
        <v>247</v>
      </c>
      <c r="E298" s="23">
        <v>56</v>
      </c>
      <c r="F298" s="23">
        <v>11</v>
      </c>
      <c r="G298" s="23">
        <v>1816</v>
      </c>
      <c r="H298" s="23">
        <v>2157</v>
      </c>
      <c r="I298" s="23">
        <v>85</v>
      </c>
      <c r="J298" s="23">
        <v>0</v>
      </c>
      <c r="K298" s="23">
        <v>922</v>
      </c>
      <c r="L298" s="23">
        <v>393</v>
      </c>
    </row>
    <row r="299" spans="1:12" customFormat="1" ht="12.75" customHeight="1" x14ac:dyDescent="0.35">
      <c r="A299" s="22" t="s">
        <v>95</v>
      </c>
      <c r="B299" s="22" t="s">
        <v>96</v>
      </c>
      <c r="C299" s="23">
        <v>1110</v>
      </c>
      <c r="D299" s="23">
        <v>20</v>
      </c>
      <c r="E299" s="23" t="s">
        <v>84</v>
      </c>
      <c r="F299" s="23">
        <v>1</v>
      </c>
      <c r="G299" s="23">
        <v>309</v>
      </c>
      <c r="H299" s="23">
        <v>923</v>
      </c>
      <c r="I299" s="23">
        <v>0</v>
      </c>
      <c r="J299" s="23">
        <v>0</v>
      </c>
      <c r="K299" s="23" t="s">
        <v>84</v>
      </c>
      <c r="L299" s="23">
        <v>279</v>
      </c>
    </row>
    <row r="300" spans="1:12" customFormat="1" ht="12.75" customHeight="1" x14ac:dyDescent="0.35">
      <c r="A300" s="22" t="s">
        <v>97</v>
      </c>
      <c r="B300" s="22" t="s">
        <v>98</v>
      </c>
      <c r="C300" s="23">
        <v>140</v>
      </c>
      <c r="D300" s="23">
        <v>31</v>
      </c>
      <c r="E300" s="23">
        <v>0</v>
      </c>
      <c r="F300" s="23" t="s">
        <v>32</v>
      </c>
      <c r="G300" s="23">
        <v>118</v>
      </c>
      <c r="H300" s="23" t="s">
        <v>32</v>
      </c>
      <c r="I300" s="23">
        <v>0</v>
      </c>
      <c r="J300" s="23">
        <v>0</v>
      </c>
      <c r="K300" s="23">
        <v>1</v>
      </c>
      <c r="L300" s="23">
        <v>10</v>
      </c>
    </row>
    <row r="301" spans="1:12" customFormat="1" ht="12.75" customHeight="1" x14ac:dyDescent="0.35">
      <c r="A301" s="22" t="s">
        <v>99</v>
      </c>
      <c r="B301" s="22" t="s">
        <v>100</v>
      </c>
      <c r="C301" s="23">
        <v>240</v>
      </c>
      <c r="D301" s="23">
        <v>45</v>
      </c>
      <c r="E301" s="23" t="s">
        <v>84</v>
      </c>
      <c r="F301" s="23" t="s">
        <v>32</v>
      </c>
      <c r="G301" s="23">
        <v>123</v>
      </c>
      <c r="H301" s="23">
        <v>2</v>
      </c>
      <c r="I301" s="23">
        <v>9</v>
      </c>
      <c r="J301" s="23">
        <v>0</v>
      </c>
      <c r="K301" s="23" t="s">
        <v>84</v>
      </c>
      <c r="L301" s="23">
        <v>0</v>
      </c>
    </row>
    <row r="302" spans="1:12" customFormat="1" ht="12.75" customHeight="1" x14ac:dyDescent="0.35">
      <c r="A302" s="22" t="s">
        <v>101</v>
      </c>
      <c r="B302" s="22" t="s">
        <v>102</v>
      </c>
      <c r="C302" s="23">
        <v>13</v>
      </c>
      <c r="D302" s="23">
        <v>1</v>
      </c>
      <c r="E302" s="23">
        <v>0</v>
      </c>
      <c r="F302" s="23" t="s">
        <v>32</v>
      </c>
      <c r="G302" s="23">
        <v>12</v>
      </c>
      <c r="H302" s="23" t="s">
        <v>32</v>
      </c>
      <c r="I302" s="23">
        <v>0</v>
      </c>
      <c r="J302" s="23">
        <v>0</v>
      </c>
      <c r="K302" s="23" t="s">
        <v>32</v>
      </c>
      <c r="L302" s="23">
        <v>0</v>
      </c>
    </row>
    <row r="303" spans="1:12" customFormat="1" ht="12.75" customHeight="1" x14ac:dyDescent="0.35">
      <c r="A303" s="22" t="s">
        <v>103</v>
      </c>
      <c r="B303" s="22" t="s">
        <v>104</v>
      </c>
      <c r="C303" s="23">
        <v>28</v>
      </c>
      <c r="D303" s="23">
        <v>8</v>
      </c>
      <c r="E303" s="23">
        <v>0</v>
      </c>
      <c r="F303" s="23" t="s">
        <v>32</v>
      </c>
      <c r="G303" s="23">
        <v>13</v>
      </c>
      <c r="H303" s="23" t="s">
        <v>32</v>
      </c>
      <c r="I303" s="23">
        <v>0</v>
      </c>
      <c r="J303" s="23">
        <v>0</v>
      </c>
      <c r="K303" s="23">
        <v>7</v>
      </c>
      <c r="L303" s="23">
        <v>0</v>
      </c>
    </row>
    <row r="304" spans="1:12" customFormat="1" ht="12.75" customHeight="1" x14ac:dyDescent="0.35">
      <c r="A304" s="22" t="s">
        <v>105</v>
      </c>
      <c r="B304" s="22" t="s">
        <v>106</v>
      </c>
      <c r="C304" s="23">
        <v>1272</v>
      </c>
      <c r="D304" s="23">
        <v>39</v>
      </c>
      <c r="E304" s="23" t="s">
        <v>32</v>
      </c>
      <c r="F304" s="23">
        <v>6</v>
      </c>
      <c r="G304" s="23">
        <v>438</v>
      </c>
      <c r="H304" s="23">
        <v>540</v>
      </c>
      <c r="I304" s="23">
        <v>58</v>
      </c>
      <c r="J304" s="23">
        <v>0</v>
      </c>
      <c r="K304" s="23">
        <v>281</v>
      </c>
      <c r="L304" s="23">
        <v>91</v>
      </c>
    </row>
    <row r="305" spans="1:12" customFormat="1" ht="12.75" customHeight="1" x14ac:dyDescent="0.35">
      <c r="A305" s="22" t="s">
        <v>107</v>
      </c>
      <c r="B305" s="22" t="s">
        <v>108</v>
      </c>
      <c r="C305" s="23">
        <v>1519</v>
      </c>
      <c r="D305" s="23">
        <v>38</v>
      </c>
      <c r="E305" s="23" t="s">
        <v>32</v>
      </c>
      <c r="F305" s="23">
        <v>1</v>
      </c>
      <c r="G305" s="23">
        <v>389</v>
      </c>
      <c r="H305" s="23">
        <v>691</v>
      </c>
      <c r="I305" s="23">
        <v>3</v>
      </c>
      <c r="J305" s="23">
        <v>0</v>
      </c>
      <c r="K305" s="23">
        <v>410</v>
      </c>
      <c r="L305" s="23">
        <v>13</v>
      </c>
    </row>
    <row r="306" spans="1:12" customFormat="1" ht="12.75" customHeight="1" x14ac:dyDescent="0.35">
      <c r="A306" s="22" t="s">
        <v>109</v>
      </c>
      <c r="B306" s="22" t="s">
        <v>110</v>
      </c>
      <c r="C306" s="23">
        <v>32</v>
      </c>
      <c r="D306" s="23">
        <v>3</v>
      </c>
      <c r="E306" s="23">
        <v>0</v>
      </c>
      <c r="F306" s="23" t="s">
        <v>32</v>
      </c>
      <c r="G306" s="23">
        <v>19</v>
      </c>
      <c r="H306" s="23" t="s">
        <v>32</v>
      </c>
      <c r="I306" s="23">
        <v>0</v>
      </c>
      <c r="J306" s="23">
        <v>0</v>
      </c>
      <c r="K306" s="23">
        <v>10</v>
      </c>
      <c r="L306" s="23">
        <v>0</v>
      </c>
    </row>
    <row r="307" spans="1:12" customFormat="1" ht="12.75" customHeight="1" x14ac:dyDescent="0.35">
      <c r="A307" s="22" t="s">
        <v>111</v>
      </c>
      <c r="B307" s="22" t="s">
        <v>112</v>
      </c>
      <c r="C307" s="23">
        <v>34</v>
      </c>
      <c r="D307" s="23">
        <v>11</v>
      </c>
      <c r="E307" s="23" t="s">
        <v>32</v>
      </c>
      <c r="F307" s="23" t="s">
        <v>32</v>
      </c>
      <c r="G307" s="23">
        <v>13</v>
      </c>
      <c r="H307" s="23" t="s">
        <v>32</v>
      </c>
      <c r="I307" s="23">
        <v>10</v>
      </c>
      <c r="J307" s="23">
        <v>0</v>
      </c>
      <c r="K307" s="23" t="s">
        <v>32</v>
      </c>
      <c r="L307" s="23">
        <v>0</v>
      </c>
    </row>
    <row r="308" spans="1:12" customFormat="1" ht="12.75" customHeight="1" x14ac:dyDescent="0.35">
      <c r="A308" s="22" t="s">
        <v>113</v>
      </c>
      <c r="B308" s="22" t="s">
        <v>114</v>
      </c>
      <c r="C308" s="23">
        <v>299</v>
      </c>
      <c r="D308" s="23">
        <v>7</v>
      </c>
      <c r="E308" s="23">
        <v>0</v>
      </c>
      <c r="F308" s="23" t="s">
        <v>32</v>
      </c>
      <c r="G308" s="23">
        <v>293</v>
      </c>
      <c r="H308" s="23">
        <v>0</v>
      </c>
      <c r="I308" s="23">
        <v>0</v>
      </c>
      <c r="J308" s="23">
        <v>0</v>
      </c>
      <c r="K308" s="23" t="s">
        <v>32</v>
      </c>
      <c r="L308" s="23">
        <v>0</v>
      </c>
    </row>
    <row r="309" spans="1:12" customFormat="1" ht="12.75" customHeight="1" x14ac:dyDescent="0.35">
      <c r="A309" s="22" t="s">
        <v>115</v>
      </c>
      <c r="B309" s="22" t="s">
        <v>116</v>
      </c>
      <c r="C309" s="23">
        <v>32</v>
      </c>
      <c r="D309" s="23">
        <v>6</v>
      </c>
      <c r="E309" s="23" t="s">
        <v>32</v>
      </c>
      <c r="F309" s="23">
        <v>1</v>
      </c>
      <c r="G309" s="23">
        <v>22</v>
      </c>
      <c r="H309" s="23" t="s">
        <v>32</v>
      </c>
      <c r="I309" s="23">
        <v>2</v>
      </c>
      <c r="J309" s="23">
        <v>0</v>
      </c>
      <c r="K309" s="23" t="s">
        <v>32</v>
      </c>
      <c r="L309" s="23">
        <v>0</v>
      </c>
    </row>
    <row r="310" spans="1:12" customFormat="1" ht="12.75" customHeight="1" x14ac:dyDescent="0.35">
      <c r="A310" s="22" t="s">
        <v>117</v>
      </c>
      <c r="B310" s="22" t="s">
        <v>118</v>
      </c>
      <c r="C310" s="23">
        <v>21</v>
      </c>
      <c r="D310" s="23">
        <v>9</v>
      </c>
      <c r="E310" s="23">
        <v>0</v>
      </c>
      <c r="F310" s="23" t="s">
        <v>32</v>
      </c>
      <c r="G310" s="23">
        <v>11</v>
      </c>
      <c r="H310" s="23" t="s">
        <v>32</v>
      </c>
      <c r="I310" s="23">
        <v>0</v>
      </c>
      <c r="J310" s="23">
        <v>0</v>
      </c>
      <c r="K310" s="23">
        <v>1</v>
      </c>
      <c r="L310" s="23">
        <v>0</v>
      </c>
    </row>
    <row r="311" spans="1:12" customFormat="1" ht="12.75" customHeight="1" x14ac:dyDescent="0.35">
      <c r="A311" s="22" t="s">
        <v>119</v>
      </c>
      <c r="B311" s="22" t="s">
        <v>120</v>
      </c>
      <c r="C311" s="23">
        <v>12</v>
      </c>
      <c r="D311" s="23">
        <v>6</v>
      </c>
      <c r="E311" s="23">
        <v>0</v>
      </c>
      <c r="F311" s="23" t="s">
        <v>32</v>
      </c>
      <c r="G311" s="23">
        <v>5</v>
      </c>
      <c r="H311" s="23" t="s">
        <v>32</v>
      </c>
      <c r="I311" s="23">
        <v>0</v>
      </c>
      <c r="J311" s="23">
        <v>0</v>
      </c>
      <c r="K311" s="23">
        <v>1</v>
      </c>
      <c r="L311" s="23">
        <v>0</v>
      </c>
    </row>
    <row r="312" spans="1:12" customFormat="1" ht="12.75" customHeight="1" x14ac:dyDescent="0.35">
      <c r="A312" s="22" t="s">
        <v>121</v>
      </c>
      <c r="B312" s="22" t="s">
        <v>122</v>
      </c>
      <c r="C312" s="23">
        <v>2</v>
      </c>
      <c r="D312" s="23">
        <v>1</v>
      </c>
      <c r="E312" s="23">
        <v>0</v>
      </c>
      <c r="F312" s="23" t="s">
        <v>32</v>
      </c>
      <c r="G312" s="23">
        <v>1</v>
      </c>
      <c r="H312" s="23" t="s">
        <v>32</v>
      </c>
      <c r="I312" s="23">
        <v>0</v>
      </c>
      <c r="J312" s="23">
        <v>0</v>
      </c>
      <c r="K312" s="23" t="s">
        <v>32</v>
      </c>
      <c r="L312" s="23">
        <v>0</v>
      </c>
    </row>
    <row r="313" spans="1:12" customFormat="1" ht="12.75" customHeight="1" x14ac:dyDescent="0.35">
      <c r="A313" s="22" t="s">
        <v>123</v>
      </c>
      <c r="B313" s="22" t="s">
        <v>124</v>
      </c>
      <c r="C313" s="23">
        <v>128</v>
      </c>
      <c r="D313" s="23">
        <v>80</v>
      </c>
      <c r="E313" s="23">
        <v>0</v>
      </c>
      <c r="F313" s="23" t="s">
        <v>55</v>
      </c>
      <c r="G313" s="23">
        <v>38</v>
      </c>
      <c r="H313" s="23">
        <v>2</v>
      </c>
      <c r="I313" s="23" t="s">
        <v>32</v>
      </c>
      <c r="J313" s="23">
        <v>0</v>
      </c>
      <c r="K313" s="23" t="s">
        <v>55</v>
      </c>
      <c r="L313" s="23">
        <v>0</v>
      </c>
    </row>
    <row r="314" spans="1:12" customFormat="1" ht="12.75" customHeight="1" x14ac:dyDescent="0.35">
      <c r="A314" s="22" t="s">
        <v>125</v>
      </c>
      <c r="B314" s="22" t="s">
        <v>126</v>
      </c>
      <c r="C314" s="23">
        <v>355</v>
      </c>
      <c r="D314" s="23">
        <v>56</v>
      </c>
      <c r="E314" s="23" t="s">
        <v>32</v>
      </c>
      <c r="F314" s="23">
        <v>8</v>
      </c>
      <c r="G314" s="23">
        <v>154</v>
      </c>
      <c r="H314" s="23">
        <v>2</v>
      </c>
      <c r="I314" s="23">
        <v>100</v>
      </c>
      <c r="J314" s="23">
        <v>2</v>
      </c>
      <c r="K314" s="23">
        <v>33</v>
      </c>
      <c r="L314" s="23">
        <v>0</v>
      </c>
    </row>
    <row r="315" spans="1:12" customFormat="1" ht="12.75" customHeight="1" x14ac:dyDescent="0.35">
      <c r="A315" s="22" t="s">
        <v>127</v>
      </c>
      <c r="B315" s="22" t="s">
        <v>128</v>
      </c>
      <c r="C315" s="23">
        <v>27</v>
      </c>
      <c r="D315" s="23">
        <v>3</v>
      </c>
      <c r="E315" s="23" t="s">
        <v>32</v>
      </c>
      <c r="F315" s="23" t="s">
        <v>32</v>
      </c>
      <c r="G315" s="23">
        <v>22</v>
      </c>
      <c r="H315" s="23" t="s">
        <v>32</v>
      </c>
      <c r="I315" s="23">
        <v>1</v>
      </c>
      <c r="J315" s="23">
        <v>0</v>
      </c>
      <c r="K315" s="23">
        <v>1</v>
      </c>
      <c r="L315" s="23">
        <v>0</v>
      </c>
    </row>
    <row r="316" spans="1:12" customFormat="1" ht="12.75" customHeight="1" x14ac:dyDescent="0.35">
      <c r="A316" s="22" t="s">
        <v>129</v>
      </c>
      <c r="B316" s="22" t="s">
        <v>130</v>
      </c>
      <c r="C316" s="23">
        <v>22</v>
      </c>
      <c r="D316" s="23">
        <v>2</v>
      </c>
      <c r="E316" s="23">
        <v>0</v>
      </c>
      <c r="F316" s="23" t="s">
        <v>32</v>
      </c>
      <c r="G316" s="23">
        <v>20</v>
      </c>
      <c r="H316" s="23" t="s">
        <v>32</v>
      </c>
      <c r="I316" s="23">
        <v>0</v>
      </c>
      <c r="J316" s="23">
        <v>0</v>
      </c>
      <c r="K316" s="23" t="s">
        <v>32</v>
      </c>
      <c r="L316" s="23">
        <v>0</v>
      </c>
    </row>
    <row r="317" spans="1:12" customFormat="1" ht="12.75" customHeight="1" x14ac:dyDescent="0.35">
      <c r="A317" s="22" t="s">
        <v>131</v>
      </c>
      <c r="B317" s="22" t="s">
        <v>132</v>
      </c>
      <c r="C317" s="23">
        <v>14</v>
      </c>
      <c r="D317" s="23">
        <v>4</v>
      </c>
      <c r="E317" s="23">
        <v>0</v>
      </c>
      <c r="F317" s="23" t="s">
        <v>32</v>
      </c>
      <c r="G317" s="23">
        <v>10</v>
      </c>
      <c r="H317" s="23" t="s">
        <v>32</v>
      </c>
      <c r="I317" s="23">
        <v>0</v>
      </c>
      <c r="J317" s="23">
        <v>0</v>
      </c>
      <c r="K317" s="23" t="s">
        <v>32</v>
      </c>
      <c r="L317" s="23">
        <v>0</v>
      </c>
    </row>
    <row r="318" spans="1:12" customFormat="1" ht="12.75" customHeight="1" x14ac:dyDescent="0.35">
      <c r="A318" s="22" t="s">
        <v>133</v>
      </c>
      <c r="B318" s="22" t="s">
        <v>134</v>
      </c>
      <c r="C318" s="23">
        <v>21</v>
      </c>
      <c r="D318" s="23">
        <v>4</v>
      </c>
      <c r="E318" s="23">
        <v>0</v>
      </c>
      <c r="F318" s="23" t="s">
        <v>32</v>
      </c>
      <c r="G318" s="23">
        <v>17</v>
      </c>
      <c r="H318" s="23" t="s">
        <v>32</v>
      </c>
      <c r="I318" s="23">
        <v>0</v>
      </c>
      <c r="J318" s="23">
        <v>0</v>
      </c>
      <c r="K318" s="23" t="s">
        <v>32</v>
      </c>
      <c r="L318" s="23">
        <v>0</v>
      </c>
    </row>
    <row r="319" spans="1:12" customFormat="1" ht="12.75" customHeight="1" x14ac:dyDescent="0.35">
      <c r="A319" s="22" t="s">
        <v>135</v>
      </c>
      <c r="B319" s="22" t="s">
        <v>136</v>
      </c>
      <c r="C319" s="23">
        <v>9</v>
      </c>
      <c r="D319" s="23">
        <v>4</v>
      </c>
      <c r="E319" s="23" t="s">
        <v>32</v>
      </c>
      <c r="F319" s="23" t="s">
        <v>32</v>
      </c>
      <c r="G319" s="23">
        <v>5</v>
      </c>
      <c r="H319" s="23" t="s">
        <v>32</v>
      </c>
      <c r="I319" s="23">
        <v>0</v>
      </c>
      <c r="J319" s="23">
        <v>0</v>
      </c>
      <c r="K319" s="23" t="s">
        <v>32</v>
      </c>
      <c r="L319" s="23">
        <v>0</v>
      </c>
    </row>
    <row r="320" spans="1:12" customFormat="1" ht="12.75" customHeight="1" x14ac:dyDescent="0.35">
      <c r="A320" s="22" t="s">
        <v>137</v>
      </c>
      <c r="B320" s="22" t="s">
        <v>138</v>
      </c>
      <c r="C320" s="23">
        <v>123</v>
      </c>
      <c r="D320" s="23">
        <v>17</v>
      </c>
      <c r="E320" s="23" t="s">
        <v>32</v>
      </c>
      <c r="F320" s="23">
        <v>1</v>
      </c>
      <c r="G320" s="23">
        <v>8</v>
      </c>
      <c r="H320" s="23" t="s">
        <v>32</v>
      </c>
      <c r="I320" s="23">
        <v>70</v>
      </c>
      <c r="J320" s="23">
        <v>2</v>
      </c>
      <c r="K320" s="23">
        <v>25</v>
      </c>
      <c r="L320" s="23">
        <v>0</v>
      </c>
    </row>
    <row r="321" spans="1:12" customFormat="1" ht="12.75" customHeight="1" x14ac:dyDescent="0.35">
      <c r="A321" s="22" t="s">
        <v>139</v>
      </c>
      <c r="B321" s="22" t="s">
        <v>140</v>
      </c>
      <c r="C321" s="23">
        <v>39</v>
      </c>
      <c r="D321" s="23">
        <v>2</v>
      </c>
      <c r="E321" s="23">
        <v>0</v>
      </c>
      <c r="F321" s="23">
        <v>1</v>
      </c>
      <c r="G321" s="23">
        <v>3</v>
      </c>
      <c r="H321" s="23" t="s">
        <v>32</v>
      </c>
      <c r="I321" s="23">
        <v>26</v>
      </c>
      <c r="J321" s="23">
        <v>0</v>
      </c>
      <c r="K321" s="23">
        <v>7</v>
      </c>
      <c r="L321" s="23">
        <v>0</v>
      </c>
    </row>
    <row r="322" spans="1:12" customFormat="1" ht="12.75" customHeight="1" x14ac:dyDescent="0.35">
      <c r="A322" s="22" t="s">
        <v>141</v>
      </c>
      <c r="B322" s="22" t="s">
        <v>142</v>
      </c>
      <c r="C322" s="23">
        <v>27</v>
      </c>
      <c r="D322" s="23">
        <v>2</v>
      </c>
      <c r="E322" s="23">
        <v>0</v>
      </c>
      <c r="F322" s="23" t="s">
        <v>32</v>
      </c>
      <c r="G322" s="23">
        <v>24</v>
      </c>
      <c r="H322" s="23" t="s">
        <v>32</v>
      </c>
      <c r="I322" s="23">
        <v>0</v>
      </c>
      <c r="J322" s="23">
        <v>0</v>
      </c>
      <c r="K322" s="23" t="s">
        <v>32</v>
      </c>
      <c r="L322" s="23">
        <v>0</v>
      </c>
    </row>
    <row r="323" spans="1:12" customFormat="1" ht="12.75" customHeight="1" x14ac:dyDescent="0.35">
      <c r="A323" s="22" t="s">
        <v>143</v>
      </c>
      <c r="B323" s="22" t="s">
        <v>144</v>
      </c>
      <c r="C323" s="23">
        <v>12</v>
      </c>
      <c r="D323" s="23">
        <v>4</v>
      </c>
      <c r="E323" s="23">
        <v>0</v>
      </c>
      <c r="F323" s="23" t="s">
        <v>32</v>
      </c>
      <c r="G323" s="23">
        <v>8</v>
      </c>
      <c r="H323" s="23" t="s">
        <v>32</v>
      </c>
      <c r="I323" s="23">
        <v>0</v>
      </c>
      <c r="J323" s="23" t="s">
        <v>32</v>
      </c>
      <c r="K323" s="23" t="s">
        <v>32</v>
      </c>
      <c r="L323" s="23">
        <v>0</v>
      </c>
    </row>
    <row r="324" spans="1:12" customFormat="1" ht="12.75" customHeight="1" x14ac:dyDescent="0.35">
      <c r="A324" s="22" t="s">
        <v>145</v>
      </c>
      <c r="B324" s="22" t="s">
        <v>146</v>
      </c>
      <c r="C324" s="23">
        <v>457</v>
      </c>
      <c r="D324" s="23">
        <v>175</v>
      </c>
      <c r="E324" s="23" t="s">
        <v>32</v>
      </c>
      <c r="F324" s="23">
        <v>2</v>
      </c>
      <c r="G324" s="23">
        <v>206</v>
      </c>
      <c r="H324" s="23">
        <v>1</v>
      </c>
      <c r="I324" s="23">
        <v>42</v>
      </c>
      <c r="J324" s="23">
        <v>30</v>
      </c>
      <c r="K324" s="23">
        <v>18</v>
      </c>
      <c r="L324" s="23">
        <v>18</v>
      </c>
    </row>
    <row r="325" spans="1:12" customFormat="1" ht="12.75" customHeight="1" x14ac:dyDescent="0.35">
      <c r="A325" s="22" t="s">
        <v>147</v>
      </c>
      <c r="B325" s="22" t="s">
        <v>148</v>
      </c>
      <c r="C325" s="23">
        <v>236</v>
      </c>
      <c r="D325" s="23">
        <v>85</v>
      </c>
      <c r="E325" s="23" t="s">
        <v>32</v>
      </c>
      <c r="F325" s="23">
        <v>1</v>
      </c>
      <c r="G325" s="23">
        <v>103</v>
      </c>
      <c r="H325" s="23" t="s">
        <v>32</v>
      </c>
      <c r="I325" s="23">
        <v>37</v>
      </c>
      <c r="J325" s="23">
        <v>25</v>
      </c>
      <c r="K325" s="23">
        <v>1</v>
      </c>
      <c r="L325" s="23">
        <v>17</v>
      </c>
    </row>
    <row r="326" spans="1:12" customFormat="1" ht="12.75" customHeight="1" x14ac:dyDescent="0.35">
      <c r="A326" s="22" t="s">
        <v>149</v>
      </c>
      <c r="B326" s="22" t="s">
        <v>150</v>
      </c>
      <c r="C326" s="23">
        <v>24</v>
      </c>
      <c r="D326" s="23">
        <v>11</v>
      </c>
      <c r="E326" s="23">
        <v>0</v>
      </c>
      <c r="F326" s="23">
        <v>1</v>
      </c>
      <c r="G326" s="23">
        <v>8</v>
      </c>
      <c r="H326" s="23" t="s">
        <v>32</v>
      </c>
      <c r="I326" s="23" t="s">
        <v>32</v>
      </c>
      <c r="J326" s="23">
        <v>0</v>
      </c>
      <c r="K326" s="23">
        <v>4</v>
      </c>
      <c r="L326" s="23">
        <v>0</v>
      </c>
    </row>
    <row r="327" spans="1:12" customFormat="1" ht="12.75" customHeight="1" x14ac:dyDescent="0.35">
      <c r="A327" s="22" t="s">
        <v>151</v>
      </c>
      <c r="B327" s="22" t="s">
        <v>152</v>
      </c>
      <c r="C327" s="23">
        <v>132</v>
      </c>
      <c r="D327" s="23">
        <v>50</v>
      </c>
      <c r="E327" s="23" t="s">
        <v>32</v>
      </c>
      <c r="F327" s="23" t="s">
        <v>32</v>
      </c>
      <c r="G327" s="23">
        <v>72</v>
      </c>
      <c r="H327" s="23" t="s">
        <v>32</v>
      </c>
      <c r="I327" s="23">
        <v>0</v>
      </c>
      <c r="J327" s="23">
        <v>0</v>
      </c>
      <c r="K327" s="23">
        <v>8</v>
      </c>
      <c r="L327" s="23" t="s">
        <v>32</v>
      </c>
    </row>
    <row r="328" spans="1:12" customFormat="1" ht="12.75" customHeight="1" x14ac:dyDescent="0.35">
      <c r="A328" s="22" t="s">
        <v>153</v>
      </c>
      <c r="B328" s="22" t="s">
        <v>154</v>
      </c>
      <c r="C328" s="23">
        <v>8</v>
      </c>
      <c r="D328" s="23">
        <v>1</v>
      </c>
      <c r="E328" s="23">
        <v>0</v>
      </c>
      <c r="F328" s="23" t="s">
        <v>32</v>
      </c>
      <c r="G328" s="23">
        <v>7</v>
      </c>
      <c r="H328" s="23" t="s">
        <v>32</v>
      </c>
      <c r="I328" s="23">
        <v>0</v>
      </c>
      <c r="J328" s="23">
        <v>0</v>
      </c>
      <c r="K328" s="23" t="s">
        <v>32</v>
      </c>
      <c r="L328" s="23">
        <v>0</v>
      </c>
    </row>
    <row r="329" spans="1:12" customFormat="1" ht="12.75" customHeight="1" x14ac:dyDescent="0.35">
      <c r="A329" s="22" t="s">
        <v>155</v>
      </c>
      <c r="B329" s="22" t="s">
        <v>156</v>
      </c>
      <c r="C329" s="23">
        <v>32</v>
      </c>
      <c r="D329" s="23">
        <v>7</v>
      </c>
      <c r="E329" s="23">
        <v>0</v>
      </c>
      <c r="F329" s="23" t="s">
        <v>32</v>
      </c>
      <c r="G329" s="23">
        <v>23</v>
      </c>
      <c r="H329" s="23" t="s">
        <v>32</v>
      </c>
      <c r="I329" s="23">
        <v>0</v>
      </c>
      <c r="J329" s="23">
        <v>0</v>
      </c>
      <c r="K329" s="23">
        <v>2</v>
      </c>
      <c r="L329" s="23" t="s">
        <v>32</v>
      </c>
    </row>
    <row r="330" spans="1:12" customFormat="1" ht="12.75" customHeight="1" x14ac:dyDescent="0.35">
      <c r="A330" s="22" t="s">
        <v>157</v>
      </c>
      <c r="B330" s="22" t="s">
        <v>158</v>
      </c>
      <c r="C330" s="23">
        <v>7</v>
      </c>
      <c r="D330" s="23">
        <v>2</v>
      </c>
      <c r="E330" s="23" t="s">
        <v>32</v>
      </c>
      <c r="F330" s="23" t="s">
        <v>32</v>
      </c>
      <c r="G330" s="23">
        <v>5</v>
      </c>
      <c r="H330" s="23" t="s">
        <v>32</v>
      </c>
      <c r="I330" s="23">
        <v>0</v>
      </c>
      <c r="J330" s="23">
        <v>0</v>
      </c>
      <c r="K330" s="23" t="s">
        <v>32</v>
      </c>
      <c r="L330" s="23">
        <v>0</v>
      </c>
    </row>
    <row r="331" spans="1:12" customFormat="1" ht="12.75" customHeight="1" x14ac:dyDescent="0.35">
      <c r="A331" s="22" t="s">
        <v>159</v>
      </c>
      <c r="B331" s="22" t="s">
        <v>160</v>
      </c>
      <c r="C331" s="23">
        <v>34</v>
      </c>
      <c r="D331" s="23">
        <v>15</v>
      </c>
      <c r="E331" s="23">
        <v>0</v>
      </c>
      <c r="F331" s="23" t="s">
        <v>32</v>
      </c>
      <c r="G331" s="23">
        <v>10</v>
      </c>
      <c r="H331" s="23" t="s">
        <v>32</v>
      </c>
      <c r="I331" s="23">
        <v>4</v>
      </c>
      <c r="J331" s="23">
        <v>1</v>
      </c>
      <c r="K331" s="23">
        <v>4</v>
      </c>
      <c r="L331" s="23">
        <v>0</v>
      </c>
    </row>
    <row r="332" spans="1:12" customFormat="1" ht="12.75" customHeight="1" x14ac:dyDescent="0.35">
      <c r="A332" s="22" t="s">
        <v>161</v>
      </c>
      <c r="B332" s="22" t="s">
        <v>162</v>
      </c>
      <c r="C332" s="23">
        <v>19</v>
      </c>
      <c r="D332" s="23">
        <v>10</v>
      </c>
      <c r="E332" s="23">
        <v>0</v>
      </c>
      <c r="F332" s="23" t="s">
        <v>32</v>
      </c>
      <c r="G332" s="23">
        <v>1</v>
      </c>
      <c r="H332" s="23" t="s">
        <v>32</v>
      </c>
      <c r="I332" s="23">
        <v>4</v>
      </c>
      <c r="J332" s="23">
        <v>0</v>
      </c>
      <c r="K332" s="23">
        <v>4</v>
      </c>
      <c r="L332" s="23">
        <v>0</v>
      </c>
    </row>
    <row r="333" spans="1:12" customFormat="1" ht="12.75" customHeight="1" x14ac:dyDescent="0.35">
      <c r="A333" s="22" t="s">
        <v>163</v>
      </c>
      <c r="B333" s="22" t="s">
        <v>164</v>
      </c>
      <c r="C333" s="23">
        <v>32</v>
      </c>
      <c r="D333" s="23">
        <v>13</v>
      </c>
      <c r="E333" s="23">
        <v>0</v>
      </c>
      <c r="F333" s="23" t="s">
        <v>32</v>
      </c>
      <c r="G333" s="23">
        <v>14</v>
      </c>
      <c r="H333" s="23" t="s">
        <v>32</v>
      </c>
      <c r="I333" s="23" t="s">
        <v>32</v>
      </c>
      <c r="J333" s="23">
        <v>4</v>
      </c>
      <c r="K333" s="23" t="s">
        <v>32</v>
      </c>
      <c r="L333" s="23" t="s">
        <v>32</v>
      </c>
    </row>
    <row r="334" spans="1:12" customFormat="1" ht="12.75" customHeight="1" x14ac:dyDescent="0.35">
      <c r="A334" s="22" t="s">
        <v>165</v>
      </c>
      <c r="B334" s="22" t="s">
        <v>166</v>
      </c>
      <c r="C334" s="23">
        <v>12</v>
      </c>
      <c r="D334" s="23">
        <v>4</v>
      </c>
      <c r="E334" s="23">
        <v>0</v>
      </c>
      <c r="F334" s="23" t="s">
        <v>32</v>
      </c>
      <c r="G334" s="23">
        <v>3</v>
      </c>
      <c r="H334" s="23" t="s">
        <v>32</v>
      </c>
      <c r="I334" s="23" t="s">
        <v>32</v>
      </c>
      <c r="J334" s="23">
        <v>4</v>
      </c>
      <c r="K334" s="23" t="s">
        <v>32</v>
      </c>
      <c r="L334" s="23" t="s">
        <v>32</v>
      </c>
    </row>
    <row r="335" spans="1:12" customFormat="1" ht="12.75" customHeight="1" x14ac:dyDescent="0.35">
      <c r="A335" s="22" t="s">
        <v>167</v>
      </c>
      <c r="B335" s="22" t="s">
        <v>168</v>
      </c>
      <c r="C335" s="23">
        <v>5</v>
      </c>
      <c r="D335" s="23">
        <v>2</v>
      </c>
      <c r="E335" s="23">
        <v>0</v>
      </c>
      <c r="F335" s="23" t="s">
        <v>32</v>
      </c>
      <c r="G335" s="23">
        <v>4</v>
      </c>
      <c r="H335" s="23" t="s">
        <v>32</v>
      </c>
      <c r="I335" s="23">
        <v>0</v>
      </c>
      <c r="J335" s="23">
        <v>0</v>
      </c>
      <c r="K335" s="23" t="s">
        <v>32</v>
      </c>
      <c r="L335" s="23">
        <v>0</v>
      </c>
    </row>
    <row r="336" spans="1:12" customFormat="1" ht="12.75" customHeight="1" x14ac:dyDescent="0.35">
      <c r="A336" s="22" t="s">
        <v>169</v>
      </c>
      <c r="B336" s="22" t="s">
        <v>170</v>
      </c>
      <c r="C336" s="23">
        <v>3</v>
      </c>
      <c r="D336" s="23">
        <v>1</v>
      </c>
      <c r="E336" s="23">
        <v>0</v>
      </c>
      <c r="F336" s="23" t="s">
        <v>32</v>
      </c>
      <c r="G336" s="23">
        <v>2</v>
      </c>
      <c r="H336" s="23" t="s">
        <v>32</v>
      </c>
      <c r="I336" s="23">
        <v>0</v>
      </c>
      <c r="J336" s="23">
        <v>0</v>
      </c>
      <c r="K336" s="23" t="s">
        <v>32</v>
      </c>
      <c r="L336" s="23">
        <v>0</v>
      </c>
    </row>
    <row r="337" spans="1:55" customFormat="1" ht="12.75" customHeight="1" x14ac:dyDescent="0.35">
      <c r="A337" s="22" t="s">
        <v>171</v>
      </c>
      <c r="B337" s="22" t="s">
        <v>172</v>
      </c>
      <c r="C337" s="23">
        <v>82</v>
      </c>
      <c r="D337" s="23">
        <v>44</v>
      </c>
      <c r="E337" s="23">
        <v>0</v>
      </c>
      <c r="F337" s="23" t="s">
        <v>55</v>
      </c>
      <c r="G337" s="23">
        <v>33</v>
      </c>
      <c r="H337" s="23">
        <v>2</v>
      </c>
      <c r="I337" s="23">
        <v>0</v>
      </c>
      <c r="J337" s="23">
        <v>0</v>
      </c>
      <c r="K337" s="23" t="s">
        <v>55</v>
      </c>
      <c r="L337" s="23">
        <v>0</v>
      </c>
    </row>
    <row r="338" spans="1:55" customFormat="1" ht="12.75" customHeight="1" x14ac:dyDescent="0.35">
      <c r="A338" s="22" t="s">
        <v>173</v>
      </c>
      <c r="B338" s="22" t="s">
        <v>174</v>
      </c>
      <c r="C338" s="23">
        <v>43</v>
      </c>
      <c r="D338" s="23">
        <v>27</v>
      </c>
      <c r="E338" s="23" t="s">
        <v>32</v>
      </c>
      <c r="F338" s="23" t="s">
        <v>32</v>
      </c>
      <c r="G338" s="23">
        <v>15</v>
      </c>
      <c r="H338" s="23">
        <v>1</v>
      </c>
      <c r="I338" s="23">
        <v>0</v>
      </c>
      <c r="J338" s="23">
        <v>0</v>
      </c>
      <c r="K338" s="23" t="s">
        <v>32</v>
      </c>
      <c r="L338" s="23">
        <v>0</v>
      </c>
    </row>
    <row r="339" spans="1:55" customFormat="1" ht="12.75" customHeight="1" x14ac:dyDescent="0.35">
      <c r="A339" s="22" t="s">
        <v>175</v>
      </c>
      <c r="B339" s="22" t="s">
        <v>176</v>
      </c>
      <c r="C339" s="23">
        <v>32</v>
      </c>
      <c r="D339" s="23">
        <v>24</v>
      </c>
      <c r="E339" s="23">
        <v>0</v>
      </c>
      <c r="F339" s="23" t="s">
        <v>32</v>
      </c>
      <c r="G339" s="23">
        <v>8</v>
      </c>
      <c r="H339" s="23" t="s">
        <v>32</v>
      </c>
      <c r="I339" s="23">
        <v>0</v>
      </c>
      <c r="J339" s="23">
        <v>0</v>
      </c>
      <c r="K339" s="23" t="s">
        <v>32</v>
      </c>
      <c r="L339" s="23">
        <v>0</v>
      </c>
    </row>
    <row r="340" spans="1:55" customFormat="1" ht="12.75" customHeight="1" x14ac:dyDescent="0.35">
      <c r="A340" s="22" t="s">
        <v>177</v>
      </c>
      <c r="B340" s="22" t="s">
        <v>178</v>
      </c>
      <c r="C340" s="23">
        <v>17</v>
      </c>
      <c r="D340" s="23">
        <v>13</v>
      </c>
      <c r="E340" s="23">
        <v>0</v>
      </c>
      <c r="F340" s="23" t="s">
        <v>32</v>
      </c>
      <c r="G340" s="23">
        <v>4</v>
      </c>
      <c r="H340" s="23" t="s">
        <v>32</v>
      </c>
      <c r="I340" s="23">
        <v>0</v>
      </c>
      <c r="J340" s="23">
        <v>0</v>
      </c>
      <c r="K340" s="23" t="s">
        <v>32</v>
      </c>
      <c r="L340" s="23">
        <v>0</v>
      </c>
    </row>
    <row r="341" spans="1:55" customFormat="1" ht="12.75" customHeight="1" x14ac:dyDescent="0.35">
      <c r="A341" s="22" t="s">
        <v>179</v>
      </c>
      <c r="B341" s="22" t="s">
        <v>180</v>
      </c>
      <c r="C341" s="23">
        <v>33</v>
      </c>
      <c r="D341" s="23">
        <v>18</v>
      </c>
      <c r="E341" s="23">
        <v>0</v>
      </c>
      <c r="F341" s="23" t="s">
        <v>32</v>
      </c>
      <c r="G341" s="23">
        <v>12</v>
      </c>
      <c r="H341" s="23" t="s">
        <v>32</v>
      </c>
      <c r="I341" s="23">
        <v>0</v>
      </c>
      <c r="J341" s="23">
        <v>0</v>
      </c>
      <c r="K341" s="23">
        <v>2</v>
      </c>
      <c r="L341" s="23">
        <v>0</v>
      </c>
    </row>
    <row r="342" spans="1:55" customFormat="1" ht="12.75" customHeight="1" x14ac:dyDescent="0.35">
      <c r="A342" s="22" t="s">
        <v>181</v>
      </c>
      <c r="B342" s="22" t="s">
        <v>182</v>
      </c>
      <c r="C342" s="23">
        <v>113</v>
      </c>
      <c r="D342" s="23">
        <v>58</v>
      </c>
      <c r="E342" s="23">
        <v>1</v>
      </c>
      <c r="F342" s="23" t="s">
        <v>55</v>
      </c>
      <c r="G342" s="23">
        <v>45</v>
      </c>
      <c r="H342" s="23">
        <v>2</v>
      </c>
      <c r="I342" s="23">
        <v>0</v>
      </c>
      <c r="J342" s="23">
        <v>0</v>
      </c>
      <c r="K342" s="23">
        <v>4</v>
      </c>
      <c r="L342" s="23">
        <v>0</v>
      </c>
    </row>
    <row r="343" spans="1:55" customFormat="1" ht="12.75" customHeight="1" x14ac:dyDescent="0.35">
      <c r="A343" s="22" t="s">
        <v>183</v>
      </c>
      <c r="B343" s="22" t="s">
        <v>184</v>
      </c>
      <c r="C343" s="23">
        <v>6</v>
      </c>
      <c r="D343" s="23">
        <v>3</v>
      </c>
      <c r="E343" s="23">
        <v>0</v>
      </c>
      <c r="F343" s="23" t="s">
        <v>32</v>
      </c>
      <c r="G343" s="23">
        <v>3</v>
      </c>
      <c r="H343" s="23" t="s">
        <v>32</v>
      </c>
      <c r="I343" s="23">
        <v>0</v>
      </c>
      <c r="J343" s="23">
        <v>0</v>
      </c>
      <c r="K343" s="23" t="s">
        <v>32</v>
      </c>
      <c r="L343" s="23">
        <v>0</v>
      </c>
    </row>
    <row r="344" spans="1:55" customFormat="1" ht="12.75" customHeight="1" x14ac:dyDescent="0.35">
      <c r="A344" s="22" t="s">
        <v>185</v>
      </c>
      <c r="B344" s="22" t="s">
        <v>186</v>
      </c>
      <c r="C344" s="23">
        <v>14</v>
      </c>
      <c r="D344" s="23">
        <v>5</v>
      </c>
      <c r="E344" s="23">
        <v>0</v>
      </c>
      <c r="F344" s="23" t="s">
        <v>32</v>
      </c>
      <c r="G344" s="23">
        <v>8</v>
      </c>
      <c r="H344" s="23" t="s">
        <v>32</v>
      </c>
      <c r="I344" s="23">
        <v>0</v>
      </c>
      <c r="J344" s="23">
        <v>0</v>
      </c>
      <c r="K344" s="23">
        <v>1</v>
      </c>
      <c r="L344" s="23">
        <v>0</v>
      </c>
    </row>
    <row r="345" spans="1:55" customFormat="1" ht="12.75" customHeight="1" x14ac:dyDescent="0.35">
      <c r="A345" s="22" t="s">
        <v>187</v>
      </c>
      <c r="B345" s="22" t="s">
        <v>188</v>
      </c>
      <c r="C345" s="23">
        <v>23</v>
      </c>
      <c r="D345" s="23">
        <v>11</v>
      </c>
      <c r="E345" s="23">
        <v>0</v>
      </c>
      <c r="F345" s="23" t="s">
        <v>55</v>
      </c>
      <c r="G345" s="23">
        <v>8</v>
      </c>
      <c r="H345" s="23" t="s">
        <v>32</v>
      </c>
      <c r="I345" s="23">
        <v>0</v>
      </c>
      <c r="J345" s="23">
        <v>0</v>
      </c>
      <c r="K345" s="23">
        <v>3</v>
      </c>
      <c r="L345" s="23">
        <v>0</v>
      </c>
    </row>
    <row r="346" spans="1:55" customFormat="1" ht="12.75" customHeight="1" x14ac:dyDescent="0.35">
      <c r="A346" s="22" t="s">
        <v>189</v>
      </c>
      <c r="B346" s="22" t="s">
        <v>190</v>
      </c>
      <c r="C346" s="23">
        <v>12</v>
      </c>
      <c r="D346" s="23">
        <v>6</v>
      </c>
      <c r="E346" s="23">
        <v>0</v>
      </c>
      <c r="F346" s="23" t="s">
        <v>55</v>
      </c>
      <c r="G346" s="23">
        <v>5</v>
      </c>
      <c r="H346" s="23" t="s">
        <v>32</v>
      </c>
      <c r="I346" s="23">
        <v>0</v>
      </c>
      <c r="J346" s="23">
        <v>0</v>
      </c>
      <c r="K346" s="23" t="s">
        <v>32</v>
      </c>
      <c r="L346" s="23">
        <v>0</v>
      </c>
    </row>
    <row r="347" spans="1:55" customFormat="1" ht="12.75" customHeight="1" x14ac:dyDescent="0.35">
      <c r="A347" s="22" t="s">
        <v>191</v>
      </c>
      <c r="B347" s="22" t="s">
        <v>192</v>
      </c>
      <c r="C347" s="23">
        <v>15</v>
      </c>
      <c r="D347" s="23">
        <v>8</v>
      </c>
      <c r="E347" s="23">
        <v>0</v>
      </c>
      <c r="F347" s="23" t="s">
        <v>32</v>
      </c>
      <c r="G347" s="23">
        <v>5</v>
      </c>
      <c r="H347" s="23" t="s">
        <v>32</v>
      </c>
      <c r="I347" s="23" t="s">
        <v>32</v>
      </c>
      <c r="J347" s="23">
        <v>0</v>
      </c>
      <c r="K347" s="23">
        <v>2</v>
      </c>
      <c r="L347" s="23">
        <v>0</v>
      </c>
    </row>
    <row r="348" spans="1:55" customFormat="1" ht="12.75" customHeight="1" x14ac:dyDescent="0.35">
      <c r="A348" s="22" t="s">
        <v>193</v>
      </c>
      <c r="B348" s="22" t="s">
        <v>194</v>
      </c>
      <c r="C348" s="23">
        <v>22</v>
      </c>
      <c r="D348" s="23">
        <v>9</v>
      </c>
      <c r="E348" s="23">
        <v>0</v>
      </c>
      <c r="F348" s="23" t="s">
        <v>55</v>
      </c>
      <c r="G348" s="23" t="s">
        <v>55</v>
      </c>
      <c r="H348" s="23" t="s">
        <v>32</v>
      </c>
      <c r="I348" s="23">
        <v>0</v>
      </c>
      <c r="J348" s="23">
        <v>0</v>
      </c>
      <c r="K348" s="23" t="s">
        <v>32</v>
      </c>
      <c r="L348" s="23">
        <v>0</v>
      </c>
    </row>
    <row r="349" spans="1:55" customFormat="1" ht="12.75" customHeight="1" x14ac:dyDescent="0.35">
      <c r="A349" s="22" t="s">
        <v>28</v>
      </c>
      <c r="B349" s="22" t="s">
        <v>197</v>
      </c>
      <c r="C349" s="23">
        <v>10476</v>
      </c>
      <c r="D349" s="23">
        <v>1136</v>
      </c>
      <c r="E349" s="23">
        <v>67</v>
      </c>
      <c r="F349" s="23">
        <v>50</v>
      </c>
      <c r="G349" s="23">
        <v>3446</v>
      </c>
      <c r="H349" s="23">
        <v>2182</v>
      </c>
      <c r="I349" s="23">
        <v>387</v>
      </c>
      <c r="J349" s="23">
        <v>33</v>
      </c>
      <c r="K349" s="23">
        <v>3662</v>
      </c>
      <c r="L349" s="23">
        <v>488</v>
      </c>
    </row>
    <row r="350" spans="1:55" customFormat="1" ht="12.75" customHeight="1" x14ac:dyDescent="0.35">
      <c r="A350" s="24"/>
      <c r="B350" s="24"/>
      <c r="C350" s="25"/>
      <c r="D350" s="25"/>
      <c r="E350" s="25"/>
      <c r="F350" s="25"/>
      <c r="G350" s="25"/>
      <c r="H350" s="25"/>
      <c r="I350" s="25"/>
      <c r="J350" s="25"/>
      <c r="K350" s="25"/>
      <c r="L350" s="25"/>
    </row>
    <row r="351" spans="1:55" s="20" customFormat="1" ht="12.75" customHeight="1" x14ac:dyDescent="0.3">
      <c r="A351" s="26" t="s">
        <v>28</v>
      </c>
      <c r="B351" s="26" t="s">
        <v>28</v>
      </c>
      <c r="C351" s="27" t="s">
        <v>201</v>
      </c>
      <c r="D351" s="27"/>
      <c r="E351" s="27"/>
      <c r="F351" s="27"/>
      <c r="G351" s="27"/>
      <c r="H351" s="27"/>
      <c r="I351" s="27"/>
      <c r="J351" s="27"/>
      <c r="K351" s="27"/>
      <c r="L351" s="27"/>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c r="AV351" s="21"/>
      <c r="AW351" s="21"/>
      <c r="AX351" s="21"/>
      <c r="AY351" s="21"/>
      <c r="AZ351" s="21"/>
      <c r="BA351" s="21"/>
      <c r="BB351" s="21"/>
      <c r="BC351" s="21"/>
    </row>
    <row r="352" spans="1:55" customFormat="1" ht="12.75" customHeight="1" x14ac:dyDescent="0.35">
      <c r="A352" s="22" t="s">
        <v>30</v>
      </c>
      <c r="B352" s="22" t="s">
        <v>31</v>
      </c>
      <c r="C352" s="23">
        <v>212</v>
      </c>
      <c r="D352" s="23">
        <v>41</v>
      </c>
      <c r="E352" s="23">
        <v>0</v>
      </c>
      <c r="F352" s="23">
        <v>8</v>
      </c>
      <c r="G352" s="23">
        <v>135</v>
      </c>
      <c r="H352" s="23">
        <v>2</v>
      </c>
      <c r="I352" s="23">
        <v>18</v>
      </c>
      <c r="J352" s="23" t="s">
        <v>32</v>
      </c>
      <c r="K352" s="23">
        <v>7</v>
      </c>
      <c r="L352" s="23">
        <v>0</v>
      </c>
    </row>
    <row r="353" spans="1:12" customFormat="1" ht="12.75" customHeight="1" x14ac:dyDescent="0.35">
      <c r="A353" s="22" t="s">
        <v>33</v>
      </c>
      <c r="B353" s="22" t="s">
        <v>34</v>
      </c>
      <c r="C353" s="23">
        <v>9</v>
      </c>
      <c r="D353" s="23">
        <v>3</v>
      </c>
      <c r="E353" s="23">
        <v>0</v>
      </c>
      <c r="F353" s="23" t="s">
        <v>32</v>
      </c>
      <c r="G353" s="23">
        <v>6</v>
      </c>
      <c r="H353" s="23" t="s">
        <v>32</v>
      </c>
      <c r="I353" s="23">
        <v>0</v>
      </c>
      <c r="J353" s="23">
        <v>0</v>
      </c>
      <c r="K353" s="23" t="s">
        <v>32</v>
      </c>
      <c r="L353" s="23">
        <v>0</v>
      </c>
    </row>
    <row r="354" spans="1:12" customFormat="1" ht="12.75" customHeight="1" x14ac:dyDescent="0.35">
      <c r="A354" s="22" t="s">
        <v>35</v>
      </c>
      <c r="B354" s="22" t="s">
        <v>36</v>
      </c>
      <c r="C354" s="23">
        <v>2</v>
      </c>
      <c r="D354" s="23" t="s">
        <v>32</v>
      </c>
      <c r="E354" s="23">
        <v>0</v>
      </c>
      <c r="F354" s="23" t="s">
        <v>32</v>
      </c>
      <c r="G354" s="23">
        <v>2</v>
      </c>
      <c r="H354" s="23" t="s">
        <v>32</v>
      </c>
      <c r="I354" s="23">
        <v>0</v>
      </c>
      <c r="J354" s="23">
        <v>0</v>
      </c>
      <c r="K354" s="23" t="s">
        <v>32</v>
      </c>
      <c r="L354" s="23">
        <v>0</v>
      </c>
    </row>
    <row r="355" spans="1:12" customFormat="1" ht="12.75" customHeight="1" x14ac:dyDescent="0.35">
      <c r="A355" s="22" t="s">
        <v>37</v>
      </c>
      <c r="B355" s="22" t="s">
        <v>38</v>
      </c>
      <c r="C355" s="23">
        <v>32</v>
      </c>
      <c r="D355" s="23">
        <v>1</v>
      </c>
      <c r="E355" s="23">
        <v>0</v>
      </c>
      <c r="F355" s="23" t="s">
        <v>32</v>
      </c>
      <c r="G355" s="23">
        <v>8</v>
      </c>
      <c r="H355" s="23" t="s">
        <v>32</v>
      </c>
      <c r="I355" s="23">
        <v>18</v>
      </c>
      <c r="J355" s="23" t="s">
        <v>32</v>
      </c>
      <c r="K355" s="23">
        <v>4</v>
      </c>
      <c r="L355" s="23">
        <v>0</v>
      </c>
    </row>
    <row r="356" spans="1:12" customFormat="1" ht="12.75" customHeight="1" x14ac:dyDescent="0.35">
      <c r="A356" s="22" t="s">
        <v>39</v>
      </c>
      <c r="B356" s="22" t="s">
        <v>40</v>
      </c>
      <c r="C356" s="23">
        <v>76</v>
      </c>
      <c r="D356" s="23">
        <v>12</v>
      </c>
      <c r="E356" s="23">
        <v>0</v>
      </c>
      <c r="F356" s="23">
        <v>1</v>
      </c>
      <c r="G356" s="23">
        <v>60</v>
      </c>
      <c r="H356" s="23" t="s">
        <v>55</v>
      </c>
      <c r="I356" s="23">
        <v>0</v>
      </c>
      <c r="J356" s="23">
        <v>0</v>
      </c>
      <c r="K356" s="23">
        <v>2</v>
      </c>
      <c r="L356" s="23">
        <v>0</v>
      </c>
    </row>
    <row r="357" spans="1:12" customFormat="1" ht="12.75" customHeight="1" x14ac:dyDescent="0.35">
      <c r="A357" s="22" t="s">
        <v>41</v>
      </c>
      <c r="B357" s="22" t="s">
        <v>42</v>
      </c>
      <c r="C357" s="23">
        <v>38</v>
      </c>
      <c r="D357" s="23">
        <v>11</v>
      </c>
      <c r="E357" s="23">
        <v>0</v>
      </c>
      <c r="F357" s="23" t="s">
        <v>32</v>
      </c>
      <c r="G357" s="23">
        <v>26</v>
      </c>
      <c r="H357" s="23" t="s">
        <v>32</v>
      </c>
      <c r="I357" s="23">
        <v>0</v>
      </c>
      <c r="J357" s="23">
        <v>0</v>
      </c>
      <c r="K357" s="23" t="s">
        <v>55</v>
      </c>
      <c r="L357" s="23">
        <v>0</v>
      </c>
    </row>
    <row r="358" spans="1:12" customFormat="1" ht="12.75" customHeight="1" x14ac:dyDescent="0.35">
      <c r="A358" s="22" t="s">
        <v>43</v>
      </c>
      <c r="B358" s="22" t="s">
        <v>44</v>
      </c>
      <c r="C358" s="23">
        <v>18</v>
      </c>
      <c r="D358" s="23">
        <v>5</v>
      </c>
      <c r="E358" s="23">
        <v>0</v>
      </c>
      <c r="F358" s="23">
        <v>1</v>
      </c>
      <c r="G358" s="23">
        <v>12</v>
      </c>
      <c r="H358" s="23" t="s">
        <v>32</v>
      </c>
      <c r="I358" s="23" t="s">
        <v>32</v>
      </c>
      <c r="J358" s="23">
        <v>0</v>
      </c>
      <c r="K358" s="23" t="s">
        <v>32</v>
      </c>
      <c r="L358" s="23">
        <v>0</v>
      </c>
    </row>
    <row r="359" spans="1:12" customFormat="1" ht="12.75" customHeight="1" x14ac:dyDescent="0.35">
      <c r="A359" s="22" t="s">
        <v>45</v>
      </c>
      <c r="B359" s="22" t="s">
        <v>46</v>
      </c>
      <c r="C359" s="23">
        <v>25</v>
      </c>
      <c r="D359" s="23">
        <v>10</v>
      </c>
      <c r="E359" s="23">
        <v>0</v>
      </c>
      <c r="F359" s="23">
        <v>1</v>
      </c>
      <c r="G359" s="23">
        <v>8</v>
      </c>
      <c r="H359" s="23" t="s">
        <v>32</v>
      </c>
      <c r="I359" s="23">
        <v>3</v>
      </c>
      <c r="J359" s="23">
        <v>0</v>
      </c>
      <c r="K359" s="23">
        <v>2</v>
      </c>
      <c r="L359" s="23">
        <v>0</v>
      </c>
    </row>
    <row r="360" spans="1:12" customFormat="1" ht="12.75" customHeight="1" x14ac:dyDescent="0.35">
      <c r="A360" s="22" t="s">
        <v>47</v>
      </c>
      <c r="B360" s="22" t="s">
        <v>48</v>
      </c>
      <c r="C360" s="23">
        <v>25</v>
      </c>
      <c r="D360" s="23">
        <v>10</v>
      </c>
      <c r="E360" s="23">
        <v>0</v>
      </c>
      <c r="F360" s="23">
        <v>1</v>
      </c>
      <c r="G360" s="23">
        <v>8</v>
      </c>
      <c r="H360" s="23" t="s">
        <v>32</v>
      </c>
      <c r="I360" s="23">
        <v>3</v>
      </c>
      <c r="J360" s="23">
        <v>0</v>
      </c>
      <c r="K360" s="23">
        <v>2</v>
      </c>
      <c r="L360" s="23">
        <v>0</v>
      </c>
    </row>
    <row r="361" spans="1:12" customFormat="1" ht="12.75" customHeight="1" x14ac:dyDescent="0.35">
      <c r="A361" s="22" t="s">
        <v>49</v>
      </c>
      <c r="B361" s="22" t="s">
        <v>50</v>
      </c>
      <c r="C361" s="23">
        <v>0</v>
      </c>
      <c r="D361" s="23">
        <v>0</v>
      </c>
      <c r="E361" s="23">
        <v>0</v>
      </c>
      <c r="F361" s="23">
        <v>0</v>
      </c>
      <c r="G361" s="23">
        <v>0</v>
      </c>
      <c r="H361" s="23">
        <v>0</v>
      </c>
      <c r="I361" s="23">
        <v>0</v>
      </c>
      <c r="J361" s="23">
        <v>0</v>
      </c>
      <c r="K361" s="23">
        <v>0</v>
      </c>
      <c r="L361" s="23">
        <v>0</v>
      </c>
    </row>
    <row r="362" spans="1:12" customFormat="1" ht="12.75" customHeight="1" x14ac:dyDescent="0.35">
      <c r="A362" s="22" t="s">
        <v>51</v>
      </c>
      <c r="B362" s="22" t="s">
        <v>52</v>
      </c>
      <c r="C362" s="23">
        <v>3</v>
      </c>
      <c r="D362" s="23">
        <v>1</v>
      </c>
      <c r="E362" s="23">
        <v>0</v>
      </c>
      <c r="F362" s="23">
        <v>0</v>
      </c>
      <c r="G362" s="23">
        <v>2</v>
      </c>
      <c r="H362" s="23" t="s">
        <v>32</v>
      </c>
      <c r="I362" s="23">
        <v>0</v>
      </c>
      <c r="J362" s="23">
        <v>0</v>
      </c>
      <c r="K362" s="23" t="s">
        <v>32</v>
      </c>
      <c r="L362" s="23">
        <v>0</v>
      </c>
    </row>
    <row r="363" spans="1:12" customFormat="1" ht="12.75" customHeight="1" x14ac:dyDescent="0.35">
      <c r="A363" s="22" t="s">
        <v>53</v>
      </c>
      <c r="B363" s="22" t="s">
        <v>54</v>
      </c>
      <c r="C363" s="23" t="s">
        <v>55</v>
      </c>
      <c r="D363" s="23">
        <v>1</v>
      </c>
      <c r="E363" s="23">
        <v>0</v>
      </c>
      <c r="F363" s="23">
        <v>0</v>
      </c>
      <c r="G363" s="23" t="s">
        <v>55</v>
      </c>
      <c r="H363" s="23" t="s">
        <v>32</v>
      </c>
      <c r="I363" s="23">
        <v>0</v>
      </c>
      <c r="J363" s="23">
        <v>0</v>
      </c>
      <c r="K363" s="23">
        <v>0</v>
      </c>
      <c r="L363" s="23">
        <v>0</v>
      </c>
    </row>
    <row r="364" spans="1:12" customFormat="1" ht="12.75" customHeight="1" x14ac:dyDescent="0.35">
      <c r="A364" s="22" t="s">
        <v>56</v>
      </c>
      <c r="B364" s="22" t="s">
        <v>57</v>
      </c>
      <c r="C364" s="23" t="s">
        <v>32</v>
      </c>
      <c r="D364" s="23" t="s">
        <v>32</v>
      </c>
      <c r="E364" s="23">
        <v>0</v>
      </c>
      <c r="F364" s="23">
        <v>0</v>
      </c>
      <c r="G364" s="23" t="s">
        <v>32</v>
      </c>
      <c r="H364" s="23" t="s">
        <v>32</v>
      </c>
      <c r="I364" s="23">
        <v>0</v>
      </c>
      <c r="J364" s="23">
        <v>0</v>
      </c>
      <c r="K364" s="23">
        <v>0</v>
      </c>
      <c r="L364" s="23">
        <v>0</v>
      </c>
    </row>
    <row r="365" spans="1:12" customFormat="1" ht="12.75" customHeight="1" x14ac:dyDescent="0.35">
      <c r="A365" s="22" t="s">
        <v>58</v>
      </c>
      <c r="B365" s="22" t="s">
        <v>59</v>
      </c>
      <c r="C365" s="23" t="s">
        <v>32</v>
      </c>
      <c r="D365" s="23" t="s">
        <v>32</v>
      </c>
      <c r="E365" s="23">
        <v>0</v>
      </c>
      <c r="F365" s="23" t="s">
        <v>32</v>
      </c>
      <c r="G365" s="23" t="s">
        <v>32</v>
      </c>
      <c r="H365" s="23" t="s">
        <v>32</v>
      </c>
      <c r="I365" s="23">
        <v>0</v>
      </c>
      <c r="J365" s="23">
        <v>0</v>
      </c>
      <c r="K365" s="23" t="s">
        <v>32</v>
      </c>
      <c r="L365" s="23">
        <v>0</v>
      </c>
    </row>
    <row r="366" spans="1:12" customFormat="1" ht="12.75" customHeight="1" x14ac:dyDescent="0.35">
      <c r="A366" s="22" t="s">
        <v>60</v>
      </c>
      <c r="B366" s="22" t="s">
        <v>61</v>
      </c>
      <c r="C366" s="23">
        <v>78</v>
      </c>
      <c r="D366" s="23">
        <v>14</v>
      </c>
      <c r="E366" s="23">
        <v>0</v>
      </c>
      <c r="F366" s="23">
        <v>2</v>
      </c>
      <c r="G366" s="23">
        <v>12</v>
      </c>
      <c r="H366" s="23">
        <v>1</v>
      </c>
      <c r="I366" s="23">
        <v>0</v>
      </c>
      <c r="J366" s="23">
        <v>0</v>
      </c>
      <c r="K366" s="23">
        <v>49</v>
      </c>
      <c r="L366" s="23">
        <v>0</v>
      </c>
    </row>
    <row r="367" spans="1:12" customFormat="1" ht="12.75" customHeight="1" x14ac:dyDescent="0.35">
      <c r="A367" s="22" t="s">
        <v>62</v>
      </c>
      <c r="B367" s="22" t="s">
        <v>63</v>
      </c>
      <c r="C367" s="23">
        <v>43</v>
      </c>
      <c r="D367" s="23">
        <v>4</v>
      </c>
      <c r="E367" s="23">
        <v>0</v>
      </c>
      <c r="F367" s="23">
        <v>1</v>
      </c>
      <c r="G367" s="23">
        <v>4</v>
      </c>
      <c r="H367" s="23" t="s">
        <v>32</v>
      </c>
      <c r="I367" s="23">
        <v>0</v>
      </c>
      <c r="J367" s="23">
        <v>0</v>
      </c>
      <c r="K367" s="23">
        <v>34</v>
      </c>
      <c r="L367" s="23">
        <v>0</v>
      </c>
    </row>
    <row r="368" spans="1:12" customFormat="1" ht="12.75" customHeight="1" x14ac:dyDescent="0.35">
      <c r="A368" s="22" t="s">
        <v>64</v>
      </c>
      <c r="B368" s="22" t="s">
        <v>65</v>
      </c>
      <c r="C368" s="23">
        <v>25</v>
      </c>
      <c r="D368" s="23">
        <v>6</v>
      </c>
      <c r="E368" s="23">
        <v>0</v>
      </c>
      <c r="F368" s="23" t="s">
        <v>32</v>
      </c>
      <c r="G368" s="23">
        <v>6</v>
      </c>
      <c r="H368" s="23" t="s">
        <v>32</v>
      </c>
      <c r="I368" s="23">
        <v>0</v>
      </c>
      <c r="J368" s="23">
        <v>0</v>
      </c>
      <c r="K368" s="23">
        <v>13</v>
      </c>
      <c r="L368" s="23">
        <v>0</v>
      </c>
    </row>
    <row r="369" spans="1:12" customFormat="1" ht="12.75" customHeight="1" x14ac:dyDescent="0.35">
      <c r="A369" s="22" t="s">
        <v>66</v>
      </c>
      <c r="B369" s="22" t="s">
        <v>67</v>
      </c>
      <c r="C369" s="23">
        <v>9</v>
      </c>
      <c r="D369" s="23">
        <v>3</v>
      </c>
      <c r="E369" s="23">
        <v>0</v>
      </c>
      <c r="F369" s="23" t="s">
        <v>32</v>
      </c>
      <c r="G369" s="23">
        <v>3</v>
      </c>
      <c r="H369" s="23" t="s">
        <v>32</v>
      </c>
      <c r="I369" s="23">
        <v>0</v>
      </c>
      <c r="J369" s="23">
        <v>0</v>
      </c>
      <c r="K369" s="23">
        <v>3</v>
      </c>
      <c r="L369" s="23">
        <v>0</v>
      </c>
    </row>
    <row r="370" spans="1:12" customFormat="1" ht="12.75" customHeight="1" x14ac:dyDescent="0.35">
      <c r="A370" s="22" t="s">
        <v>68</v>
      </c>
      <c r="B370" s="22" t="s">
        <v>69</v>
      </c>
      <c r="C370" s="23">
        <v>8</v>
      </c>
      <c r="D370" s="23">
        <v>3</v>
      </c>
      <c r="E370" s="23">
        <v>0</v>
      </c>
      <c r="F370" s="23" t="s">
        <v>32</v>
      </c>
      <c r="G370" s="23">
        <v>2</v>
      </c>
      <c r="H370" s="23" t="s">
        <v>32</v>
      </c>
      <c r="I370" s="23">
        <v>0</v>
      </c>
      <c r="J370" s="23">
        <v>0</v>
      </c>
      <c r="K370" s="23">
        <v>2</v>
      </c>
      <c r="L370" s="23">
        <v>0</v>
      </c>
    </row>
    <row r="371" spans="1:12" customFormat="1" ht="12.75" customHeight="1" x14ac:dyDescent="0.35">
      <c r="A371" s="22" t="s">
        <v>70</v>
      </c>
      <c r="B371" s="22" t="s">
        <v>71</v>
      </c>
      <c r="C371" s="23">
        <v>209</v>
      </c>
      <c r="D371" s="23">
        <v>34</v>
      </c>
      <c r="E371" s="23">
        <v>1</v>
      </c>
      <c r="F371" s="23" t="s">
        <v>32</v>
      </c>
      <c r="G371" s="23">
        <v>61</v>
      </c>
      <c r="H371" s="23">
        <v>1</v>
      </c>
      <c r="I371" s="23">
        <v>3</v>
      </c>
      <c r="J371" s="23">
        <v>0</v>
      </c>
      <c r="K371" s="23">
        <v>109</v>
      </c>
      <c r="L371" s="23">
        <v>0</v>
      </c>
    </row>
    <row r="372" spans="1:12" customFormat="1" ht="12.75" customHeight="1" x14ac:dyDescent="0.35">
      <c r="A372" s="22" t="s">
        <v>72</v>
      </c>
      <c r="B372" s="22" t="s">
        <v>73</v>
      </c>
      <c r="C372" s="23">
        <v>7</v>
      </c>
      <c r="D372" s="23" t="s">
        <v>32</v>
      </c>
      <c r="E372" s="23" t="s">
        <v>32</v>
      </c>
      <c r="F372" s="23" t="s">
        <v>32</v>
      </c>
      <c r="G372" s="23">
        <v>0</v>
      </c>
      <c r="H372" s="23" t="s">
        <v>32</v>
      </c>
      <c r="I372" s="23">
        <v>0</v>
      </c>
      <c r="J372" s="23">
        <v>0</v>
      </c>
      <c r="K372" s="23">
        <v>7</v>
      </c>
      <c r="L372" s="23">
        <v>0</v>
      </c>
    </row>
    <row r="373" spans="1:12" customFormat="1" ht="12.75" customHeight="1" x14ac:dyDescent="0.35">
      <c r="A373" s="22" t="s">
        <v>74</v>
      </c>
      <c r="B373" s="22" t="s">
        <v>75</v>
      </c>
      <c r="C373" s="23">
        <v>49</v>
      </c>
      <c r="D373" s="23">
        <v>5</v>
      </c>
      <c r="E373" s="23">
        <v>0</v>
      </c>
      <c r="F373" s="23" t="s">
        <v>32</v>
      </c>
      <c r="G373" s="23">
        <v>22</v>
      </c>
      <c r="H373" s="23" t="s">
        <v>32</v>
      </c>
      <c r="I373" s="23">
        <v>0</v>
      </c>
      <c r="J373" s="23">
        <v>0</v>
      </c>
      <c r="K373" s="23">
        <v>22</v>
      </c>
      <c r="L373" s="23">
        <v>0</v>
      </c>
    </row>
    <row r="374" spans="1:12" customFormat="1" ht="12.75" customHeight="1" x14ac:dyDescent="0.35">
      <c r="A374" s="22" t="s">
        <v>76</v>
      </c>
      <c r="B374" s="22" t="s">
        <v>77</v>
      </c>
      <c r="C374" s="23">
        <v>21</v>
      </c>
      <c r="D374" s="23">
        <v>15</v>
      </c>
      <c r="E374" s="23">
        <v>0</v>
      </c>
      <c r="F374" s="23" t="s">
        <v>32</v>
      </c>
      <c r="G374" s="23">
        <v>1</v>
      </c>
      <c r="H374" s="23" t="s">
        <v>32</v>
      </c>
      <c r="I374" s="23">
        <v>0</v>
      </c>
      <c r="J374" s="23">
        <v>0</v>
      </c>
      <c r="K374" s="23">
        <v>5</v>
      </c>
      <c r="L374" s="23">
        <v>0</v>
      </c>
    </row>
    <row r="375" spans="1:12" customFormat="1" ht="12.75" customHeight="1" x14ac:dyDescent="0.35">
      <c r="A375" s="22" t="s">
        <v>78</v>
      </c>
      <c r="B375" s="22" t="s">
        <v>79</v>
      </c>
      <c r="C375" s="23">
        <v>115</v>
      </c>
      <c r="D375" s="23">
        <v>8</v>
      </c>
      <c r="E375" s="23">
        <v>1</v>
      </c>
      <c r="F375" s="23" t="s">
        <v>32</v>
      </c>
      <c r="G375" s="23">
        <v>28</v>
      </c>
      <c r="H375" s="23" t="s">
        <v>32</v>
      </c>
      <c r="I375" s="23">
        <v>3</v>
      </c>
      <c r="J375" s="23">
        <v>0</v>
      </c>
      <c r="K375" s="23">
        <v>76</v>
      </c>
      <c r="L375" s="23">
        <v>0</v>
      </c>
    </row>
    <row r="376" spans="1:12" customFormat="1" ht="12.75" customHeight="1" x14ac:dyDescent="0.35">
      <c r="A376" s="22" t="s">
        <v>80</v>
      </c>
      <c r="B376" s="22" t="s">
        <v>81</v>
      </c>
      <c r="C376" s="23">
        <v>8</v>
      </c>
      <c r="D376" s="23">
        <v>4</v>
      </c>
      <c r="E376" s="23">
        <v>0</v>
      </c>
      <c r="F376" s="23" t="s">
        <v>32</v>
      </c>
      <c r="G376" s="23">
        <v>4</v>
      </c>
      <c r="H376" s="23" t="s">
        <v>32</v>
      </c>
      <c r="I376" s="23">
        <v>0</v>
      </c>
      <c r="J376" s="23">
        <v>0</v>
      </c>
      <c r="K376" s="23" t="s">
        <v>32</v>
      </c>
      <c r="L376" s="23">
        <v>0</v>
      </c>
    </row>
    <row r="377" spans="1:12" customFormat="1" ht="12.75" customHeight="1" x14ac:dyDescent="0.35">
      <c r="A377" s="22" t="s">
        <v>82</v>
      </c>
      <c r="B377" s="22" t="s">
        <v>83</v>
      </c>
      <c r="C377" s="23">
        <v>922</v>
      </c>
      <c r="D377" s="23">
        <v>26</v>
      </c>
      <c r="E377" s="23">
        <v>3</v>
      </c>
      <c r="F377" s="23">
        <v>1</v>
      </c>
      <c r="G377" s="23">
        <v>261</v>
      </c>
      <c r="H377" s="23">
        <v>7</v>
      </c>
      <c r="I377" s="23">
        <v>7</v>
      </c>
      <c r="J377" s="23">
        <v>0</v>
      </c>
      <c r="K377" s="23">
        <v>621</v>
      </c>
      <c r="L377" s="23">
        <v>5</v>
      </c>
    </row>
    <row r="378" spans="1:12" customFormat="1" ht="12.75" customHeight="1" x14ac:dyDescent="0.35">
      <c r="A378" s="22" t="s">
        <v>85</v>
      </c>
      <c r="B378" s="22" t="s">
        <v>86</v>
      </c>
      <c r="C378" s="23">
        <v>809</v>
      </c>
      <c r="D378" s="23">
        <v>25</v>
      </c>
      <c r="E378" s="23">
        <v>2</v>
      </c>
      <c r="F378" s="23">
        <v>1</v>
      </c>
      <c r="G378" s="23">
        <v>249</v>
      </c>
      <c r="H378" s="23">
        <v>7</v>
      </c>
      <c r="I378" s="23">
        <v>0</v>
      </c>
      <c r="J378" s="23">
        <v>0</v>
      </c>
      <c r="K378" s="23">
        <v>524</v>
      </c>
      <c r="L378" s="23">
        <v>0</v>
      </c>
    </row>
    <row r="379" spans="1:12" customFormat="1" ht="12.75" customHeight="1" x14ac:dyDescent="0.35">
      <c r="A379" s="22" t="s">
        <v>87</v>
      </c>
      <c r="B379" s="22" t="s">
        <v>88</v>
      </c>
      <c r="C379" s="23">
        <v>81</v>
      </c>
      <c r="D379" s="23">
        <v>1</v>
      </c>
      <c r="E379" s="23" t="s">
        <v>32</v>
      </c>
      <c r="F379" s="23" t="s">
        <v>32</v>
      </c>
      <c r="G379" s="23">
        <v>9</v>
      </c>
      <c r="H379" s="23" t="s">
        <v>32</v>
      </c>
      <c r="I379" s="23">
        <v>0</v>
      </c>
      <c r="J379" s="23">
        <v>0</v>
      </c>
      <c r="K379" s="23">
        <v>71</v>
      </c>
      <c r="L379" s="23">
        <v>0</v>
      </c>
    </row>
    <row r="380" spans="1:12" customFormat="1" ht="12.75" customHeight="1" x14ac:dyDescent="0.35">
      <c r="A380" s="22" t="s">
        <v>89</v>
      </c>
      <c r="B380" s="22" t="s">
        <v>90</v>
      </c>
      <c r="C380" s="23">
        <v>24</v>
      </c>
      <c r="D380" s="23" t="s">
        <v>32</v>
      </c>
      <c r="E380" s="23">
        <v>0</v>
      </c>
      <c r="F380" s="23" t="s">
        <v>32</v>
      </c>
      <c r="G380" s="23">
        <v>2</v>
      </c>
      <c r="H380" s="23" t="s">
        <v>32</v>
      </c>
      <c r="I380" s="23">
        <v>0</v>
      </c>
      <c r="J380" s="23">
        <v>0</v>
      </c>
      <c r="K380" s="23">
        <v>22</v>
      </c>
      <c r="L380" s="23">
        <v>0</v>
      </c>
    </row>
    <row r="381" spans="1:12" customFormat="1" ht="12.75" customHeight="1" x14ac:dyDescent="0.35">
      <c r="A381" s="22" t="s">
        <v>91</v>
      </c>
      <c r="B381" s="22" t="s">
        <v>92</v>
      </c>
      <c r="C381" s="23">
        <v>6</v>
      </c>
      <c r="D381" s="23" t="s">
        <v>32</v>
      </c>
      <c r="E381" s="23">
        <v>0</v>
      </c>
      <c r="F381" s="23" t="s">
        <v>32</v>
      </c>
      <c r="G381" s="23" t="s">
        <v>32</v>
      </c>
      <c r="H381" s="23" t="s">
        <v>32</v>
      </c>
      <c r="I381" s="23">
        <v>7</v>
      </c>
      <c r="J381" s="23">
        <v>0</v>
      </c>
      <c r="K381" s="23">
        <v>4</v>
      </c>
      <c r="L381" s="23">
        <v>5</v>
      </c>
    </row>
    <row r="382" spans="1:12" customFormat="1" ht="12.75" customHeight="1" x14ac:dyDescent="0.35">
      <c r="A382" s="22" t="s">
        <v>93</v>
      </c>
      <c r="B382" s="22" t="s">
        <v>94</v>
      </c>
      <c r="C382" s="23">
        <v>158</v>
      </c>
      <c r="D382" s="23">
        <v>39</v>
      </c>
      <c r="E382" s="23">
        <v>0</v>
      </c>
      <c r="F382" s="23">
        <v>1</v>
      </c>
      <c r="G382" s="23">
        <v>63</v>
      </c>
      <c r="H382" s="23">
        <v>1</v>
      </c>
      <c r="I382" s="23">
        <v>44</v>
      </c>
      <c r="J382" s="23">
        <v>6</v>
      </c>
      <c r="K382" s="23">
        <v>5</v>
      </c>
      <c r="L382" s="23" t="s">
        <v>32</v>
      </c>
    </row>
    <row r="383" spans="1:12" customFormat="1" ht="12.75" customHeight="1" x14ac:dyDescent="0.35">
      <c r="A383" s="22" t="s">
        <v>95</v>
      </c>
      <c r="B383" s="22" t="s">
        <v>96</v>
      </c>
      <c r="C383" s="23" t="s">
        <v>32</v>
      </c>
      <c r="D383" s="23" t="s">
        <v>32</v>
      </c>
      <c r="E383" s="23">
        <v>0</v>
      </c>
      <c r="F383" s="23">
        <v>0</v>
      </c>
      <c r="G383" s="23" t="s">
        <v>32</v>
      </c>
      <c r="H383" s="23">
        <v>0</v>
      </c>
      <c r="I383" s="23">
        <v>0</v>
      </c>
      <c r="J383" s="23">
        <v>0</v>
      </c>
      <c r="K383" s="23">
        <v>0</v>
      </c>
      <c r="L383" s="23">
        <v>0</v>
      </c>
    </row>
    <row r="384" spans="1:12" customFormat="1" ht="12.75" customHeight="1" x14ac:dyDescent="0.35">
      <c r="A384" s="22" t="s">
        <v>97</v>
      </c>
      <c r="B384" s="22" t="s">
        <v>98</v>
      </c>
      <c r="C384" s="23">
        <v>9</v>
      </c>
      <c r="D384" s="23">
        <v>7</v>
      </c>
      <c r="E384" s="23">
        <v>0</v>
      </c>
      <c r="F384" s="23" t="s">
        <v>32</v>
      </c>
      <c r="G384" s="23">
        <v>1</v>
      </c>
      <c r="H384" s="23" t="s">
        <v>32</v>
      </c>
      <c r="I384" s="23">
        <v>0</v>
      </c>
      <c r="J384" s="23">
        <v>0</v>
      </c>
      <c r="K384" s="23" t="s">
        <v>32</v>
      </c>
      <c r="L384" s="23" t="s">
        <v>32</v>
      </c>
    </row>
    <row r="385" spans="1:12" customFormat="1" ht="12.75" customHeight="1" x14ac:dyDescent="0.35">
      <c r="A385" s="22" t="s">
        <v>99</v>
      </c>
      <c r="B385" s="22" t="s">
        <v>100</v>
      </c>
      <c r="C385" s="23">
        <v>88</v>
      </c>
      <c r="D385" s="23">
        <v>17</v>
      </c>
      <c r="E385" s="23">
        <v>0</v>
      </c>
      <c r="F385" s="23">
        <v>1</v>
      </c>
      <c r="G385" s="23">
        <v>17</v>
      </c>
      <c r="H385" s="23" t="s">
        <v>32</v>
      </c>
      <c r="I385" s="23">
        <v>44</v>
      </c>
      <c r="J385" s="23">
        <v>6</v>
      </c>
      <c r="K385" s="23">
        <v>3</v>
      </c>
      <c r="L385" s="23">
        <v>0</v>
      </c>
    </row>
    <row r="386" spans="1:12" customFormat="1" ht="12.75" customHeight="1" x14ac:dyDescent="0.35">
      <c r="A386" s="22" t="s">
        <v>101</v>
      </c>
      <c r="B386" s="22" t="s">
        <v>102</v>
      </c>
      <c r="C386" s="23">
        <v>16</v>
      </c>
      <c r="D386" s="23">
        <v>1</v>
      </c>
      <c r="E386" s="23">
        <v>0</v>
      </c>
      <c r="F386" s="23" t="s">
        <v>32</v>
      </c>
      <c r="G386" s="23">
        <v>14</v>
      </c>
      <c r="H386" s="23" t="s">
        <v>32</v>
      </c>
      <c r="I386" s="23">
        <v>0</v>
      </c>
      <c r="J386" s="23">
        <v>0</v>
      </c>
      <c r="K386" s="23">
        <v>1</v>
      </c>
      <c r="L386" s="23">
        <v>0</v>
      </c>
    </row>
    <row r="387" spans="1:12" customFormat="1" ht="12.75" customHeight="1" x14ac:dyDescent="0.35">
      <c r="A387" s="22" t="s">
        <v>103</v>
      </c>
      <c r="B387" s="22" t="s">
        <v>104</v>
      </c>
      <c r="C387" s="23">
        <v>2</v>
      </c>
      <c r="D387" s="23" t="s">
        <v>32</v>
      </c>
      <c r="E387" s="23">
        <v>0</v>
      </c>
      <c r="F387" s="23">
        <v>0</v>
      </c>
      <c r="G387" s="23">
        <v>2</v>
      </c>
      <c r="H387" s="23" t="s">
        <v>32</v>
      </c>
      <c r="I387" s="23">
        <v>0</v>
      </c>
      <c r="J387" s="23">
        <v>0</v>
      </c>
      <c r="K387" s="23" t="s">
        <v>32</v>
      </c>
      <c r="L387" s="23">
        <v>0</v>
      </c>
    </row>
    <row r="388" spans="1:12" customFormat="1" ht="12.75" customHeight="1" x14ac:dyDescent="0.35">
      <c r="A388" s="22" t="s">
        <v>105</v>
      </c>
      <c r="B388" s="22" t="s">
        <v>106</v>
      </c>
      <c r="C388" s="23">
        <v>6</v>
      </c>
      <c r="D388" s="23">
        <v>2</v>
      </c>
      <c r="E388" s="23">
        <v>0</v>
      </c>
      <c r="F388" s="23" t="s">
        <v>32</v>
      </c>
      <c r="G388" s="23">
        <v>3</v>
      </c>
      <c r="H388" s="23" t="s">
        <v>32</v>
      </c>
      <c r="I388" s="23">
        <v>0</v>
      </c>
      <c r="J388" s="23">
        <v>0</v>
      </c>
      <c r="K388" s="23">
        <v>1</v>
      </c>
      <c r="L388" s="23">
        <v>0</v>
      </c>
    </row>
    <row r="389" spans="1:12" customFormat="1" ht="12.75" customHeight="1" x14ac:dyDescent="0.35">
      <c r="A389" s="22" t="s">
        <v>107</v>
      </c>
      <c r="B389" s="22" t="s">
        <v>108</v>
      </c>
      <c r="C389" s="23">
        <v>3</v>
      </c>
      <c r="D389" s="23">
        <v>1</v>
      </c>
      <c r="E389" s="23">
        <v>0</v>
      </c>
      <c r="F389" s="23" t="s">
        <v>32</v>
      </c>
      <c r="G389" s="23">
        <v>2</v>
      </c>
      <c r="H389" s="23" t="s">
        <v>32</v>
      </c>
      <c r="I389" s="23">
        <v>0</v>
      </c>
      <c r="J389" s="23">
        <v>0</v>
      </c>
      <c r="K389" s="23" t="s">
        <v>32</v>
      </c>
      <c r="L389" s="23">
        <v>0</v>
      </c>
    </row>
    <row r="390" spans="1:12" customFormat="1" ht="12.75" customHeight="1" x14ac:dyDescent="0.35">
      <c r="A390" s="22" t="s">
        <v>109</v>
      </c>
      <c r="B390" s="22" t="s">
        <v>110</v>
      </c>
      <c r="C390" s="23" t="s">
        <v>32</v>
      </c>
      <c r="D390" s="23" t="s">
        <v>32</v>
      </c>
      <c r="E390" s="23">
        <v>0</v>
      </c>
      <c r="F390" s="23">
        <v>0</v>
      </c>
      <c r="G390" s="23" t="s">
        <v>32</v>
      </c>
      <c r="H390" s="23" t="s">
        <v>32</v>
      </c>
      <c r="I390" s="23">
        <v>0</v>
      </c>
      <c r="J390" s="23">
        <v>0</v>
      </c>
      <c r="K390" s="23">
        <v>0</v>
      </c>
      <c r="L390" s="23">
        <v>0</v>
      </c>
    </row>
    <row r="391" spans="1:12" customFormat="1" ht="12.75" customHeight="1" x14ac:dyDescent="0.35">
      <c r="A391" s="22" t="s">
        <v>111</v>
      </c>
      <c r="B391" s="22" t="s">
        <v>112</v>
      </c>
      <c r="C391" s="23" t="s">
        <v>32</v>
      </c>
      <c r="D391" s="23" t="s">
        <v>32</v>
      </c>
      <c r="E391" s="23">
        <v>0</v>
      </c>
      <c r="F391" s="23">
        <v>0</v>
      </c>
      <c r="G391" s="23" t="s">
        <v>32</v>
      </c>
      <c r="H391" s="23" t="s">
        <v>32</v>
      </c>
      <c r="I391" s="23">
        <v>0</v>
      </c>
      <c r="J391" s="23">
        <v>0</v>
      </c>
      <c r="K391" s="23" t="s">
        <v>32</v>
      </c>
      <c r="L391" s="23">
        <v>0</v>
      </c>
    </row>
    <row r="392" spans="1:12" customFormat="1" ht="12.75" customHeight="1" x14ac:dyDescent="0.35">
      <c r="A392" s="22" t="s">
        <v>113</v>
      </c>
      <c r="B392" s="22" t="s">
        <v>114</v>
      </c>
      <c r="C392" s="23">
        <v>13</v>
      </c>
      <c r="D392" s="23">
        <v>2</v>
      </c>
      <c r="E392" s="23">
        <v>0</v>
      </c>
      <c r="F392" s="23" t="s">
        <v>32</v>
      </c>
      <c r="G392" s="23">
        <v>11</v>
      </c>
      <c r="H392" s="23" t="s">
        <v>32</v>
      </c>
      <c r="I392" s="23">
        <v>0</v>
      </c>
      <c r="J392" s="23">
        <v>0</v>
      </c>
      <c r="K392" s="23" t="s">
        <v>32</v>
      </c>
      <c r="L392" s="23">
        <v>0</v>
      </c>
    </row>
    <row r="393" spans="1:12" customFormat="1" ht="12.75" customHeight="1" x14ac:dyDescent="0.35">
      <c r="A393" s="22" t="s">
        <v>115</v>
      </c>
      <c r="B393" s="22" t="s">
        <v>116</v>
      </c>
      <c r="C393" s="23">
        <v>4</v>
      </c>
      <c r="D393" s="23">
        <v>1</v>
      </c>
      <c r="E393" s="23">
        <v>0</v>
      </c>
      <c r="F393" s="23" t="s">
        <v>32</v>
      </c>
      <c r="G393" s="23">
        <v>3</v>
      </c>
      <c r="H393" s="23" t="s">
        <v>32</v>
      </c>
      <c r="I393" s="23">
        <v>0</v>
      </c>
      <c r="J393" s="23">
        <v>0</v>
      </c>
      <c r="K393" s="23" t="s">
        <v>32</v>
      </c>
      <c r="L393" s="23">
        <v>0</v>
      </c>
    </row>
    <row r="394" spans="1:12" customFormat="1" ht="12.75" customHeight="1" x14ac:dyDescent="0.35">
      <c r="A394" s="22" t="s">
        <v>117</v>
      </c>
      <c r="B394" s="22" t="s">
        <v>118</v>
      </c>
      <c r="C394" s="23">
        <v>11</v>
      </c>
      <c r="D394" s="23">
        <v>5</v>
      </c>
      <c r="E394" s="23">
        <v>0</v>
      </c>
      <c r="F394" s="23" t="s">
        <v>32</v>
      </c>
      <c r="G394" s="23">
        <v>6</v>
      </c>
      <c r="H394" s="23" t="s">
        <v>32</v>
      </c>
      <c r="I394" s="23">
        <v>0</v>
      </c>
      <c r="J394" s="23">
        <v>0</v>
      </c>
      <c r="K394" s="23" t="s">
        <v>32</v>
      </c>
      <c r="L394" s="23">
        <v>0</v>
      </c>
    </row>
    <row r="395" spans="1:12" customFormat="1" ht="12.75" customHeight="1" x14ac:dyDescent="0.35">
      <c r="A395" s="22" t="s">
        <v>119</v>
      </c>
      <c r="B395" s="22" t="s">
        <v>120</v>
      </c>
      <c r="C395" s="23">
        <v>6</v>
      </c>
      <c r="D395" s="23">
        <v>3</v>
      </c>
      <c r="E395" s="23">
        <v>0</v>
      </c>
      <c r="F395" s="23" t="s">
        <v>32</v>
      </c>
      <c r="G395" s="23">
        <v>3</v>
      </c>
      <c r="H395" s="23" t="s">
        <v>32</v>
      </c>
      <c r="I395" s="23">
        <v>0</v>
      </c>
      <c r="J395" s="23">
        <v>0</v>
      </c>
      <c r="K395" s="23" t="s">
        <v>32</v>
      </c>
      <c r="L395" s="23">
        <v>0</v>
      </c>
    </row>
    <row r="396" spans="1:12" customFormat="1" ht="12.75" customHeight="1" x14ac:dyDescent="0.35">
      <c r="A396" s="22" t="s">
        <v>121</v>
      </c>
      <c r="B396" s="22" t="s">
        <v>122</v>
      </c>
      <c r="C396" s="23">
        <v>2</v>
      </c>
      <c r="D396" s="23">
        <v>1</v>
      </c>
      <c r="E396" s="23">
        <v>0</v>
      </c>
      <c r="F396" s="23" t="s">
        <v>32</v>
      </c>
      <c r="G396" s="23">
        <v>1</v>
      </c>
      <c r="H396" s="23" t="s">
        <v>32</v>
      </c>
      <c r="I396" s="23">
        <v>0</v>
      </c>
      <c r="J396" s="23">
        <v>0</v>
      </c>
      <c r="K396" s="23" t="s">
        <v>32</v>
      </c>
      <c r="L396" s="23">
        <v>0</v>
      </c>
    </row>
    <row r="397" spans="1:12" customFormat="1" ht="12.75" customHeight="1" x14ac:dyDescent="0.35">
      <c r="A397" s="22" t="s">
        <v>123</v>
      </c>
      <c r="B397" s="22" t="s">
        <v>124</v>
      </c>
      <c r="C397" s="23">
        <v>40</v>
      </c>
      <c r="D397" s="23">
        <v>33</v>
      </c>
      <c r="E397" s="23">
        <v>0</v>
      </c>
      <c r="F397" s="23" t="s">
        <v>32</v>
      </c>
      <c r="G397" s="23">
        <v>6</v>
      </c>
      <c r="H397" s="23" t="s">
        <v>32</v>
      </c>
      <c r="I397" s="23">
        <v>0</v>
      </c>
      <c r="J397" s="23">
        <v>0</v>
      </c>
      <c r="K397" s="23" t="s">
        <v>32</v>
      </c>
      <c r="L397" s="23">
        <v>0</v>
      </c>
    </row>
    <row r="398" spans="1:12" customFormat="1" ht="12.75" customHeight="1" x14ac:dyDescent="0.35">
      <c r="A398" s="22" t="s">
        <v>125</v>
      </c>
      <c r="B398" s="22" t="s">
        <v>126</v>
      </c>
      <c r="C398" s="23">
        <v>149</v>
      </c>
      <c r="D398" s="23">
        <v>20</v>
      </c>
      <c r="E398" s="23">
        <v>0</v>
      </c>
      <c r="F398" s="23">
        <v>5</v>
      </c>
      <c r="G398" s="23">
        <v>47</v>
      </c>
      <c r="H398" s="23" t="s">
        <v>32</v>
      </c>
      <c r="I398" s="23">
        <v>53</v>
      </c>
      <c r="J398" s="23">
        <v>1</v>
      </c>
      <c r="K398" s="23">
        <v>23</v>
      </c>
      <c r="L398" s="23">
        <v>0</v>
      </c>
    </row>
    <row r="399" spans="1:12" customFormat="1" ht="12.75" customHeight="1" x14ac:dyDescent="0.35">
      <c r="A399" s="22" t="s">
        <v>127</v>
      </c>
      <c r="B399" s="22" t="s">
        <v>128</v>
      </c>
      <c r="C399" s="23">
        <v>3</v>
      </c>
      <c r="D399" s="23" t="s">
        <v>32</v>
      </c>
      <c r="E399" s="23">
        <v>0</v>
      </c>
      <c r="F399" s="23" t="s">
        <v>32</v>
      </c>
      <c r="G399" s="23">
        <v>3</v>
      </c>
      <c r="H399" s="23" t="s">
        <v>32</v>
      </c>
      <c r="I399" s="23">
        <v>0</v>
      </c>
      <c r="J399" s="23">
        <v>0</v>
      </c>
      <c r="K399" s="23" t="s">
        <v>32</v>
      </c>
      <c r="L399" s="23">
        <v>0</v>
      </c>
    </row>
    <row r="400" spans="1:12" customFormat="1" ht="12.75" customHeight="1" x14ac:dyDescent="0.35">
      <c r="A400" s="22" t="s">
        <v>129</v>
      </c>
      <c r="B400" s="22" t="s">
        <v>130</v>
      </c>
      <c r="C400" s="23">
        <v>5</v>
      </c>
      <c r="D400" s="23">
        <v>1</v>
      </c>
      <c r="E400" s="23">
        <v>0</v>
      </c>
      <c r="F400" s="23" t="s">
        <v>32</v>
      </c>
      <c r="G400" s="23">
        <v>5</v>
      </c>
      <c r="H400" s="23" t="s">
        <v>32</v>
      </c>
      <c r="I400" s="23">
        <v>0</v>
      </c>
      <c r="J400" s="23">
        <v>0</v>
      </c>
      <c r="K400" s="23" t="s">
        <v>32</v>
      </c>
      <c r="L400" s="23">
        <v>0</v>
      </c>
    </row>
    <row r="401" spans="1:12" customFormat="1" ht="12.75" customHeight="1" x14ac:dyDescent="0.35">
      <c r="A401" s="22" t="s">
        <v>131</v>
      </c>
      <c r="B401" s="22" t="s">
        <v>132</v>
      </c>
      <c r="C401" s="23">
        <v>2</v>
      </c>
      <c r="D401" s="23" t="s">
        <v>32</v>
      </c>
      <c r="E401" s="23">
        <v>0</v>
      </c>
      <c r="F401" s="23" t="s">
        <v>32</v>
      </c>
      <c r="G401" s="23">
        <v>1</v>
      </c>
      <c r="H401" s="23" t="s">
        <v>32</v>
      </c>
      <c r="I401" s="23">
        <v>0</v>
      </c>
      <c r="J401" s="23">
        <v>0</v>
      </c>
      <c r="K401" s="23" t="s">
        <v>32</v>
      </c>
      <c r="L401" s="23">
        <v>0</v>
      </c>
    </row>
    <row r="402" spans="1:12" customFormat="1" ht="12.75" customHeight="1" x14ac:dyDescent="0.35">
      <c r="A402" s="22" t="s">
        <v>133</v>
      </c>
      <c r="B402" s="22" t="s">
        <v>134</v>
      </c>
      <c r="C402" s="23">
        <v>13</v>
      </c>
      <c r="D402" s="23">
        <v>3</v>
      </c>
      <c r="E402" s="23">
        <v>0</v>
      </c>
      <c r="F402" s="23" t="s">
        <v>32</v>
      </c>
      <c r="G402" s="23">
        <v>10</v>
      </c>
      <c r="H402" s="23" t="s">
        <v>32</v>
      </c>
      <c r="I402" s="23">
        <v>0</v>
      </c>
      <c r="J402" s="23">
        <v>0</v>
      </c>
      <c r="K402" s="23" t="s">
        <v>32</v>
      </c>
      <c r="L402" s="23">
        <v>0</v>
      </c>
    </row>
    <row r="403" spans="1:12" customFormat="1" ht="12.75" customHeight="1" x14ac:dyDescent="0.35">
      <c r="A403" s="22" t="s">
        <v>135</v>
      </c>
      <c r="B403" s="22" t="s">
        <v>136</v>
      </c>
      <c r="C403" s="23">
        <v>3</v>
      </c>
      <c r="D403" s="23">
        <v>1</v>
      </c>
      <c r="E403" s="23">
        <v>0</v>
      </c>
      <c r="F403" s="23" t="s">
        <v>32</v>
      </c>
      <c r="G403" s="23">
        <v>1</v>
      </c>
      <c r="H403" s="23" t="s">
        <v>32</v>
      </c>
      <c r="I403" s="23">
        <v>0</v>
      </c>
      <c r="J403" s="23">
        <v>0</v>
      </c>
      <c r="K403" s="23" t="s">
        <v>32</v>
      </c>
      <c r="L403" s="23">
        <v>0</v>
      </c>
    </row>
    <row r="404" spans="1:12" customFormat="1" ht="12.75" customHeight="1" x14ac:dyDescent="0.35">
      <c r="A404" s="22" t="s">
        <v>137</v>
      </c>
      <c r="B404" s="22" t="s">
        <v>138</v>
      </c>
      <c r="C404" s="23" t="s">
        <v>84</v>
      </c>
      <c r="D404" s="23" t="s">
        <v>84</v>
      </c>
      <c r="E404" s="23">
        <v>0</v>
      </c>
      <c r="F404" s="23">
        <v>1</v>
      </c>
      <c r="G404" s="23">
        <v>7</v>
      </c>
      <c r="H404" s="23" t="s">
        <v>32</v>
      </c>
      <c r="I404" s="23" t="s">
        <v>84</v>
      </c>
      <c r="J404" s="23" t="s">
        <v>32</v>
      </c>
      <c r="K404" s="23" t="s">
        <v>84</v>
      </c>
      <c r="L404" s="23">
        <v>0</v>
      </c>
    </row>
    <row r="405" spans="1:12" customFormat="1" ht="12.75" customHeight="1" x14ac:dyDescent="0.35">
      <c r="A405" s="22" t="s">
        <v>139</v>
      </c>
      <c r="B405" s="22" t="s">
        <v>140</v>
      </c>
      <c r="C405" s="23" t="s">
        <v>84</v>
      </c>
      <c r="D405" s="23" t="s">
        <v>84</v>
      </c>
      <c r="E405" s="23">
        <v>0</v>
      </c>
      <c r="F405" s="23" t="s">
        <v>32</v>
      </c>
      <c r="G405" s="23" t="s">
        <v>32</v>
      </c>
      <c r="H405" s="23" t="s">
        <v>32</v>
      </c>
      <c r="I405" s="23" t="s">
        <v>84</v>
      </c>
      <c r="J405" s="23" t="s">
        <v>32</v>
      </c>
      <c r="K405" s="23" t="s">
        <v>84</v>
      </c>
      <c r="L405" s="23">
        <v>0</v>
      </c>
    </row>
    <row r="406" spans="1:12" customFormat="1" ht="12.75" customHeight="1" x14ac:dyDescent="0.35">
      <c r="A406" s="22" t="s">
        <v>141</v>
      </c>
      <c r="B406" s="22" t="s">
        <v>142</v>
      </c>
      <c r="C406" s="23">
        <v>11</v>
      </c>
      <c r="D406" s="23">
        <v>1</v>
      </c>
      <c r="E406" s="23">
        <v>0</v>
      </c>
      <c r="F406" s="23" t="s">
        <v>32</v>
      </c>
      <c r="G406" s="23">
        <v>10</v>
      </c>
      <c r="H406" s="23" t="s">
        <v>32</v>
      </c>
      <c r="I406" s="23">
        <v>0</v>
      </c>
      <c r="J406" s="23">
        <v>0</v>
      </c>
      <c r="K406" s="23" t="s">
        <v>32</v>
      </c>
      <c r="L406" s="23">
        <v>0</v>
      </c>
    </row>
    <row r="407" spans="1:12" customFormat="1" ht="12.75" customHeight="1" x14ac:dyDescent="0.35">
      <c r="A407" s="22" t="s">
        <v>143</v>
      </c>
      <c r="B407" s="22" t="s">
        <v>144</v>
      </c>
      <c r="C407" s="23">
        <v>4</v>
      </c>
      <c r="D407" s="23">
        <v>2</v>
      </c>
      <c r="E407" s="23">
        <v>0</v>
      </c>
      <c r="F407" s="23" t="s">
        <v>32</v>
      </c>
      <c r="G407" s="23">
        <v>3</v>
      </c>
      <c r="H407" s="23" t="s">
        <v>32</v>
      </c>
      <c r="I407" s="23">
        <v>0</v>
      </c>
      <c r="J407" s="23">
        <v>0</v>
      </c>
      <c r="K407" s="23" t="s">
        <v>32</v>
      </c>
      <c r="L407" s="23">
        <v>0</v>
      </c>
    </row>
    <row r="408" spans="1:12" customFormat="1" ht="12.75" customHeight="1" x14ac:dyDescent="0.35">
      <c r="A408" s="22" t="s">
        <v>145</v>
      </c>
      <c r="B408" s="22" t="s">
        <v>146</v>
      </c>
      <c r="C408" s="23">
        <v>85</v>
      </c>
      <c r="D408" s="23">
        <v>47</v>
      </c>
      <c r="E408" s="23">
        <v>0</v>
      </c>
      <c r="F408" s="23" t="s">
        <v>32</v>
      </c>
      <c r="G408" s="23">
        <v>35</v>
      </c>
      <c r="H408" s="23" t="s">
        <v>32</v>
      </c>
      <c r="I408" s="23">
        <v>0</v>
      </c>
      <c r="J408" s="23">
        <v>1</v>
      </c>
      <c r="K408" s="23">
        <v>2</v>
      </c>
      <c r="L408" s="23">
        <v>0</v>
      </c>
    </row>
    <row r="409" spans="1:12" customFormat="1" ht="12.75" customHeight="1" x14ac:dyDescent="0.35">
      <c r="A409" s="22" t="s">
        <v>147</v>
      </c>
      <c r="B409" s="22" t="s">
        <v>148</v>
      </c>
      <c r="C409" s="23">
        <v>25</v>
      </c>
      <c r="D409" s="23">
        <v>14</v>
      </c>
      <c r="E409" s="23">
        <v>0</v>
      </c>
      <c r="F409" s="23" t="s">
        <v>32</v>
      </c>
      <c r="G409" s="23">
        <v>10</v>
      </c>
      <c r="H409" s="23" t="s">
        <v>32</v>
      </c>
      <c r="I409" s="23">
        <v>0</v>
      </c>
      <c r="J409" s="23">
        <v>0</v>
      </c>
      <c r="K409" s="23">
        <v>1</v>
      </c>
      <c r="L409" s="23">
        <v>0</v>
      </c>
    </row>
    <row r="410" spans="1:12" customFormat="1" ht="12.75" customHeight="1" x14ac:dyDescent="0.35">
      <c r="A410" s="22" t="s">
        <v>149</v>
      </c>
      <c r="B410" s="22" t="s">
        <v>150</v>
      </c>
      <c r="C410" s="23">
        <v>1</v>
      </c>
      <c r="D410" s="23" t="s">
        <v>32</v>
      </c>
      <c r="E410" s="23">
        <v>0</v>
      </c>
      <c r="F410" s="23" t="s">
        <v>32</v>
      </c>
      <c r="G410" s="23" t="s">
        <v>32</v>
      </c>
      <c r="H410" s="23" t="s">
        <v>32</v>
      </c>
      <c r="I410" s="23">
        <v>0</v>
      </c>
      <c r="J410" s="23">
        <v>0</v>
      </c>
      <c r="K410" s="23" t="s">
        <v>32</v>
      </c>
      <c r="L410" s="23">
        <v>0</v>
      </c>
    </row>
    <row r="411" spans="1:12" customFormat="1" ht="12.75" customHeight="1" x14ac:dyDescent="0.35">
      <c r="A411" s="22" t="s">
        <v>151</v>
      </c>
      <c r="B411" s="22" t="s">
        <v>152</v>
      </c>
      <c r="C411" s="23">
        <v>28</v>
      </c>
      <c r="D411" s="23">
        <v>20</v>
      </c>
      <c r="E411" s="23">
        <v>0</v>
      </c>
      <c r="F411" s="23" t="s">
        <v>32</v>
      </c>
      <c r="G411" s="23">
        <v>7</v>
      </c>
      <c r="H411" s="23" t="s">
        <v>32</v>
      </c>
      <c r="I411" s="23">
        <v>0</v>
      </c>
      <c r="J411" s="23">
        <v>0</v>
      </c>
      <c r="K411" s="23" t="s">
        <v>32</v>
      </c>
      <c r="L411" s="23">
        <v>0</v>
      </c>
    </row>
    <row r="412" spans="1:12" customFormat="1" ht="12.75" customHeight="1" x14ac:dyDescent="0.35">
      <c r="A412" s="22" t="s">
        <v>153</v>
      </c>
      <c r="B412" s="22" t="s">
        <v>154</v>
      </c>
      <c r="C412" s="23">
        <v>1</v>
      </c>
      <c r="D412" s="23" t="s">
        <v>32</v>
      </c>
      <c r="E412" s="23">
        <v>0</v>
      </c>
      <c r="F412" s="23" t="s">
        <v>32</v>
      </c>
      <c r="G412" s="23">
        <v>1</v>
      </c>
      <c r="H412" s="23" t="s">
        <v>32</v>
      </c>
      <c r="I412" s="23">
        <v>0</v>
      </c>
      <c r="J412" s="23">
        <v>0</v>
      </c>
      <c r="K412" s="23" t="s">
        <v>32</v>
      </c>
      <c r="L412" s="23">
        <v>0</v>
      </c>
    </row>
    <row r="413" spans="1:12" customFormat="1" ht="12.75" customHeight="1" x14ac:dyDescent="0.35">
      <c r="A413" s="22" t="s">
        <v>155</v>
      </c>
      <c r="B413" s="22" t="s">
        <v>156</v>
      </c>
      <c r="C413" s="23">
        <v>4</v>
      </c>
      <c r="D413" s="23">
        <v>1</v>
      </c>
      <c r="E413" s="23">
        <v>0</v>
      </c>
      <c r="F413" s="23" t="s">
        <v>32</v>
      </c>
      <c r="G413" s="23">
        <v>3</v>
      </c>
      <c r="H413" s="23" t="s">
        <v>32</v>
      </c>
      <c r="I413" s="23">
        <v>0</v>
      </c>
      <c r="J413" s="23">
        <v>0</v>
      </c>
      <c r="K413" s="23" t="s">
        <v>32</v>
      </c>
      <c r="L413" s="23">
        <v>0</v>
      </c>
    </row>
    <row r="414" spans="1:12" customFormat="1" ht="12.75" customHeight="1" x14ac:dyDescent="0.35">
      <c r="A414" s="22" t="s">
        <v>157</v>
      </c>
      <c r="B414" s="22" t="s">
        <v>158</v>
      </c>
      <c r="C414" s="23" t="s">
        <v>84</v>
      </c>
      <c r="D414" s="23" t="s">
        <v>84</v>
      </c>
      <c r="E414" s="23">
        <v>0</v>
      </c>
      <c r="F414" s="23" t="s">
        <v>32</v>
      </c>
      <c r="G414" s="23">
        <v>1</v>
      </c>
      <c r="H414" s="23" t="s">
        <v>32</v>
      </c>
      <c r="I414" s="23">
        <v>0</v>
      </c>
      <c r="J414" s="23">
        <v>0</v>
      </c>
      <c r="K414" s="23" t="s">
        <v>32</v>
      </c>
      <c r="L414" s="23">
        <v>0</v>
      </c>
    </row>
    <row r="415" spans="1:12" customFormat="1" ht="12.75" customHeight="1" x14ac:dyDescent="0.35">
      <c r="A415" s="22" t="s">
        <v>159</v>
      </c>
      <c r="B415" s="22" t="s">
        <v>160</v>
      </c>
      <c r="C415" s="23">
        <v>24</v>
      </c>
      <c r="D415" s="23">
        <v>10</v>
      </c>
      <c r="E415" s="23">
        <v>0</v>
      </c>
      <c r="F415" s="23" t="s">
        <v>32</v>
      </c>
      <c r="G415" s="23">
        <v>13</v>
      </c>
      <c r="H415" s="23" t="s">
        <v>32</v>
      </c>
      <c r="I415" s="23">
        <v>0</v>
      </c>
      <c r="J415" s="23" t="s">
        <v>32</v>
      </c>
      <c r="K415" s="23">
        <v>1</v>
      </c>
      <c r="L415" s="23">
        <v>0</v>
      </c>
    </row>
    <row r="416" spans="1:12" customFormat="1" ht="12.75" customHeight="1" x14ac:dyDescent="0.35">
      <c r="A416" s="22" t="s">
        <v>161</v>
      </c>
      <c r="B416" s="22" t="s">
        <v>162</v>
      </c>
      <c r="C416" s="23">
        <v>20</v>
      </c>
      <c r="D416" s="23">
        <v>8</v>
      </c>
      <c r="E416" s="23">
        <v>0</v>
      </c>
      <c r="F416" s="23" t="s">
        <v>32</v>
      </c>
      <c r="G416" s="23">
        <v>11</v>
      </c>
      <c r="H416" s="23" t="s">
        <v>32</v>
      </c>
      <c r="I416" s="23">
        <v>0</v>
      </c>
      <c r="J416" s="23">
        <v>0</v>
      </c>
      <c r="K416" s="23">
        <v>1</v>
      </c>
      <c r="L416" s="23">
        <v>0</v>
      </c>
    </row>
    <row r="417" spans="1:12" customFormat="1" ht="12.75" customHeight="1" x14ac:dyDescent="0.35">
      <c r="A417" s="22" t="s">
        <v>163</v>
      </c>
      <c r="B417" s="22" t="s">
        <v>164</v>
      </c>
      <c r="C417" s="23">
        <v>7</v>
      </c>
      <c r="D417" s="23">
        <v>3</v>
      </c>
      <c r="E417" s="23">
        <v>0</v>
      </c>
      <c r="F417" s="23" t="s">
        <v>32</v>
      </c>
      <c r="G417" s="23">
        <v>4</v>
      </c>
      <c r="H417" s="23" t="s">
        <v>32</v>
      </c>
      <c r="I417" s="23">
        <v>0</v>
      </c>
      <c r="J417" s="23">
        <v>1</v>
      </c>
      <c r="K417" s="23" t="s">
        <v>32</v>
      </c>
      <c r="L417" s="23">
        <v>0</v>
      </c>
    </row>
    <row r="418" spans="1:12" customFormat="1" ht="12.75" customHeight="1" x14ac:dyDescent="0.35">
      <c r="A418" s="22" t="s">
        <v>165</v>
      </c>
      <c r="B418" s="22" t="s">
        <v>166</v>
      </c>
      <c r="C418" s="23">
        <v>2</v>
      </c>
      <c r="D418" s="23" t="s">
        <v>32</v>
      </c>
      <c r="E418" s="23">
        <v>0</v>
      </c>
      <c r="F418" s="23" t="s">
        <v>32</v>
      </c>
      <c r="G418" s="23">
        <v>1</v>
      </c>
      <c r="H418" s="23" t="s">
        <v>32</v>
      </c>
      <c r="I418" s="23">
        <v>0</v>
      </c>
      <c r="J418" s="23">
        <v>1</v>
      </c>
      <c r="K418" s="23" t="s">
        <v>32</v>
      </c>
      <c r="L418" s="23">
        <v>0</v>
      </c>
    </row>
    <row r="419" spans="1:12" customFormat="1" ht="12.75" customHeight="1" x14ac:dyDescent="0.35">
      <c r="A419" s="22" t="s">
        <v>167</v>
      </c>
      <c r="B419" s="22" t="s">
        <v>168</v>
      </c>
      <c r="C419" s="23">
        <v>1</v>
      </c>
      <c r="D419" s="23" t="s">
        <v>32</v>
      </c>
      <c r="E419" s="23">
        <v>0</v>
      </c>
      <c r="F419" s="23">
        <v>0</v>
      </c>
      <c r="G419" s="23">
        <v>1</v>
      </c>
      <c r="H419" s="23" t="s">
        <v>32</v>
      </c>
      <c r="I419" s="23">
        <v>0</v>
      </c>
      <c r="J419" s="23">
        <v>0</v>
      </c>
      <c r="K419" s="23" t="s">
        <v>32</v>
      </c>
      <c r="L419" s="23">
        <v>0</v>
      </c>
    </row>
    <row r="420" spans="1:12" customFormat="1" ht="12.75" customHeight="1" x14ac:dyDescent="0.35">
      <c r="A420" s="22" t="s">
        <v>169</v>
      </c>
      <c r="B420" s="22" t="s">
        <v>170</v>
      </c>
      <c r="C420" s="23">
        <v>1</v>
      </c>
      <c r="D420" s="23" t="s">
        <v>32</v>
      </c>
      <c r="E420" s="23">
        <v>0</v>
      </c>
      <c r="F420" s="23" t="s">
        <v>32</v>
      </c>
      <c r="G420" s="23" t="s">
        <v>32</v>
      </c>
      <c r="H420" s="23" t="s">
        <v>32</v>
      </c>
      <c r="I420" s="23">
        <v>0</v>
      </c>
      <c r="J420" s="23">
        <v>0</v>
      </c>
      <c r="K420" s="23" t="s">
        <v>32</v>
      </c>
      <c r="L420" s="23">
        <v>0</v>
      </c>
    </row>
    <row r="421" spans="1:12" customFormat="1" ht="12.75" customHeight="1" x14ac:dyDescent="0.35">
      <c r="A421" s="22" t="s">
        <v>171</v>
      </c>
      <c r="B421" s="22" t="s">
        <v>172</v>
      </c>
      <c r="C421" s="23">
        <v>37</v>
      </c>
      <c r="D421" s="23">
        <v>17</v>
      </c>
      <c r="E421" s="23">
        <v>0</v>
      </c>
      <c r="F421" s="23" t="s">
        <v>32</v>
      </c>
      <c r="G421" s="23">
        <v>18</v>
      </c>
      <c r="H421" s="23" t="s">
        <v>55</v>
      </c>
      <c r="I421" s="23">
        <v>0</v>
      </c>
      <c r="J421" s="23">
        <v>0</v>
      </c>
      <c r="K421" s="23" t="s">
        <v>32</v>
      </c>
      <c r="L421" s="23">
        <v>0</v>
      </c>
    </row>
    <row r="422" spans="1:12" customFormat="1" ht="12.75" customHeight="1" x14ac:dyDescent="0.35">
      <c r="A422" s="22" t="s">
        <v>173</v>
      </c>
      <c r="B422" s="22" t="s">
        <v>174</v>
      </c>
      <c r="C422" s="23">
        <v>11</v>
      </c>
      <c r="D422" s="23">
        <v>7</v>
      </c>
      <c r="E422" s="23">
        <v>0</v>
      </c>
      <c r="F422" s="23" t="s">
        <v>32</v>
      </c>
      <c r="G422" s="23">
        <v>3</v>
      </c>
      <c r="H422" s="23" t="s">
        <v>55</v>
      </c>
      <c r="I422" s="23">
        <v>0</v>
      </c>
      <c r="J422" s="23">
        <v>0</v>
      </c>
      <c r="K422" s="23" t="s">
        <v>32</v>
      </c>
      <c r="L422" s="23">
        <v>0</v>
      </c>
    </row>
    <row r="423" spans="1:12" customFormat="1" ht="12.75" customHeight="1" x14ac:dyDescent="0.35">
      <c r="A423" s="22" t="s">
        <v>175</v>
      </c>
      <c r="B423" s="22" t="s">
        <v>176</v>
      </c>
      <c r="C423" s="23">
        <v>73</v>
      </c>
      <c r="D423" s="23">
        <v>54</v>
      </c>
      <c r="E423" s="23">
        <v>0</v>
      </c>
      <c r="F423" s="23" t="s">
        <v>32</v>
      </c>
      <c r="G423" s="23">
        <v>19</v>
      </c>
      <c r="H423" s="23" t="s">
        <v>32</v>
      </c>
      <c r="I423" s="23">
        <v>0</v>
      </c>
      <c r="J423" s="23">
        <v>0</v>
      </c>
      <c r="K423" s="23" t="s">
        <v>32</v>
      </c>
      <c r="L423" s="23">
        <v>0</v>
      </c>
    </row>
    <row r="424" spans="1:12" customFormat="1" ht="12.75" customHeight="1" x14ac:dyDescent="0.35">
      <c r="A424" s="22" t="s">
        <v>177</v>
      </c>
      <c r="B424" s="22" t="s">
        <v>178</v>
      </c>
      <c r="C424" s="23">
        <v>58</v>
      </c>
      <c r="D424" s="23">
        <v>43</v>
      </c>
      <c r="E424" s="23">
        <v>0</v>
      </c>
      <c r="F424" s="23" t="s">
        <v>32</v>
      </c>
      <c r="G424" s="23">
        <v>15</v>
      </c>
      <c r="H424" s="23" t="s">
        <v>32</v>
      </c>
      <c r="I424" s="23">
        <v>0</v>
      </c>
      <c r="J424" s="23">
        <v>0</v>
      </c>
      <c r="K424" s="23" t="s">
        <v>32</v>
      </c>
      <c r="L424" s="23">
        <v>0</v>
      </c>
    </row>
    <row r="425" spans="1:12" customFormat="1" ht="12.75" customHeight="1" x14ac:dyDescent="0.35">
      <c r="A425" s="22" t="s">
        <v>179</v>
      </c>
      <c r="B425" s="22" t="s">
        <v>180</v>
      </c>
      <c r="C425" s="23">
        <v>6</v>
      </c>
      <c r="D425" s="23">
        <v>3</v>
      </c>
      <c r="E425" s="23">
        <v>0</v>
      </c>
      <c r="F425" s="23" t="s">
        <v>32</v>
      </c>
      <c r="G425" s="23">
        <v>3</v>
      </c>
      <c r="H425" s="23" t="s">
        <v>32</v>
      </c>
      <c r="I425" s="23">
        <v>0</v>
      </c>
      <c r="J425" s="23">
        <v>0</v>
      </c>
      <c r="K425" s="23" t="s">
        <v>32</v>
      </c>
      <c r="L425" s="23">
        <v>0</v>
      </c>
    </row>
    <row r="426" spans="1:12" customFormat="1" ht="12.75" customHeight="1" x14ac:dyDescent="0.35">
      <c r="A426" s="22" t="s">
        <v>181</v>
      </c>
      <c r="B426" s="22" t="s">
        <v>182</v>
      </c>
      <c r="C426" s="23">
        <v>35</v>
      </c>
      <c r="D426" s="23">
        <v>18</v>
      </c>
      <c r="E426" s="23">
        <v>0</v>
      </c>
      <c r="F426" s="23" t="s">
        <v>32</v>
      </c>
      <c r="G426" s="23">
        <v>17</v>
      </c>
      <c r="H426" s="23" t="s">
        <v>32</v>
      </c>
      <c r="I426" s="23">
        <v>0</v>
      </c>
      <c r="J426" s="23">
        <v>0</v>
      </c>
      <c r="K426" s="23" t="s">
        <v>32</v>
      </c>
      <c r="L426" s="23">
        <v>0</v>
      </c>
    </row>
    <row r="427" spans="1:12" customFormat="1" ht="12.75" customHeight="1" x14ac:dyDescent="0.35">
      <c r="A427" s="22" t="s">
        <v>183</v>
      </c>
      <c r="B427" s="22" t="s">
        <v>184</v>
      </c>
      <c r="C427" s="23">
        <v>4</v>
      </c>
      <c r="D427" s="23">
        <v>2</v>
      </c>
      <c r="E427" s="23">
        <v>0</v>
      </c>
      <c r="F427" s="23">
        <v>0</v>
      </c>
      <c r="G427" s="23">
        <v>2</v>
      </c>
      <c r="H427" s="23" t="s">
        <v>32</v>
      </c>
      <c r="I427" s="23">
        <v>0</v>
      </c>
      <c r="J427" s="23">
        <v>0</v>
      </c>
      <c r="K427" s="23">
        <v>0</v>
      </c>
      <c r="L427" s="23">
        <v>0</v>
      </c>
    </row>
    <row r="428" spans="1:12" customFormat="1" ht="12.75" customHeight="1" x14ac:dyDescent="0.35">
      <c r="A428" s="22" t="s">
        <v>185</v>
      </c>
      <c r="B428" s="22" t="s">
        <v>186</v>
      </c>
      <c r="C428" s="23" t="s">
        <v>32</v>
      </c>
      <c r="D428" s="23" t="s">
        <v>32</v>
      </c>
      <c r="E428" s="23">
        <v>0</v>
      </c>
      <c r="F428" s="23" t="s">
        <v>32</v>
      </c>
      <c r="G428" s="23" t="s">
        <v>32</v>
      </c>
      <c r="H428" s="23" t="s">
        <v>32</v>
      </c>
      <c r="I428" s="23">
        <v>0</v>
      </c>
      <c r="J428" s="23">
        <v>0</v>
      </c>
      <c r="K428" s="23" t="s">
        <v>32</v>
      </c>
      <c r="L428" s="23">
        <v>0</v>
      </c>
    </row>
    <row r="429" spans="1:12" customFormat="1" ht="12.75" customHeight="1" x14ac:dyDescent="0.35">
      <c r="A429" s="22" t="s">
        <v>187</v>
      </c>
      <c r="B429" s="22" t="s">
        <v>188</v>
      </c>
      <c r="C429" s="23">
        <v>22</v>
      </c>
      <c r="D429" s="23">
        <v>11</v>
      </c>
      <c r="E429" s="23">
        <v>0</v>
      </c>
      <c r="F429" s="23" t="s">
        <v>32</v>
      </c>
      <c r="G429" s="23">
        <v>11</v>
      </c>
      <c r="H429" s="23" t="s">
        <v>32</v>
      </c>
      <c r="I429" s="23">
        <v>0</v>
      </c>
      <c r="J429" s="23">
        <v>0</v>
      </c>
      <c r="K429" s="23" t="s">
        <v>32</v>
      </c>
      <c r="L429" s="23">
        <v>0</v>
      </c>
    </row>
    <row r="430" spans="1:12" customFormat="1" ht="12.75" customHeight="1" x14ac:dyDescent="0.35">
      <c r="A430" s="22" t="s">
        <v>189</v>
      </c>
      <c r="B430" s="22" t="s">
        <v>190</v>
      </c>
      <c r="C430" s="23">
        <v>5</v>
      </c>
      <c r="D430" s="23">
        <v>2</v>
      </c>
      <c r="E430" s="23">
        <v>0</v>
      </c>
      <c r="F430" s="23" t="s">
        <v>32</v>
      </c>
      <c r="G430" s="23">
        <v>2</v>
      </c>
      <c r="H430" s="23" t="s">
        <v>32</v>
      </c>
      <c r="I430" s="23">
        <v>0</v>
      </c>
      <c r="J430" s="23">
        <v>0</v>
      </c>
      <c r="K430" s="23" t="s">
        <v>32</v>
      </c>
      <c r="L430" s="23">
        <v>0</v>
      </c>
    </row>
    <row r="431" spans="1:12" customFormat="1" ht="12.75" customHeight="1" x14ac:dyDescent="0.35">
      <c r="A431" s="22" t="s">
        <v>191</v>
      </c>
      <c r="B431" s="22" t="s">
        <v>192</v>
      </c>
      <c r="C431" s="23">
        <v>4</v>
      </c>
      <c r="D431" s="23">
        <v>3</v>
      </c>
      <c r="E431" s="23">
        <v>0</v>
      </c>
      <c r="F431" s="23">
        <v>0</v>
      </c>
      <c r="G431" s="23">
        <v>1</v>
      </c>
      <c r="H431" s="23" t="s">
        <v>32</v>
      </c>
      <c r="I431" s="23">
        <v>0</v>
      </c>
      <c r="J431" s="23">
        <v>0</v>
      </c>
      <c r="K431" s="23" t="s">
        <v>32</v>
      </c>
      <c r="L431" s="23">
        <v>0</v>
      </c>
    </row>
    <row r="432" spans="1:12" customFormat="1" ht="12.75" customHeight="1" x14ac:dyDescent="0.35">
      <c r="A432" s="22" t="s">
        <v>193</v>
      </c>
      <c r="B432" s="22" t="s">
        <v>194</v>
      </c>
      <c r="C432" s="23">
        <v>8</v>
      </c>
      <c r="D432" s="23">
        <v>5</v>
      </c>
      <c r="E432" s="23">
        <v>0</v>
      </c>
      <c r="F432" s="23" t="s">
        <v>32</v>
      </c>
      <c r="G432" s="23">
        <v>2</v>
      </c>
      <c r="H432" s="23" t="s">
        <v>32</v>
      </c>
      <c r="I432" s="23">
        <v>0</v>
      </c>
      <c r="J432" s="23">
        <v>0</v>
      </c>
      <c r="K432" s="23" t="s">
        <v>32</v>
      </c>
      <c r="L432" s="23">
        <v>0</v>
      </c>
    </row>
    <row r="433" spans="1:36" customFormat="1" ht="12.75" customHeight="1" thickBot="1" x14ac:dyDescent="0.4">
      <c r="A433" s="22" t="s">
        <v>28</v>
      </c>
      <c r="B433" s="22" t="s">
        <v>197</v>
      </c>
      <c r="C433" s="23">
        <v>2066</v>
      </c>
      <c r="D433" s="23">
        <v>375</v>
      </c>
      <c r="E433" s="23">
        <v>4</v>
      </c>
      <c r="F433" s="23">
        <v>20</v>
      </c>
      <c r="G433" s="23">
        <v>700</v>
      </c>
      <c r="H433" s="23">
        <v>16</v>
      </c>
      <c r="I433" s="23">
        <v>129</v>
      </c>
      <c r="J433" s="23">
        <v>8</v>
      </c>
      <c r="K433" s="23">
        <v>819</v>
      </c>
      <c r="L433" s="23">
        <v>5</v>
      </c>
    </row>
    <row r="434" spans="1:36" s="28" customFormat="1" ht="12.75" customHeight="1" x14ac:dyDescent="0.3">
      <c r="A434" s="101" t="s">
        <v>202</v>
      </c>
      <c r="B434" s="101"/>
      <c r="C434" s="101"/>
      <c r="D434" s="101"/>
      <c r="E434" s="101"/>
      <c r="F434" s="101"/>
      <c r="G434" s="101"/>
      <c r="H434" s="101"/>
      <c r="I434" s="101"/>
      <c r="J434" s="101"/>
      <c r="K434" s="101"/>
      <c r="L434" s="101"/>
      <c r="O434" s="29"/>
      <c r="P434" s="29"/>
      <c r="Q434" s="29"/>
      <c r="R434" s="29"/>
      <c r="S434" s="29"/>
      <c r="T434" s="29"/>
      <c r="U434" s="29"/>
      <c r="V434" s="29"/>
      <c r="W434" s="29"/>
      <c r="X434" s="29"/>
      <c r="Y434" s="29"/>
      <c r="Z434" s="29"/>
      <c r="AA434" s="29"/>
      <c r="AB434" s="29"/>
      <c r="AC434" s="29"/>
      <c r="AD434" s="29"/>
      <c r="AE434" s="29"/>
      <c r="AF434" s="29"/>
      <c r="AG434" s="29"/>
      <c r="AH434" s="29"/>
      <c r="AI434" s="29"/>
      <c r="AJ434" s="29"/>
    </row>
    <row r="435" spans="1:36" s="28" customFormat="1" ht="12.75" customHeight="1" x14ac:dyDescent="0.3">
      <c r="A435" s="100" t="s">
        <v>203</v>
      </c>
      <c r="B435" s="100"/>
      <c r="C435" s="100"/>
      <c r="D435" s="100"/>
      <c r="E435" s="100"/>
      <c r="F435" s="100"/>
      <c r="G435" s="100"/>
      <c r="H435" s="100"/>
      <c r="I435" s="100"/>
      <c r="J435" s="100"/>
      <c r="K435" s="100"/>
      <c r="L435" s="100"/>
      <c r="O435" s="29"/>
      <c r="P435" s="29"/>
      <c r="Q435" s="29"/>
      <c r="R435" s="29"/>
      <c r="S435" s="29"/>
      <c r="T435" s="29"/>
      <c r="U435" s="29"/>
      <c r="V435" s="29"/>
      <c r="W435" s="29"/>
      <c r="X435" s="29"/>
      <c r="Y435" s="29"/>
      <c r="Z435" s="29"/>
      <c r="AA435" s="29"/>
      <c r="AB435" s="29"/>
      <c r="AC435" s="29"/>
      <c r="AD435" s="29"/>
      <c r="AE435" s="29"/>
      <c r="AF435" s="29"/>
      <c r="AG435" s="29"/>
      <c r="AH435" s="29"/>
      <c r="AI435" s="29"/>
      <c r="AJ435" s="29"/>
    </row>
    <row r="436" spans="1:36" s="28" customFormat="1" ht="26.15" customHeight="1" x14ac:dyDescent="0.3">
      <c r="A436" s="100" t="s">
        <v>204</v>
      </c>
      <c r="B436" s="100"/>
      <c r="C436" s="100"/>
      <c r="D436" s="100"/>
      <c r="E436" s="100"/>
      <c r="F436" s="100"/>
      <c r="G436" s="100"/>
      <c r="H436" s="100"/>
      <c r="I436" s="100"/>
      <c r="J436" s="100"/>
      <c r="K436" s="100"/>
      <c r="L436" s="100"/>
      <c r="O436" s="29"/>
      <c r="P436" s="29"/>
      <c r="Q436" s="29"/>
      <c r="R436" s="29"/>
      <c r="S436" s="29"/>
      <c r="T436" s="29"/>
      <c r="U436" s="29"/>
      <c r="V436" s="29"/>
      <c r="W436" s="29"/>
      <c r="X436" s="29"/>
      <c r="Y436" s="29"/>
      <c r="Z436" s="29"/>
      <c r="AA436" s="29"/>
      <c r="AB436" s="29"/>
      <c r="AC436" s="29"/>
      <c r="AD436" s="29"/>
      <c r="AE436" s="29"/>
      <c r="AF436" s="29"/>
      <c r="AG436" s="29"/>
      <c r="AH436" s="29"/>
      <c r="AI436" s="29"/>
      <c r="AJ436" s="29"/>
    </row>
    <row r="437" spans="1:36" s="28" customFormat="1" ht="12.75" customHeight="1" x14ac:dyDescent="0.3">
      <c r="A437" s="100" t="s">
        <v>205</v>
      </c>
      <c r="B437" s="100"/>
      <c r="C437" s="100"/>
      <c r="D437" s="100"/>
      <c r="E437" s="100"/>
      <c r="F437" s="100"/>
      <c r="G437" s="100"/>
      <c r="H437" s="100"/>
      <c r="I437" s="100"/>
      <c r="J437" s="100"/>
      <c r="K437" s="100"/>
      <c r="L437" s="100"/>
      <c r="O437" s="29"/>
      <c r="P437" s="29"/>
      <c r="Q437" s="29"/>
      <c r="R437" s="29"/>
      <c r="S437" s="29"/>
      <c r="T437" s="29"/>
      <c r="U437" s="29"/>
      <c r="V437" s="29"/>
      <c r="W437" s="29"/>
      <c r="X437" s="29"/>
      <c r="Y437" s="29"/>
      <c r="Z437" s="29"/>
      <c r="AA437" s="29"/>
      <c r="AB437" s="29"/>
      <c r="AC437" s="29"/>
      <c r="AD437" s="29"/>
      <c r="AE437" s="29"/>
      <c r="AF437" s="29"/>
      <c r="AG437" s="29"/>
      <c r="AH437" s="29"/>
      <c r="AI437" s="29"/>
      <c r="AJ437" s="29"/>
    </row>
    <row r="438" spans="1:36" s="30" customFormat="1" ht="26.15" customHeight="1" x14ac:dyDescent="0.3">
      <c r="A438" s="100" t="s">
        <v>206</v>
      </c>
      <c r="B438" s="100"/>
      <c r="C438" s="100"/>
      <c r="D438" s="100"/>
      <c r="E438" s="100"/>
      <c r="F438" s="100"/>
      <c r="G438" s="100"/>
      <c r="H438" s="100"/>
      <c r="I438" s="100"/>
      <c r="J438" s="100"/>
      <c r="K438" s="100"/>
      <c r="L438" s="100"/>
    </row>
    <row r="439" spans="1:36" s="28" customFormat="1" ht="26.15" customHeight="1" x14ac:dyDescent="0.3">
      <c r="A439" s="100" t="s">
        <v>207</v>
      </c>
      <c r="B439" s="100"/>
      <c r="C439" s="100"/>
      <c r="D439" s="100"/>
      <c r="E439" s="100"/>
      <c r="F439" s="100"/>
      <c r="G439" s="100"/>
      <c r="H439" s="100"/>
      <c r="I439" s="100"/>
      <c r="J439" s="100"/>
      <c r="K439" s="100"/>
      <c r="L439" s="100"/>
      <c r="O439" s="29"/>
      <c r="P439" s="29"/>
      <c r="Q439" s="29"/>
      <c r="R439" s="29"/>
      <c r="S439" s="29"/>
      <c r="T439" s="29"/>
      <c r="U439" s="29"/>
      <c r="V439" s="29"/>
      <c r="W439" s="29"/>
      <c r="X439" s="29"/>
      <c r="Y439" s="29"/>
      <c r="Z439" s="29"/>
      <c r="AA439" s="29"/>
      <c r="AB439" s="29"/>
      <c r="AC439" s="29"/>
      <c r="AD439" s="29"/>
      <c r="AE439" s="29"/>
      <c r="AF439" s="29"/>
      <c r="AG439" s="29"/>
      <c r="AH439" s="29"/>
      <c r="AI439" s="29"/>
      <c r="AJ439" s="29"/>
    </row>
    <row r="440" spans="1:36" s="28" customFormat="1" ht="26.15" customHeight="1" x14ac:dyDescent="0.3">
      <c r="A440" s="100" t="s">
        <v>208</v>
      </c>
      <c r="B440" s="100"/>
      <c r="C440" s="100"/>
      <c r="D440" s="100"/>
      <c r="E440" s="100"/>
      <c r="F440" s="100"/>
      <c r="G440" s="100"/>
      <c r="H440" s="100"/>
      <c r="I440" s="100"/>
      <c r="J440" s="100"/>
      <c r="K440" s="100"/>
      <c r="L440" s="100"/>
    </row>
    <row r="441" spans="1:36" s="28" customFormat="1" ht="48" customHeight="1" x14ac:dyDescent="0.3">
      <c r="A441" s="100" t="s">
        <v>209</v>
      </c>
      <c r="B441" s="100"/>
      <c r="C441" s="100"/>
      <c r="D441" s="100"/>
      <c r="E441" s="100"/>
      <c r="F441" s="100"/>
      <c r="G441" s="100"/>
      <c r="H441" s="100"/>
      <c r="I441" s="100"/>
      <c r="J441" s="100"/>
      <c r="K441" s="100"/>
      <c r="L441" s="100"/>
    </row>
    <row r="442" spans="1:36" s="28" customFormat="1" ht="109" customHeight="1" x14ac:dyDescent="0.3">
      <c r="A442" s="100" t="s">
        <v>210</v>
      </c>
      <c r="B442" s="100"/>
      <c r="C442" s="100"/>
      <c r="D442" s="100"/>
      <c r="E442" s="100"/>
      <c r="F442" s="100"/>
      <c r="G442" s="100"/>
      <c r="H442" s="100"/>
      <c r="I442" s="100"/>
      <c r="J442" s="100"/>
      <c r="K442" s="100"/>
      <c r="L442" s="100"/>
    </row>
    <row r="443" spans="1:36" s="31" customFormat="1" ht="12.75" customHeight="1" x14ac:dyDescent="0.3">
      <c r="A443" s="102" t="s">
        <v>211</v>
      </c>
      <c r="B443" s="102"/>
      <c r="C443" s="102"/>
      <c r="D443" s="102"/>
      <c r="E443" s="102"/>
      <c r="F443" s="102"/>
      <c r="G443" s="102"/>
      <c r="H443" s="102"/>
      <c r="I443" s="102"/>
      <c r="J443" s="102"/>
      <c r="K443" s="102"/>
      <c r="L443" s="102"/>
    </row>
    <row r="444" spans="1:36" s="28" customFormat="1" ht="12" customHeight="1" x14ac:dyDescent="0.3">
      <c r="A444" s="100" t="s">
        <v>212</v>
      </c>
      <c r="B444" s="100"/>
      <c r="C444" s="100"/>
      <c r="D444" s="100"/>
      <c r="E444" s="100"/>
      <c r="F444" s="100"/>
      <c r="G444" s="100"/>
      <c r="H444" s="100"/>
      <c r="I444" s="100"/>
      <c r="J444" s="100"/>
      <c r="K444" s="100"/>
      <c r="L444" s="100"/>
    </row>
    <row r="445" spans="1:36" s="28" customFormat="1" ht="12" customHeight="1" x14ac:dyDescent="0.3">
      <c r="A445" s="100" t="s">
        <v>213</v>
      </c>
      <c r="B445" s="100"/>
      <c r="C445" s="100"/>
      <c r="D445" s="100"/>
      <c r="E445" s="100"/>
      <c r="F445" s="100"/>
      <c r="G445" s="100"/>
      <c r="H445" s="100"/>
      <c r="I445" s="100"/>
      <c r="J445" s="100"/>
      <c r="K445" s="100"/>
      <c r="L445" s="100"/>
    </row>
    <row r="446" spans="1:36" s="28" customFormat="1" ht="12" customHeight="1" x14ac:dyDescent="0.3">
      <c r="A446" s="100" t="s">
        <v>214</v>
      </c>
      <c r="B446" s="100"/>
      <c r="C446" s="100"/>
      <c r="D446" s="100"/>
      <c r="E446" s="100"/>
      <c r="F446" s="100"/>
      <c r="G446" s="100"/>
      <c r="H446" s="100"/>
      <c r="I446" s="100"/>
      <c r="J446" s="100"/>
      <c r="K446" s="100"/>
      <c r="L446" s="100"/>
    </row>
    <row r="447" spans="1:36" s="28" customFormat="1" ht="12" customHeight="1" x14ac:dyDescent="0.3">
      <c r="A447" s="100" t="s">
        <v>215</v>
      </c>
      <c r="B447" s="100"/>
      <c r="C447" s="100"/>
      <c r="D447" s="100"/>
      <c r="E447" s="100"/>
      <c r="F447" s="100"/>
      <c r="G447" s="100"/>
      <c r="H447" s="100"/>
      <c r="I447" s="100"/>
      <c r="J447" s="100"/>
      <c r="K447" s="100"/>
      <c r="L447" s="100"/>
    </row>
    <row r="448" spans="1:36" s="28" customFormat="1" ht="48" customHeight="1" x14ac:dyDescent="0.3">
      <c r="A448" s="100" t="s">
        <v>216</v>
      </c>
      <c r="B448" s="100"/>
      <c r="C448" s="100"/>
      <c r="D448" s="100"/>
      <c r="E448" s="100"/>
      <c r="F448" s="100"/>
      <c r="G448" s="100"/>
      <c r="H448" s="100"/>
      <c r="I448" s="100"/>
      <c r="J448" s="100"/>
      <c r="K448" s="100"/>
      <c r="L448" s="100"/>
    </row>
    <row r="449" spans="1:13" s="28" customFormat="1" ht="26.15" customHeight="1" x14ac:dyDescent="0.3">
      <c r="A449" s="100" t="s">
        <v>217</v>
      </c>
      <c r="B449" s="100"/>
      <c r="C449" s="100"/>
      <c r="D449" s="100"/>
      <c r="E449" s="100"/>
      <c r="F449" s="100"/>
      <c r="G449" s="100"/>
      <c r="H449" s="100"/>
      <c r="I449" s="100"/>
      <c r="J449" s="100"/>
      <c r="K449" s="100"/>
      <c r="L449" s="100"/>
    </row>
    <row r="450" spans="1:13" s="28" customFormat="1" x14ac:dyDescent="0.3">
      <c r="A450" s="32"/>
      <c r="B450" s="2"/>
      <c r="C450" s="2"/>
      <c r="D450" s="2"/>
      <c r="E450" s="2"/>
      <c r="F450" s="2"/>
      <c r="G450" s="2"/>
      <c r="H450" s="2"/>
      <c r="I450" s="2"/>
      <c r="J450" s="2"/>
      <c r="K450" s="2"/>
      <c r="L450" s="2"/>
      <c r="M450" s="1"/>
    </row>
    <row r="451" spans="1:13" x14ac:dyDescent="0.3">
      <c r="A451" s="103"/>
      <c r="B451" s="103"/>
      <c r="C451" s="103"/>
      <c r="D451" s="103"/>
      <c r="E451" s="103"/>
      <c r="F451" s="103"/>
      <c r="G451" s="103"/>
      <c r="H451" s="103"/>
      <c r="I451" s="103"/>
      <c r="J451" s="103"/>
      <c r="K451" s="103"/>
      <c r="L451" s="103"/>
    </row>
    <row r="452" spans="1:13" x14ac:dyDescent="0.3">
      <c r="A452" s="8"/>
      <c r="C452" s="28"/>
      <c r="D452" s="28"/>
      <c r="E452" s="28"/>
      <c r="F452" s="28"/>
      <c r="G452" s="28"/>
      <c r="H452" s="28"/>
      <c r="I452" s="28"/>
      <c r="J452" s="28"/>
      <c r="K452" s="28"/>
      <c r="L452" s="28"/>
    </row>
    <row r="453" spans="1:13" x14ac:dyDescent="0.3">
      <c r="A453" s="8"/>
      <c r="C453" s="28"/>
      <c r="D453" s="28"/>
      <c r="E453" s="28"/>
      <c r="F453" s="28"/>
      <c r="G453" s="28"/>
      <c r="H453" s="28"/>
      <c r="I453" s="28"/>
      <c r="J453" s="28"/>
      <c r="K453" s="28"/>
      <c r="L453" s="28"/>
    </row>
    <row r="454" spans="1:13" x14ac:dyDescent="0.3">
      <c r="A454" s="8"/>
      <c r="C454" s="28"/>
      <c r="D454" s="28"/>
      <c r="E454" s="28"/>
      <c r="F454" s="28"/>
      <c r="G454" s="28"/>
      <c r="H454" s="28"/>
      <c r="I454" s="28"/>
      <c r="J454" s="28"/>
      <c r="K454" s="28"/>
      <c r="L454" s="28"/>
    </row>
    <row r="455" spans="1:13" x14ac:dyDescent="0.3">
      <c r="A455" s="8"/>
      <c r="C455" s="28"/>
      <c r="D455" s="28"/>
      <c r="E455" s="28"/>
      <c r="F455" s="28"/>
      <c r="G455" s="28"/>
      <c r="H455" s="28"/>
      <c r="I455" s="28"/>
      <c r="J455" s="28"/>
      <c r="K455" s="28"/>
      <c r="L455" s="28"/>
    </row>
    <row r="456" spans="1:13" x14ac:dyDescent="0.3">
      <c r="A456" s="8"/>
      <c r="C456" s="28"/>
      <c r="D456" s="28"/>
      <c r="E456" s="28"/>
      <c r="F456" s="28"/>
      <c r="G456" s="28"/>
      <c r="H456" s="28"/>
      <c r="I456" s="28"/>
      <c r="J456" s="28"/>
      <c r="K456" s="28"/>
      <c r="L456" s="28"/>
    </row>
    <row r="457" spans="1:13" x14ac:dyDescent="0.3">
      <c r="A457" s="8"/>
      <c r="C457" s="28"/>
      <c r="D457" s="28"/>
      <c r="E457" s="28"/>
      <c r="F457" s="28"/>
      <c r="G457" s="28"/>
      <c r="H457" s="28"/>
      <c r="I457" s="28"/>
      <c r="J457" s="28"/>
      <c r="K457" s="28"/>
      <c r="L457" s="28"/>
    </row>
    <row r="458" spans="1:13" x14ac:dyDescent="0.3">
      <c r="A458" s="8"/>
      <c r="C458" s="28"/>
      <c r="D458" s="28"/>
      <c r="E458" s="28"/>
      <c r="F458" s="28"/>
      <c r="G458" s="28"/>
      <c r="H458" s="28"/>
      <c r="I458" s="28"/>
      <c r="J458" s="28"/>
      <c r="K458" s="28"/>
      <c r="L458" s="28"/>
    </row>
    <row r="459" spans="1:13" x14ac:dyDescent="0.3">
      <c r="A459" s="8"/>
      <c r="C459" s="28"/>
      <c r="D459" s="28"/>
      <c r="E459" s="28"/>
      <c r="F459" s="28"/>
      <c r="G459" s="28"/>
      <c r="H459" s="28"/>
      <c r="I459" s="28"/>
      <c r="J459" s="28"/>
      <c r="K459" s="28"/>
      <c r="L459" s="28"/>
    </row>
    <row r="460" spans="1:13" x14ac:dyDescent="0.3">
      <c r="A460" s="8"/>
      <c r="C460" s="28"/>
      <c r="D460" s="28"/>
      <c r="E460" s="28"/>
      <c r="F460" s="28"/>
      <c r="G460" s="28"/>
      <c r="H460" s="28"/>
      <c r="I460" s="28"/>
      <c r="J460" s="28"/>
      <c r="K460" s="28"/>
      <c r="L460" s="28"/>
    </row>
    <row r="461" spans="1:13" x14ac:dyDescent="0.3">
      <c r="A461" s="8"/>
      <c r="C461" s="28"/>
      <c r="D461" s="28"/>
      <c r="E461" s="28"/>
      <c r="F461" s="28"/>
      <c r="G461" s="28"/>
      <c r="H461" s="28"/>
      <c r="I461" s="28"/>
      <c r="J461" s="28"/>
      <c r="K461" s="28"/>
      <c r="L461" s="28"/>
    </row>
    <row r="462" spans="1:13" x14ac:dyDescent="0.3">
      <c r="A462" s="8"/>
    </row>
    <row r="463" spans="1:13" x14ac:dyDescent="0.3">
      <c r="A463" s="8"/>
    </row>
  </sheetData>
  <mergeCells count="17">
    <mergeCell ref="A446:L446"/>
    <mergeCell ref="A447:L447"/>
    <mergeCell ref="A448:L448"/>
    <mergeCell ref="A449:L449"/>
    <mergeCell ref="A451:L451"/>
    <mergeCell ref="A445:L445"/>
    <mergeCell ref="A434:L434"/>
    <mergeCell ref="A435:L435"/>
    <mergeCell ref="A436:L436"/>
    <mergeCell ref="A437:L437"/>
    <mergeCell ref="A438:L438"/>
    <mergeCell ref="A439:L439"/>
    <mergeCell ref="A440:L440"/>
    <mergeCell ref="A441:L441"/>
    <mergeCell ref="A442:L442"/>
    <mergeCell ref="A443:L443"/>
    <mergeCell ref="A444:L444"/>
  </mergeCells>
  <hyperlinks>
    <hyperlink ref="A443" r:id="rId1" xr:uid="{A5629294-DF66-405F-885C-8BAADA9EA07B}"/>
  </hyperlinks>
  <pageMargins left="0.7" right="0.7" top="0.75" bottom="0.75" header="0.3" footer="0.3"/>
  <pageSetup scale="65" fitToHeight="0"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E72BB-AC12-442B-A483-EB824654E45B}">
  <sheetPr codeName="Sheet10">
    <tabColor theme="7"/>
  </sheetPr>
  <dimension ref="A1:M51"/>
  <sheetViews>
    <sheetView tabSelected="1" workbookViewId="0">
      <selection activeCell="D35" sqref="D35"/>
    </sheetView>
  </sheetViews>
  <sheetFormatPr defaultRowHeight="14.5" x14ac:dyDescent="0.35"/>
  <cols>
    <col min="1" max="1" width="19.26953125" customWidth="1"/>
    <col min="2" max="2" width="24.7265625" customWidth="1"/>
    <col min="3" max="3" width="13.81640625" customWidth="1"/>
    <col min="5" max="11" width="15.1796875" customWidth="1"/>
    <col min="13" max="13" width="13.453125" bestFit="1" customWidth="1"/>
  </cols>
  <sheetData>
    <row r="1" spans="1:13" x14ac:dyDescent="0.35">
      <c r="A1" t="str">
        <f>'Total Fuel'!A1</f>
        <v>NAICS</v>
      </c>
      <c r="B1" t="s">
        <v>289</v>
      </c>
      <c r="C1" t="s">
        <v>266</v>
      </c>
      <c r="D1" t="str">
        <f>'Total Fuel'!D1</f>
        <v>Total</v>
      </c>
      <c r="E1" t="s">
        <v>287</v>
      </c>
      <c r="F1" t="s">
        <v>288</v>
      </c>
      <c r="G1" t="s">
        <v>290</v>
      </c>
      <c r="H1" t="s">
        <v>291</v>
      </c>
      <c r="I1" t="s">
        <v>292</v>
      </c>
      <c r="J1" t="s">
        <v>293</v>
      </c>
      <c r="K1" t="s">
        <v>294</v>
      </c>
    </row>
    <row r="2" spans="1:13" x14ac:dyDescent="0.35">
      <c r="A2" s="63">
        <f>'Total Fuel'!A2</f>
        <v>311</v>
      </c>
      <c r="B2" s="63" t="str">
        <f>'Total Fuel'!B2</f>
        <v>Food</v>
      </c>
      <c r="C2" s="63" t="s">
        <v>197</v>
      </c>
      <c r="D2" s="63">
        <f>'Total Fuel'!D2</f>
        <v>1144</v>
      </c>
      <c r="E2" s="63">
        <f>'Total Fuel'!E2</f>
        <v>314</v>
      </c>
      <c r="F2" s="63">
        <f>'Onsite Gen'!F2</f>
        <v>84</v>
      </c>
      <c r="G2" s="63">
        <f>'Total Fuel'!F2+'Total Fuel'!G2+'Total Fuel'!I2</f>
        <v>21</v>
      </c>
      <c r="H2" s="63">
        <f>'Total Fuel'!H2</f>
        <v>669</v>
      </c>
      <c r="I2" s="63">
        <f>'Total Fuel'!J2</f>
        <v>47</v>
      </c>
      <c r="J2" s="63">
        <f>'Total Fuel'!K2+'Total Fuel'!L2-'MECS Final Energy'!K2</f>
        <v>49</v>
      </c>
      <c r="K2" s="63">
        <f>'Check T-off'!L2</f>
        <v>43</v>
      </c>
      <c r="M2" s="62"/>
    </row>
    <row r="3" spans="1:13" x14ac:dyDescent="0.35">
      <c r="A3" s="63">
        <f>'Total Fuel'!A3</f>
        <v>3112</v>
      </c>
      <c r="B3" s="63" t="str">
        <f>'Total Fuel'!B3</f>
        <v>Grain and Oilseed Milling</v>
      </c>
      <c r="C3" s="63" t="s">
        <v>197</v>
      </c>
      <c r="D3" s="63">
        <f>'Total Fuel'!D3</f>
        <v>246</v>
      </c>
      <c r="E3" s="63">
        <f>'Total Fuel'!E3</f>
        <v>50</v>
      </c>
      <c r="F3" s="63">
        <f>'Onsite Gen'!F3</f>
        <v>16</v>
      </c>
      <c r="G3" s="63">
        <f>'Total Fuel'!F3+'Total Fuel'!G3+'Total Fuel'!I3</f>
        <v>1</v>
      </c>
      <c r="H3" s="63">
        <f>'Total Fuel'!H3</f>
        <v>149</v>
      </c>
      <c r="I3" s="63">
        <f>'Total Fuel'!J3</f>
        <v>19</v>
      </c>
      <c r="J3" s="63">
        <f>'Total Fuel'!K3+'Total Fuel'!L3-'MECS Final Energy'!K3</f>
        <v>24</v>
      </c>
      <c r="K3" s="63">
        <f>'Check T-off'!L3</f>
        <v>3</v>
      </c>
      <c r="M3" s="64"/>
    </row>
    <row r="4" spans="1:13" x14ac:dyDescent="0.35">
      <c r="A4" s="63">
        <f>'Total Fuel'!A4</f>
        <v>31131</v>
      </c>
      <c r="B4" s="63" t="str">
        <f>'Total Fuel'!B4</f>
        <v>Sugar Manufacturing</v>
      </c>
      <c r="C4" s="63" t="s">
        <v>197</v>
      </c>
      <c r="D4" s="63">
        <f>'Total Fuel'!D4</f>
        <v>106</v>
      </c>
      <c r="E4" s="63">
        <f>'Total Fuel'!E4</f>
        <v>4</v>
      </c>
      <c r="F4" s="63">
        <f>'Onsite Gen'!F4</f>
        <v>0</v>
      </c>
      <c r="G4" s="63">
        <f>'Total Fuel'!F4+'Total Fuel'!G4+'Total Fuel'!I4</f>
        <v>0</v>
      </c>
      <c r="H4" s="63">
        <f>'Total Fuel'!H4</f>
        <v>33</v>
      </c>
      <c r="I4" s="63">
        <f>'Total Fuel'!J4</f>
        <v>29</v>
      </c>
      <c r="J4" s="63">
        <f>'Total Fuel'!K4+'Total Fuel'!L4-'MECS Final Energy'!K4</f>
        <v>3</v>
      </c>
      <c r="K4" s="63">
        <f>'Check T-off'!L4</f>
        <v>37</v>
      </c>
      <c r="M4" s="62"/>
    </row>
    <row r="5" spans="1:13" x14ac:dyDescent="0.35">
      <c r="A5" s="63">
        <f>'Total Fuel'!A5</f>
        <v>3114</v>
      </c>
      <c r="B5" s="63" t="str">
        <f>'Total Fuel'!B5</f>
        <v xml:space="preserve">Fruit and Vegetable Preserving and Specialty Food </v>
      </c>
      <c r="C5" s="63" t="s">
        <v>197</v>
      </c>
      <c r="D5" s="63">
        <f>'Total Fuel'!D5</f>
        <v>129</v>
      </c>
      <c r="E5" s="63">
        <f>'Total Fuel'!E5</f>
        <v>34</v>
      </c>
      <c r="F5" s="63">
        <f>'Onsite Gen'!F5</f>
        <v>23</v>
      </c>
      <c r="G5" s="63">
        <f>'Total Fuel'!F5+'Total Fuel'!G5+'Total Fuel'!I5</f>
        <v>1</v>
      </c>
      <c r="H5" s="63">
        <f>'Total Fuel'!H5</f>
        <v>92</v>
      </c>
      <c r="I5" s="63">
        <f>'Total Fuel'!J5</f>
        <v>0</v>
      </c>
      <c r="J5" s="63">
        <f>'Total Fuel'!K5+'Total Fuel'!L5-'MECS Final Energy'!K5</f>
        <v>1</v>
      </c>
      <c r="K5" s="63">
        <f>'Check T-off'!L5</f>
        <v>1</v>
      </c>
      <c r="M5" s="62"/>
    </row>
    <row r="6" spans="1:13" x14ac:dyDescent="0.35">
      <c r="A6" s="63">
        <f>'Total Fuel'!A6</f>
        <v>3115</v>
      </c>
      <c r="B6" s="63" t="str">
        <f>'Total Fuel'!B6</f>
        <v>Dairy Product</v>
      </c>
      <c r="C6" s="63" t="s">
        <v>197</v>
      </c>
      <c r="D6" s="63">
        <f>'Total Fuel'!D6</f>
        <v>122</v>
      </c>
      <c r="E6" s="63">
        <f>'Total Fuel'!E6</f>
        <v>39</v>
      </c>
      <c r="F6" s="63">
        <f>'Onsite Gen'!F6</f>
        <v>13</v>
      </c>
      <c r="G6" s="63">
        <f>'Total Fuel'!F6+'Total Fuel'!G6+'Total Fuel'!I6</f>
        <v>3</v>
      </c>
      <c r="H6" s="63">
        <f>'Total Fuel'!H6</f>
        <v>79</v>
      </c>
      <c r="I6" s="63">
        <f>'Total Fuel'!J6</f>
        <v>0</v>
      </c>
      <c r="J6" s="63">
        <f>'Total Fuel'!K6+'Total Fuel'!L6-'MECS Final Energy'!K6</f>
        <v>1</v>
      </c>
      <c r="K6" s="63">
        <f>'Check T-off'!L6</f>
        <v>0</v>
      </c>
      <c r="M6" s="62"/>
    </row>
    <row r="7" spans="1:13" x14ac:dyDescent="0.35">
      <c r="A7" s="63">
        <f>'Total Fuel'!A7</f>
        <v>3116</v>
      </c>
      <c r="B7" s="63" t="str">
        <f>'Total Fuel'!B7</f>
        <v>Animal Slaughtering and Processing</v>
      </c>
      <c r="C7" s="63" t="s">
        <v>197</v>
      </c>
      <c r="D7" s="63">
        <f>'Total Fuel'!D7</f>
        <v>278</v>
      </c>
      <c r="E7" s="63">
        <f>'Total Fuel'!E7</f>
        <v>108</v>
      </c>
      <c r="F7" s="63">
        <f>'Onsite Gen'!F7</f>
        <v>15</v>
      </c>
      <c r="G7" s="63">
        <f>'Total Fuel'!F7+'Total Fuel'!G7+'Total Fuel'!I7</f>
        <v>5</v>
      </c>
      <c r="H7" s="63">
        <f>'Total Fuel'!H7</f>
        <v>149</v>
      </c>
      <c r="I7" s="63">
        <f>'Total Fuel'!J7</f>
        <v>0</v>
      </c>
      <c r="J7" s="63">
        <f>'Total Fuel'!K7+'Total Fuel'!L7-'MECS Final Energy'!K7</f>
        <v>14</v>
      </c>
      <c r="K7" s="63">
        <f>'Check T-off'!L7</f>
        <v>2</v>
      </c>
      <c r="M7" s="62"/>
    </row>
    <row r="8" spans="1:13" x14ac:dyDescent="0.35">
      <c r="A8">
        <f>'Total Fuel'!A8</f>
        <v>311</v>
      </c>
      <c r="B8" t="str">
        <f>'Total Fuel'!B8</f>
        <v>Food</v>
      </c>
      <c r="C8" t="s">
        <v>221</v>
      </c>
      <c r="D8">
        <f>'Total Fuel'!D8</f>
        <v>81</v>
      </c>
      <c r="E8">
        <f>'Total Fuel'!E8</f>
        <v>27</v>
      </c>
      <c r="F8">
        <f>'Onsite Gen'!F8</f>
        <v>20</v>
      </c>
      <c r="G8">
        <f>'Total Fuel'!F8+'Total Fuel'!G8+'Total Fuel'!I8</f>
        <v>4</v>
      </c>
      <c r="H8">
        <f>'Total Fuel'!H8</f>
        <v>48</v>
      </c>
      <c r="I8">
        <f>'Total Fuel'!J8</f>
        <v>0</v>
      </c>
      <c r="J8">
        <f>'Total Fuel'!K8+'Total Fuel'!L8-'MECS Final Energy'!K8</f>
        <v>0</v>
      </c>
      <c r="K8">
        <f>'Check T-off'!L8</f>
        <v>0</v>
      </c>
      <c r="M8" s="62"/>
    </row>
    <row r="9" spans="1:13" x14ac:dyDescent="0.35">
      <c r="A9">
        <f>'Total Fuel'!A9</f>
        <v>3112</v>
      </c>
      <c r="B9" t="str">
        <f>'Total Fuel'!B9</f>
        <v>Grain and Oilseed Milling</v>
      </c>
      <c r="C9" t="s">
        <v>221</v>
      </c>
      <c r="D9">
        <f>'Total Fuel'!D9</f>
        <v>4</v>
      </c>
      <c r="E9">
        <f>'Total Fuel'!E9</f>
        <v>2</v>
      </c>
      <c r="F9">
        <f>'Onsite Gen'!F9</f>
        <v>0</v>
      </c>
      <c r="G9">
        <f>'Total Fuel'!F9+'Total Fuel'!G9+'Total Fuel'!I9</f>
        <v>0</v>
      </c>
      <c r="H9">
        <f>'Total Fuel'!H9</f>
        <v>2</v>
      </c>
      <c r="I9">
        <f>'Total Fuel'!J9</f>
        <v>0</v>
      </c>
      <c r="J9">
        <f>'Total Fuel'!K9+'Total Fuel'!L9-'MECS Final Energy'!K9</f>
        <v>0</v>
      </c>
      <c r="K9">
        <f>'Check T-off'!L9</f>
        <v>0</v>
      </c>
      <c r="M9" s="62"/>
    </row>
    <row r="10" spans="1:13" x14ac:dyDescent="0.35">
      <c r="A10">
        <f>'Total Fuel'!A10</f>
        <v>31131</v>
      </c>
      <c r="B10" t="str">
        <f>'Total Fuel'!B10</f>
        <v>Sugar Manufacturing</v>
      </c>
      <c r="C10" t="s">
        <v>221</v>
      </c>
      <c r="D10">
        <f>'Total Fuel'!D10</f>
        <v>2</v>
      </c>
      <c r="E10">
        <f>'Total Fuel'!E10</f>
        <v>0</v>
      </c>
      <c r="F10">
        <f>'Onsite Gen'!F10</f>
        <v>0</v>
      </c>
      <c r="G10">
        <f>'Total Fuel'!F10+'Total Fuel'!G10+'Total Fuel'!I10</f>
        <v>0</v>
      </c>
      <c r="H10">
        <f>'Total Fuel'!H10</f>
        <v>2</v>
      </c>
      <c r="I10">
        <f>'Total Fuel'!J10</f>
        <v>0</v>
      </c>
      <c r="J10">
        <f>'Total Fuel'!K10+'Total Fuel'!L10-'MECS Final Energy'!K10</f>
        <v>0</v>
      </c>
      <c r="K10">
        <f>'Check T-off'!L10</f>
        <v>0</v>
      </c>
      <c r="M10" s="62"/>
    </row>
    <row r="11" spans="1:13" x14ac:dyDescent="0.35">
      <c r="A11">
        <f>'Total Fuel'!A11</f>
        <v>3114</v>
      </c>
      <c r="B11" t="str">
        <f>'Total Fuel'!B11</f>
        <v xml:space="preserve">Fruit and Vegetable Preserving and Specialty Food </v>
      </c>
      <c r="C11" t="s">
        <v>221</v>
      </c>
      <c r="D11">
        <f>'Total Fuel'!D11</f>
        <v>12</v>
      </c>
      <c r="E11">
        <f>'Total Fuel'!E11</f>
        <v>3</v>
      </c>
      <c r="F11">
        <f>'Onsite Gen'!F11</f>
        <v>8</v>
      </c>
      <c r="G11">
        <f>'Total Fuel'!F11+'Total Fuel'!G11+'Total Fuel'!I11</f>
        <v>0</v>
      </c>
      <c r="H11">
        <f>'Total Fuel'!H11</f>
        <v>9</v>
      </c>
      <c r="I11">
        <f>'Total Fuel'!J11</f>
        <v>0</v>
      </c>
      <c r="J11">
        <f>'Total Fuel'!K11+'Total Fuel'!L11-'MECS Final Energy'!K11</f>
        <v>0</v>
      </c>
      <c r="K11">
        <f>'Check T-off'!L11</f>
        <v>0</v>
      </c>
      <c r="M11" s="62"/>
    </row>
    <row r="12" spans="1:13" x14ac:dyDescent="0.35">
      <c r="A12">
        <f>'Total Fuel'!A12</f>
        <v>3115</v>
      </c>
      <c r="B12" t="str">
        <f>'Total Fuel'!B12</f>
        <v>Dairy Product</v>
      </c>
      <c r="C12" t="s">
        <v>221</v>
      </c>
      <c r="D12">
        <f>'Total Fuel'!D12</f>
        <v>17</v>
      </c>
      <c r="E12">
        <f>'Total Fuel'!E12</f>
        <v>5</v>
      </c>
      <c r="F12">
        <f>'Onsite Gen'!F12</f>
        <v>9</v>
      </c>
      <c r="G12">
        <f>'Total Fuel'!F12+'Total Fuel'!G12+'Total Fuel'!I12</f>
        <v>0</v>
      </c>
      <c r="H12">
        <f>'Total Fuel'!H12</f>
        <v>11</v>
      </c>
      <c r="I12">
        <f>'Total Fuel'!J12</f>
        <v>0</v>
      </c>
      <c r="J12">
        <f>'Total Fuel'!K12+'Total Fuel'!L12-'MECS Final Energy'!K12</f>
        <v>0</v>
      </c>
      <c r="K12">
        <f>'Check T-off'!L12</f>
        <v>0</v>
      </c>
      <c r="M12" s="62"/>
    </row>
    <row r="13" spans="1:13" x14ac:dyDescent="0.35">
      <c r="A13">
        <f>'Total Fuel'!A13</f>
        <v>3116</v>
      </c>
      <c r="B13" t="str">
        <f>'Total Fuel'!B13</f>
        <v>Animal Slaughtering and Processing</v>
      </c>
      <c r="C13" t="s">
        <v>221</v>
      </c>
      <c r="D13">
        <f>'Total Fuel'!D13</f>
        <v>11</v>
      </c>
      <c r="E13">
        <f>'Total Fuel'!E13</f>
        <v>4</v>
      </c>
      <c r="F13">
        <f>'Onsite Gen'!F13</f>
        <v>5</v>
      </c>
      <c r="G13">
        <f>'Total Fuel'!F13+'Total Fuel'!G13+'Total Fuel'!I13</f>
        <v>0</v>
      </c>
      <c r="H13">
        <f>'Total Fuel'!H13</f>
        <v>7</v>
      </c>
      <c r="I13">
        <f>'Total Fuel'!J13</f>
        <v>0</v>
      </c>
      <c r="J13">
        <f>'Total Fuel'!K13+'Total Fuel'!L13-'MECS Final Energy'!K13</f>
        <v>0</v>
      </c>
      <c r="K13">
        <f>'Check T-off'!L13</f>
        <v>0</v>
      </c>
      <c r="M13" s="62"/>
    </row>
    <row r="14" spans="1:13" x14ac:dyDescent="0.35">
      <c r="A14">
        <f>'Total Fuel'!A14</f>
        <v>311</v>
      </c>
      <c r="B14" t="str">
        <f>'Total Fuel'!B14</f>
        <v>Food</v>
      </c>
      <c r="C14" t="s">
        <v>220</v>
      </c>
      <c r="D14">
        <f>'Total Fuel'!D14</f>
        <v>485</v>
      </c>
      <c r="E14">
        <f>'Total Fuel'!E14</f>
        <v>113</v>
      </c>
      <c r="F14">
        <f>'Onsite Gen'!F14</f>
        <v>0</v>
      </c>
      <c r="G14">
        <f>'Total Fuel'!F14+'Total Fuel'!G14+'Total Fuel'!I14</f>
        <v>3</v>
      </c>
      <c r="H14">
        <f>'Total Fuel'!H14</f>
        <v>304</v>
      </c>
      <c r="I14">
        <f>'Total Fuel'!J14</f>
        <v>42</v>
      </c>
      <c r="J14">
        <f>'Total Fuel'!K14+'Total Fuel'!L14-'MECS Final Energy'!K14</f>
        <v>21</v>
      </c>
      <c r="K14">
        <f>'Check T-off'!L14</f>
        <v>2</v>
      </c>
      <c r="M14" s="62"/>
    </row>
    <row r="15" spans="1:13" x14ac:dyDescent="0.35">
      <c r="A15">
        <f>'Total Fuel'!A15</f>
        <v>3112</v>
      </c>
      <c r="B15" t="str">
        <f>'Total Fuel'!B15</f>
        <v>Grain and Oilseed Milling</v>
      </c>
      <c r="C15" t="s">
        <v>220</v>
      </c>
      <c r="D15">
        <f>'Total Fuel'!D15</f>
        <v>188</v>
      </c>
      <c r="E15">
        <f>'Total Fuel'!E15</f>
        <v>36</v>
      </c>
      <c r="F15">
        <f>'Onsite Gen'!F15</f>
        <v>0</v>
      </c>
      <c r="G15">
        <f>'Total Fuel'!F15+'Total Fuel'!G15+'Total Fuel'!I15</f>
        <v>1</v>
      </c>
      <c r="H15">
        <f>'Total Fuel'!H15</f>
        <v>116</v>
      </c>
      <c r="I15">
        <f>'Total Fuel'!J15</f>
        <v>18</v>
      </c>
      <c r="J15">
        <f>'Total Fuel'!K15+'Total Fuel'!L15-'MECS Final Energy'!K15</f>
        <v>17</v>
      </c>
      <c r="K15">
        <f>'Check T-off'!L15</f>
        <v>0</v>
      </c>
      <c r="M15" s="62"/>
    </row>
    <row r="16" spans="1:13" x14ac:dyDescent="0.35">
      <c r="A16">
        <f>'Total Fuel'!A16</f>
        <v>31131</v>
      </c>
      <c r="B16" t="str">
        <f>'Total Fuel'!B16</f>
        <v>Sugar Manufacturing</v>
      </c>
      <c r="C16" t="s">
        <v>220</v>
      </c>
      <c r="D16">
        <f>'Total Fuel'!D16</f>
        <v>35</v>
      </c>
      <c r="E16">
        <f>'Total Fuel'!E16</f>
        <v>2</v>
      </c>
      <c r="F16">
        <f>'Onsite Gen'!F16</f>
        <v>0</v>
      </c>
      <c r="G16">
        <f>'Total Fuel'!F16+'Total Fuel'!G16+'Total Fuel'!I16</f>
        <v>0</v>
      </c>
      <c r="H16">
        <f>'Total Fuel'!H16</f>
        <v>8</v>
      </c>
      <c r="I16">
        <f>'Total Fuel'!J16</f>
        <v>23</v>
      </c>
      <c r="J16">
        <f>'Total Fuel'!K16+'Total Fuel'!L16-'MECS Final Energy'!K16</f>
        <v>1</v>
      </c>
      <c r="K16">
        <f>'Check T-off'!L16</f>
        <v>0</v>
      </c>
      <c r="M16" s="62"/>
    </row>
    <row r="17" spans="1:13" x14ac:dyDescent="0.35">
      <c r="A17">
        <f>'Total Fuel'!A17</f>
        <v>3114</v>
      </c>
      <c r="B17" t="str">
        <f>'Total Fuel'!B17</f>
        <v xml:space="preserve">Fruit and Vegetable Preserving and Specialty Food </v>
      </c>
      <c r="C17" t="s">
        <v>220</v>
      </c>
      <c r="D17">
        <f>'Total Fuel'!D17</f>
        <v>33</v>
      </c>
      <c r="E17">
        <f>'Total Fuel'!E17</f>
        <v>12</v>
      </c>
      <c r="F17">
        <f>'Onsite Gen'!F17</f>
        <v>0</v>
      </c>
      <c r="G17">
        <f>'Total Fuel'!F17+'Total Fuel'!G17+'Total Fuel'!I17</f>
        <v>0</v>
      </c>
      <c r="H17">
        <f>'Total Fuel'!H17</f>
        <v>19</v>
      </c>
      <c r="I17">
        <f>'Total Fuel'!J17</f>
        <v>0</v>
      </c>
      <c r="J17">
        <f>'Total Fuel'!K17+'Total Fuel'!L17-'MECS Final Energy'!K17</f>
        <v>0</v>
      </c>
      <c r="K17">
        <f>'Check T-off'!L17</f>
        <v>0</v>
      </c>
      <c r="M17" s="62"/>
    </row>
    <row r="18" spans="1:13" x14ac:dyDescent="0.35">
      <c r="A18">
        <f>'Total Fuel'!A18</f>
        <v>3115</v>
      </c>
      <c r="B18" t="str">
        <f>'Total Fuel'!B18</f>
        <v>Dairy Product</v>
      </c>
      <c r="C18" t="s">
        <v>220</v>
      </c>
      <c r="D18">
        <f>'Total Fuel'!D18</f>
        <v>47</v>
      </c>
      <c r="E18">
        <f>'Total Fuel'!E18</f>
        <v>15</v>
      </c>
      <c r="F18">
        <f>'Onsite Gen'!F18</f>
        <v>0</v>
      </c>
      <c r="G18">
        <f>'Total Fuel'!F18+'Total Fuel'!G18+'Total Fuel'!I18</f>
        <v>0</v>
      </c>
      <c r="H18">
        <f>'Total Fuel'!H18</f>
        <v>31</v>
      </c>
      <c r="I18">
        <f>'Total Fuel'!J18</f>
        <v>0</v>
      </c>
      <c r="J18">
        <f>'Total Fuel'!K18+'Total Fuel'!L18-'MECS Final Energy'!K18</f>
        <v>1</v>
      </c>
      <c r="K18">
        <f>'Check T-off'!L18</f>
        <v>-1</v>
      </c>
      <c r="M18" s="62"/>
    </row>
    <row r="19" spans="1:13" x14ac:dyDescent="0.35">
      <c r="A19">
        <f>'Total Fuel'!A19</f>
        <v>3116</v>
      </c>
      <c r="B19" t="str">
        <f>'Total Fuel'!B19</f>
        <v>Animal Slaughtering and Processing</v>
      </c>
      <c r="C19" t="s">
        <v>220</v>
      </c>
      <c r="D19">
        <f>'Total Fuel'!D19</f>
        <v>90</v>
      </c>
      <c r="E19">
        <f>'Total Fuel'!E19</f>
        <v>26</v>
      </c>
      <c r="F19">
        <f>'Onsite Gen'!F19</f>
        <v>0</v>
      </c>
      <c r="G19">
        <f>'Total Fuel'!F19+'Total Fuel'!G19+'Total Fuel'!I19</f>
        <v>1</v>
      </c>
      <c r="H19">
        <f>'Total Fuel'!H19</f>
        <v>61</v>
      </c>
      <c r="I19">
        <f>'Total Fuel'!J19</f>
        <v>0</v>
      </c>
      <c r="J19">
        <f>'Total Fuel'!K19+'Total Fuel'!L19-'MECS Final Energy'!K19</f>
        <v>1</v>
      </c>
      <c r="K19">
        <f>'Check T-off'!L19</f>
        <v>1</v>
      </c>
      <c r="M19" s="62"/>
    </row>
    <row r="20" spans="1:13" x14ac:dyDescent="0.35">
      <c r="A20">
        <f>'Total Fuel'!A20</f>
        <v>311</v>
      </c>
      <c r="B20" t="str">
        <f>'Total Fuel'!B20</f>
        <v>Food</v>
      </c>
      <c r="C20" t="s">
        <v>219</v>
      </c>
      <c r="D20">
        <f>'Total Fuel'!D20</f>
        <v>308</v>
      </c>
      <c r="E20">
        <f>'Total Fuel'!E20</f>
        <v>80</v>
      </c>
      <c r="F20">
        <f>'Onsite Gen'!F20</f>
        <v>20</v>
      </c>
      <c r="G20">
        <f>'Total Fuel'!F20+'Total Fuel'!G20+'Total Fuel'!I20</f>
        <v>5</v>
      </c>
      <c r="H20">
        <f>'Total Fuel'!H20</f>
        <v>162</v>
      </c>
      <c r="I20">
        <f>'Total Fuel'!J20</f>
        <v>1</v>
      </c>
      <c r="J20">
        <f>'Total Fuel'!K20+'Total Fuel'!L20-'MECS Final Energy'!K20</f>
        <v>21</v>
      </c>
      <c r="K20">
        <f>'Check T-off'!L20</f>
        <v>40</v>
      </c>
      <c r="M20" s="62"/>
    </row>
    <row r="21" spans="1:13" x14ac:dyDescent="0.35">
      <c r="A21">
        <f>'Total Fuel'!A21</f>
        <v>3112</v>
      </c>
      <c r="B21" t="str">
        <f>'Total Fuel'!B21</f>
        <v>Grain and Oilseed Milling</v>
      </c>
      <c r="C21" t="s">
        <v>219</v>
      </c>
      <c r="D21">
        <f>'Total Fuel'!D21</f>
        <v>44</v>
      </c>
      <c r="E21">
        <f>'Total Fuel'!E21</f>
        <v>10</v>
      </c>
      <c r="F21">
        <f>'Onsite Gen'!F21</f>
        <v>13</v>
      </c>
      <c r="G21">
        <f>'Total Fuel'!F21+'Total Fuel'!G21+'Total Fuel'!I21</f>
        <v>0</v>
      </c>
      <c r="H21">
        <f>'Total Fuel'!H21</f>
        <v>25</v>
      </c>
      <c r="I21">
        <f>'Total Fuel'!J21</f>
        <v>0</v>
      </c>
      <c r="J21">
        <f>'Total Fuel'!K21+'Total Fuel'!L21-'MECS Final Energy'!K21</f>
        <v>7</v>
      </c>
      <c r="K21">
        <f>'Check T-off'!L21</f>
        <v>3</v>
      </c>
      <c r="M21" s="62"/>
    </row>
    <row r="22" spans="1:13" x14ac:dyDescent="0.35">
      <c r="A22">
        <f>'Total Fuel'!A22</f>
        <v>31131</v>
      </c>
      <c r="B22" t="str">
        <f>'Total Fuel'!B22</f>
        <v>Sugar Manufacturing</v>
      </c>
      <c r="C22" t="s">
        <v>219</v>
      </c>
      <c r="D22">
        <f>'Total Fuel'!D22</f>
        <v>48</v>
      </c>
      <c r="E22">
        <f>'Total Fuel'!E22</f>
        <v>1</v>
      </c>
      <c r="F22">
        <f>'Onsite Gen'!F22</f>
        <v>0</v>
      </c>
      <c r="G22">
        <f>'Total Fuel'!F22+'Total Fuel'!G22+'Total Fuel'!I22</f>
        <v>0</v>
      </c>
      <c r="H22">
        <f>'Total Fuel'!H22</f>
        <v>10</v>
      </c>
      <c r="I22">
        <f>'Total Fuel'!J22</f>
        <v>0</v>
      </c>
      <c r="J22">
        <f>'Total Fuel'!K22+'Total Fuel'!L22-'MECS Final Energy'!K22</f>
        <v>0</v>
      </c>
      <c r="K22">
        <f>'Check T-off'!L22</f>
        <v>37</v>
      </c>
      <c r="M22" s="62"/>
    </row>
    <row r="23" spans="1:13" x14ac:dyDescent="0.35">
      <c r="A23">
        <f>'Total Fuel'!A23</f>
        <v>3114</v>
      </c>
      <c r="B23" t="str">
        <f>'Total Fuel'!B23</f>
        <v xml:space="preserve">Fruit and Vegetable Preserving and Specialty Food </v>
      </c>
      <c r="C23" t="s">
        <v>219</v>
      </c>
      <c r="D23">
        <f>'Total Fuel'!D23</f>
        <v>23</v>
      </c>
      <c r="E23">
        <f>'Total Fuel'!E23</f>
        <v>6</v>
      </c>
      <c r="F23">
        <f>'Onsite Gen'!F23</f>
        <v>0</v>
      </c>
      <c r="G23">
        <f>'Total Fuel'!F23+'Total Fuel'!G23+'Total Fuel'!I23</f>
        <v>0</v>
      </c>
      <c r="H23">
        <f>'Total Fuel'!H23</f>
        <v>16</v>
      </c>
      <c r="I23">
        <f>'Total Fuel'!J23</f>
        <v>0</v>
      </c>
      <c r="J23">
        <f>'Total Fuel'!K23+'Total Fuel'!L23-'MECS Final Energy'!K23</f>
        <v>0</v>
      </c>
      <c r="K23">
        <f>'Check T-off'!L23</f>
        <v>0</v>
      </c>
      <c r="M23" s="62"/>
    </row>
    <row r="24" spans="1:13" x14ac:dyDescent="0.35">
      <c r="A24">
        <f>'Total Fuel'!A24</f>
        <v>3115</v>
      </c>
      <c r="B24" t="str">
        <f>'Total Fuel'!B24</f>
        <v>Dairy Product</v>
      </c>
      <c r="C24" t="s">
        <v>219</v>
      </c>
      <c r="D24">
        <f>'Total Fuel'!D24</f>
        <v>19</v>
      </c>
      <c r="E24">
        <f>'Total Fuel'!E24</f>
        <v>8</v>
      </c>
      <c r="F24">
        <f>'Onsite Gen'!F24</f>
        <v>0</v>
      </c>
      <c r="G24">
        <f>'Total Fuel'!F24+'Total Fuel'!G24+'Total Fuel'!I24</f>
        <v>0</v>
      </c>
      <c r="H24">
        <f>'Total Fuel'!H24</f>
        <v>10</v>
      </c>
      <c r="I24">
        <f>'Total Fuel'!J24</f>
        <v>0</v>
      </c>
      <c r="J24">
        <f>'Total Fuel'!K24+'Total Fuel'!L24-'MECS Final Energy'!K24</f>
        <v>0</v>
      </c>
      <c r="K24">
        <f>'Check T-off'!L24</f>
        <v>0</v>
      </c>
      <c r="M24" s="62"/>
    </row>
    <row r="25" spans="1:13" x14ac:dyDescent="0.35">
      <c r="A25">
        <f>'Total Fuel'!A25</f>
        <v>3116</v>
      </c>
      <c r="B25" t="str">
        <f>'Total Fuel'!B25</f>
        <v>Animal Slaughtering and Processing</v>
      </c>
      <c r="C25" t="s">
        <v>219</v>
      </c>
      <c r="D25">
        <f>'Total Fuel'!D25</f>
        <v>111</v>
      </c>
      <c r="E25">
        <f>'Total Fuel'!E25</f>
        <v>33</v>
      </c>
      <c r="F25">
        <f>'Onsite Gen'!F25</f>
        <v>5</v>
      </c>
      <c r="G25">
        <f>'Total Fuel'!F25+'Total Fuel'!G25+'Total Fuel'!I25</f>
        <v>3</v>
      </c>
      <c r="H25">
        <f>'Total Fuel'!H25</f>
        <v>60</v>
      </c>
      <c r="I25">
        <f>'Total Fuel'!J25</f>
        <v>0</v>
      </c>
      <c r="J25">
        <f>'Total Fuel'!K25+'Total Fuel'!L25-'MECS Final Energy'!K25</f>
        <v>13</v>
      </c>
      <c r="K25">
        <f>'Check T-off'!L25</f>
        <v>1</v>
      </c>
      <c r="M25" s="62"/>
    </row>
    <row r="26" spans="1:13" x14ac:dyDescent="0.35">
      <c r="A26">
        <f>'Total Fuel'!A26</f>
        <v>311</v>
      </c>
      <c r="B26" t="str">
        <f>'Total Fuel'!B26</f>
        <v>Food</v>
      </c>
      <c r="C26" t="s">
        <v>218</v>
      </c>
      <c r="D26">
        <f>'Total Fuel'!D26</f>
        <v>271</v>
      </c>
      <c r="E26">
        <f>'Total Fuel'!E26</f>
        <v>94</v>
      </c>
      <c r="F26">
        <f>'Onsite Gen'!F26</f>
        <v>43</v>
      </c>
      <c r="G26">
        <f>'Total Fuel'!F26+'Total Fuel'!G26+'Total Fuel'!I26</f>
        <v>8</v>
      </c>
      <c r="H26">
        <f>'Total Fuel'!H26</f>
        <v>155</v>
      </c>
      <c r="I26">
        <f>'Total Fuel'!J26</f>
        <v>5</v>
      </c>
      <c r="J26">
        <f>'Total Fuel'!K26+'Total Fuel'!L26-'MECS Final Energy'!K26</f>
        <v>6</v>
      </c>
      <c r="K26">
        <f>'Check T-off'!L26</f>
        <v>2</v>
      </c>
      <c r="M26" s="62"/>
    </row>
    <row r="27" spans="1:13" x14ac:dyDescent="0.35">
      <c r="A27">
        <f>'Total Fuel'!A27</f>
        <v>3112</v>
      </c>
      <c r="B27" t="str">
        <f>'Total Fuel'!B27</f>
        <v>Grain and Oilseed Milling</v>
      </c>
      <c r="C27" t="s">
        <v>218</v>
      </c>
      <c r="D27">
        <f>'Total Fuel'!D27</f>
        <v>10</v>
      </c>
      <c r="E27">
        <f>'Total Fuel'!E27</f>
        <v>3</v>
      </c>
      <c r="F27">
        <f>'Onsite Gen'!F27</f>
        <v>4</v>
      </c>
      <c r="G27">
        <f>'Total Fuel'!F27+'Total Fuel'!G27+'Total Fuel'!I27</f>
        <v>0</v>
      </c>
      <c r="H27">
        <f>'Total Fuel'!H27</f>
        <v>7</v>
      </c>
      <c r="I27">
        <f>'Total Fuel'!J27</f>
        <v>0</v>
      </c>
      <c r="J27">
        <f>'Total Fuel'!K27+'Total Fuel'!L27-'MECS Final Energy'!K27</f>
        <v>0</v>
      </c>
      <c r="K27">
        <f>'Check T-off'!L27</f>
        <v>0</v>
      </c>
      <c r="M27" s="62"/>
    </row>
    <row r="28" spans="1:13" x14ac:dyDescent="0.35">
      <c r="A28">
        <f>'Total Fuel'!A28</f>
        <v>31131</v>
      </c>
      <c r="B28" t="str">
        <f>'Total Fuel'!B28</f>
        <v>Sugar Manufacturing</v>
      </c>
      <c r="C28" t="s">
        <v>218</v>
      </c>
      <c r="D28">
        <f>'Total Fuel'!D28</f>
        <v>21</v>
      </c>
      <c r="E28">
        <f>'Total Fuel'!E28</f>
        <v>1</v>
      </c>
      <c r="F28">
        <f>'Onsite Gen'!F28</f>
        <v>0</v>
      </c>
      <c r="G28">
        <f>'Total Fuel'!F28+'Total Fuel'!G28+'Total Fuel'!I28</f>
        <v>0</v>
      </c>
      <c r="H28">
        <f>'Total Fuel'!H28</f>
        <v>13</v>
      </c>
      <c r="I28">
        <f>'Total Fuel'!J28</f>
        <v>5</v>
      </c>
      <c r="J28">
        <f>'Total Fuel'!K28+'Total Fuel'!L28-'MECS Final Energy'!K28</f>
        <v>2</v>
      </c>
      <c r="K28">
        <f>'Check T-off'!L28</f>
        <v>0</v>
      </c>
      <c r="M28" s="62"/>
    </row>
    <row r="29" spans="1:13" x14ac:dyDescent="0.35">
      <c r="A29">
        <f>'Total Fuel'!A29</f>
        <v>3114</v>
      </c>
      <c r="B29" t="str">
        <f>'Total Fuel'!B29</f>
        <v xml:space="preserve">Fruit and Vegetable Preserving and Specialty Food </v>
      </c>
      <c r="C29" t="s">
        <v>218</v>
      </c>
      <c r="D29">
        <f>'Total Fuel'!D29</f>
        <v>61</v>
      </c>
      <c r="E29">
        <f>'Total Fuel'!E29</f>
        <v>12</v>
      </c>
      <c r="F29">
        <f>'Onsite Gen'!F29</f>
        <v>15</v>
      </c>
      <c r="G29">
        <f>'Total Fuel'!F29+'Total Fuel'!G29+'Total Fuel'!I29</f>
        <v>0</v>
      </c>
      <c r="H29">
        <f>'Total Fuel'!H29</f>
        <v>47</v>
      </c>
      <c r="I29">
        <f>'Total Fuel'!J29</f>
        <v>0</v>
      </c>
      <c r="J29">
        <f>'Total Fuel'!K29+'Total Fuel'!L29-'MECS Final Energy'!K29</f>
        <v>1</v>
      </c>
      <c r="K29">
        <f>'Check T-off'!L29</f>
        <v>0</v>
      </c>
      <c r="M29" s="62"/>
    </row>
    <row r="30" spans="1:13" x14ac:dyDescent="0.35">
      <c r="A30">
        <f>'Total Fuel'!A30</f>
        <v>3115</v>
      </c>
      <c r="B30" t="str">
        <f>'Total Fuel'!B30</f>
        <v>Dairy Product</v>
      </c>
      <c r="C30" t="s">
        <v>218</v>
      </c>
      <c r="D30">
        <f>'Total Fuel'!D30</f>
        <v>39</v>
      </c>
      <c r="E30">
        <f>'Total Fuel'!E30</f>
        <v>11</v>
      </c>
      <c r="F30">
        <f>'Onsite Gen'!F30</f>
        <v>4</v>
      </c>
      <c r="G30">
        <f>'Total Fuel'!F30+'Total Fuel'!G30+'Total Fuel'!I30</f>
        <v>1</v>
      </c>
      <c r="H30">
        <f>'Total Fuel'!H30</f>
        <v>26</v>
      </c>
      <c r="I30">
        <f>'Total Fuel'!J30</f>
        <v>0</v>
      </c>
      <c r="J30">
        <f>'Total Fuel'!K30+'Total Fuel'!L30-'MECS Final Energy'!K30</f>
        <v>1</v>
      </c>
      <c r="K30">
        <f>'Check T-off'!L30</f>
        <v>0</v>
      </c>
      <c r="M30" s="62"/>
    </row>
    <row r="31" spans="1:13" x14ac:dyDescent="0.35">
      <c r="A31">
        <f>'Total Fuel'!A31</f>
        <v>3116</v>
      </c>
      <c r="B31" t="str">
        <f>'Total Fuel'!B31</f>
        <v>Animal Slaughtering and Processing</v>
      </c>
      <c r="C31" t="s">
        <v>218</v>
      </c>
      <c r="D31">
        <f>'Total Fuel'!D31</f>
        <v>66</v>
      </c>
      <c r="E31">
        <f>'Total Fuel'!E31</f>
        <v>45</v>
      </c>
      <c r="F31">
        <f>'Onsite Gen'!F31</f>
        <v>5</v>
      </c>
      <c r="G31">
        <f>'Total Fuel'!F31+'Total Fuel'!G31+'Total Fuel'!I31</f>
        <v>0</v>
      </c>
      <c r="H31">
        <f>'Total Fuel'!H31</f>
        <v>21</v>
      </c>
      <c r="I31">
        <f>'Total Fuel'!J31</f>
        <v>0</v>
      </c>
      <c r="J31">
        <f>'Total Fuel'!K31+'Total Fuel'!L31-'MECS Final Energy'!K31</f>
        <v>0</v>
      </c>
      <c r="K31">
        <f>'Check T-off'!L31</f>
        <v>0</v>
      </c>
      <c r="M31" s="62"/>
    </row>
    <row r="32" spans="1:13" x14ac:dyDescent="0.35">
      <c r="A32">
        <v>3111</v>
      </c>
      <c r="B32" t="s">
        <v>31</v>
      </c>
      <c r="C32" t="s">
        <v>221</v>
      </c>
      <c r="D32">
        <f>IF(D8-SUM(D9:D13) &lt;0,0,D8-SUM(D9:D13))</f>
        <v>35</v>
      </c>
      <c r="E32">
        <f t="shared" ref="E32:K32" si="0">IF(E8-SUM(E9:E13) &lt;0,0,E8-SUM(E9:E13))</f>
        <v>13</v>
      </c>
      <c r="F32">
        <f t="shared" si="0"/>
        <v>0</v>
      </c>
      <c r="G32">
        <f t="shared" si="0"/>
        <v>4</v>
      </c>
      <c r="H32">
        <f t="shared" si="0"/>
        <v>17</v>
      </c>
      <c r="I32">
        <f t="shared" si="0"/>
        <v>0</v>
      </c>
      <c r="J32">
        <f t="shared" si="0"/>
        <v>0</v>
      </c>
      <c r="K32">
        <f t="shared" si="0"/>
        <v>0</v>
      </c>
    </row>
    <row r="33" spans="1:11" x14ac:dyDescent="0.35">
      <c r="A33">
        <v>3111</v>
      </c>
      <c r="B33" t="s">
        <v>31</v>
      </c>
      <c r="C33" t="s">
        <v>220</v>
      </c>
      <c r="D33">
        <f>IF(D14-SUM(D15:D19) &lt;0,0,D14-SUM(D15:D19))</f>
        <v>92</v>
      </c>
      <c r="E33">
        <f t="shared" ref="E33:K33" si="1">IF(E14-SUM(E15:E19) &lt;0,0,E14-SUM(E15:E19))</f>
        <v>22</v>
      </c>
      <c r="F33">
        <f t="shared" si="1"/>
        <v>0</v>
      </c>
      <c r="G33">
        <f t="shared" si="1"/>
        <v>1</v>
      </c>
      <c r="H33">
        <f t="shared" si="1"/>
        <v>69</v>
      </c>
      <c r="I33">
        <f t="shared" si="1"/>
        <v>1</v>
      </c>
      <c r="J33">
        <f t="shared" si="1"/>
        <v>1</v>
      </c>
      <c r="K33">
        <f t="shared" si="1"/>
        <v>2</v>
      </c>
    </row>
    <row r="34" spans="1:11" x14ac:dyDescent="0.35">
      <c r="A34">
        <v>3111</v>
      </c>
      <c r="B34" t="s">
        <v>31</v>
      </c>
      <c r="C34" t="s">
        <v>219</v>
      </c>
      <c r="D34">
        <f>IF(D20-SUM(D21:D25)&lt;0,0,D20-SUM(D21:D25))</f>
        <v>63</v>
      </c>
      <c r="E34">
        <f t="shared" ref="E34:K34" si="2">IF(E20-SUM(E21:E25)&lt;0,0,E20-SUM(E21:E25))</f>
        <v>22</v>
      </c>
      <c r="F34">
        <f t="shared" si="2"/>
        <v>2</v>
      </c>
      <c r="G34">
        <f t="shared" si="2"/>
        <v>2</v>
      </c>
      <c r="H34">
        <f t="shared" si="2"/>
        <v>41</v>
      </c>
      <c r="I34">
        <f t="shared" si="2"/>
        <v>1</v>
      </c>
      <c r="J34">
        <f t="shared" si="2"/>
        <v>1</v>
      </c>
      <c r="K34">
        <f t="shared" si="2"/>
        <v>0</v>
      </c>
    </row>
    <row r="35" spans="1:11" ht="15" thickBot="1" x14ac:dyDescent="0.4">
      <c r="A35">
        <v>3111</v>
      </c>
      <c r="B35" t="s">
        <v>31</v>
      </c>
      <c r="C35" t="s">
        <v>218</v>
      </c>
      <c r="D35">
        <f>IF(D26-SUM(D27:D31)&lt;0,0,D26-SUM(D27:D31))</f>
        <v>74</v>
      </c>
      <c r="E35">
        <f t="shared" ref="E35:K35" si="3">IF(E26-SUM(E27:E31)&lt;0,0,E26-SUM(E27:E31))</f>
        <v>22</v>
      </c>
      <c r="F35">
        <f t="shared" si="3"/>
        <v>15</v>
      </c>
      <c r="G35">
        <f t="shared" si="3"/>
        <v>7</v>
      </c>
      <c r="H35">
        <f t="shared" si="3"/>
        <v>41</v>
      </c>
      <c r="I35">
        <f t="shared" si="3"/>
        <v>0</v>
      </c>
      <c r="J35">
        <f t="shared" si="3"/>
        <v>2</v>
      </c>
      <c r="K35">
        <f t="shared" si="3"/>
        <v>2</v>
      </c>
    </row>
    <row r="36" spans="1:11" x14ac:dyDescent="0.35">
      <c r="A36">
        <v>3113</v>
      </c>
      <c r="B36" t="s">
        <v>31</v>
      </c>
      <c r="C36" t="s">
        <v>221</v>
      </c>
      <c r="D36" s="91">
        <f>D32</f>
        <v>35</v>
      </c>
      <c r="E36" s="92">
        <f t="shared" ref="E36:K36" si="4">E32</f>
        <v>13</v>
      </c>
      <c r="F36" s="92">
        <f t="shared" si="4"/>
        <v>0</v>
      </c>
      <c r="G36" s="92">
        <f t="shared" si="4"/>
        <v>4</v>
      </c>
      <c r="H36" s="92">
        <f t="shared" si="4"/>
        <v>17</v>
      </c>
      <c r="I36" s="92">
        <f t="shared" si="4"/>
        <v>0</v>
      </c>
      <c r="J36" s="92">
        <f t="shared" si="4"/>
        <v>0</v>
      </c>
      <c r="K36" s="93">
        <f t="shared" si="4"/>
        <v>0</v>
      </c>
    </row>
    <row r="37" spans="1:11" x14ac:dyDescent="0.35">
      <c r="A37">
        <v>3113</v>
      </c>
      <c r="B37" t="s">
        <v>31</v>
      </c>
      <c r="C37" t="s">
        <v>220</v>
      </c>
      <c r="D37" s="94">
        <f t="shared" ref="D37:K37" si="5">D33</f>
        <v>92</v>
      </c>
      <c r="E37" s="95">
        <f t="shared" si="5"/>
        <v>22</v>
      </c>
      <c r="F37" s="95">
        <f t="shared" si="5"/>
        <v>0</v>
      </c>
      <c r="G37" s="95">
        <f t="shared" si="5"/>
        <v>1</v>
      </c>
      <c r="H37" s="95">
        <f t="shared" si="5"/>
        <v>69</v>
      </c>
      <c r="I37" s="95">
        <f t="shared" si="5"/>
        <v>1</v>
      </c>
      <c r="J37" s="95">
        <f t="shared" si="5"/>
        <v>1</v>
      </c>
      <c r="K37" s="96">
        <f t="shared" si="5"/>
        <v>2</v>
      </c>
    </row>
    <row r="38" spans="1:11" x14ac:dyDescent="0.35">
      <c r="A38">
        <v>3113</v>
      </c>
      <c r="B38" t="s">
        <v>31</v>
      </c>
      <c r="C38" t="s">
        <v>219</v>
      </c>
      <c r="D38" s="94">
        <f t="shared" ref="D38:K38" si="6">D34</f>
        <v>63</v>
      </c>
      <c r="E38" s="95">
        <f t="shared" si="6"/>
        <v>22</v>
      </c>
      <c r="F38" s="95">
        <f t="shared" si="6"/>
        <v>2</v>
      </c>
      <c r="G38" s="95">
        <f t="shared" si="6"/>
        <v>2</v>
      </c>
      <c r="H38" s="95">
        <f t="shared" si="6"/>
        <v>41</v>
      </c>
      <c r="I38" s="95">
        <f t="shared" si="6"/>
        <v>1</v>
      </c>
      <c r="J38" s="95">
        <f t="shared" si="6"/>
        <v>1</v>
      </c>
      <c r="K38" s="96">
        <f t="shared" si="6"/>
        <v>0</v>
      </c>
    </row>
    <row r="39" spans="1:11" ht="15" thickBot="1" x14ac:dyDescent="0.4">
      <c r="A39">
        <v>3113</v>
      </c>
      <c r="B39" t="s">
        <v>31</v>
      </c>
      <c r="C39" t="s">
        <v>218</v>
      </c>
      <c r="D39" s="97">
        <f t="shared" ref="D39:K39" si="7">D35</f>
        <v>74</v>
      </c>
      <c r="E39" s="98">
        <f t="shared" si="7"/>
        <v>22</v>
      </c>
      <c r="F39" s="98">
        <f t="shared" si="7"/>
        <v>15</v>
      </c>
      <c r="G39" s="98">
        <f t="shared" si="7"/>
        <v>7</v>
      </c>
      <c r="H39" s="98">
        <f t="shared" si="7"/>
        <v>41</v>
      </c>
      <c r="I39" s="98">
        <f t="shared" si="7"/>
        <v>0</v>
      </c>
      <c r="J39" s="98">
        <f t="shared" si="7"/>
        <v>2</v>
      </c>
      <c r="K39" s="99">
        <f t="shared" si="7"/>
        <v>2</v>
      </c>
    </row>
    <row r="40" spans="1:11" x14ac:dyDescent="0.35">
      <c r="A40">
        <v>3117</v>
      </c>
      <c r="B40" t="s">
        <v>31</v>
      </c>
      <c r="C40" t="s">
        <v>221</v>
      </c>
      <c r="D40" s="91">
        <f t="shared" ref="D40:K40" si="8">D36</f>
        <v>35</v>
      </c>
      <c r="E40" s="92">
        <f t="shared" si="8"/>
        <v>13</v>
      </c>
      <c r="F40" s="92">
        <f t="shared" si="8"/>
        <v>0</v>
      </c>
      <c r="G40" s="92">
        <f t="shared" si="8"/>
        <v>4</v>
      </c>
      <c r="H40" s="92">
        <f t="shared" si="8"/>
        <v>17</v>
      </c>
      <c r="I40" s="92">
        <f t="shared" si="8"/>
        <v>0</v>
      </c>
      <c r="J40" s="92">
        <f t="shared" si="8"/>
        <v>0</v>
      </c>
      <c r="K40" s="93">
        <f t="shared" si="8"/>
        <v>0</v>
      </c>
    </row>
    <row r="41" spans="1:11" x14ac:dyDescent="0.35">
      <c r="A41">
        <v>3117</v>
      </c>
      <c r="B41" t="s">
        <v>31</v>
      </c>
      <c r="C41" t="s">
        <v>220</v>
      </c>
      <c r="D41" s="94">
        <f t="shared" ref="D41:K41" si="9">D37</f>
        <v>92</v>
      </c>
      <c r="E41" s="95">
        <f t="shared" si="9"/>
        <v>22</v>
      </c>
      <c r="F41" s="95">
        <f t="shared" si="9"/>
        <v>0</v>
      </c>
      <c r="G41" s="95">
        <f t="shared" si="9"/>
        <v>1</v>
      </c>
      <c r="H41" s="95">
        <f t="shared" si="9"/>
        <v>69</v>
      </c>
      <c r="I41" s="95">
        <f t="shared" si="9"/>
        <v>1</v>
      </c>
      <c r="J41" s="95">
        <f t="shared" si="9"/>
        <v>1</v>
      </c>
      <c r="K41" s="96">
        <f t="shared" si="9"/>
        <v>2</v>
      </c>
    </row>
    <row r="42" spans="1:11" x14ac:dyDescent="0.35">
      <c r="A42">
        <v>3117</v>
      </c>
      <c r="B42" t="s">
        <v>31</v>
      </c>
      <c r="C42" t="s">
        <v>219</v>
      </c>
      <c r="D42" s="94">
        <f t="shared" ref="D42:K42" si="10">D38</f>
        <v>63</v>
      </c>
      <c r="E42" s="95">
        <f t="shared" si="10"/>
        <v>22</v>
      </c>
      <c r="F42" s="95">
        <f t="shared" si="10"/>
        <v>2</v>
      </c>
      <c r="G42" s="95">
        <f t="shared" si="10"/>
        <v>2</v>
      </c>
      <c r="H42" s="95">
        <f t="shared" si="10"/>
        <v>41</v>
      </c>
      <c r="I42" s="95">
        <f t="shared" si="10"/>
        <v>1</v>
      </c>
      <c r="J42" s="95">
        <f t="shared" si="10"/>
        <v>1</v>
      </c>
      <c r="K42" s="96">
        <f t="shared" si="10"/>
        <v>0</v>
      </c>
    </row>
    <row r="43" spans="1:11" ht="15" thickBot="1" x14ac:dyDescent="0.4">
      <c r="A43">
        <v>3117</v>
      </c>
      <c r="B43" t="s">
        <v>31</v>
      </c>
      <c r="C43" t="s">
        <v>218</v>
      </c>
      <c r="D43" s="97">
        <f t="shared" ref="D43:K43" si="11">D39</f>
        <v>74</v>
      </c>
      <c r="E43" s="98">
        <f t="shared" si="11"/>
        <v>22</v>
      </c>
      <c r="F43" s="98">
        <f t="shared" si="11"/>
        <v>15</v>
      </c>
      <c r="G43" s="98">
        <f t="shared" si="11"/>
        <v>7</v>
      </c>
      <c r="H43" s="98">
        <f t="shared" si="11"/>
        <v>41</v>
      </c>
      <c r="I43" s="98">
        <f t="shared" si="11"/>
        <v>0</v>
      </c>
      <c r="J43" s="98">
        <f t="shared" si="11"/>
        <v>2</v>
      </c>
      <c r="K43" s="99">
        <f t="shared" si="11"/>
        <v>2</v>
      </c>
    </row>
    <row r="44" spans="1:11" x14ac:dyDescent="0.35">
      <c r="A44">
        <v>3118</v>
      </c>
      <c r="B44" t="s">
        <v>31</v>
      </c>
      <c r="C44" t="s">
        <v>221</v>
      </c>
      <c r="D44" s="91">
        <f>D40</f>
        <v>35</v>
      </c>
      <c r="E44" s="92">
        <f t="shared" ref="E44:K44" si="12">E40</f>
        <v>13</v>
      </c>
      <c r="F44" s="92">
        <f t="shared" si="12"/>
        <v>0</v>
      </c>
      <c r="G44" s="92">
        <f t="shared" si="12"/>
        <v>4</v>
      </c>
      <c r="H44" s="92">
        <f t="shared" si="12"/>
        <v>17</v>
      </c>
      <c r="I44" s="92">
        <f t="shared" si="12"/>
        <v>0</v>
      </c>
      <c r="J44" s="92">
        <f t="shared" si="12"/>
        <v>0</v>
      </c>
      <c r="K44" s="93">
        <f t="shared" si="12"/>
        <v>0</v>
      </c>
    </row>
    <row r="45" spans="1:11" x14ac:dyDescent="0.35">
      <c r="A45">
        <v>3118</v>
      </c>
      <c r="B45" t="s">
        <v>31</v>
      </c>
      <c r="C45" t="s">
        <v>220</v>
      </c>
      <c r="D45" s="94">
        <f t="shared" ref="D45:K45" si="13">D41</f>
        <v>92</v>
      </c>
      <c r="E45" s="95">
        <f t="shared" si="13"/>
        <v>22</v>
      </c>
      <c r="F45" s="95">
        <f t="shared" si="13"/>
        <v>0</v>
      </c>
      <c r="G45" s="95">
        <f t="shared" si="13"/>
        <v>1</v>
      </c>
      <c r="H45" s="95">
        <f t="shared" si="13"/>
        <v>69</v>
      </c>
      <c r="I45" s="95">
        <f t="shared" si="13"/>
        <v>1</v>
      </c>
      <c r="J45" s="95">
        <f t="shared" si="13"/>
        <v>1</v>
      </c>
      <c r="K45" s="96">
        <f t="shared" si="13"/>
        <v>2</v>
      </c>
    </row>
    <row r="46" spans="1:11" x14ac:dyDescent="0.35">
      <c r="A46">
        <v>3118</v>
      </c>
      <c r="B46" t="s">
        <v>31</v>
      </c>
      <c r="C46" t="s">
        <v>219</v>
      </c>
      <c r="D46" s="94">
        <f t="shared" ref="D46:K46" si="14">D42</f>
        <v>63</v>
      </c>
      <c r="E46" s="95">
        <f t="shared" si="14"/>
        <v>22</v>
      </c>
      <c r="F46" s="95">
        <f t="shared" si="14"/>
        <v>2</v>
      </c>
      <c r="G46" s="95">
        <f t="shared" si="14"/>
        <v>2</v>
      </c>
      <c r="H46" s="95">
        <f t="shared" si="14"/>
        <v>41</v>
      </c>
      <c r="I46" s="95">
        <f t="shared" si="14"/>
        <v>1</v>
      </c>
      <c r="J46" s="95">
        <f t="shared" si="14"/>
        <v>1</v>
      </c>
      <c r="K46" s="96">
        <f t="shared" si="14"/>
        <v>0</v>
      </c>
    </row>
    <row r="47" spans="1:11" ht="15" thickBot="1" x14ac:dyDescent="0.4">
      <c r="A47">
        <v>3118</v>
      </c>
      <c r="B47" t="s">
        <v>31</v>
      </c>
      <c r="C47" t="s">
        <v>218</v>
      </c>
      <c r="D47" s="97">
        <f t="shared" ref="D47:K47" si="15">D43</f>
        <v>74</v>
      </c>
      <c r="E47" s="98">
        <f t="shared" si="15"/>
        <v>22</v>
      </c>
      <c r="F47" s="98">
        <f t="shared" si="15"/>
        <v>15</v>
      </c>
      <c r="G47" s="98">
        <f t="shared" si="15"/>
        <v>7</v>
      </c>
      <c r="H47" s="98">
        <f t="shared" si="15"/>
        <v>41</v>
      </c>
      <c r="I47" s="98">
        <f t="shared" si="15"/>
        <v>0</v>
      </c>
      <c r="J47" s="98">
        <f t="shared" si="15"/>
        <v>2</v>
      </c>
      <c r="K47" s="99">
        <f t="shared" si="15"/>
        <v>2</v>
      </c>
    </row>
    <row r="48" spans="1:11" x14ac:dyDescent="0.35">
      <c r="A48">
        <v>3119</v>
      </c>
      <c r="B48" t="s">
        <v>31</v>
      </c>
      <c r="C48" t="s">
        <v>221</v>
      </c>
      <c r="D48" s="94">
        <f t="shared" ref="D48:K48" si="16">D44</f>
        <v>35</v>
      </c>
      <c r="E48" s="95">
        <f t="shared" si="16"/>
        <v>13</v>
      </c>
      <c r="F48" s="95">
        <f t="shared" si="16"/>
        <v>0</v>
      </c>
      <c r="G48" s="95">
        <f t="shared" si="16"/>
        <v>4</v>
      </c>
      <c r="H48" s="95">
        <f t="shared" si="16"/>
        <v>17</v>
      </c>
      <c r="I48" s="95">
        <f t="shared" si="16"/>
        <v>0</v>
      </c>
      <c r="J48" s="95">
        <f t="shared" si="16"/>
        <v>0</v>
      </c>
      <c r="K48" s="96">
        <f t="shared" si="16"/>
        <v>0</v>
      </c>
    </row>
    <row r="49" spans="1:11" x14ac:dyDescent="0.35">
      <c r="A49">
        <v>3119</v>
      </c>
      <c r="B49" t="s">
        <v>31</v>
      </c>
      <c r="C49" t="s">
        <v>220</v>
      </c>
      <c r="D49" s="94">
        <f t="shared" ref="D49:K49" si="17">D45</f>
        <v>92</v>
      </c>
      <c r="E49" s="95">
        <f t="shared" si="17"/>
        <v>22</v>
      </c>
      <c r="F49" s="95">
        <f t="shared" si="17"/>
        <v>0</v>
      </c>
      <c r="G49" s="95">
        <f t="shared" si="17"/>
        <v>1</v>
      </c>
      <c r="H49" s="95">
        <f t="shared" si="17"/>
        <v>69</v>
      </c>
      <c r="I49" s="95">
        <f t="shared" si="17"/>
        <v>1</v>
      </c>
      <c r="J49" s="95">
        <f t="shared" si="17"/>
        <v>1</v>
      </c>
      <c r="K49" s="96">
        <f t="shared" si="17"/>
        <v>2</v>
      </c>
    </row>
    <row r="50" spans="1:11" x14ac:dyDescent="0.35">
      <c r="A50">
        <v>3119</v>
      </c>
      <c r="B50" t="s">
        <v>31</v>
      </c>
      <c r="C50" t="s">
        <v>219</v>
      </c>
      <c r="D50" s="94">
        <f t="shared" ref="D50:K50" si="18">D46</f>
        <v>63</v>
      </c>
      <c r="E50" s="95">
        <f t="shared" si="18"/>
        <v>22</v>
      </c>
      <c r="F50" s="95">
        <f t="shared" si="18"/>
        <v>2</v>
      </c>
      <c r="G50" s="95">
        <f t="shared" si="18"/>
        <v>2</v>
      </c>
      <c r="H50" s="95">
        <f t="shared" si="18"/>
        <v>41</v>
      </c>
      <c r="I50" s="95">
        <f t="shared" si="18"/>
        <v>1</v>
      </c>
      <c r="J50" s="95">
        <f t="shared" si="18"/>
        <v>1</v>
      </c>
      <c r="K50" s="96">
        <f t="shared" si="18"/>
        <v>0</v>
      </c>
    </row>
    <row r="51" spans="1:11" ht="15" thickBot="1" x14ac:dyDescent="0.4">
      <c r="A51">
        <v>3119</v>
      </c>
      <c r="B51" t="s">
        <v>31</v>
      </c>
      <c r="C51" t="s">
        <v>218</v>
      </c>
      <c r="D51" s="97">
        <f t="shared" ref="D51:K51" si="19">D47</f>
        <v>74</v>
      </c>
      <c r="E51" s="98">
        <f t="shared" si="19"/>
        <v>22</v>
      </c>
      <c r="F51" s="98">
        <f t="shared" si="19"/>
        <v>15</v>
      </c>
      <c r="G51" s="98">
        <f t="shared" si="19"/>
        <v>7</v>
      </c>
      <c r="H51" s="98">
        <f t="shared" si="19"/>
        <v>41</v>
      </c>
      <c r="I51" s="98">
        <f t="shared" si="19"/>
        <v>0</v>
      </c>
      <c r="J51" s="98">
        <f t="shared" si="19"/>
        <v>2</v>
      </c>
      <c r="K51" s="99">
        <f t="shared" si="19"/>
        <v>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839E1-7BA5-4DBF-A924-42AF25589199}">
  <sheetPr codeName="Sheet11"/>
  <dimension ref="A1:H11"/>
  <sheetViews>
    <sheetView workbookViewId="0">
      <selection activeCell="A9" sqref="A9"/>
    </sheetView>
  </sheetViews>
  <sheetFormatPr defaultRowHeight="14.5" x14ac:dyDescent="0.35"/>
  <sheetData>
    <row r="1" spans="1:8" x14ac:dyDescent="0.35">
      <c r="A1" t="s">
        <v>295</v>
      </c>
      <c r="B1">
        <v>2014</v>
      </c>
    </row>
    <row r="3" spans="1:8" x14ac:dyDescent="0.35">
      <c r="A3" t="s">
        <v>296</v>
      </c>
    </row>
    <row r="5" spans="1:8" x14ac:dyDescent="0.35">
      <c r="A5">
        <v>31131</v>
      </c>
      <c r="B5" t="s">
        <v>38</v>
      </c>
      <c r="C5" t="s">
        <v>221</v>
      </c>
      <c r="D5" t="s">
        <v>297</v>
      </c>
      <c r="F5">
        <v>31131</v>
      </c>
      <c r="G5" t="s">
        <v>38</v>
      </c>
      <c r="H5" t="s">
        <v>197</v>
      </c>
    </row>
    <row r="7" spans="1:8" x14ac:dyDescent="0.35">
      <c r="A7" t="s">
        <v>299</v>
      </c>
      <c r="C7" t="s">
        <v>300</v>
      </c>
    </row>
    <row r="8" spans="1:8" x14ac:dyDescent="0.35">
      <c r="A8" t="s">
        <v>599</v>
      </c>
    </row>
    <row r="10" spans="1:8" x14ac:dyDescent="0.35">
      <c r="A10" t="s">
        <v>598</v>
      </c>
    </row>
    <row r="11" spans="1:8" x14ac:dyDescent="0.35">
      <c r="A11" t="s">
        <v>599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9745F-9265-4E77-B46B-4CD85AB083E0}">
  <sheetPr codeName="Sheet12">
    <tabColor theme="7"/>
  </sheetPr>
  <dimension ref="A1:D464"/>
  <sheetViews>
    <sheetView workbookViewId="0">
      <selection activeCell="O32" sqref="O32"/>
    </sheetView>
  </sheetViews>
  <sheetFormatPr defaultRowHeight="14.5" x14ac:dyDescent="0.35"/>
  <sheetData>
    <row r="1" spans="1:4" x14ac:dyDescent="0.35">
      <c r="A1" t="s">
        <v>354</v>
      </c>
      <c r="B1" t="s">
        <v>353</v>
      </c>
      <c r="C1" t="s">
        <v>352</v>
      </c>
      <c r="D1" t="s">
        <v>351</v>
      </c>
    </row>
    <row r="2" spans="1:4" x14ac:dyDescent="0.35">
      <c r="A2">
        <v>3111</v>
      </c>
      <c r="B2" t="s">
        <v>350</v>
      </c>
      <c r="C2">
        <v>6024027.2589999996</v>
      </c>
      <c r="D2">
        <v>61247.404979999999</v>
      </c>
    </row>
    <row r="3" spans="1:4" x14ac:dyDescent="0.35">
      <c r="A3">
        <v>3111</v>
      </c>
      <c r="B3" t="s">
        <v>349</v>
      </c>
      <c r="C3">
        <v>97661420.341100007</v>
      </c>
      <c r="D3">
        <v>583618.12772999995</v>
      </c>
    </row>
    <row r="4" spans="1:4" x14ac:dyDescent="0.35">
      <c r="A4">
        <v>3111</v>
      </c>
      <c r="B4" t="s">
        <v>348</v>
      </c>
      <c r="C4">
        <v>118453111.3871</v>
      </c>
      <c r="D4">
        <v>703803.36919999996</v>
      </c>
    </row>
    <row r="5" spans="1:4" x14ac:dyDescent="0.35">
      <c r="A5">
        <v>3111</v>
      </c>
      <c r="B5" t="s">
        <v>347</v>
      </c>
      <c r="C5">
        <v>29726769.626899999</v>
      </c>
      <c r="D5">
        <v>279188.58652999997</v>
      </c>
    </row>
    <row r="6" spans="1:4" x14ac:dyDescent="0.35">
      <c r="A6">
        <v>3111</v>
      </c>
      <c r="B6" t="s">
        <v>346</v>
      </c>
      <c r="C6">
        <v>228046231.73449999</v>
      </c>
      <c r="D6">
        <v>1813067.65705</v>
      </c>
    </row>
    <row r="7" spans="1:4" x14ac:dyDescent="0.35">
      <c r="A7">
        <v>3111</v>
      </c>
      <c r="B7" t="s">
        <v>321</v>
      </c>
      <c r="C7">
        <v>106369476.48469999</v>
      </c>
      <c r="D7">
        <v>992396.94631000003</v>
      </c>
    </row>
    <row r="8" spans="1:4" x14ac:dyDescent="0.35">
      <c r="A8">
        <v>3111</v>
      </c>
      <c r="B8" t="s">
        <v>320</v>
      </c>
      <c r="C8">
        <v>13716237.8402</v>
      </c>
      <c r="D8">
        <v>69814.959044000003</v>
      </c>
    </row>
    <row r="9" spans="1:4" x14ac:dyDescent="0.35">
      <c r="A9">
        <v>3111</v>
      </c>
      <c r="B9" t="s">
        <v>345</v>
      </c>
      <c r="C9">
        <v>15887805.468</v>
      </c>
      <c r="D9">
        <v>106706.38295</v>
      </c>
    </row>
    <row r="10" spans="1:4" x14ac:dyDescent="0.35">
      <c r="A10">
        <v>3111</v>
      </c>
      <c r="B10" t="s">
        <v>319</v>
      </c>
      <c r="C10">
        <v>75876500.642000005</v>
      </c>
      <c r="D10">
        <v>565764.61629999999</v>
      </c>
    </row>
    <row r="11" spans="1:4" x14ac:dyDescent="0.35">
      <c r="A11">
        <v>3111</v>
      </c>
      <c r="B11" t="s">
        <v>318</v>
      </c>
      <c r="C11">
        <v>172873144.85409999</v>
      </c>
      <c r="D11">
        <v>1189580.2255500001</v>
      </c>
    </row>
    <row r="12" spans="1:4" x14ac:dyDescent="0.35">
      <c r="A12">
        <v>3111</v>
      </c>
      <c r="B12" t="s">
        <v>343</v>
      </c>
      <c r="C12">
        <v>507880012.98100001</v>
      </c>
      <c r="D12">
        <v>3990885.6573999999</v>
      </c>
    </row>
    <row r="13" spans="1:4" x14ac:dyDescent="0.35">
      <c r="A13">
        <v>3111</v>
      </c>
      <c r="B13" t="s">
        <v>317</v>
      </c>
      <c r="C13">
        <v>61065588.675800003</v>
      </c>
      <c r="D13">
        <v>513406.98667000001</v>
      </c>
    </row>
    <row r="14" spans="1:4" x14ac:dyDescent="0.35">
      <c r="A14">
        <v>3111</v>
      </c>
      <c r="B14" t="s">
        <v>316</v>
      </c>
      <c r="C14">
        <v>209278425.77599999</v>
      </c>
      <c r="D14">
        <v>1559107.1887000001</v>
      </c>
    </row>
    <row r="15" spans="1:4" x14ac:dyDescent="0.35">
      <c r="A15">
        <v>3111</v>
      </c>
      <c r="B15" t="s">
        <v>342</v>
      </c>
      <c r="C15">
        <v>260249847.646</v>
      </c>
      <c r="D15">
        <v>2114004.6047899998</v>
      </c>
    </row>
    <row r="16" spans="1:4" x14ac:dyDescent="0.35">
      <c r="A16">
        <v>3111</v>
      </c>
      <c r="B16" t="s">
        <v>341</v>
      </c>
      <c r="C16">
        <v>355772007.09200001</v>
      </c>
      <c r="D16">
        <v>2554515.2778099999</v>
      </c>
    </row>
    <row r="17" spans="1:4" x14ac:dyDescent="0.35">
      <c r="A17">
        <v>3111</v>
      </c>
      <c r="B17" t="s">
        <v>315</v>
      </c>
      <c r="C17">
        <v>132175475.0112</v>
      </c>
      <c r="D17">
        <v>888607.18256999995</v>
      </c>
    </row>
    <row r="18" spans="1:4" x14ac:dyDescent="0.35">
      <c r="A18">
        <v>3111</v>
      </c>
      <c r="B18" t="s">
        <v>314</v>
      </c>
      <c r="C18">
        <v>36685399.824199997</v>
      </c>
      <c r="D18">
        <v>289944.88602999999</v>
      </c>
    </row>
    <row r="19" spans="1:4" x14ac:dyDescent="0.35">
      <c r="A19">
        <v>3111</v>
      </c>
      <c r="B19" t="s">
        <v>340</v>
      </c>
      <c r="C19">
        <v>5844327.3364000004</v>
      </c>
      <c r="D19">
        <v>34967.68993</v>
      </c>
    </row>
    <row r="20" spans="1:4" x14ac:dyDescent="0.35">
      <c r="A20">
        <v>3111</v>
      </c>
      <c r="B20" t="s">
        <v>313</v>
      </c>
      <c r="C20">
        <v>29716701.609000001</v>
      </c>
      <c r="D20">
        <v>239272.14937</v>
      </c>
    </row>
    <row r="21" spans="1:4" x14ac:dyDescent="0.35">
      <c r="A21">
        <v>3111</v>
      </c>
      <c r="B21" t="s">
        <v>339</v>
      </c>
      <c r="C21">
        <v>1544859.9147999999</v>
      </c>
      <c r="D21">
        <v>14080.128468000001</v>
      </c>
    </row>
    <row r="22" spans="1:4" x14ac:dyDescent="0.35">
      <c r="A22">
        <v>3111</v>
      </c>
      <c r="B22" t="s">
        <v>312</v>
      </c>
      <c r="C22">
        <v>87678609.402999997</v>
      </c>
      <c r="D22">
        <v>825180.33106</v>
      </c>
    </row>
    <row r="23" spans="1:4" x14ac:dyDescent="0.35">
      <c r="A23">
        <v>3111</v>
      </c>
      <c r="B23" t="s">
        <v>311</v>
      </c>
      <c r="C23">
        <v>380993987.02700001</v>
      </c>
      <c r="D23">
        <v>2817025.2120500002</v>
      </c>
    </row>
    <row r="24" spans="1:4" x14ac:dyDescent="0.35">
      <c r="A24">
        <v>3111</v>
      </c>
      <c r="B24" t="s">
        <v>338</v>
      </c>
      <c r="C24">
        <v>468022701.50700003</v>
      </c>
      <c r="D24">
        <v>2920447.4992200001</v>
      </c>
    </row>
    <row r="25" spans="1:4" x14ac:dyDescent="0.35">
      <c r="A25">
        <v>3111</v>
      </c>
      <c r="B25" t="s">
        <v>337</v>
      </c>
      <c r="C25">
        <v>113039820.976</v>
      </c>
      <c r="D25">
        <v>604874.97560000001</v>
      </c>
    </row>
    <row r="26" spans="1:4" x14ac:dyDescent="0.35">
      <c r="A26">
        <v>3111</v>
      </c>
      <c r="B26" t="s">
        <v>310</v>
      </c>
      <c r="C26">
        <v>15529892.1076</v>
      </c>
      <c r="D26">
        <v>225173.48060000001</v>
      </c>
    </row>
    <row r="27" spans="1:4" x14ac:dyDescent="0.35">
      <c r="A27">
        <v>3111</v>
      </c>
      <c r="B27" t="s">
        <v>336</v>
      </c>
      <c r="C27">
        <v>259119240.33199999</v>
      </c>
      <c r="D27">
        <v>1237525.8158799999</v>
      </c>
    </row>
    <row r="28" spans="1:4" x14ac:dyDescent="0.35">
      <c r="A28">
        <v>3111</v>
      </c>
      <c r="B28" t="s">
        <v>309</v>
      </c>
      <c r="C28">
        <v>23448459.875999998</v>
      </c>
      <c r="D28">
        <v>242839.12703</v>
      </c>
    </row>
    <row r="29" spans="1:4" x14ac:dyDescent="0.35">
      <c r="A29">
        <v>3111</v>
      </c>
      <c r="B29" t="s">
        <v>308</v>
      </c>
      <c r="C29">
        <v>265030197.09999999</v>
      </c>
      <c r="D29">
        <v>1987865.55452</v>
      </c>
    </row>
    <row r="30" spans="1:4" x14ac:dyDescent="0.35">
      <c r="A30">
        <v>3111</v>
      </c>
      <c r="B30" t="s">
        <v>335</v>
      </c>
      <c r="C30">
        <v>1635671.1513</v>
      </c>
      <c r="D30">
        <v>14304.549336</v>
      </c>
    </row>
    <row r="31" spans="1:4" x14ac:dyDescent="0.35">
      <c r="A31">
        <v>3111</v>
      </c>
      <c r="B31" t="s">
        <v>334</v>
      </c>
      <c r="C31">
        <v>33429223.9705</v>
      </c>
      <c r="D31">
        <v>185236.61651299999</v>
      </c>
    </row>
    <row r="32" spans="1:4" x14ac:dyDescent="0.35">
      <c r="A32">
        <v>3111</v>
      </c>
      <c r="B32" t="s">
        <v>333</v>
      </c>
      <c r="C32">
        <v>14402204.1899</v>
      </c>
      <c r="D32">
        <v>195331.15745999999</v>
      </c>
    </row>
    <row r="33" spans="1:4" x14ac:dyDescent="0.35">
      <c r="A33">
        <v>3111</v>
      </c>
      <c r="B33" t="s">
        <v>332</v>
      </c>
      <c r="C33">
        <v>7982217.2609999999</v>
      </c>
      <c r="D33">
        <v>68697.764420000007</v>
      </c>
    </row>
    <row r="34" spans="1:4" x14ac:dyDescent="0.35">
      <c r="A34">
        <v>3111</v>
      </c>
      <c r="B34" t="s">
        <v>307</v>
      </c>
      <c r="C34">
        <v>63984362.129199997</v>
      </c>
      <c r="D34">
        <v>378764.03278900002</v>
      </c>
    </row>
    <row r="35" spans="1:4" x14ac:dyDescent="0.35">
      <c r="A35">
        <v>3111</v>
      </c>
      <c r="B35" t="s">
        <v>306</v>
      </c>
      <c r="C35">
        <v>318423456.213</v>
      </c>
      <c r="D35">
        <v>2465680.5042900001</v>
      </c>
    </row>
    <row r="36" spans="1:4" x14ac:dyDescent="0.35">
      <c r="A36">
        <v>3111</v>
      </c>
      <c r="B36" t="s">
        <v>331</v>
      </c>
      <c r="C36">
        <v>126264586.39</v>
      </c>
      <c r="D36">
        <v>830335.77705999999</v>
      </c>
    </row>
    <row r="37" spans="1:4" x14ac:dyDescent="0.35">
      <c r="A37">
        <v>3111</v>
      </c>
      <c r="B37" t="s">
        <v>305</v>
      </c>
      <c r="C37">
        <v>34875661.7205</v>
      </c>
      <c r="D37">
        <v>426537.61242000002</v>
      </c>
    </row>
    <row r="38" spans="1:4" x14ac:dyDescent="0.35">
      <c r="A38">
        <v>3111</v>
      </c>
      <c r="B38" t="s">
        <v>304</v>
      </c>
      <c r="C38">
        <v>181743406.34439999</v>
      </c>
      <c r="D38">
        <v>1028962.3644880001</v>
      </c>
    </row>
    <row r="39" spans="1:4" x14ac:dyDescent="0.35">
      <c r="A39">
        <v>3111</v>
      </c>
      <c r="B39" t="s">
        <v>329</v>
      </c>
      <c r="C39">
        <v>46547913.068000004</v>
      </c>
      <c r="D39">
        <v>306546.89500000002</v>
      </c>
    </row>
    <row r="40" spans="1:4" x14ac:dyDescent="0.35">
      <c r="A40">
        <v>3111</v>
      </c>
      <c r="B40" t="s">
        <v>328</v>
      </c>
      <c r="C40">
        <v>79399478.158999994</v>
      </c>
      <c r="D40">
        <v>700446.33724000002</v>
      </c>
    </row>
    <row r="41" spans="1:4" x14ac:dyDescent="0.35">
      <c r="A41">
        <v>3111</v>
      </c>
      <c r="B41" t="s">
        <v>303</v>
      </c>
      <c r="C41">
        <v>83830556.435100004</v>
      </c>
      <c r="D41">
        <v>430034.60742000001</v>
      </c>
    </row>
    <row r="42" spans="1:4" x14ac:dyDescent="0.35">
      <c r="A42">
        <v>3111</v>
      </c>
      <c r="B42" t="s">
        <v>302</v>
      </c>
      <c r="C42">
        <v>308724566.26800001</v>
      </c>
      <c r="D42">
        <v>2067278.7981199999</v>
      </c>
    </row>
    <row r="43" spans="1:4" x14ac:dyDescent="0.35">
      <c r="A43">
        <v>3111</v>
      </c>
      <c r="B43" t="s">
        <v>327</v>
      </c>
      <c r="C43">
        <v>127501506.16779999</v>
      </c>
      <c r="D43">
        <v>830056.34686000005</v>
      </c>
    </row>
    <row r="44" spans="1:4" x14ac:dyDescent="0.35">
      <c r="A44">
        <v>3111</v>
      </c>
      <c r="B44" t="s">
        <v>326</v>
      </c>
      <c r="C44">
        <v>74142108.297000006</v>
      </c>
      <c r="D44">
        <v>487454.24349999998</v>
      </c>
    </row>
    <row r="45" spans="1:4" x14ac:dyDescent="0.35">
      <c r="A45">
        <v>3111</v>
      </c>
      <c r="B45" t="s">
        <v>325</v>
      </c>
      <c r="C45">
        <v>13204313.0703</v>
      </c>
      <c r="D45">
        <v>94205.675082999995</v>
      </c>
    </row>
    <row r="46" spans="1:4" x14ac:dyDescent="0.35">
      <c r="A46">
        <v>3111</v>
      </c>
      <c r="B46" t="s">
        <v>324</v>
      </c>
      <c r="C46">
        <v>51431010.579000004</v>
      </c>
      <c r="D46">
        <v>617284.98202</v>
      </c>
    </row>
    <row r="47" spans="1:4" x14ac:dyDescent="0.35">
      <c r="A47">
        <v>3111</v>
      </c>
      <c r="B47" t="s">
        <v>323</v>
      </c>
      <c r="C47">
        <v>328417418.39099997</v>
      </c>
      <c r="D47">
        <v>2694574.4329300001</v>
      </c>
    </row>
    <row r="48" spans="1:4" x14ac:dyDescent="0.35">
      <c r="A48">
        <v>3111</v>
      </c>
      <c r="B48" t="s">
        <v>322</v>
      </c>
      <c r="C48">
        <v>8697187.2469999995</v>
      </c>
      <c r="D48">
        <v>65929.847840000002</v>
      </c>
    </row>
    <row r="49" spans="1:4" x14ac:dyDescent="0.35">
      <c r="A49">
        <v>3111</v>
      </c>
      <c r="B49" t="s">
        <v>301</v>
      </c>
      <c r="C49">
        <v>1273687.835</v>
      </c>
      <c r="D49">
        <v>17621.916870000001</v>
      </c>
    </row>
    <row r="50" spans="1:4" x14ac:dyDescent="0.35">
      <c r="A50">
        <v>3112</v>
      </c>
      <c r="B50" t="s">
        <v>349</v>
      </c>
      <c r="C50">
        <v>66603550.123999998</v>
      </c>
      <c r="D50">
        <v>263414.42524399998</v>
      </c>
    </row>
    <row r="51" spans="1:4" x14ac:dyDescent="0.35">
      <c r="A51">
        <v>3112</v>
      </c>
      <c r="B51" t="s">
        <v>348</v>
      </c>
      <c r="C51">
        <v>245810367.04699999</v>
      </c>
      <c r="D51">
        <v>1021102.82166</v>
      </c>
    </row>
    <row r="52" spans="1:4" x14ac:dyDescent="0.35">
      <c r="A52">
        <v>3112</v>
      </c>
      <c r="B52" t="s">
        <v>347</v>
      </c>
      <c r="C52">
        <v>28636041.067000002</v>
      </c>
      <c r="D52">
        <v>136815.142743</v>
      </c>
    </row>
    <row r="53" spans="1:4" x14ac:dyDescent="0.35">
      <c r="A53">
        <v>3112</v>
      </c>
      <c r="B53" t="s">
        <v>346</v>
      </c>
      <c r="C53">
        <v>282366174.44800001</v>
      </c>
      <c r="D53">
        <v>1440402.04645</v>
      </c>
    </row>
    <row r="54" spans="1:4" x14ac:dyDescent="0.35">
      <c r="A54">
        <v>3112</v>
      </c>
      <c r="B54" t="s">
        <v>321</v>
      </c>
      <c r="C54">
        <v>37933286.526000001</v>
      </c>
      <c r="D54">
        <v>187350.944127</v>
      </c>
    </row>
    <row r="55" spans="1:4" x14ac:dyDescent="0.35">
      <c r="A55">
        <v>3112</v>
      </c>
      <c r="B55" t="s">
        <v>320</v>
      </c>
      <c r="C55">
        <v>4593008.2785</v>
      </c>
      <c r="D55">
        <v>14024.174645999999</v>
      </c>
    </row>
    <row r="56" spans="1:4" x14ac:dyDescent="0.35">
      <c r="A56">
        <v>3112</v>
      </c>
      <c r="B56" t="s">
        <v>345</v>
      </c>
      <c r="C56">
        <v>1597444.274</v>
      </c>
      <c r="D56">
        <v>4038.2922279999998</v>
      </c>
    </row>
    <row r="57" spans="1:4" x14ac:dyDescent="0.35">
      <c r="A57">
        <v>3112</v>
      </c>
      <c r="B57" t="s">
        <v>319</v>
      </c>
      <c r="C57">
        <v>49694015.269000001</v>
      </c>
      <c r="D57">
        <v>170782.68963199999</v>
      </c>
    </row>
    <row r="58" spans="1:4" x14ac:dyDescent="0.35">
      <c r="A58">
        <v>3112</v>
      </c>
      <c r="B58" t="s">
        <v>318</v>
      </c>
      <c r="C58">
        <v>136841745.81299999</v>
      </c>
      <c r="D58">
        <v>549701.272566</v>
      </c>
    </row>
    <row r="59" spans="1:4" x14ac:dyDescent="0.35">
      <c r="A59">
        <v>3112</v>
      </c>
      <c r="B59" t="s">
        <v>344</v>
      </c>
      <c r="C59">
        <v>12773203</v>
      </c>
      <c r="D59">
        <v>68447.743430000002</v>
      </c>
    </row>
    <row r="60" spans="1:4" x14ac:dyDescent="0.35">
      <c r="A60">
        <v>3112</v>
      </c>
      <c r="B60" t="s">
        <v>343</v>
      </c>
      <c r="C60">
        <v>667480760.32000005</v>
      </c>
      <c r="D60">
        <v>3109510.5048460001</v>
      </c>
    </row>
    <row r="61" spans="1:4" x14ac:dyDescent="0.35">
      <c r="A61">
        <v>3112</v>
      </c>
      <c r="B61" t="s">
        <v>317</v>
      </c>
      <c r="C61">
        <v>56785723.523000002</v>
      </c>
      <c r="D61">
        <v>286148.369855</v>
      </c>
    </row>
    <row r="62" spans="1:4" x14ac:dyDescent="0.35">
      <c r="A62">
        <v>3112</v>
      </c>
      <c r="B62" t="s">
        <v>316</v>
      </c>
      <c r="C62">
        <v>575230826.62800002</v>
      </c>
      <c r="D62">
        <v>2611318.9629009999</v>
      </c>
    </row>
    <row r="63" spans="1:4" x14ac:dyDescent="0.35">
      <c r="A63">
        <v>3112</v>
      </c>
      <c r="B63" t="s">
        <v>342</v>
      </c>
      <c r="C63">
        <v>309575911.68000001</v>
      </c>
      <c r="D63">
        <v>1423438.103998</v>
      </c>
    </row>
    <row r="64" spans="1:4" x14ac:dyDescent="0.35">
      <c r="A64">
        <v>3112</v>
      </c>
      <c r="B64" t="s">
        <v>341</v>
      </c>
      <c r="C64">
        <v>160977986.01100001</v>
      </c>
      <c r="D64">
        <v>642671.08275399997</v>
      </c>
    </row>
    <row r="65" spans="1:4" x14ac:dyDescent="0.35">
      <c r="A65">
        <v>3112</v>
      </c>
      <c r="B65" t="s">
        <v>315</v>
      </c>
      <c r="C65">
        <v>62381656.299000002</v>
      </c>
      <c r="D65">
        <v>244282.31207799999</v>
      </c>
    </row>
    <row r="66" spans="1:4" x14ac:dyDescent="0.35">
      <c r="A66">
        <v>3112</v>
      </c>
      <c r="B66" t="s">
        <v>314</v>
      </c>
      <c r="C66">
        <v>69043097.959999993</v>
      </c>
      <c r="D66">
        <v>242462.04353600001</v>
      </c>
    </row>
    <row r="67" spans="1:4" x14ac:dyDescent="0.35">
      <c r="A67">
        <v>3112</v>
      </c>
      <c r="B67" t="s">
        <v>340</v>
      </c>
      <c r="C67">
        <v>9937109.5139000006</v>
      </c>
      <c r="D67">
        <v>32671.855835999999</v>
      </c>
    </row>
    <row r="68" spans="1:4" x14ac:dyDescent="0.35">
      <c r="A68">
        <v>3112</v>
      </c>
      <c r="B68" t="s">
        <v>313</v>
      </c>
      <c r="C68">
        <v>23198456.465</v>
      </c>
      <c r="D68">
        <v>89123.339454999994</v>
      </c>
    </row>
    <row r="69" spans="1:4" x14ac:dyDescent="0.35">
      <c r="A69">
        <v>3112</v>
      </c>
      <c r="B69" t="s">
        <v>339</v>
      </c>
      <c r="C69">
        <v>5611107.9993000003</v>
      </c>
      <c r="D69">
        <v>13482.646855999999</v>
      </c>
    </row>
    <row r="70" spans="1:4" x14ac:dyDescent="0.35">
      <c r="A70">
        <v>3112</v>
      </c>
      <c r="B70" t="s">
        <v>312</v>
      </c>
      <c r="C70">
        <v>287366938.70200002</v>
      </c>
      <c r="D70">
        <v>1377464.29523</v>
      </c>
    </row>
    <row r="71" spans="1:4" x14ac:dyDescent="0.35">
      <c r="A71">
        <v>3112</v>
      </c>
      <c r="B71" t="s">
        <v>311</v>
      </c>
      <c r="C71">
        <v>651596588.49199998</v>
      </c>
      <c r="D71">
        <v>3040328.2207249999</v>
      </c>
    </row>
    <row r="72" spans="1:4" x14ac:dyDescent="0.35">
      <c r="A72">
        <v>3112</v>
      </c>
      <c r="B72" t="s">
        <v>338</v>
      </c>
      <c r="C72">
        <v>334480037.03299999</v>
      </c>
      <c r="D72">
        <v>1608019.7910190001</v>
      </c>
    </row>
    <row r="73" spans="1:4" x14ac:dyDescent="0.35">
      <c r="A73">
        <v>3112</v>
      </c>
      <c r="B73" t="s">
        <v>337</v>
      </c>
      <c r="C73">
        <v>39104303.909000002</v>
      </c>
      <c r="D73">
        <v>151600.69050600001</v>
      </c>
    </row>
    <row r="74" spans="1:4" x14ac:dyDescent="0.35">
      <c r="A74">
        <v>3112</v>
      </c>
      <c r="B74" t="s">
        <v>310</v>
      </c>
      <c r="C74">
        <v>22963614.072000001</v>
      </c>
      <c r="D74">
        <v>101232.831125</v>
      </c>
    </row>
    <row r="75" spans="1:4" x14ac:dyDescent="0.35">
      <c r="A75">
        <v>3112</v>
      </c>
      <c r="B75" t="s">
        <v>336</v>
      </c>
      <c r="C75">
        <v>83244137.026999995</v>
      </c>
      <c r="D75">
        <v>303615.32066600001</v>
      </c>
    </row>
    <row r="76" spans="1:4" x14ac:dyDescent="0.35">
      <c r="A76">
        <v>3112</v>
      </c>
      <c r="B76" t="s">
        <v>309</v>
      </c>
      <c r="C76">
        <v>84953301.643000007</v>
      </c>
      <c r="D76">
        <v>353003.21332699998</v>
      </c>
    </row>
    <row r="77" spans="1:4" x14ac:dyDescent="0.35">
      <c r="A77">
        <v>3112</v>
      </c>
      <c r="B77" t="s">
        <v>308</v>
      </c>
      <c r="C77">
        <v>252581832.521</v>
      </c>
      <c r="D77">
        <v>1171918.739692</v>
      </c>
    </row>
    <row r="78" spans="1:4" x14ac:dyDescent="0.35">
      <c r="A78">
        <v>3112</v>
      </c>
      <c r="B78" t="s">
        <v>335</v>
      </c>
      <c r="C78">
        <v>1407342.4010000001</v>
      </c>
      <c r="D78">
        <v>4170.8798290000004</v>
      </c>
    </row>
    <row r="79" spans="1:4" x14ac:dyDescent="0.35">
      <c r="A79">
        <v>3112</v>
      </c>
      <c r="B79" t="s">
        <v>334</v>
      </c>
      <c r="C79">
        <v>30580683.096999999</v>
      </c>
      <c r="D79">
        <v>105839.946519</v>
      </c>
    </row>
    <row r="80" spans="1:4" x14ac:dyDescent="0.35">
      <c r="A80">
        <v>3112</v>
      </c>
      <c r="B80" t="s">
        <v>333</v>
      </c>
      <c r="C80">
        <v>34818642.434</v>
      </c>
      <c r="D80">
        <v>195058.88086100001</v>
      </c>
    </row>
    <row r="81" spans="1:4" x14ac:dyDescent="0.35">
      <c r="A81">
        <v>3112</v>
      </c>
      <c r="B81" t="s">
        <v>332</v>
      </c>
      <c r="C81">
        <v>11097150.182</v>
      </c>
      <c r="D81">
        <v>61826.342581999997</v>
      </c>
    </row>
    <row r="82" spans="1:4" x14ac:dyDescent="0.35">
      <c r="A82">
        <v>3112</v>
      </c>
      <c r="B82" t="s">
        <v>307</v>
      </c>
      <c r="C82">
        <v>73400944.076199993</v>
      </c>
      <c r="D82">
        <v>255296.22063299999</v>
      </c>
    </row>
    <row r="83" spans="1:4" x14ac:dyDescent="0.35">
      <c r="A83">
        <v>3112</v>
      </c>
      <c r="B83" t="s">
        <v>306</v>
      </c>
      <c r="C83">
        <v>242868523.60800001</v>
      </c>
      <c r="D83">
        <v>1108827.899248</v>
      </c>
    </row>
    <row r="84" spans="1:4" x14ac:dyDescent="0.35">
      <c r="A84">
        <v>3112</v>
      </c>
      <c r="B84" t="s">
        <v>331</v>
      </c>
      <c r="C84">
        <v>44534312.718000002</v>
      </c>
      <c r="D84">
        <v>169806.04075799999</v>
      </c>
    </row>
    <row r="85" spans="1:4" x14ac:dyDescent="0.35">
      <c r="A85">
        <v>3112</v>
      </c>
      <c r="B85" t="s">
        <v>305</v>
      </c>
      <c r="C85">
        <v>79976556.868000001</v>
      </c>
      <c r="D85">
        <v>419944.39714999998</v>
      </c>
    </row>
    <row r="86" spans="1:4" x14ac:dyDescent="0.35">
      <c r="A86">
        <v>3112</v>
      </c>
      <c r="B86" t="s">
        <v>304</v>
      </c>
      <c r="C86">
        <v>55468080.985299997</v>
      </c>
      <c r="D86">
        <v>183793.32011900001</v>
      </c>
    </row>
    <row r="87" spans="1:4" x14ac:dyDescent="0.35">
      <c r="A87">
        <v>3112</v>
      </c>
      <c r="B87" t="s">
        <v>330</v>
      </c>
      <c r="C87">
        <v>2164768.5033</v>
      </c>
      <c r="D87">
        <v>4130.4899720000003</v>
      </c>
    </row>
    <row r="88" spans="1:4" x14ac:dyDescent="0.35">
      <c r="A88">
        <v>3112</v>
      </c>
      <c r="B88" t="s">
        <v>329</v>
      </c>
      <c r="C88">
        <v>31811694.881999999</v>
      </c>
      <c r="D88">
        <v>124954.702086</v>
      </c>
    </row>
    <row r="89" spans="1:4" x14ac:dyDescent="0.35">
      <c r="A89">
        <v>3112</v>
      </c>
      <c r="B89" t="s">
        <v>328</v>
      </c>
      <c r="C89">
        <v>21748758.309999999</v>
      </c>
      <c r="D89">
        <v>86589.087828999996</v>
      </c>
    </row>
    <row r="90" spans="1:4" x14ac:dyDescent="0.35">
      <c r="A90">
        <v>3112</v>
      </c>
      <c r="B90" t="s">
        <v>303</v>
      </c>
      <c r="C90">
        <v>155546643.88999999</v>
      </c>
      <c r="D90">
        <v>637665.93634899997</v>
      </c>
    </row>
    <row r="91" spans="1:4" x14ac:dyDescent="0.35">
      <c r="A91">
        <v>3112</v>
      </c>
      <c r="B91" t="s">
        <v>302</v>
      </c>
      <c r="C91">
        <v>368744697.92500001</v>
      </c>
      <c r="D91">
        <v>1507780.662638</v>
      </c>
    </row>
    <row r="92" spans="1:4" x14ac:dyDescent="0.35">
      <c r="A92">
        <v>3112</v>
      </c>
      <c r="B92" t="s">
        <v>327</v>
      </c>
      <c r="C92">
        <v>49481544.012000002</v>
      </c>
      <c r="D92">
        <v>255899.25272600001</v>
      </c>
    </row>
    <row r="93" spans="1:4" x14ac:dyDescent="0.35">
      <c r="A93">
        <v>3112</v>
      </c>
      <c r="B93" t="s">
        <v>326</v>
      </c>
      <c r="C93">
        <v>28019257.469999999</v>
      </c>
      <c r="D93">
        <v>94965.715716000006</v>
      </c>
    </row>
    <row r="94" spans="1:4" x14ac:dyDescent="0.35">
      <c r="A94">
        <v>3112</v>
      </c>
      <c r="B94" t="s">
        <v>325</v>
      </c>
      <c r="C94">
        <v>13251344.4526</v>
      </c>
      <c r="D94">
        <v>47738.696208000001</v>
      </c>
    </row>
    <row r="95" spans="1:4" x14ac:dyDescent="0.35">
      <c r="A95">
        <v>3112</v>
      </c>
      <c r="B95" t="s">
        <v>324</v>
      </c>
      <c r="C95">
        <v>72191736.5185</v>
      </c>
      <c r="D95">
        <v>375003.58378099999</v>
      </c>
    </row>
    <row r="96" spans="1:4" x14ac:dyDescent="0.35">
      <c r="A96">
        <v>3112</v>
      </c>
      <c r="B96" t="s">
        <v>323</v>
      </c>
      <c r="C96">
        <v>102758801.229</v>
      </c>
      <c r="D96">
        <v>436413.15961099998</v>
      </c>
    </row>
    <row r="97" spans="1:4" x14ac:dyDescent="0.35">
      <c r="A97">
        <v>3112</v>
      </c>
      <c r="B97" t="s">
        <v>301</v>
      </c>
      <c r="C97">
        <v>3133935.3659999999</v>
      </c>
      <c r="D97">
        <v>11874.251249999999</v>
      </c>
    </row>
    <row r="98" spans="1:4" x14ac:dyDescent="0.35">
      <c r="A98">
        <v>3113</v>
      </c>
      <c r="B98" t="s">
        <v>350</v>
      </c>
      <c r="C98">
        <v>453127.43670000002</v>
      </c>
      <c r="D98">
        <v>46061.303379999998</v>
      </c>
    </row>
    <row r="99" spans="1:4" x14ac:dyDescent="0.35">
      <c r="A99">
        <v>3113</v>
      </c>
      <c r="B99" t="s">
        <v>349</v>
      </c>
      <c r="C99">
        <v>386851.63902</v>
      </c>
      <c r="D99">
        <v>49835.928619999999</v>
      </c>
    </row>
    <row r="100" spans="1:4" x14ac:dyDescent="0.35">
      <c r="A100">
        <v>3113</v>
      </c>
      <c r="B100" t="s">
        <v>348</v>
      </c>
      <c r="C100">
        <v>5178662.24101</v>
      </c>
      <c r="D100">
        <v>81771.562969999999</v>
      </c>
    </row>
    <row r="101" spans="1:4" x14ac:dyDescent="0.35">
      <c r="A101">
        <v>3113</v>
      </c>
      <c r="B101" t="s">
        <v>347</v>
      </c>
      <c r="C101">
        <v>4821283.2175700003</v>
      </c>
      <c r="D101">
        <v>144941.24405000001</v>
      </c>
    </row>
    <row r="102" spans="1:4" x14ac:dyDescent="0.35">
      <c r="A102">
        <v>3113</v>
      </c>
      <c r="B102" t="s">
        <v>346</v>
      </c>
      <c r="C102">
        <v>253665445.30818</v>
      </c>
      <c r="D102">
        <v>1600056.9909999999</v>
      </c>
    </row>
    <row r="103" spans="1:4" x14ac:dyDescent="0.35">
      <c r="A103">
        <v>3113</v>
      </c>
      <c r="B103" t="s">
        <v>321</v>
      </c>
      <c r="C103">
        <v>38035560.784469999</v>
      </c>
      <c r="D103">
        <v>418666.54360999999</v>
      </c>
    </row>
    <row r="104" spans="1:4" x14ac:dyDescent="0.35">
      <c r="A104">
        <v>3113</v>
      </c>
      <c r="B104" t="s">
        <v>320</v>
      </c>
      <c r="C104">
        <v>10585373.3287</v>
      </c>
      <c r="D104">
        <v>61101.841307000002</v>
      </c>
    </row>
    <row r="105" spans="1:4" x14ac:dyDescent="0.35">
      <c r="A105">
        <v>3113</v>
      </c>
      <c r="B105" t="s">
        <v>345</v>
      </c>
      <c r="C105">
        <v>1877528.2545400001</v>
      </c>
      <c r="D105">
        <v>40570.702429999998</v>
      </c>
    </row>
    <row r="106" spans="1:4" x14ac:dyDescent="0.35">
      <c r="A106">
        <v>3113</v>
      </c>
      <c r="B106" t="s">
        <v>319</v>
      </c>
      <c r="C106">
        <v>139297612.88821</v>
      </c>
      <c r="D106">
        <v>577178.75548000005</v>
      </c>
    </row>
    <row r="107" spans="1:4" x14ac:dyDescent="0.35">
      <c r="A107">
        <v>3113</v>
      </c>
      <c r="B107" t="s">
        <v>318</v>
      </c>
      <c r="C107">
        <v>60952410.642379999</v>
      </c>
      <c r="D107">
        <v>289097.31952000002</v>
      </c>
    </row>
    <row r="108" spans="1:4" x14ac:dyDescent="0.35">
      <c r="A108">
        <v>3113</v>
      </c>
      <c r="B108" t="s">
        <v>344</v>
      </c>
      <c r="C108">
        <v>1382038.6817699999</v>
      </c>
      <c r="D108">
        <v>123364.22715000001</v>
      </c>
    </row>
    <row r="109" spans="1:4" x14ac:dyDescent="0.35">
      <c r="A109">
        <v>3113</v>
      </c>
      <c r="B109" t="s">
        <v>343</v>
      </c>
      <c r="C109">
        <v>35653675.465060003</v>
      </c>
      <c r="D109">
        <v>216946.48149000001</v>
      </c>
    </row>
    <row r="110" spans="1:4" x14ac:dyDescent="0.35">
      <c r="A110">
        <v>3113</v>
      </c>
      <c r="B110" t="s">
        <v>317</v>
      </c>
      <c r="C110">
        <v>1971104.3494599999</v>
      </c>
      <c r="D110">
        <v>140064.81750999999</v>
      </c>
    </row>
    <row r="111" spans="1:4" x14ac:dyDescent="0.35">
      <c r="A111">
        <v>3113</v>
      </c>
      <c r="B111" t="s">
        <v>316</v>
      </c>
      <c r="C111">
        <v>470035538.97619998</v>
      </c>
      <c r="D111">
        <v>1763925.3530300001</v>
      </c>
    </row>
    <row r="112" spans="1:4" x14ac:dyDescent="0.35">
      <c r="A112">
        <v>3113</v>
      </c>
      <c r="B112" t="s">
        <v>342</v>
      </c>
      <c r="C112">
        <v>100739295.97068</v>
      </c>
      <c r="D112">
        <v>613713.84600000002</v>
      </c>
    </row>
    <row r="113" spans="1:4" x14ac:dyDescent="0.35">
      <c r="A113">
        <v>3113</v>
      </c>
      <c r="B113" t="s">
        <v>341</v>
      </c>
      <c r="C113">
        <v>91904810.639339998</v>
      </c>
      <c r="D113">
        <v>272832.42517</v>
      </c>
    </row>
    <row r="114" spans="1:4" x14ac:dyDescent="0.35">
      <c r="A114">
        <v>3113</v>
      </c>
      <c r="B114" t="s">
        <v>315</v>
      </c>
      <c r="C114">
        <v>12399892.83674</v>
      </c>
      <c r="D114">
        <v>165548.17452999999</v>
      </c>
    </row>
    <row r="115" spans="1:4" x14ac:dyDescent="0.35">
      <c r="A115">
        <v>3113</v>
      </c>
      <c r="B115" t="s">
        <v>314</v>
      </c>
      <c r="C115">
        <v>14411521.364569999</v>
      </c>
      <c r="D115">
        <v>142663.90234</v>
      </c>
    </row>
    <row r="116" spans="1:4" x14ac:dyDescent="0.35">
      <c r="A116">
        <v>3113</v>
      </c>
      <c r="B116" t="s">
        <v>340</v>
      </c>
      <c r="C116">
        <v>46577871.503930002</v>
      </c>
      <c r="D116">
        <v>264277.86601900001</v>
      </c>
    </row>
    <row r="117" spans="1:4" x14ac:dyDescent="0.35">
      <c r="A117">
        <v>3113</v>
      </c>
      <c r="B117" t="s">
        <v>313</v>
      </c>
      <c r="C117">
        <v>7592633.06941</v>
      </c>
      <c r="D117">
        <v>162511.95811000001</v>
      </c>
    </row>
    <row r="118" spans="1:4" x14ac:dyDescent="0.35">
      <c r="A118">
        <v>3113</v>
      </c>
      <c r="B118" t="s">
        <v>339</v>
      </c>
      <c r="C118">
        <v>1625069.1639400001</v>
      </c>
      <c r="D118">
        <v>69025.413444000005</v>
      </c>
    </row>
    <row r="119" spans="1:4" x14ac:dyDescent="0.35">
      <c r="A119">
        <v>3113</v>
      </c>
      <c r="B119" t="s">
        <v>312</v>
      </c>
      <c r="C119">
        <v>37889643.452979997</v>
      </c>
      <c r="D119">
        <v>574407.95619000006</v>
      </c>
    </row>
    <row r="120" spans="1:4" x14ac:dyDescent="0.35">
      <c r="A120">
        <v>3113</v>
      </c>
      <c r="B120" t="s">
        <v>311</v>
      </c>
      <c r="C120">
        <v>65079505.453160003</v>
      </c>
      <c r="D120">
        <v>356948.52990999998</v>
      </c>
    </row>
    <row r="121" spans="1:4" x14ac:dyDescent="0.35">
      <c r="A121">
        <v>3113</v>
      </c>
      <c r="B121" t="s">
        <v>338</v>
      </c>
      <c r="C121">
        <v>22341285.770100001</v>
      </c>
      <c r="D121">
        <v>304545.84886000003</v>
      </c>
    </row>
    <row r="122" spans="1:4" x14ac:dyDescent="0.35">
      <c r="A122">
        <v>3113</v>
      </c>
      <c r="B122" t="s">
        <v>337</v>
      </c>
      <c r="C122">
        <v>8531376.4460000005</v>
      </c>
      <c r="D122">
        <v>47903.451520000002</v>
      </c>
    </row>
    <row r="123" spans="1:4" x14ac:dyDescent="0.35">
      <c r="A123">
        <v>3113</v>
      </c>
      <c r="B123" t="s">
        <v>310</v>
      </c>
      <c r="C123">
        <v>2333606.2988300002</v>
      </c>
      <c r="D123">
        <v>141179.42929999999</v>
      </c>
    </row>
    <row r="124" spans="1:4" x14ac:dyDescent="0.35">
      <c r="A124">
        <v>3113</v>
      </c>
      <c r="B124" t="s">
        <v>336</v>
      </c>
      <c r="C124">
        <v>50476435.064750001</v>
      </c>
      <c r="D124">
        <v>248912.34241000001</v>
      </c>
    </row>
    <row r="125" spans="1:4" x14ac:dyDescent="0.35">
      <c r="A125">
        <v>3113</v>
      </c>
      <c r="B125" t="s">
        <v>309</v>
      </c>
      <c r="C125">
        <v>24176202.153200001</v>
      </c>
      <c r="D125">
        <v>99644.566560000007</v>
      </c>
    </row>
    <row r="126" spans="1:4" x14ac:dyDescent="0.35">
      <c r="A126">
        <v>3113</v>
      </c>
      <c r="B126" t="s">
        <v>308</v>
      </c>
      <c r="C126">
        <v>516455.47930000001</v>
      </c>
      <c r="D126">
        <v>34201.513449999999</v>
      </c>
    </row>
    <row r="127" spans="1:4" x14ac:dyDescent="0.35">
      <c r="A127">
        <v>3113</v>
      </c>
      <c r="B127" t="s">
        <v>335</v>
      </c>
      <c r="C127">
        <v>18220396.559980001</v>
      </c>
      <c r="D127">
        <v>80476.189335999996</v>
      </c>
    </row>
    <row r="128" spans="1:4" x14ac:dyDescent="0.35">
      <c r="A128">
        <v>3113</v>
      </c>
      <c r="B128" t="s">
        <v>334</v>
      </c>
      <c r="C128">
        <v>78474083.654479995</v>
      </c>
      <c r="D128">
        <v>427992.67668199999</v>
      </c>
    </row>
    <row r="129" spans="1:4" x14ac:dyDescent="0.35">
      <c r="A129">
        <v>3113</v>
      </c>
      <c r="B129" t="s">
        <v>333</v>
      </c>
      <c r="C129">
        <v>1971104.3496300001</v>
      </c>
      <c r="D129">
        <v>140064.81750999999</v>
      </c>
    </row>
    <row r="130" spans="1:4" x14ac:dyDescent="0.35">
      <c r="A130">
        <v>3113</v>
      </c>
      <c r="B130" t="s">
        <v>332</v>
      </c>
      <c r="C130">
        <v>3035953.82577</v>
      </c>
      <c r="D130">
        <v>158228.33584000001</v>
      </c>
    </row>
    <row r="131" spans="1:4" x14ac:dyDescent="0.35">
      <c r="A131">
        <v>3113</v>
      </c>
      <c r="B131" t="s">
        <v>307</v>
      </c>
      <c r="C131">
        <v>62074930.390009999</v>
      </c>
      <c r="D131">
        <v>501752.084118</v>
      </c>
    </row>
    <row r="132" spans="1:4" x14ac:dyDescent="0.35">
      <c r="A132">
        <v>3113</v>
      </c>
      <c r="B132" t="s">
        <v>306</v>
      </c>
      <c r="C132">
        <v>83526119.082619995</v>
      </c>
      <c r="D132">
        <v>1028630.97327</v>
      </c>
    </row>
    <row r="133" spans="1:4" x14ac:dyDescent="0.35">
      <c r="A133">
        <v>3113</v>
      </c>
      <c r="B133" t="s">
        <v>331</v>
      </c>
      <c r="C133">
        <v>10207733.548800001</v>
      </c>
      <c r="D133">
        <v>50481.37113</v>
      </c>
    </row>
    <row r="134" spans="1:4" x14ac:dyDescent="0.35">
      <c r="A134">
        <v>3113</v>
      </c>
      <c r="B134" t="s">
        <v>305</v>
      </c>
      <c r="C134">
        <v>12791802.119069999</v>
      </c>
      <c r="D134">
        <v>476496.25167999999</v>
      </c>
    </row>
    <row r="135" spans="1:4" x14ac:dyDescent="0.35">
      <c r="A135">
        <v>3113</v>
      </c>
      <c r="B135" t="s">
        <v>304</v>
      </c>
      <c r="C135">
        <v>204262910.10143</v>
      </c>
      <c r="D135">
        <v>868872.39117299998</v>
      </c>
    </row>
    <row r="136" spans="1:4" x14ac:dyDescent="0.35">
      <c r="A136">
        <v>3113</v>
      </c>
      <c r="B136" t="s">
        <v>330</v>
      </c>
      <c r="C136">
        <v>1078709.70361</v>
      </c>
      <c r="D136">
        <v>38034.297525000002</v>
      </c>
    </row>
    <row r="137" spans="1:4" x14ac:dyDescent="0.35">
      <c r="A137">
        <v>3113</v>
      </c>
      <c r="B137" t="s">
        <v>329</v>
      </c>
      <c r="C137">
        <v>2450060.3804100002</v>
      </c>
      <c r="D137">
        <v>115639.67442</v>
      </c>
    </row>
    <row r="138" spans="1:4" x14ac:dyDescent="0.35">
      <c r="A138">
        <v>3113</v>
      </c>
      <c r="B138" t="s">
        <v>328</v>
      </c>
      <c r="C138">
        <v>941771.75644000003</v>
      </c>
      <c r="D138">
        <v>68172.178090000001</v>
      </c>
    </row>
    <row r="139" spans="1:4" x14ac:dyDescent="0.35">
      <c r="A139">
        <v>3113</v>
      </c>
      <c r="B139" t="s">
        <v>303</v>
      </c>
      <c r="C139">
        <v>112052916.55049001</v>
      </c>
      <c r="D139">
        <v>318859.89441000001</v>
      </c>
    </row>
    <row r="140" spans="1:4" x14ac:dyDescent="0.35">
      <c r="A140">
        <v>3113</v>
      </c>
      <c r="B140" t="s">
        <v>302</v>
      </c>
      <c r="C140">
        <v>136749541.79229999</v>
      </c>
      <c r="D140">
        <v>564877.31292000005</v>
      </c>
    </row>
    <row r="141" spans="1:4" x14ac:dyDescent="0.35">
      <c r="A141">
        <v>3113</v>
      </c>
      <c r="B141" t="s">
        <v>327</v>
      </c>
      <c r="C141">
        <v>19407462.694759998</v>
      </c>
      <c r="D141">
        <v>403670.36139999999</v>
      </c>
    </row>
    <row r="142" spans="1:4" x14ac:dyDescent="0.35">
      <c r="A142">
        <v>3113</v>
      </c>
      <c r="B142" t="s">
        <v>326</v>
      </c>
      <c r="C142">
        <v>53468087.741939999</v>
      </c>
      <c r="D142">
        <v>250974.67811000001</v>
      </c>
    </row>
    <row r="143" spans="1:4" x14ac:dyDescent="0.35">
      <c r="A143">
        <v>3113</v>
      </c>
      <c r="B143" t="s">
        <v>325</v>
      </c>
      <c r="C143">
        <v>10022207.316810001</v>
      </c>
      <c r="D143">
        <v>78873.935435000007</v>
      </c>
    </row>
    <row r="144" spans="1:4" x14ac:dyDescent="0.35">
      <c r="A144">
        <v>3113</v>
      </c>
      <c r="B144" t="s">
        <v>324</v>
      </c>
      <c r="C144">
        <v>27835669.475990001</v>
      </c>
      <c r="D144">
        <v>445500.79373999999</v>
      </c>
    </row>
    <row r="145" spans="1:4" x14ac:dyDescent="0.35">
      <c r="A145">
        <v>3113</v>
      </c>
      <c r="B145" t="s">
        <v>323</v>
      </c>
      <c r="C145">
        <v>129290179.83392</v>
      </c>
      <c r="D145">
        <v>872382.37181000004</v>
      </c>
    </row>
    <row r="146" spans="1:4" x14ac:dyDescent="0.35">
      <c r="A146">
        <v>3113</v>
      </c>
      <c r="B146" t="s">
        <v>322</v>
      </c>
      <c r="C146">
        <v>206320.87419999999</v>
      </c>
      <c r="D146">
        <v>24946.60786</v>
      </c>
    </row>
    <row r="147" spans="1:4" x14ac:dyDescent="0.35">
      <c r="A147">
        <v>3113</v>
      </c>
      <c r="B147" t="s">
        <v>301</v>
      </c>
      <c r="C147">
        <v>951567.61690000002</v>
      </c>
      <c r="D147">
        <v>47593.89458</v>
      </c>
    </row>
    <row r="148" spans="1:4" x14ac:dyDescent="0.35">
      <c r="A148">
        <v>3114</v>
      </c>
      <c r="B148" t="s">
        <v>350</v>
      </c>
      <c r="C148">
        <v>5447968.8169999998</v>
      </c>
      <c r="D148">
        <v>94971.935280000005</v>
      </c>
    </row>
    <row r="149" spans="1:4" x14ac:dyDescent="0.35">
      <c r="A149">
        <v>3114</v>
      </c>
      <c r="B149" t="s">
        <v>349</v>
      </c>
      <c r="C149">
        <v>35083364.943999998</v>
      </c>
      <c r="D149">
        <v>405271.97091999999</v>
      </c>
    </row>
    <row r="150" spans="1:4" x14ac:dyDescent="0.35">
      <c r="A150">
        <v>3114</v>
      </c>
      <c r="B150" t="s">
        <v>348</v>
      </c>
      <c r="C150">
        <v>184075863.18799999</v>
      </c>
      <c r="D150">
        <v>1195638.3309299999</v>
      </c>
    </row>
    <row r="151" spans="1:4" x14ac:dyDescent="0.35">
      <c r="A151">
        <v>3114</v>
      </c>
      <c r="B151" t="s">
        <v>347</v>
      </c>
      <c r="C151">
        <v>65649141.317000002</v>
      </c>
      <c r="D151">
        <v>1141035.62897</v>
      </c>
    </row>
    <row r="152" spans="1:4" x14ac:dyDescent="0.35">
      <c r="A152">
        <v>3114</v>
      </c>
      <c r="B152" t="s">
        <v>346</v>
      </c>
      <c r="C152">
        <v>1523036127.0079999</v>
      </c>
      <c r="D152">
        <v>16367099.42681</v>
      </c>
    </row>
    <row r="153" spans="1:4" x14ac:dyDescent="0.35">
      <c r="A153">
        <v>3114</v>
      </c>
      <c r="B153" t="s">
        <v>321</v>
      </c>
      <c r="C153">
        <v>58736658.425999999</v>
      </c>
      <c r="D153">
        <v>1106351.1953</v>
      </c>
    </row>
    <row r="154" spans="1:4" x14ac:dyDescent="0.35">
      <c r="A154">
        <v>3114</v>
      </c>
      <c r="B154" t="s">
        <v>320</v>
      </c>
      <c r="C154">
        <v>19265665.68</v>
      </c>
      <c r="D154">
        <v>212194.23185000001</v>
      </c>
    </row>
    <row r="155" spans="1:4" x14ac:dyDescent="0.35">
      <c r="A155">
        <v>3114</v>
      </c>
      <c r="B155" t="s">
        <v>345</v>
      </c>
      <c r="C155">
        <v>13931450.574999999</v>
      </c>
      <c r="D155">
        <v>161739.43205999999</v>
      </c>
    </row>
    <row r="156" spans="1:4" x14ac:dyDescent="0.35">
      <c r="A156">
        <v>3114</v>
      </c>
      <c r="B156" t="s">
        <v>319</v>
      </c>
      <c r="C156">
        <v>511759062.37</v>
      </c>
      <c r="D156">
        <v>4663861.3633500002</v>
      </c>
    </row>
    <row r="157" spans="1:4" x14ac:dyDescent="0.35">
      <c r="A157">
        <v>3114</v>
      </c>
      <c r="B157" t="s">
        <v>318</v>
      </c>
      <c r="C157">
        <v>133112995.985</v>
      </c>
      <c r="D157">
        <v>1539294.7768699999</v>
      </c>
    </row>
    <row r="158" spans="1:4" x14ac:dyDescent="0.35">
      <c r="A158">
        <v>3114</v>
      </c>
      <c r="B158" t="s">
        <v>344</v>
      </c>
      <c r="C158">
        <v>76108678.807999998</v>
      </c>
      <c r="D158">
        <v>1294971.8336700001</v>
      </c>
    </row>
    <row r="159" spans="1:4" x14ac:dyDescent="0.35">
      <c r="A159">
        <v>3114</v>
      </c>
      <c r="B159" t="s">
        <v>343</v>
      </c>
      <c r="C159">
        <v>96468551.291999996</v>
      </c>
      <c r="D159">
        <v>1033782.27362</v>
      </c>
    </row>
    <row r="160" spans="1:4" x14ac:dyDescent="0.35">
      <c r="A160">
        <v>3114</v>
      </c>
      <c r="B160" t="s">
        <v>317</v>
      </c>
      <c r="C160">
        <v>193811161.278</v>
      </c>
      <c r="D160">
        <v>1987015.8166799999</v>
      </c>
    </row>
    <row r="161" spans="1:4" x14ac:dyDescent="0.35">
      <c r="A161">
        <v>3114</v>
      </c>
      <c r="B161" t="s">
        <v>316</v>
      </c>
      <c r="C161">
        <v>563737644.12399995</v>
      </c>
      <c r="D161">
        <v>6065677.5909299999</v>
      </c>
    </row>
    <row r="162" spans="1:4" x14ac:dyDescent="0.35">
      <c r="A162">
        <v>3114</v>
      </c>
      <c r="B162" t="s">
        <v>342</v>
      </c>
      <c r="C162">
        <v>150721657.859</v>
      </c>
      <c r="D162">
        <v>1407453.7187099999</v>
      </c>
    </row>
    <row r="163" spans="1:4" x14ac:dyDescent="0.35">
      <c r="A163">
        <v>3114</v>
      </c>
      <c r="B163" t="s">
        <v>341</v>
      </c>
      <c r="C163">
        <v>95379882.246999994</v>
      </c>
      <c r="D163">
        <v>917216.97491999995</v>
      </c>
    </row>
    <row r="164" spans="1:4" x14ac:dyDescent="0.35">
      <c r="A164">
        <v>3114</v>
      </c>
      <c r="B164" t="s">
        <v>315</v>
      </c>
      <c r="C164">
        <v>126121416.164</v>
      </c>
      <c r="D164">
        <v>957751.74629000004</v>
      </c>
    </row>
    <row r="165" spans="1:4" x14ac:dyDescent="0.35">
      <c r="A165">
        <v>3114</v>
      </c>
      <c r="B165" t="s">
        <v>314</v>
      </c>
      <c r="C165">
        <v>99372647.916999996</v>
      </c>
      <c r="D165">
        <v>1111081.07311</v>
      </c>
    </row>
    <row r="166" spans="1:4" x14ac:dyDescent="0.35">
      <c r="A166">
        <v>3114</v>
      </c>
      <c r="B166" t="s">
        <v>340</v>
      </c>
      <c r="C166">
        <v>102438182.40899999</v>
      </c>
      <c r="D166">
        <v>917896.80079999997</v>
      </c>
    </row>
    <row r="167" spans="1:4" x14ac:dyDescent="0.35">
      <c r="A167">
        <v>3114</v>
      </c>
      <c r="B167" t="s">
        <v>313</v>
      </c>
      <c r="C167">
        <v>68123076.371000007</v>
      </c>
      <c r="D167">
        <v>691896.07911000005</v>
      </c>
    </row>
    <row r="168" spans="1:4" x14ac:dyDescent="0.35">
      <c r="A168">
        <v>3114</v>
      </c>
      <c r="B168" t="s">
        <v>339</v>
      </c>
      <c r="C168">
        <v>68704720.163000003</v>
      </c>
      <c r="D168">
        <v>658550.12757000001</v>
      </c>
    </row>
    <row r="169" spans="1:4" x14ac:dyDescent="0.35">
      <c r="A169">
        <v>3114</v>
      </c>
      <c r="B169" t="s">
        <v>312</v>
      </c>
      <c r="C169">
        <v>531456471.90100002</v>
      </c>
      <c r="D169">
        <v>5782825.4089700002</v>
      </c>
    </row>
    <row r="170" spans="1:4" x14ac:dyDescent="0.35">
      <c r="A170">
        <v>3114</v>
      </c>
      <c r="B170" t="s">
        <v>311</v>
      </c>
      <c r="C170">
        <v>399698762.81699997</v>
      </c>
      <c r="D170">
        <v>3557234.7159699998</v>
      </c>
    </row>
    <row r="171" spans="1:4" x14ac:dyDescent="0.35">
      <c r="A171">
        <v>3114</v>
      </c>
      <c r="B171" t="s">
        <v>338</v>
      </c>
      <c r="C171">
        <v>181656139.42199999</v>
      </c>
      <c r="D171">
        <v>2133000.9436300001</v>
      </c>
    </row>
    <row r="172" spans="1:4" x14ac:dyDescent="0.35">
      <c r="A172">
        <v>3114</v>
      </c>
      <c r="B172" t="s">
        <v>337</v>
      </c>
      <c r="C172">
        <v>40427128.166000001</v>
      </c>
      <c r="D172">
        <v>313402.44056000002</v>
      </c>
    </row>
    <row r="173" spans="1:4" x14ac:dyDescent="0.35">
      <c r="A173">
        <v>3114</v>
      </c>
      <c r="B173" t="s">
        <v>310</v>
      </c>
      <c r="C173">
        <v>16968056.272999998</v>
      </c>
      <c r="D173">
        <v>355683.49602000002</v>
      </c>
    </row>
    <row r="174" spans="1:4" x14ac:dyDescent="0.35">
      <c r="A174">
        <v>3114</v>
      </c>
      <c r="B174" t="s">
        <v>336</v>
      </c>
      <c r="C174">
        <v>211644653.604</v>
      </c>
      <c r="D174">
        <v>1851770.8160699999</v>
      </c>
    </row>
    <row r="175" spans="1:4" x14ac:dyDescent="0.35">
      <c r="A175">
        <v>3114</v>
      </c>
      <c r="B175" t="s">
        <v>309</v>
      </c>
      <c r="C175">
        <v>57949167.015000001</v>
      </c>
      <c r="D175">
        <v>650434.68544000003</v>
      </c>
    </row>
    <row r="176" spans="1:4" x14ac:dyDescent="0.35">
      <c r="A176">
        <v>3114</v>
      </c>
      <c r="B176" t="s">
        <v>308</v>
      </c>
      <c r="C176">
        <v>63582408.381999999</v>
      </c>
      <c r="D176">
        <v>1009915.35797</v>
      </c>
    </row>
    <row r="177" spans="1:4" x14ac:dyDescent="0.35">
      <c r="A177">
        <v>3114</v>
      </c>
      <c r="B177" t="s">
        <v>335</v>
      </c>
      <c r="C177">
        <v>10674873.559</v>
      </c>
      <c r="D177">
        <v>116284.39508</v>
      </c>
    </row>
    <row r="178" spans="1:4" x14ac:dyDescent="0.35">
      <c r="A178">
        <v>3114</v>
      </c>
      <c r="B178" t="s">
        <v>334</v>
      </c>
      <c r="C178">
        <v>217442123.37</v>
      </c>
      <c r="D178">
        <v>1686595.3517499999</v>
      </c>
    </row>
    <row r="179" spans="1:4" x14ac:dyDescent="0.35">
      <c r="A179">
        <v>3114</v>
      </c>
      <c r="B179" t="s">
        <v>333</v>
      </c>
      <c r="C179">
        <v>77733553.849000007</v>
      </c>
      <c r="D179">
        <v>1201671.0057999999</v>
      </c>
    </row>
    <row r="180" spans="1:4" x14ac:dyDescent="0.35">
      <c r="A180">
        <v>3114</v>
      </c>
      <c r="B180" t="s">
        <v>332</v>
      </c>
      <c r="C180">
        <v>36006034.762999997</v>
      </c>
      <c r="D180">
        <v>552663.33244999999</v>
      </c>
    </row>
    <row r="181" spans="1:4" x14ac:dyDescent="0.35">
      <c r="A181">
        <v>3114</v>
      </c>
      <c r="B181" t="s">
        <v>307</v>
      </c>
      <c r="C181">
        <v>223766125.27500001</v>
      </c>
      <c r="D181">
        <v>2060344.9734499999</v>
      </c>
    </row>
    <row r="182" spans="1:4" x14ac:dyDescent="0.35">
      <c r="A182">
        <v>3114</v>
      </c>
      <c r="B182" t="s">
        <v>306</v>
      </c>
      <c r="C182">
        <v>637029592.86699998</v>
      </c>
      <c r="D182">
        <v>5434746.0097700004</v>
      </c>
    </row>
    <row r="183" spans="1:4" x14ac:dyDescent="0.35">
      <c r="A183">
        <v>3114</v>
      </c>
      <c r="B183" t="s">
        <v>331</v>
      </c>
      <c r="C183">
        <v>78297028.197999999</v>
      </c>
      <c r="D183">
        <v>700965.22632999998</v>
      </c>
    </row>
    <row r="184" spans="1:4" x14ac:dyDescent="0.35">
      <c r="A184">
        <v>3114</v>
      </c>
      <c r="B184" t="s">
        <v>305</v>
      </c>
      <c r="C184">
        <v>312786103.99299997</v>
      </c>
      <c r="D184">
        <v>3801437.3017099998</v>
      </c>
    </row>
    <row r="185" spans="1:4" x14ac:dyDescent="0.35">
      <c r="A185">
        <v>3114</v>
      </c>
      <c r="B185" t="s">
        <v>304</v>
      </c>
      <c r="C185">
        <v>279841337.477</v>
      </c>
      <c r="D185">
        <v>2025785.19539</v>
      </c>
    </row>
    <row r="186" spans="1:4" x14ac:dyDescent="0.35">
      <c r="A186">
        <v>3114</v>
      </c>
      <c r="B186" t="s">
        <v>330</v>
      </c>
      <c r="C186">
        <v>2646046.1320000002</v>
      </c>
      <c r="D186">
        <v>35788.339070000002</v>
      </c>
    </row>
    <row r="187" spans="1:4" x14ac:dyDescent="0.35">
      <c r="A187">
        <v>3114</v>
      </c>
      <c r="B187" t="s">
        <v>329</v>
      </c>
      <c r="C187">
        <v>107270766.545</v>
      </c>
      <c r="D187">
        <v>889420.82926000003</v>
      </c>
    </row>
    <row r="188" spans="1:4" x14ac:dyDescent="0.35">
      <c r="A188">
        <v>3114</v>
      </c>
      <c r="B188" t="s">
        <v>328</v>
      </c>
      <c r="C188">
        <v>16680815.254000001</v>
      </c>
      <c r="D188">
        <v>293079.57991999999</v>
      </c>
    </row>
    <row r="189" spans="1:4" x14ac:dyDescent="0.35">
      <c r="A189">
        <v>3114</v>
      </c>
      <c r="B189" t="s">
        <v>303</v>
      </c>
      <c r="C189">
        <v>208965590.18599999</v>
      </c>
      <c r="D189">
        <v>1758629.6605499999</v>
      </c>
    </row>
    <row r="190" spans="1:4" x14ac:dyDescent="0.35">
      <c r="A190">
        <v>3114</v>
      </c>
      <c r="B190" t="s">
        <v>302</v>
      </c>
      <c r="C190">
        <v>526003084.89499998</v>
      </c>
      <c r="D190">
        <v>4576444.0264400002</v>
      </c>
    </row>
    <row r="191" spans="1:4" x14ac:dyDescent="0.35">
      <c r="A191">
        <v>3114</v>
      </c>
      <c r="B191" t="s">
        <v>327</v>
      </c>
      <c r="C191">
        <v>75618577.289000005</v>
      </c>
      <c r="D191">
        <v>819061.20958999998</v>
      </c>
    </row>
    <row r="192" spans="1:4" x14ac:dyDescent="0.35">
      <c r="A192">
        <v>3114</v>
      </c>
      <c r="B192" t="s">
        <v>326</v>
      </c>
      <c r="C192">
        <v>80243053.104000002</v>
      </c>
      <c r="D192">
        <v>847069.17680000002</v>
      </c>
    </row>
    <row r="193" spans="1:4" x14ac:dyDescent="0.35">
      <c r="A193">
        <v>3114</v>
      </c>
      <c r="B193" t="s">
        <v>325</v>
      </c>
      <c r="C193">
        <v>15744809.765000001</v>
      </c>
      <c r="D193">
        <v>200719.30191000001</v>
      </c>
    </row>
    <row r="194" spans="1:4" x14ac:dyDescent="0.35">
      <c r="A194">
        <v>3114</v>
      </c>
      <c r="B194" t="s">
        <v>324</v>
      </c>
      <c r="C194">
        <v>352820276.25400001</v>
      </c>
      <c r="D194">
        <v>4374312.4266100004</v>
      </c>
    </row>
    <row r="195" spans="1:4" x14ac:dyDescent="0.35">
      <c r="A195">
        <v>3114</v>
      </c>
      <c r="B195" t="s">
        <v>323</v>
      </c>
      <c r="C195">
        <v>531114349.602</v>
      </c>
      <c r="D195">
        <v>5221084.4198099999</v>
      </c>
    </row>
    <row r="196" spans="1:4" x14ac:dyDescent="0.35">
      <c r="A196">
        <v>3114</v>
      </c>
      <c r="B196" t="s">
        <v>322</v>
      </c>
      <c r="C196">
        <v>12390303.747</v>
      </c>
      <c r="D196">
        <v>183962.97208000001</v>
      </c>
    </row>
    <row r="197" spans="1:4" x14ac:dyDescent="0.35">
      <c r="A197">
        <v>3114</v>
      </c>
      <c r="B197" t="s">
        <v>301</v>
      </c>
      <c r="C197">
        <v>6133019.4230000004</v>
      </c>
      <c r="D197">
        <v>132227.24262</v>
      </c>
    </row>
    <row r="198" spans="1:4" x14ac:dyDescent="0.35">
      <c r="A198">
        <v>3115</v>
      </c>
      <c r="B198" t="s">
        <v>349</v>
      </c>
      <c r="C198">
        <v>74545141.285999998</v>
      </c>
      <c r="D198">
        <v>323475.40557</v>
      </c>
    </row>
    <row r="199" spans="1:4" x14ac:dyDescent="0.35">
      <c r="A199">
        <v>3115</v>
      </c>
      <c r="B199" t="s">
        <v>348</v>
      </c>
      <c r="C199">
        <v>58874141.707999997</v>
      </c>
      <c r="D199">
        <v>314941.90429999999</v>
      </c>
    </row>
    <row r="200" spans="1:4" x14ac:dyDescent="0.35">
      <c r="A200">
        <v>3115</v>
      </c>
      <c r="B200" t="s">
        <v>347</v>
      </c>
      <c r="C200">
        <v>167259867.699</v>
      </c>
      <c r="D200">
        <v>986064.89182000002</v>
      </c>
    </row>
    <row r="201" spans="1:4" x14ac:dyDescent="0.35">
      <c r="A201">
        <v>3115</v>
      </c>
      <c r="B201" t="s">
        <v>346</v>
      </c>
      <c r="C201">
        <v>1189855803.6500001</v>
      </c>
      <c r="D201">
        <v>7862791.5439900002</v>
      </c>
    </row>
    <row r="202" spans="1:4" x14ac:dyDescent="0.35">
      <c r="A202">
        <v>3115</v>
      </c>
      <c r="B202" t="s">
        <v>321</v>
      </c>
      <c r="C202">
        <v>201663108.62900001</v>
      </c>
      <c r="D202">
        <v>1398992.16869</v>
      </c>
    </row>
    <row r="203" spans="1:4" x14ac:dyDescent="0.35">
      <c r="A203">
        <v>3115</v>
      </c>
      <c r="B203" t="s">
        <v>320</v>
      </c>
      <c r="C203">
        <v>73161975.878999993</v>
      </c>
      <c r="D203">
        <v>363946.57659999997</v>
      </c>
    </row>
    <row r="204" spans="1:4" x14ac:dyDescent="0.35">
      <c r="A204">
        <v>3115</v>
      </c>
      <c r="B204" t="s">
        <v>345</v>
      </c>
      <c r="C204">
        <v>19730714.794</v>
      </c>
      <c r="D204">
        <v>116825.12834</v>
      </c>
    </row>
    <row r="205" spans="1:4" x14ac:dyDescent="0.35">
      <c r="A205">
        <v>3115</v>
      </c>
      <c r="B205" t="s">
        <v>319</v>
      </c>
      <c r="C205">
        <v>429267030.64600003</v>
      </c>
      <c r="D205">
        <v>2178570.8243399998</v>
      </c>
    </row>
    <row r="206" spans="1:4" x14ac:dyDescent="0.35">
      <c r="A206">
        <v>3115</v>
      </c>
      <c r="B206" t="s">
        <v>318</v>
      </c>
      <c r="C206">
        <v>108920120.88600001</v>
      </c>
      <c r="D206">
        <v>660436.82770000002</v>
      </c>
    </row>
    <row r="207" spans="1:4" x14ac:dyDescent="0.35">
      <c r="A207">
        <v>3115</v>
      </c>
      <c r="B207" t="s">
        <v>344</v>
      </c>
      <c r="C207">
        <v>71760967.724999994</v>
      </c>
      <c r="D207">
        <v>570084.85192000004</v>
      </c>
    </row>
    <row r="208" spans="1:4" x14ac:dyDescent="0.35">
      <c r="A208">
        <v>3115</v>
      </c>
      <c r="B208" t="s">
        <v>343</v>
      </c>
      <c r="C208">
        <v>249667375.34200001</v>
      </c>
      <c r="D208">
        <v>1247458.05724</v>
      </c>
    </row>
    <row r="209" spans="1:4" x14ac:dyDescent="0.35">
      <c r="A209">
        <v>3115</v>
      </c>
      <c r="B209" t="s">
        <v>317</v>
      </c>
      <c r="C209">
        <v>186983977.37</v>
      </c>
      <c r="D209">
        <v>1000932.37917</v>
      </c>
    </row>
    <row r="210" spans="1:4" x14ac:dyDescent="0.35">
      <c r="A210">
        <v>3115</v>
      </c>
      <c r="B210" t="s">
        <v>316</v>
      </c>
      <c r="C210">
        <v>692508501.602</v>
      </c>
      <c r="D210">
        <v>3944779.767</v>
      </c>
    </row>
    <row r="211" spans="1:4" x14ac:dyDescent="0.35">
      <c r="A211">
        <v>3115</v>
      </c>
      <c r="B211" t="s">
        <v>342</v>
      </c>
      <c r="C211">
        <v>295133691.12900001</v>
      </c>
      <c r="D211">
        <v>1465677.6664499999</v>
      </c>
    </row>
    <row r="212" spans="1:4" x14ac:dyDescent="0.35">
      <c r="A212">
        <v>3115</v>
      </c>
      <c r="B212" t="s">
        <v>341</v>
      </c>
      <c r="C212">
        <v>80388353.747999996</v>
      </c>
      <c r="D212">
        <v>382394.91538999998</v>
      </c>
    </row>
    <row r="213" spans="1:4" x14ac:dyDescent="0.35">
      <c r="A213">
        <v>3115</v>
      </c>
      <c r="B213" t="s">
        <v>315</v>
      </c>
      <c r="C213">
        <v>123490066.13600001</v>
      </c>
      <c r="D213">
        <v>526929.49870999996</v>
      </c>
    </row>
    <row r="214" spans="1:4" x14ac:dyDescent="0.35">
      <c r="A214">
        <v>3115</v>
      </c>
      <c r="B214" t="s">
        <v>314</v>
      </c>
      <c r="C214">
        <v>52263829.159999996</v>
      </c>
      <c r="D214">
        <v>311342.31829999998</v>
      </c>
    </row>
    <row r="215" spans="1:4" x14ac:dyDescent="0.35">
      <c r="A215">
        <v>3115</v>
      </c>
      <c r="B215" t="s">
        <v>340</v>
      </c>
      <c r="C215">
        <v>118192314.971</v>
      </c>
      <c r="D215">
        <v>541421.76022000005</v>
      </c>
    </row>
    <row r="216" spans="1:4" x14ac:dyDescent="0.35">
      <c r="A216">
        <v>3115</v>
      </c>
      <c r="B216" t="s">
        <v>313</v>
      </c>
      <c r="C216">
        <v>133443193.051</v>
      </c>
      <c r="D216">
        <v>603070.01459999999</v>
      </c>
    </row>
    <row r="217" spans="1:4" x14ac:dyDescent="0.35">
      <c r="A217">
        <v>3115</v>
      </c>
      <c r="B217" t="s">
        <v>339</v>
      </c>
      <c r="C217">
        <v>43629374.413999997</v>
      </c>
      <c r="D217">
        <v>228598.71424</v>
      </c>
    </row>
    <row r="218" spans="1:4" x14ac:dyDescent="0.35">
      <c r="A218">
        <v>3115</v>
      </c>
      <c r="B218" t="s">
        <v>312</v>
      </c>
      <c r="C218">
        <v>400043680.68699998</v>
      </c>
      <c r="D218">
        <v>2338268.4754900001</v>
      </c>
    </row>
    <row r="219" spans="1:4" x14ac:dyDescent="0.35">
      <c r="A219">
        <v>3115</v>
      </c>
      <c r="B219" t="s">
        <v>311</v>
      </c>
      <c r="C219">
        <v>729933941.20200002</v>
      </c>
      <c r="D219">
        <v>3398055.3735400001</v>
      </c>
    </row>
    <row r="220" spans="1:4" x14ac:dyDescent="0.35">
      <c r="A220">
        <v>3115</v>
      </c>
      <c r="B220" t="s">
        <v>338</v>
      </c>
      <c r="C220">
        <v>322890549.20200002</v>
      </c>
      <c r="D220">
        <v>1482912.997</v>
      </c>
    </row>
    <row r="221" spans="1:4" x14ac:dyDescent="0.35">
      <c r="A221">
        <v>3115</v>
      </c>
      <c r="B221" t="s">
        <v>337</v>
      </c>
      <c r="C221">
        <v>44561627.630999997</v>
      </c>
      <c r="D221">
        <v>236427.52346999999</v>
      </c>
    </row>
    <row r="222" spans="1:4" x14ac:dyDescent="0.35">
      <c r="A222">
        <v>3115</v>
      </c>
      <c r="B222" t="s">
        <v>310</v>
      </c>
      <c r="C222">
        <v>43610474.423</v>
      </c>
      <c r="D222">
        <v>376867.98249000002</v>
      </c>
    </row>
    <row r="223" spans="1:4" x14ac:dyDescent="0.35">
      <c r="A223">
        <v>3115</v>
      </c>
      <c r="B223" t="s">
        <v>336</v>
      </c>
      <c r="C223">
        <v>188399086.55399999</v>
      </c>
      <c r="D223">
        <v>1021959.2180399999</v>
      </c>
    </row>
    <row r="224" spans="1:4" x14ac:dyDescent="0.35">
      <c r="A224">
        <v>3115</v>
      </c>
      <c r="B224" t="s">
        <v>309</v>
      </c>
      <c r="C224">
        <v>25792817.403999999</v>
      </c>
      <c r="D224">
        <v>158506.61220999999</v>
      </c>
    </row>
    <row r="225" spans="1:4" x14ac:dyDescent="0.35">
      <c r="A225">
        <v>3115</v>
      </c>
      <c r="B225" t="s">
        <v>308</v>
      </c>
      <c r="C225">
        <v>91250896.041999996</v>
      </c>
      <c r="D225">
        <v>579127.67356000002</v>
      </c>
    </row>
    <row r="226" spans="1:4" x14ac:dyDescent="0.35">
      <c r="A226">
        <v>3115</v>
      </c>
      <c r="B226" t="s">
        <v>335</v>
      </c>
      <c r="C226">
        <v>48288036.211999997</v>
      </c>
      <c r="D226">
        <v>230879.59512000001</v>
      </c>
    </row>
    <row r="227" spans="1:4" x14ac:dyDescent="0.35">
      <c r="A227">
        <v>3115</v>
      </c>
      <c r="B227" t="s">
        <v>334</v>
      </c>
      <c r="C227">
        <v>192713260.95300001</v>
      </c>
      <c r="D227">
        <v>992382.76026999997</v>
      </c>
    </row>
    <row r="228" spans="1:4" x14ac:dyDescent="0.35">
      <c r="A228">
        <v>3115</v>
      </c>
      <c r="B228" t="s">
        <v>333</v>
      </c>
      <c r="C228">
        <v>74047679.180999994</v>
      </c>
      <c r="D228">
        <v>399810.70403999998</v>
      </c>
    </row>
    <row r="229" spans="1:4" x14ac:dyDescent="0.35">
      <c r="A229">
        <v>3115</v>
      </c>
      <c r="B229" t="s">
        <v>332</v>
      </c>
      <c r="C229">
        <v>62716870.873999998</v>
      </c>
      <c r="D229">
        <v>477268.75851999997</v>
      </c>
    </row>
    <row r="230" spans="1:4" x14ac:dyDescent="0.35">
      <c r="A230">
        <v>3115</v>
      </c>
      <c r="B230" t="s">
        <v>307</v>
      </c>
      <c r="C230">
        <v>447480464.30900002</v>
      </c>
      <c r="D230">
        <v>1946067.87423</v>
      </c>
    </row>
    <row r="231" spans="1:4" x14ac:dyDescent="0.35">
      <c r="A231">
        <v>3115</v>
      </c>
      <c r="B231" t="s">
        <v>306</v>
      </c>
      <c r="C231">
        <v>739013403.78299999</v>
      </c>
      <c r="D231">
        <v>3261202.3386599999</v>
      </c>
    </row>
    <row r="232" spans="1:4" x14ac:dyDescent="0.35">
      <c r="A232">
        <v>3115</v>
      </c>
      <c r="B232" t="s">
        <v>331</v>
      </c>
      <c r="C232">
        <v>71866825.004999995</v>
      </c>
      <c r="D232">
        <v>322016.95264999999</v>
      </c>
    </row>
    <row r="233" spans="1:4" x14ac:dyDescent="0.35">
      <c r="A233">
        <v>3115</v>
      </c>
      <c r="B233" t="s">
        <v>305</v>
      </c>
      <c r="C233">
        <v>218212358.44800001</v>
      </c>
      <c r="D233">
        <v>1454465.98658</v>
      </c>
    </row>
    <row r="234" spans="1:4" x14ac:dyDescent="0.35">
      <c r="A234">
        <v>3115</v>
      </c>
      <c r="B234" t="s">
        <v>304</v>
      </c>
      <c r="C234">
        <v>433120577.58200002</v>
      </c>
      <c r="D234">
        <v>1852688.20181</v>
      </c>
    </row>
    <row r="235" spans="1:4" x14ac:dyDescent="0.35">
      <c r="A235">
        <v>3115</v>
      </c>
      <c r="B235" t="s">
        <v>330</v>
      </c>
      <c r="C235">
        <v>40843463.704999998</v>
      </c>
      <c r="D235">
        <v>227234.73233</v>
      </c>
    </row>
    <row r="236" spans="1:4" x14ac:dyDescent="0.35">
      <c r="A236">
        <v>3115</v>
      </c>
      <c r="B236" t="s">
        <v>329</v>
      </c>
      <c r="C236">
        <v>50174694.762000002</v>
      </c>
      <c r="D236">
        <v>239484.06847999999</v>
      </c>
    </row>
    <row r="237" spans="1:4" x14ac:dyDescent="0.35">
      <c r="A237">
        <v>3115</v>
      </c>
      <c r="B237" t="s">
        <v>328</v>
      </c>
      <c r="C237">
        <v>120187868.21600001</v>
      </c>
      <c r="D237">
        <v>644592.72767000005</v>
      </c>
    </row>
    <row r="238" spans="1:4" x14ac:dyDescent="0.35">
      <c r="A238">
        <v>3115</v>
      </c>
      <c r="B238" t="s">
        <v>303</v>
      </c>
      <c r="C238">
        <v>182924897.01100001</v>
      </c>
      <c r="D238">
        <v>771456.09063999995</v>
      </c>
    </row>
    <row r="239" spans="1:4" x14ac:dyDescent="0.35">
      <c r="A239">
        <v>3115</v>
      </c>
      <c r="B239" t="s">
        <v>302</v>
      </c>
      <c r="C239">
        <v>447318667.85000002</v>
      </c>
      <c r="D239">
        <v>1870157.84289</v>
      </c>
    </row>
    <row r="240" spans="1:4" x14ac:dyDescent="0.35">
      <c r="A240">
        <v>3115</v>
      </c>
      <c r="B240" t="s">
        <v>327</v>
      </c>
      <c r="C240">
        <v>261281086.977</v>
      </c>
      <c r="D240">
        <v>1658927.80837</v>
      </c>
    </row>
    <row r="241" spans="1:4" x14ac:dyDescent="0.35">
      <c r="A241">
        <v>3115</v>
      </c>
      <c r="B241" t="s">
        <v>326</v>
      </c>
      <c r="C241">
        <v>91288702.482999995</v>
      </c>
      <c r="D241">
        <v>474034.22168999998</v>
      </c>
    </row>
    <row r="242" spans="1:4" x14ac:dyDescent="0.35">
      <c r="A242">
        <v>3115</v>
      </c>
      <c r="B242" t="s">
        <v>325</v>
      </c>
      <c r="C242">
        <v>105018658.91500001</v>
      </c>
      <c r="D242">
        <v>517702.12368000002</v>
      </c>
    </row>
    <row r="243" spans="1:4" x14ac:dyDescent="0.35">
      <c r="A243">
        <v>3115</v>
      </c>
      <c r="B243" t="s">
        <v>324</v>
      </c>
      <c r="C243">
        <v>180132770.20699999</v>
      </c>
      <c r="D243">
        <v>1339763.74428</v>
      </c>
    </row>
    <row r="244" spans="1:4" x14ac:dyDescent="0.35">
      <c r="A244">
        <v>3115</v>
      </c>
      <c r="B244" t="s">
        <v>323</v>
      </c>
      <c r="C244">
        <v>2038092136.5439999</v>
      </c>
      <c r="D244">
        <v>10954908.570870001</v>
      </c>
    </row>
    <row r="245" spans="1:4" x14ac:dyDescent="0.35">
      <c r="A245">
        <v>3115</v>
      </c>
      <c r="B245" t="s">
        <v>322</v>
      </c>
      <c r="C245">
        <v>26597461.886</v>
      </c>
      <c r="D245">
        <v>120564.35346</v>
      </c>
    </row>
    <row r="246" spans="1:4" x14ac:dyDescent="0.35">
      <c r="A246">
        <v>3115</v>
      </c>
      <c r="B246" t="s">
        <v>301</v>
      </c>
      <c r="C246">
        <v>5060206.24</v>
      </c>
      <c r="D246">
        <v>46813.695160000003</v>
      </c>
    </row>
    <row r="247" spans="1:4" x14ac:dyDescent="0.35">
      <c r="A247">
        <v>3116</v>
      </c>
      <c r="B247" t="s">
        <v>350</v>
      </c>
      <c r="C247">
        <v>6923641.6331000002</v>
      </c>
      <c r="D247">
        <v>283401.09600999998</v>
      </c>
    </row>
    <row r="248" spans="1:4" x14ac:dyDescent="0.35">
      <c r="A248">
        <v>3116</v>
      </c>
      <c r="B248" t="s">
        <v>349</v>
      </c>
      <c r="C248">
        <v>784558523.17079997</v>
      </c>
      <c r="D248">
        <v>3981211.3360000001</v>
      </c>
    </row>
    <row r="249" spans="1:4" x14ac:dyDescent="0.35">
      <c r="A249">
        <v>3116</v>
      </c>
      <c r="B249" t="s">
        <v>348</v>
      </c>
      <c r="C249">
        <v>1209200152.5158</v>
      </c>
      <c r="D249">
        <v>4724630.3857500004</v>
      </c>
    </row>
    <row r="250" spans="1:4" x14ac:dyDescent="0.35">
      <c r="A250">
        <v>3116</v>
      </c>
      <c r="B250" t="s">
        <v>347</v>
      </c>
      <c r="C250">
        <v>74491405.577199996</v>
      </c>
      <c r="D250">
        <v>915524.34756000002</v>
      </c>
    </row>
    <row r="251" spans="1:4" x14ac:dyDescent="0.35">
      <c r="A251">
        <v>3116</v>
      </c>
      <c r="B251" t="s">
        <v>346</v>
      </c>
      <c r="C251">
        <v>805050943.93700004</v>
      </c>
      <c r="D251">
        <v>9047977.1746500004</v>
      </c>
    </row>
    <row r="252" spans="1:4" x14ac:dyDescent="0.35">
      <c r="A252">
        <v>3116</v>
      </c>
      <c r="B252" t="s">
        <v>321</v>
      </c>
      <c r="C252">
        <v>314718811.8811</v>
      </c>
      <c r="D252">
        <v>3668211.7042299998</v>
      </c>
    </row>
    <row r="253" spans="1:4" x14ac:dyDescent="0.35">
      <c r="A253">
        <v>3116</v>
      </c>
      <c r="B253" t="s">
        <v>320</v>
      </c>
      <c r="C253">
        <v>33869506.446900003</v>
      </c>
      <c r="D253">
        <v>422987.39945999999</v>
      </c>
    </row>
    <row r="254" spans="1:4" x14ac:dyDescent="0.35">
      <c r="A254">
        <v>3116</v>
      </c>
      <c r="B254" t="s">
        <v>345</v>
      </c>
      <c r="C254">
        <v>333586851.6929</v>
      </c>
      <c r="D254">
        <v>1038002.27515</v>
      </c>
    </row>
    <row r="255" spans="1:4" x14ac:dyDescent="0.35">
      <c r="A255">
        <v>3116</v>
      </c>
      <c r="B255" t="s">
        <v>319</v>
      </c>
      <c r="C255">
        <v>186224471.92730001</v>
      </c>
      <c r="D255">
        <v>2440866.5375100002</v>
      </c>
    </row>
    <row r="256" spans="1:4" x14ac:dyDescent="0.35">
      <c r="A256">
        <v>3116</v>
      </c>
      <c r="B256" t="s">
        <v>318</v>
      </c>
      <c r="C256">
        <v>1401358209.0920999</v>
      </c>
      <c r="D256">
        <v>6491302.4258300001</v>
      </c>
    </row>
    <row r="257" spans="1:4" x14ac:dyDescent="0.35">
      <c r="A257">
        <v>3116</v>
      </c>
      <c r="B257" t="s">
        <v>344</v>
      </c>
      <c r="C257">
        <v>19298739.298900001</v>
      </c>
      <c r="D257">
        <v>505344.43278999999</v>
      </c>
    </row>
    <row r="258" spans="1:4" x14ac:dyDescent="0.35">
      <c r="A258">
        <v>3116</v>
      </c>
      <c r="B258" t="s">
        <v>343</v>
      </c>
      <c r="C258">
        <v>1474400022.3752999</v>
      </c>
      <c r="D258">
        <v>9969930.9207099993</v>
      </c>
    </row>
    <row r="259" spans="1:4" x14ac:dyDescent="0.35">
      <c r="A259">
        <v>3116</v>
      </c>
      <c r="B259" t="s">
        <v>317</v>
      </c>
      <c r="C259">
        <v>87224824.850600004</v>
      </c>
      <c r="D259">
        <v>1934057.1745199999</v>
      </c>
    </row>
    <row r="260" spans="1:4" x14ac:dyDescent="0.35">
      <c r="A260">
        <v>3116</v>
      </c>
      <c r="B260" t="s">
        <v>316</v>
      </c>
      <c r="C260">
        <v>1205046267.1882999</v>
      </c>
      <c r="D260">
        <v>10977476.796359999</v>
      </c>
    </row>
    <row r="261" spans="1:4" x14ac:dyDescent="0.35">
      <c r="A261">
        <v>3116</v>
      </c>
      <c r="B261" t="s">
        <v>342</v>
      </c>
      <c r="C261">
        <v>580643035.87829995</v>
      </c>
      <c r="D261">
        <v>5357695.7250499995</v>
      </c>
    </row>
    <row r="262" spans="1:4" x14ac:dyDescent="0.35">
      <c r="A262">
        <v>3116</v>
      </c>
      <c r="B262" t="s">
        <v>341</v>
      </c>
      <c r="C262">
        <v>874688730.25220001</v>
      </c>
      <c r="D262">
        <v>5952057.2662899997</v>
      </c>
    </row>
    <row r="263" spans="1:4" x14ac:dyDescent="0.35">
      <c r="A263">
        <v>3116</v>
      </c>
      <c r="B263" t="s">
        <v>315</v>
      </c>
      <c r="C263">
        <v>460798765.65329999</v>
      </c>
      <c r="D263">
        <v>2806070.60194</v>
      </c>
    </row>
    <row r="264" spans="1:4" x14ac:dyDescent="0.35">
      <c r="A264">
        <v>3116</v>
      </c>
      <c r="B264" t="s">
        <v>314</v>
      </c>
      <c r="C264">
        <v>135179036.24579999</v>
      </c>
      <c r="D264">
        <v>1658557.63925</v>
      </c>
    </row>
    <row r="265" spans="1:4" x14ac:dyDescent="0.35">
      <c r="A265">
        <v>3116</v>
      </c>
      <c r="B265" t="s">
        <v>340</v>
      </c>
      <c r="C265">
        <v>60364375.368500002</v>
      </c>
      <c r="D265">
        <v>696441.41764</v>
      </c>
    </row>
    <row r="266" spans="1:4" x14ac:dyDescent="0.35">
      <c r="A266">
        <v>3116</v>
      </c>
      <c r="B266" t="s">
        <v>313</v>
      </c>
      <c r="C266">
        <v>147376617.74849999</v>
      </c>
      <c r="D266">
        <v>1370132.24052</v>
      </c>
    </row>
    <row r="267" spans="1:4" x14ac:dyDescent="0.35">
      <c r="A267">
        <v>3116</v>
      </c>
      <c r="B267" t="s">
        <v>339</v>
      </c>
      <c r="C267">
        <v>10968192.440400001</v>
      </c>
      <c r="D267">
        <v>246965.48355</v>
      </c>
    </row>
    <row r="268" spans="1:4" x14ac:dyDescent="0.35">
      <c r="A268">
        <v>3116</v>
      </c>
      <c r="B268" t="s">
        <v>312</v>
      </c>
      <c r="C268">
        <v>373410385.03920001</v>
      </c>
      <c r="D268">
        <v>5495228.8368300004</v>
      </c>
    </row>
    <row r="269" spans="1:4" x14ac:dyDescent="0.35">
      <c r="A269">
        <v>3116</v>
      </c>
      <c r="B269" t="s">
        <v>311</v>
      </c>
      <c r="C269">
        <v>1074293241.5578001</v>
      </c>
      <c r="D269">
        <v>9020537.4959200006</v>
      </c>
    </row>
    <row r="270" spans="1:4" x14ac:dyDescent="0.35">
      <c r="A270">
        <v>3116</v>
      </c>
      <c r="B270" t="s">
        <v>338</v>
      </c>
      <c r="C270">
        <v>957863931.34749997</v>
      </c>
      <c r="D270">
        <v>8182712.67796</v>
      </c>
    </row>
    <row r="271" spans="1:4" x14ac:dyDescent="0.35">
      <c r="A271">
        <v>3116</v>
      </c>
      <c r="B271" t="s">
        <v>337</v>
      </c>
      <c r="C271">
        <v>635363731.83389997</v>
      </c>
      <c r="D271">
        <v>2950355.7820000001</v>
      </c>
    </row>
    <row r="272" spans="1:4" x14ac:dyDescent="0.35">
      <c r="A272">
        <v>3116</v>
      </c>
      <c r="B272" t="s">
        <v>310</v>
      </c>
      <c r="C272">
        <v>43078384.798500001</v>
      </c>
      <c r="D272">
        <v>1855994.36045</v>
      </c>
    </row>
    <row r="273" spans="1:4" x14ac:dyDescent="0.35">
      <c r="A273">
        <v>3116</v>
      </c>
      <c r="B273" t="s">
        <v>336</v>
      </c>
      <c r="C273">
        <v>1223688433.9284</v>
      </c>
      <c r="D273">
        <v>6216498.2081199996</v>
      </c>
    </row>
    <row r="274" spans="1:4" x14ac:dyDescent="0.35">
      <c r="A274">
        <v>3116</v>
      </c>
      <c r="B274" t="s">
        <v>309</v>
      </c>
      <c r="C274">
        <v>59976638.565300003</v>
      </c>
      <c r="D274">
        <v>1636400.32892</v>
      </c>
    </row>
    <row r="275" spans="1:4" x14ac:dyDescent="0.35">
      <c r="A275">
        <v>3116</v>
      </c>
      <c r="B275" t="s">
        <v>308</v>
      </c>
      <c r="C275">
        <v>1263258970.0269001</v>
      </c>
      <c r="D275">
        <v>7420551.1131800003</v>
      </c>
    </row>
    <row r="276" spans="1:4" x14ac:dyDescent="0.35">
      <c r="A276">
        <v>3116</v>
      </c>
      <c r="B276" t="s">
        <v>335</v>
      </c>
      <c r="C276">
        <v>9947647.5938000008</v>
      </c>
      <c r="D276">
        <v>123489.10983</v>
      </c>
    </row>
    <row r="277" spans="1:4" x14ac:dyDescent="0.35">
      <c r="A277">
        <v>3116</v>
      </c>
      <c r="B277" t="s">
        <v>334</v>
      </c>
      <c r="C277">
        <v>95521488.525099993</v>
      </c>
      <c r="D277">
        <v>1319445.37543</v>
      </c>
    </row>
    <row r="278" spans="1:4" x14ac:dyDescent="0.35">
      <c r="A278">
        <v>3116</v>
      </c>
      <c r="B278" t="s">
        <v>333</v>
      </c>
      <c r="C278">
        <v>11981729.7806</v>
      </c>
      <c r="D278">
        <v>599790.32406000001</v>
      </c>
    </row>
    <row r="279" spans="1:4" x14ac:dyDescent="0.35">
      <c r="A279">
        <v>3116</v>
      </c>
      <c r="B279" t="s">
        <v>332</v>
      </c>
      <c r="C279">
        <v>11402802.3475</v>
      </c>
      <c r="D279">
        <v>257277.61556999999</v>
      </c>
    </row>
    <row r="280" spans="1:4" x14ac:dyDescent="0.35">
      <c r="A280">
        <v>3116</v>
      </c>
      <c r="B280" t="s">
        <v>307</v>
      </c>
      <c r="C280">
        <v>117280596.45829999</v>
      </c>
      <c r="D280">
        <v>1721772.41585</v>
      </c>
    </row>
    <row r="281" spans="1:4" x14ac:dyDescent="0.35">
      <c r="A281">
        <v>3116</v>
      </c>
      <c r="B281" t="s">
        <v>306</v>
      </c>
      <c r="C281">
        <v>791278756.81830001</v>
      </c>
      <c r="D281">
        <v>8701148.9452400003</v>
      </c>
    </row>
    <row r="282" spans="1:4" x14ac:dyDescent="0.35">
      <c r="A282">
        <v>3116</v>
      </c>
      <c r="B282" t="s">
        <v>331</v>
      </c>
      <c r="C282">
        <v>433819738.11659998</v>
      </c>
      <c r="D282">
        <v>3346861.7052199999</v>
      </c>
    </row>
    <row r="283" spans="1:4" x14ac:dyDescent="0.35">
      <c r="A283">
        <v>3116</v>
      </c>
      <c r="B283" t="s">
        <v>305</v>
      </c>
      <c r="C283">
        <v>114720961.94310001</v>
      </c>
      <c r="D283">
        <v>2385156.0769699998</v>
      </c>
    </row>
    <row r="284" spans="1:4" x14ac:dyDescent="0.35">
      <c r="A284">
        <v>3116</v>
      </c>
      <c r="B284" t="s">
        <v>304</v>
      </c>
      <c r="C284">
        <v>465939627.14859998</v>
      </c>
      <c r="D284">
        <v>3579589.2461000001</v>
      </c>
    </row>
    <row r="285" spans="1:4" x14ac:dyDescent="0.35">
      <c r="A285">
        <v>3116</v>
      </c>
      <c r="B285" t="s">
        <v>330</v>
      </c>
      <c r="C285">
        <v>10738627.171700001</v>
      </c>
      <c r="D285">
        <v>216140.01420999999</v>
      </c>
    </row>
    <row r="286" spans="1:4" x14ac:dyDescent="0.35">
      <c r="A286">
        <v>3116</v>
      </c>
      <c r="B286" t="s">
        <v>329</v>
      </c>
      <c r="C286">
        <v>469360082.34119999</v>
      </c>
      <c r="D286">
        <v>2635373.4428400001</v>
      </c>
    </row>
    <row r="287" spans="1:4" x14ac:dyDescent="0.35">
      <c r="A287">
        <v>3116</v>
      </c>
      <c r="B287" t="s">
        <v>328</v>
      </c>
      <c r="C287">
        <v>385257748.10399997</v>
      </c>
      <c r="D287">
        <v>2716853.2533900002</v>
      </c>
    </row>
    <row r="288" spans="1:4" x14ac:dyDescent="0.35">
      <c r="A288">
        <v>3116</v>
      </c>
      <c r="B288" t="s">
        <v>303</v>
      </c>
      <c r="C288">
        <v>405326130.50929999</v>
      </c>
      <c r="D288">
        <v>2700814.4801400001</v>
      </c>
    </row>
    <row r="289" spans="1:4" x14ac:dyDescent="0.35">
      <c r="A289">
        <v>3116</v>
      </c>
      <c r="B289" t="s">
        <v>302</v>
      </c>
      <c r="C289">
        <v>1512273602.5441</v>
      </c>
      <c r="D289">
        <v>10689848.92802</v>
      </c>
    </row>
    <row r="290" spans="1:4" x14ac:dyDescent="0.35">
      <c r="A290">
        <v>3116</v>
      </c>
      <c r="B290" t="s">
        <v>327</v>
      </c>
      <c r="C290">
        <v>173424201.76730001</v>
      </c>
      <c r="D290">
        <v>2501452.3936000001</v>
      </c>
    </row>
    <row r="291" spans="1:4" x14ac:dyDescent="0.35">
      <c r="A291">
        <v>3116</v>
      </c>
      <c r="B291" t="s">
        <v>326</v>
      </c>
      <c r="C291">
        <v>546976579.98689997</v>
      </c>
      <c r="D291">
        <v>2782646.2651900002</v>
      </c>
    </row>
    <row r="292" spans="1:4" x14ac:dyDescent="0.35">
      <c r="A292">
        <v>3116</v>
      </c>
      <c r="B292" t="s">
        <v>325</v>
      </c>
      <c r="C292">
        <v>10501104.0118</v>
      </c>
      <c r="D292">
        <v>200517.88396000001</v>
      </c>
    </row>
    <row r="293" spans="1:4" x14ac:dyDescent="0.35">
      <c r="A293">
        <v>3116</v>
      </c>
      <c r="B293" t="s">
        <v>324</v>
      </c>
      <c r="C293">
        <v>215039707.4698</v>
      </c>
      <c r="D293">
        <v>2913859.8497100002</v>
      </c>
    </row>
    <row r="294" spans="1:4" x14ac:dyDescent="0.35">
      <c r="A294">
        <v>3116</v>
      </c>
      <c r="B294" t="s">
        <v>323</v>
      </c>
      <c r="C294">
        <v>824007839.74349999</v>
      </c>
      <c r="D294">
        <v>7934945.6199000003</v>
      </c>
    </row>
    <row r="295" spans="1:4" x14ac:dyDescent="0.35">
      <c r="A295">
        <v>3116</v>
      </c>
      <c r="B295" t="s">
        <v>322</v>
      </c>
      <c r="C295">
        <v>132180998.2084</v>
      </c>
      <c r="D295">
        <v>1060886.7851100001</v>
      </c>
    </row>
    <row r="296" spans="1:4" x14ac:dyDescent="0.35">
      <c r="A296">
        <v>3116</v>
      </c>
      <c r="B296" t="s">
        <v>301</v>
      </c>
      <c r="C296">
        <v>18144447.790399998</v>
      </c>
      <c r="D296">
        <v>881192.85066</v>
      </c>
    </row>
    <row r="297" spans="1:4" x14ac:dyDescent="0.35">
      <c r="A297">
        <v>3117</v>
      </c>
      <c r="B297" t="s">
        <v>350</v>
      </c>
      <c r="C297">
        <v>278202099.05129999</v>
      </c>
      <c r="D297">
        <v>719735.79876100004</v>
      </c>
    </row>
    <row r="298" spans="1:4" x14ac:dyDescent="0.35">
      <c r="A298">
        <v>3117</v>
      </c>
      <c r="B298" t="s">
        <v>349</v>
      </c>
      <c r="C298">
        <v>48458717.4287</v>
      </c>
      <c r="D298">
        <v>163129.47939200001</v>
      </c>
    </row>
    <row r="299" spans="1:4" x14ac:dyDescent="0.35">
      <c r="A299">
        <v>3117</v>
      </c>
      <c r="B299" t="s">
        <v>348</v>
      </c>
      <c r="C299">
        <v>5075406.8169999998</v>
      </c>
      <c r="D299">
        <v>19394.283059000001</v>
      </c>
    </row>
    <row r="300" spans="1:4" x14ac:dyDescent="0.35">
      <c r="A300">
        <v>3117</v>
      </c>
      <c r="B300" t="s">
        <v>347</v>
      </c>
      <c r="C300">
        <v>3077785.8303999999</v>
      </c>
      <c r="D300">
        <v>15758.503871000001</v>
      </c>
    </row>
    <row r="301" spans="1:4" x14ac:dyDescent="0.35">
      <c r="A301">
        <v>3117</v>
      </c>
      <c r="B301" t="s">
        <v>346</v>
      </c>
      <c r="C301">
        <v>84258368.888999999</v>
      </c>
      <c r="D301">
        <v>359657.37837300001</v>
      </c>
    </row>
    <row r="302" spans="1:4" x14ac:dyDescent="0.35">
      <c r="A302">
        <v>3117</v>
      </c>
      <c r="B302" t="s">
        <v>321</v>
      </c>
      <c r="C302">
        <v>11054784.605699999</v>
      </c>
      <c r="D302">
        <v>47893.371728999999</v>
      </c>
    </row>
    <row r="303" spans="1:4" x14ac:dyDescent="0.35">
      <c r="A303">
        <v>3117</v>
      </c>
      <c r="B303" t="s">
        <v>320</v>
      </c>
      <c r="C303">
        <v>1362960.3263999999</v>
      </c>
      <c r="D303">
        <v>6210.0566689999996</v>
      </c>
    </row>
    <row r="304" spans="1:4" x14ac:dyDescent="0.35">
      <c r="A304">
        <v>3117</v>
      </c>
      <c r="B304" t="s">
        <v>345</v>
      </c>
      <c r="C304">
        <v>6120611.0480000004</v>
      </c>
      <c r="D304">
        <v>7550.0757160000003</v>
      </c>
    </row>
    <row r="305" spans="1:4" x14ac:dyDescent="0.35">
      <c r="A305">
        <v>3117</v>
      </c>
      <c r="B305" t="s">
        <v>319</v>
      </c>
      <c r="C305">
        <v>102316508.7543</v>
      </c>
      <c r="D305">
        <v>351782.73048899998</v>
      </c>
    </row>
    <row r="306" spans="1:4" x14ac:dyDescent="0.35">
      <c r="A306">
        <v>3117</v>
      </c>
      <c r="B306" t="s">
        <v>318</v>
      </c>
      <c r="C306">
        <v>30592322.43</v>
      </c>
      <c r="D306">
        <v>67998.605735000005</v>
      </c>
    </row>
    <row r="307" spans="1:4" x14ac:dyDescent="0.35">
      <c r="A307">
        <v>3117</v>
      </c>
      <c r="B307" t="s">
        <v>344</v>
      </c>
      <c r="C307">
        <v>11530531.7027</v>
      </c>
      <c r="D307">
        <v>62769.218292999998</v>
      </c>
    </row>
    <row r="308" spans="1:4" x14ac:dyDescent="0.35">
      <c r="A308">
        <v>3117</v>
      </c>
      <c r="B308" t="s">
        <v>343</v>
      </c>
      <c r="C308">
        <v>9813984.7019999996</v>
      </c>
      <c r="D308">
        <v>51502.949356999998</v>
      </c>
    </row>
    <row r="309" spans="1:4" x14ac:dyDescent="0.35">
      <c r="A309">
        <v>3117</v>
      </c>
      <c r="B309" t="s">
        <v>317</v>
      </c>
      <c r="C309">
        <v>14320370.3518</v>
      </c>
      <c r="D309">
        <v>41643.883473000002</v>
      </c>
    </row>
    <row r="310" spans="1:4" x14ac:dyDescent="0.35">
      <c r="A310">
        <v>3117</v>
      </c>
      <c r="B310" t="s">
        <v>316</v>
      </c>
      <c r="C310">
        <v>21870930.991</v>
      </c>
      <c r="D310">
        <v>103632.67036600001</v>
      </c>
    </row>
    <row r="311" spans="1:4" x14ac:dyDescent="0.35">
      <c r="A311">
        <v>3117</v>
      </c>
      <c r="B311" t="s">
        <v>342</v>
      </c>
      <c r="C311">
        <v>8136784.2609999999</v>
      </c>
      <c r="D311">
        <v>42907.517583000001</v>
      </c>
    </row>
    <row r="312" spans="1:4" x14ac:dyDescent="0.35">
      <c r="A312">
        <v>3117</v>
      </c>
      <c r="B312" t="s">
        <v>341</v>
      </c>
      <c r="C312">
        <v>2225479.9410000001</v>
      </c>
      <c r="D312">
        <v>8748.6426229999997</v>
      </c>
    </row>
    <row r="313" spans="1:4" x14ac:dyDescent="0.35">
      <c r="A313">
        <v>3117</v>
      </c>
      <c r="B313" t="s">
        <v>315</v>
      </c>
      <c r="C313">
        <v>5456227.9541999996</v>
      </c>
      <c r="D313">
        <v>19487.606297999999</v>
      </c>
    </row>
    <row r="314" spans="1:4" x14ac:dyDescent="0.35">
      <c r="A314">
        <v>3117</v>
      </c>
      <c r="B314" t="s">
        <v>314</v>
      </c>
      <c r="C314">
        <v>105428447.48890001</v>
      </c>
      <c r="D314">
        <v>394896.53598799999</v>
      </c>
    </row>
    <row r="315" spans="1:4" x14ac:dyDescent="0.35">
      <c r="A315">
        <v>3117</v>
      </c>
      <c r="B315" t="s">
        <v>340</v>
      </c>
      <c r="C315">
        <v>57494238.059900001</v>
      </c>
      <c r="D315">
        <v>169276.29427499999</v>
      </c>
    </row>
    <row r="316" spans="1:4" x14ac:dyDescent="0.35">
      <c r="A316">
        <v>3117</v>
      </c>
      <c r="B316" t="s">
        <v>313</v>
      </c>
      <c r="C316">
        <v>37897401.461599998</v>
      </c>
      <c r="D316">
        <v>136340.65934400001</v>
      </c>
    </row>
    <row r="317" spans="1:4" x14ac:dyDescent="0.35">
      <c r="A317">
        <v>3117</v>
      </c>
      <c r="B317" t="s">
        <v>339</v>
      </c>
      <c r="C317">
        <v>19209060.100200001</v>
      </c>
      <c r="D317">
        <v>78104.284054000003</v>
      </c>
    </row>
    <row r="318" spans="1:4" x14ac:dyDescent="0.35">
      <c r="A318">
        <v>3117</v>
      </c>
      <c r="B318" t="s">
        <v>312</v>
      </c>
      <c r="C318">
        <v>8635220.1679999996</v>
      </c>
      <c r="D318">
        <v>43046.800172000003</v>
      </c>
    </row>
    <row r="319" spans="1:4" x14ac:dyDescent="0.35">
      <c r="A319">
        <v>3117</v>
      </c>
      <c r="B319" t="s">
        <v>311</v>
      </c>
      <c r="C319">
        <v>31632834.624000002</v>
      </c>
      <c r="D319">
        <v>98233.773998999997</v>
      </c>
    </row>
    <row r="320" spans="1:4" x14ac:dyDescent="0.35">
      <c r="A320">
        <v>3117</v>
      </c>
      <c r="B320" t="s">
        <v>338</v>
      </c>
      <c r="C320">
        <v>4857148.76</v>
      </c>
      <c r="D320">
        <v>25737.546419999999</v>
      </c>
    </row>
    <row r="321" spans="1:4" x14ac:dyDescent="0.35">
      <c r="A321">
        <v>3117</v>
      </c>
      <c r="B321" t="s">
        <v>337</v>
      </c>
      <c r="C321">
        <v>56299648.607900001</v>
      </c>
      <c r="D321">
        <v>116649.590029</v>
      </c>
    </row>
    <row r="322" spans="1:4" x14ac:dyDescent="0.35">
      <c r="A322">
        <v>3117</v>
      </c>
      <c r="B322" t="s">
        <v>310</v>
      </c>
      <c r="C322">
        <v>2525754.764</v>
      </c>
      <c r="D322">
        <v>22928.477612999999</v>
      </c>
    </row>
    <row r="323" spans="1:4" x14ac:dyDescent="0.35">
      <c r="A323">
        <v>3117</v>
      </c>
      <c r="B323" t="s">
        <v>336</v>
      </c>
      <c r="C323">
        <v>41345948.420100003</v>
      </c>
      <c r="D323">
        <v>137185.75311399999</v>
      </c>
    </row>
    <row r="324" spans="1:4" x14ac:dyDescent="0.35">
      <c r="A324">
        <v>3117</v>
      </c>
      <c r="B324" t="s">
        <v>308</v>
      </c>
      <c r="C324">
        <v>10569078.717</v>
      </c>
      <c r="D324">
        <v>59840.708343999999</v>
      </c>
    </row>
    <row r="325" spans="1:4" x14ac:dyDescent="0.35">
      <c r="A325">
        <v>3117</v>
      </c>
      <c r="B325" t="s">
        <v>335</v>
      </c>
      <c r="C325">
        <v>6809139.3461999996</v>
      </c>
      <c r="D325">
        <v>16274.657046</v>
      </c>
    </row>
    <row r="326" spans="1:4" x14ac:dyDescent="0.35">
      <c r="A326">
        <v>3117</v>
      </c>
      <c r="B326" t="s">
        <v>334</v>
      </c>
      <c r="C326">
        <v>16079875.067</v>
      </c>
      <c r="D326">
        <v>44911.18806</v>
      </c>
    </row>
    <row r="327" spans="1:4" x14ac:dyDescent="0.35">
      <c r="A327">
        <v>3117</v>
      </c>
      <c r="B327" t="s">
        <v>332</v>
      </c>
      <c r="C327">
        <v>4222628.6024000002</v>
      </c>
      <c r="D327">
        <v>30861.319456000001</v>
      </c>
    </row>
    <row r="328" spans="1:4" x14ac:dyDescent="0.35">
      <c r="A328">
        <v>3117</v>
      </c>
      <c r="B328" t="s">
        <v>307</v>
      </c>
      <c r="C328">
        <v>12570074.7961</v>
      </c>
      <c r="D328">
        <v>50047.614597</v>
      </c>
    </row>
    <row r="329" spans="1:4" x14ac:dyDescent="0.35">
      <c r="A329">
        <v>3117</v>
      </c>
      <c r="B329" t="s">
        <v>306</v>
      </c>
      <c r="C329">
        <v>4732539.784</v>
      </c>
      <c r="D329">
        <v>25702.725772999998</v>
      </c>
    </row>
    <row r="330" spans="1:4" x14ac:dyDescent="0.35">
      <c r="A330">
        <v>3117</v>
      </c>
      <c r="B330" t="s">
        <v>331</v>
      </c>
      <c r="C330">
        <v>2382186</v>
      </c>
      <c r="D330">
        <v>12684.116488</v>
      </c>
    </row>
    <row r="331" spans="1:4" x14ac:dyDescent="0.35">
      <c r="A331">
        <v>3117</v>
      </c>
      <c r="B331" t="s">
        <v>305</v>
      </c>
      <c r="C331">
        <v>42918119.055200003</v>
      </c>
      <c r="D331">
        <v>191132.158268</v>
      </c>
    </row>
    <row r="332" spans="1:4" x14ac:dyDescent="0.35">
      <c r="A332">
        <v>3117</v>
      </c>
      <c r="B332" t="s">
        <v>304</v>
      </c>
      <c r="C332">
        <v>6321829.7290000003</v>
      </c>
      <c r="D332">
        <v>22077.038122000002</v>
      </c>
    </row>
    <row r="333" spans="1:4" x14ac:dyDescent="0.35">
      <c r="A333">
        <v>3117</v>
      </c>
      <c r="B333" t="s">
        <v>330</v>
      </c>
      <c r="C333">
        <v>7868667.8136</v>
      </c>
      <c r="D333">
        <v>28327.609134999999</v>
      </c>
    </row>
    <row r="334" spans="1:4" x14ac:dyDescent="0.35">
      <c r="A334">
        <v>3117</v>
      </c>
      <c r="B334" t="s">
        <v>329</v>
      </c>
      <c r="C334">
        <v>8500588.7079000007</v>
      </c>
      <c r="D334">
        <v>38384.165420999998</v>
      </c>
    </row>
    <row r="335" spans="1:4" x14ac:dyDescent="0.35">
      <c r="A335">
        <v>3117</v>
      </c>
      <c r="B335" t="s">
        <v>328</v>
      </c>
      <c r="C335">
        <v>1178764.5349999999</v>
      </c>
      <c r="D335">
        <v>8456.1491870000009</v>
      </c>
    </row>
    <row r="336" spans="1:4" x14ac:dyDescent="0.35">
      <c r="A336">
        <v>3117</v>
      </c>
      <c r="B336" t="s">
        <v>303</v>
      </c>
      <c r="C336">
        <v>14549205.097200001</v>
      </c>
      <c r="D336">
        <v>58016.941202000002</v>
      </c>
    </row>
    <row r="337" spans="1:4" x14ac:dyDescent="0.35">
      <c r="A337">
        <v>3117</v>
      </c>
      <c r="B337" t="s">
        <v>302</v>
      </c>
      <c r="C337">
        <v>46302939.325999998</v>
      </c>
      <c r="D337">
        <v>144450.67449</v>
      </c>
    </row>
    <row r="338" spans="1:4" x14ac:dyDescent="0.35">
      <c r="A338">
        <v>3117</v>
      </c>
      <c r="B338" t="s">
        <v>327</v>
      </c>
      <c r="C338">
        <v>1287982.0379999999</v>
      </c>
      <c r="D338">
        <v>7794.1385520000003</v>
      </c>
    </row>
    <row r="339" spans="1:4" x14ac:dyDescent="0.35">
      <c r="A339">
        <v>3117</v>
      </c>
      <c r="B339" t="s">
        <v>326</v>
      </c>
      <c r="C339">
        <v>55793477.661200002</v>
      </c>
      <c r="D339">
        <v>219378.46369199999</v>
      </c>
    </row>
    <row r="340" spans="1:4" x14ac:dyDescent="0.35">
      <c r="A340">
        <v>3117</v>
      </c>
      <c r="B340" t="s">
        <v>325</v>
      </c>
      <c r="C340">
        <v>555064.20429999998</v>
      </c>
      <c r="D340">
        <v>3077.1747230000001</v>
      </c>
    </row>
    <row r="341" spans="1:4" x14ac:dyDescent="0.35">
      <c r="A341">
        <v>3117</v>
      </c>
      <c r="B341" t="s">
        <v>324</v>
      </c>
      <c r="C341">
        <v>164494946.4149</v>
      </c>
      <c r="D341">
        <v>659092.63525499997</v>
      </c>
    </row>
    <row r="342" spans="1:4" x14ac:dyDescent="0.35">
      <c r="A342">
        <v>3117</v>
      </c>
      <c r="B342" t="s">
        <v>323</v>
      </c>
      <c r="C342">
        <v>24270863.5</v>
      </c>
      <c r="D342">
        <v>112430.061894</v>
      </c>
    </row>
    <row r="343" spans="1:4" x14ac:dyDescent="0.35">
      <c r="A343">
        <v>3117</v>
      </c>
      <c r="B343" t="s">
        <v>322</v>
      </c>
      <c r="C343">
        <v>916055.51240000001</v>
      </c>
      <c r="D343">
        <v>6274.6581269999997</v>
      </c>
    </row>
    <row r="344" spans="1:4" x14ac:dyDescent="0.35">
      <c r="A344">
        <v>3118</v>
      </c>
      <c r="B344" t="s">
        <v>350</v>
      </c>
      <c r="C344">
        <v>5386706.0657000002</v>
      </c>
      <c r="D344">
        <v>106065.90261999999</v>
      </c>
    </row>
    <row r="345" spans="1:4" x14ac:dyDescent="0.35">
      <c r="A345">
        <v>3118</v>
      </c>
      <c r="B345" t="s">
        <v>349</v>
      </c>
      <c r="C345">
        <v>70664775.079999998</v>
      </c>
      <c r="D345">
        <v>586398.95629</v>
      </c>
    </row>
    <row r="346" spans="1:4" x14ac:dyDescent="0.35">
      <c r="A346">
        <v>3118</v>
      </c>
      <c r="B346" t="s">
        <v>348</v>
      </c>
      <c r="C346">
        <v>106176633.411</v>
      </c>
      <c r="D346">
        <v>620316.92682000005</v>
      </c>
    </row>
    <row r="347" spans="1:4" x14ac:dyDescent="0.35">
      <c r="A347">
        <v>3118</v>
      </c>
      <c r="B347" t="s">
        <v>347</v>
      </c>
      <c r="C347">
        <v>93701763.074000001</v>
      </c>
      <c r="D347">
        <v>1021669.1466100001</v>
      </c>
    </row>
    <row r="348" spans="1:4" x14ac:dyDescent="0.35">
      <c r="A348">
        <v>3118</v>
      </c>
      <c r="B348" t="s">
        <v>346</v>
      </c>
      <c r="C348">
        <v>702684993.01189995</v>
      </c>
      <c r="D348">
        <v>7890038.8708199998</v>
      </c>
    </row>
    <row r="349" spans="1:4" x14ac:dyDescent="0.35">
      <c r="A349">
        <v>3118</v>
      </c>
      <c r="B349" t="s">
        <v>321</v>
      </c>
      <c r="C349">
        <v>126015916.90449999</v>
      </c>
      <c r="D349">
        <v>1290297.91903</v>
      </c>
    </row>
    <row r="350" spans="1:4" x14ac:dyDescent="0.35">
      <c r="A350">
        <v>3118</v>
      </c>
      <c r="B350" t="s">
        <v>320</v>
      </c>
      <c r="C350">
        <v>61705670.828599997</v>
      </c>
      <c r="D350">
        <v>484178.03526099998</v>
      </c>
    </row>
    <row r="351" spans="1:4" x14ac:dyDescent="0.35">
      <c r="A351">
        <v>3118</v>
      </c>
      <c r="B351" t="s">
        <v>345</v>
      </c>
      <c r="C351">
        <v>3007723.9648000002</v>
      </c>
      <c r="D351">
        <v>37309.62631</v>
      </c>
    </row>
    <row r="352" spans="1:4" x14ac:dyDescent="0.35">
      <c r="A352">
        <v>3118</v>
      </c>
      <c r="B352" t="s">
        <v>319</v>
      </c>
      <c r="C352">
        <v>297221158.90829998</v>
      </c>
      <c r="D352">
        <v>2651025.6364199999</v>
      </c>
    </row>
    <row r="353" spans="1:4" x14ac:dyDescent="0.35">
      <c r="A353">
        <v>3118</v>
      </c>
      <c r="B353" t="s">
        <v>318</v>
      </c>
      <c r="C353">
        <v>307777786.41509998</v>
      </c>
      <c r="D353">
        <v>2201129.8714999999</v>
      </c>
    </row>
    <row r="354" spans="1:4" x14ac:dyDescent="0.35">
      <c r="A354">
        <v>3118</v>
      </c>
      <c r="B354" t="s">
        <v>344</v>
      </c>
      <c r="C354">
        <v>94329043.926300004</v>
      </c>
      <c r="D354">
        <v>1231384.8411000001</v>
      </c>
    </row>
    <row r="355" spans="1:4" x14ac:dyDescent="0.35">
      <c r="A355">
        <v>3118</v>
      </c>
      <c r="B355" t="s">
        <v>343</v>
      </c>
      <c r="C355">
        <v>148017880.234</v>
      </c>
      <c r="D355">
        <v>1223552.27412</v>
      </c>
    </row>
    <row r="356" spans="1:4" x14ac:dyDescent="0.35">
      <c r="A356">
        <v>3118</v>
      </c>
      <c r="B356" t="s">
        <v>317</v>
      </c>
      <c r="C356">
        <v>17626546.347199999</v>
      </c>
      <c r="D356">
        <v>282923.04561999999</v>
      </c>
    </row>
    <row r="357" spans="1:4" x14ac:dyDescent="0.35">
      <c r="A357">
        <v>3118</v>
      </c>
      <c r="B357" t="s">
        <v>316</v>
      </c>
      <c r="C357">
        <v>658670798.65499997</v>
      </c>
      <c r="D357">
        <v>5859080.1892799996</v>
      </c>
    </row>
    <row r="358" spans="1:4" x14ac:dyDescent="0.35">
      <c r="A358">
        <v>3118</v>
      </c>
      <c r="B358" t="s">
        <v>342</v>
      </c>
      <c r="C358">
        <v>270262446.11000001</v>
      </c>
      <c r="D358">
        <v>2205195.03058</v>
      </c>
    </row>
    <row r="359" spans="1:4" x14ac:dyDescent="0.35">
      <c r="A359">
        <v>3118</v>
      </c>
      <c r="B359" t="s">
        <v>341</v>
      </c>
      <c r="C359">
        <v>94941597.217999995</v>
      </c>
      <c r="D359">
        <v>845859.82527000003</v>
      </c>
    </row>
    <row r="360" spans="1:4" x14ac:dyDescent="0.35">
      <c r="A360">
        <v>3118</v>
      </c>
      <c r="B360" t="s">
        <v>315</v>
      </c>
      <c r="C360">
        <v>235488639.37599999</v>
      </c>
      <c r="D360">
        <v>1510878.4447699999</v>
      </c>
    </row>
    <row r="361" spans="1:4" x14ac:dyDescent="0.35">
      <c r="A361">
        <v>3118</v>
      </c>
      <c r="B361" t="s">
        <v>314</v>
      </c>
      <c r="C361">
        <v>65489510.625399999</v>
      </c>
      <c r="D361">
        <v>684788.15370000002</v>
      </c>
    </row>
    <row r="362" spans="1:4" x14ac:dyDescent="0.35">
      <c r="A362">
        <v>3118</v>
      </c>
      <c r="B362" t="s">
        <v>340</v>
      </c>
      <c r="C362">
        <v>124840719.6181</v>
      </c>
      <c r="D362">
        <v>1003499.2348569999</v>
      </c>
    </row>
    <row r="363" spans="1:4" x14ac:dyDescent="0.35">
      <c r="A363">
        <v>3118</v>
      </c>
      <c r="B363" t="s">
        <v>313</v>
      </c>
      <c r="C363">
        <v>145646296.88699999</v>
      </c>
      <c r="D363">
        <v>1312584.6749799999</v>
      </c>
    </row>
    <row r="364" spans="1:4" x14ac:dyDescent="0.35">
      <c r="A364">
        <v>3118</v>
      </c>
      <c r="B364" t="s">
        <v>339</v>
      </c>
      <c r="C364">
        <v>33915444.227499999</v>
      </c>
      <c r="D364">
        <v>286590.34884799999</v>
      </c>
    </row>
    <row r="365" spans="1:4" x14ac:dyDescent="0.35">
      <c r="A365">
        <v>3118</v>
      </c>
      <c r="B365" t="s">
        <v>312</v>
      </c>
      <c r="C365">
        <v>415722881.96399999</v>
      </c>
      <c r="D365">
        <v>3773477.8906200002</v>
      </c>
    </row>
    <row r="366" spans="1:4" x14ac:dyDescent="0.35">
      <c r="A366">
        <v>3118</v>
      </c>
      <c r="B366" t="s">
        <v>311</v>
      </c>
      <c r="C366">
        <v>224778917.52900001</v>
      </c>
      <c r="D366">
        <v>2157721.2920400002</v>
      </c>
    </row>
    <row r="367" spans="1:4" x14ac:dyDescent="0.35">
      <c r="A367">
        <v>3118</v>
      </c>
      <c r="B367" t="s">
        <v>338</v>
      </c>
      <c r="C367">
        <v>220137257.84200001</v>
      </c>
      <c r="D367">
        <v>1923417.4114000001</v>
      </c>
    </row>
    <row r="368" spans="1:4" x14ac:dyDescent="0.35">
      <c r="A368">
        <v>3118</v>
      </c>
      <c r="B368" t="s">
        <v>337</v>
      </c>
      <c r="C368">
        <v>27232819.9848</v>
      </c>
      <c r="D368">
        <v>251826.78039</v>
      </c>
    </row>
    <row r="369" spans="1:4" x14ac:dyDescent="0.35">
      <c r="A369">
        <v>3118</v>
      </c>
      <c r="B369" t="s">
        <v>310</v>
      </c>
      <c r="C369">
        <v>17117430.173599999</v>
      </c>
      <c r="D369">
        <v>250431.08215999999</v>
      </c>
    </row>
    <row r="370" spans="1:4" x14ac:dyDescent="0.35">
      <c r="A370">
        <v>3118</v>
      </c>
      <c r="B370" t="s">
        <v>336</v>
      </c>
      <c r="C370">
        <v>246443810.4867</v>
      </c>
      <c r="D370">
        <v>1776385.4943200001</v>
      </c>
    </row>
    <row r="371" spans="1:4" x14ac:dyDescent="0.35">
      <c r="A371">
        <v>3118</v>
      </c>
      <c r="B371" t="s">
        <v>309</v>
      </c>
      <c r="C371">
        <v>54764383.322999999</v>
      </c>
      <c r="D371">
        <v>467326.16330000001</v>
      </c>
    </row>
    <row r="372" spans="1:4" x14ac:dyDescent="0.35">
      <c r="A372">
        <v>3118</v>
      </c>
      <c r="B372" t="s">
        <v>308</v>
      </c>
      <c r="C372">
        <v>70536086.447999999</v>
      </c>
      <c r="D372">
        <v>724486.51121999999</v>
      </c>
    </row>
    <row r="373" spans="1:4" x14ac:dyDescent="0.35">
      <c r="A373">
        <v>3118</v>
      </c>
      <c r="B373" t="s">
        <v>335</v>
      </c>
      <c r="C373">
        <v>11339146.014900001</v>
      </c>
      <c r="D373">
        <v>121263.18650700001</v>
      </c>
    </row>
    <row r="374" spans="1:4" x14ac:dyDescent="0.35">
      <c r="A374">
        <v>3118</v>
      </c>
      <c r="B374" t="s">
        <v>334</v>
      </c>
      <c r="C374">
        <v>209670490.91859999</v>
      </c>
      <c r="D374">
        <v>1560630.344366</v>
      </c>
    </row>
    <row r="375" spans="1:4" x14ac:dyDescent="0.35">
      <c r="A375">
        <v>3118</v>
      </c>
      <c r="B375" t="s">
        <v>333</v>
      </c>
      <c r="C375">
        <v>20286047.358800001</v>
      </c>
      <c r="D375">
        <v>298978.63770999998</v>
      </c>
    </row>
    <row r="376" spans="1:4" x14ac:dyDescent="0.35">
      <c r="A376">
        <v>3118</v>
      </c>
      <c r="B376" t="s">
        <v>332</v>
      </c>
      <c r="C376">
        <v>23876995.2467</v>
      </c>
      <c r="D376">
        <v>291239.04537000001</v>
      </c>
    </row>
    <row r="377" spans="1:4" x14ac:dyDescent="0.35">
      <c r="A377">
        <v>3118</v>
      </c>
      <c r="B377" t="s">
        <v>307</v>
      </c>
      <c r="C377">
        <v>285883103.19440001</v>
      </c>
      <c r="D377">
        <v>2426614.0679779998</v>
      </c>
    </row>
    <row r="378" spans="1:4" x14ac:dyDescent="0.35">
      <c r="A378">
        <v>3118</v>
      </c>
      <c r="B378" t="s">
        <v>306</v>
      </c>
      <c r="C378">
        <v>617545195.53999996</v>
      </c>
      <c r="D378">
        <v>5085885.3680199999</v>
      </c>
    </row>
    <row r="379" spans="1:4" x14ac:dyDescent="0.35">
      <c r="A379">
        <v>3118</v>
      </c>
      <c r="B379" t="s">
        <v>331</v>
      </c>
      <c r="C379">
        <v>79007530.367799997</v>
      </c>
      <c r="D379">
        <v>562304.21010999999</v>
      </c>
    </row>
    <row r="380" spans="1:4" x14ac:dyDescent="0.35">
      <c r="A380">
        <v>3118</v>
      </c>
      <c r="B380" t="s">
        <v>305</v>
      </c>
      <c r="C380">
        <v>110279266.3442</v>
      </c>
      <c r="D380">
        <v>1386514.2277299999</v>
      </c>
    </row>
    <row r="381" spans="1:4" x14ac:dyDescent="0.35">
      <c r="A381">
        <v>3118</v>
      </c>
      <c r="B381" t="s">
        <v>304</v>
      </c>
      <c r="C381">
        <v>308489981.95429999</v>
      </c>
      <c r="D381">
        <v>2178526.64267</v>
      </c>
    </row>
    <row r="382" spans="1:4" x14ac:dyDescent="0.35">
      <c r="A382">
        <v>3118</v>
      </c>
      <c r="B382" t="s">
        <v>330</v>
      </c>
      <c r="C382">
        <v>26611679.603799999</v>
      </c>
      <c r="D382">
        <v>246135.00004000001</v>
      </c>
    </row>
    <row r="383" spans="1:4" x14ac:dyDescent="0.35">
      <c r="A383">
        <v>3118</v>
      </c>
      <c r="B383" t="s">
        <v>329</v>
      </c>
      <c r="C383">
        <v>73971757.251000002</v>
      </c>
      <c r="D383">
        <v>528245.65185000002</v>
      </c>
    </row>
    <row r="384" spans="1:4" x14ac:dyDescent="0.35">
      <c r="A384">
        <v>3118</v>
      </c>
      <c r="B384" t="s">
        <v>328</v>
      </c>
      <c r="C384">
        <v>35394360.461999997</v>
      </c>
      <c r="D384">
        <v>289756.83620000002</v>
      </c>
    </row>
    <row r="385" spans="1:4" x14ac:dyDescent="0.35">
      <c r="A385">
        <v>3118</v>
      </c>
      <c r="B385" t="s">
        <v>303</v>
      </c>
      <c r="C385">
        <v>290814889.3154</v>
      </c>
      <c r="D385">
        <v>1812653.20331</v>
      </c>
    </row>
    <row r="386" spans="1:4" x14ac:dyDescent="0.35">
      <c r="A386">
        <v>3118</v>
      </c>
      <c r="B386" t="s">
        <v>302</v>
      </c>
      <c r="C386">
        <v>481327656.63669997</v>
      </c>
      <c r="D386">
        <v>3369298.3271900001</v>
      </c>
    </row>
    <row r="387" spans="1:4" x14ac:dyDescent="0.35">
      <c r="A387">
        <v>3118</v>
      </c>
      <c r="B387" t="s">
        <v>327</v>
      </c>
      <c r="C387">
        <v>111414526.43610001</v>
      </c>
      <c r="D387">
        <v>1158020.72135</v>
      </c>
    </row>
    <row r="388" spans="1:4" x14ac:dyDescent="0.35">
      <c r="A388">
        <v>3118</v>
      </c>
      <c r="B388" t="s">
        <v>326</v>
      </c>
      <c r="C388">
        <v>151387097.65920001</v>
      </c>
      <c r="D388">
        <v>1180373.9217399999</v>
      </c>
    </row>
    <row r="389" spans="1:4" x14ac:dyDescent="0.35">
      <c r="A389">
        <v>3118</v>
      </c>
      <c r="B389" t="s">
        <v>325</v>
      </c>
      <c r="C389">
        <v>20106548.209199999</v>
      </c>
      <c r="D389">
        <v>196996.04105599999</v>
      </c>
    </row>
    <row r="390" spans="1:4" x14ac:dyDescent="0.35">
      <c r="A390">
        <v>3118</v>
      </c>
      <c r="B390" t="s">
        <v>324</v>
      </c>
      <c r="C390">
        <v>148984222.7766</v>
      </c>
      <c r="D390">
        <v>1708433.9156899999</v>
      </c>
    </row>
    <row r="391" spans="1:4" x14ac:dyDescent="0.35">
      <c r="A391">
        <v>3118</v>
      </c>
      <c r="B391" t="s">
        <v>323</v>
      </c>
      <c r="C391">
        <v>264797685.42300001</v>
      </c>
      <c r="D391">
        <v>2340494.6532100001</v>
      </c>
    </row>
    <row r="392" spans="1:4" x14ac:dyDescent="0.35">
      <c r="A392">
        <v>3118</v>
      </c>
      <c r="B392" t="s">
        <v>322</v>
      </c>
      <c r="C392">
        <v>25163421.688999999</v>
      </c>
      <c r="D392">
        <v>266993.52307</v>
      </c>
    </row>
    <row r="393" spans="1:4" x14ac:dyDescent="0.35">
      <c r="A393">
        <v>3118</v>
      </c>
      <c r="B393" t="s">
        <v>301</v>
      </c>
      <c r="C393">
        <v>1044097.45</v>
      </c>
      <c r="D393">
        <v>21012.485619999999</v>
      </c>
    </row>
    <row r="394" spans="1:4" x14ac:dyDescent="0.35">
      <c r="A394">
        <v>3119</v>
      </c>
      <c r="B394" t="s">
        <v>350</v>
      </c>
      <c r="C394">
        <v>2929849.2548099998</v>
      </c>
      <c r="D394">
        <v>283887.88879</v>
      </c>
    </row>
    <row r="395" spans="1:4" x14ac:dyDescent="0.35">
      <c r="A395">
        <v>3119</v>
      </c>
      <c r="B395" t="s">
        <v>349</v>
      </c>
      <c r="C395">
        <v>112510547.79457</v>
      </c>
      <c r="D395">
        <v>850093.73829000001</v>
      </c>
    </row>
    <row r="396" spans="1:4" x14ac:dyDescent="0.35">
      <c r="A396">
        <v>3119</v>
      </c>
      <c r="B396" t="s">
        <v>348</v>
      </c>
      <c r="C396">
        <v>110657043.99150001</v>
      </c>
      <c r="D396">
        <v>634729.66876999999</v>
      </c>
    </row>
    <row r="397" spans="1:4" x14ac:dyDescent="0.35">
      <c r="A397">
        <v>3119</v>
      </c>
      <c r="B397" t="s">
        <v>347</v>
      </c>
      <c r="C397">
        <v>104795675.31496</v>
      </c>
      <c r="D397">
        <v>1475338.12363</v>
      </c>
    </row>
    <row r="398" spans="1:4" x14ac:dyDescent="0.35">
      <c r="A398">
        <v>3119</v>
      </c>
      <c r="B398" t="s">
        <v>346</v>
      </c>
      <c r="C398">
        <v>940620982.87817001</v>
      </c>
      <c r="D398">
        <v>10243090.16076</v>
      </c>
    </row>
    <row r="399" spans="1:4" x14ac:dyDescent="0.35">
      <c r="A399">
        <v>3119</v>
      </c>
      <c r="B399" t="s">
        <v>321</v>
      </c>
      <c r="C399">
        <v>75050266.083979994</v>
      </c>
      <c r="D399">
        <v>1466337.3486800001</v>
      </c>
    </row>
    <row r="400" spans="1:4" x14ac:dyDescent="0.35">
      <c r="A400">
        <v>3119</v>
      </c>
      <c r="B400" t="s">
        <v>320</v>
      </c>
      <c r="C400">
        <v>34350676.252290003</v>
      </c>
      <c r="D400">
        <v>332699.11051899998</v>
      </c>
    </row>
    <row r="401" spans="1:4" x14ac:dyDescent="0.35">
      <c r="A401">
        <v>3119</v>
      </c>
      <c r="B401" t="s">
        <v>345</v>
      </c>
      <c r="C401">
        <v>22863893.399999999</v>
      </c>
      <c r="D401">
        <v>64294.811659999999</v>
      </c>
    </row>
    <row r="402" spans="1:4" x14ac:dyDescent="0.35">
      <c r="A402">
        <v>3119</v>
      </c>
      <c r="B402" t="s">
        <v>319</v>
      </c>
      <c r="C402">
        <v>153246530.82797</v>
      </c>
      <c r="D402">
        <v>2018034.2914</v>
      </c>
    </row>
    <row r="403" spans="1:4" x14ac:dyDescent="0.35">
      <c r="A403">
        <v>3119</v>
      </c>
      <c r="B403" t="s">
        <v>318</v>
      </c>
      <c r="C403">
        <v>571723195.02847004</v>
      </c>
      <c r="D403">
        <v>2599030.6423399998</v>
      </c>
    </row>
    <row r="404" spans="1:4" x14ac:dyDescent="0.35">
      <c r="A404">
        <v>3119</v>
      </c>
      <c r="B404" t="s">
        <v>344</v>
      </c>
      <c r="C404">
        <v>56292106.359379999</v>
      </c>
      <c r="D404">
        <v>1495024.75826</v>
      </c>
    </row>
    <row r="405" spans="1:4" x14ac:dyDescent="0.35">
      <c r="A405">
        <v>3119</v>
      </c>
      <c r="B405" t="s">
        <v>343</v>
      </c>
      <c r="C405">
        <v>150153132.58164001</v>
      </c>
      <c r="D405">
        <v>1263204.7864399999</v>
      </c>
    </row>
    <row r="406" spans="1:4" x14ac:dyDescent="0.35">
      <c r="A406">
        <v>3119</v>
      </c>
      <c r="B406" t="s">
        <v>317</v>
      </c>
      <c r="C406">
        <v>35283189.074429996</v>
      </c>
      <c r="D406">
        <v>449433.42145999998</v>
      </c>
    </row>
    <row r="407" spans="1:4" x14ac:dyDescent="0.35">
      <c r="A407">
        <v>3119</v>
      </c>
      <c r="B407" t="s">
        <v>316</v>
      </c>
      <c r="C407">
        <v>722653479.37241006</v>
      </c>
      <c r="D407">
        <v>5847974.7617800003</v>
      </c>
    </row>
    <row r="408" spans="1:4" x14ac:dyDescent="0.35">
      <c r="A408">
        <v>3119</v>
      </c>
      <c r="B408" t="s">
        <v>342</v>
      </c>
      <c r="C408">
        <v>256902703.61939999</v>
      </c>
      <c r="D408">
        <v>1749250.0354200001</v>
      </c>
    </row>
    <row r="409" spans="1:4" x14ac:dyDescent="0.35">
      <c r="A409">
        <v>3119</v>
      </c>
      <c r="B409" t="s">
        <v>341</v>
      </c>
      <c r="C409">
        <v>186719412.59040999</v>
      </c>
      <c r="D409">
        <v>1170964.4448299999</v>
      </c>
    </row>
    <row r="410" spans="1:4" x14ac:dyDescent="0.35">
      <c r="A410">
        <v>3119</v>
      </c>
      <c r="B410" t="s">
        <v>315</v>
      </c>
      <c r="C410">
        <v>138506655.38144001</v>
      </c>
      <c r="D410">
        <v>635202.73942</v>
      </c>
    </row>
    <row r="411" spans="1:4" x14ac:dyDescent="0.35">
      <c r="A411">
        <v>3119</v>
      </c>
      <c r="B411" t="s">
        <v>314</v>
      </c>
      <c r="C411">
        <v>93342923.775309995</v>
      </c>
      <c r="D411">
        <v>1038245.25572</v>
      </c>
    </row>
    <row r="412" spans="1:4" x14ac:dyDescent="0.35">
      <c r="A412">
        <v>3119</v>
      </c>
      <c r="B412" t="s">
        <v>340</v>
      </c>
      <c r="C412">
        <v>44901490.126440004</v>
      </c>
      <c r="D412">
        <v>587672.59478399996</v>
      </c>
    </row>
    <row r="413" spans="1:4" x14ac:dyDescent="0.35">
      <c r="A413">
        <v>3119</v>
      </c>
      <c r="B413" t="s">
        <v>313</v>
      </c>
      <c r="C413">
        <v>62418052.782750003</v>
      </c>
      <c r="D413">
        <v>699498.65657999995</v>
      </c>
    </row>
    <row r="414" spans="1:4" x14ac:dyDescent="0.35">
      <c r="A414">
        <v>3119</v>
      </c>
      <c r="B414" t="s">
        <v>339</v>
      </c>
      <c r="C414">
        <v>7331392.0684599997</v>
      </c>
      <c r="D414">
        <v>189697.53886599999</v>
      </c>
    </row>
    <row r="415" spans="1:4" x14ac:dyDescent="0.35">
      <c r="A415">
        <v>3119</v>
      </c>
      <c r="B415" t="s">
        <v>312</v>
      </c>
      <c r="C415">
        <v>140002248.05270001</v>
      </c>
      <c r="D415">
        <v>2223679.04104</v>
      </c>
    </row>
    <row r="416" spans="1:4" x14ac:dyDescent="0.35">
      <c r="A416">
        <v>3119</v>
      </c>
      <c r="B416" t="s">
        <v>311</v>
      </c>
      <c r="C416">
        <v>257187765.63604</v>
      </c>
      <c r="D416">
        <v>2109740.9170400002</v>
      </c>
    </row>
    <row r="417" spans="1:4" x14ac:dyDescent="0.35">
      <c r="A417">
        <v>3119</v>
      </c>
      <c r="B417" t="s">
        <v>338</v>
      </c>
      <c r="C417">
        <v>164312599.90801999</v>
      </c>
      <c r="D417">
        <v>1737545.38601</v>
      </c>
    </row>
    <row r="418" spans="1:4" x14ac:dyDescent="0.35">
      <c r="A418">
        <v>3119</v>
      </c>
      <c r="B418" t="s">
        <v>337</v>
      </c>
      <c r="C418">
        <v>12313805.2612</v>
      </c>
      <c r="D418">
        <v>263743.05274000001</v>
      </c>
    </row>
    <row r="419" spans="1:4" x14ac:dyDescent="0.35">
      <c r="A419">
        <v>3119</v>
      </c>
      <c r="B419" t="s">
        <v>310</v>
      </c>
      <c r="C419">
        <v>5842962.3868500004</v>
      </c>
      <c r="D419">
        <v>374135.74294999999</v>
      </c>
    </row>
    <row r="420" spans="1:4" x14ac:dyDescent="0.35">
      <c r="A420">
        <v>3119</v>
      </c>
      <c r="B420" t="s">
        <v>336</v>
      </c>
      <c r="C420">
        <v>278560565.26776999</v>
      </c>
      <c r="D420">
        <v>1433259.0339800001</v>
      </c>
    </row>
    <row r="421" spans="1:4" x14ac:dyDescent="0.35">
      <c r="A421">
        <v>3119</v>
      </c>
      <c r="B421" t="s">
        <v>309</v>
      </c>
      <c r="C421">
        <v>21966791.0757</v>
      </c>
      <c r="D421">
        <v>437411.79108</v>
      </c>
    </row>
    <row r="422" spans="1:4" x14ac:dyDescent="0.35">
      <c r="A422">
        <v>3119</v>
      </c>
      <c r="B422" t="s">
        <v>308</v>
      </c>
      <c r="C422">
        <v>122164142.58764</v>
      </c>
      <c r="D422">
        <v>936627.38040000002</v>
      </c>
    </row>
    <row r="423" spans="1:4" x14ac:dyDescent="0.35">
      <c r="A423">
        <v>3119</v>
      </c>
      <c r="B423" t="s">
        <v>335</v>
      </c>
      <c r="C423">
        <v>6367062.7070699995</v>
      </c>
      <c r="D423">
        <v>256598.96592700001</v>
      </c>
    </row>
    <row r="424" spans="1:4" x14ac:dyDescent="0.35">
      <c r="A424">
        <v>3119</v>
      </c>
      <c r="B424" t="s">
        <v>334</v>
      </c>
      <c r="C424">
        <v>155719129.85439</v>
      </c>
      <c r="D424">
        <v>1190621.3504329999</v>
      </c>
    </row>
    <row r="425" spans="1:4" x14ac:dyDescent="0.35">
      <c r="A425">
        <v>3119</v>
      </c>
      <c r="B425" t="s">
        <v>333</v>
      </c>
      <c r="C425">
        <v>34105015.921810001</v>
      </c>
      <c r="D425">
        <v>771332.40284999995</v>
      </c>
    </row>
    <row r="426" spans="1:4" x14ac:dyDescent="0.35">
      <c r="A426">
        <v>3119</v>
      </c>
      <c r="B426" t="s">
        <v>332</v>
      </c>
      <c r="C426">
        <v>25460224.044259999</v>
      </c>
      <c r="D426">
        <v>411439.96507999999</v>
      </c>
    </row>
    <row r="427" spans="1:4" x14ac:dyDescent="0.35">
      <c r="A427">
        <v>3119</v>
      </c>
      <c r="B427" t="s">
        <v>307</v>
      </c>
      <c r="C427">
        <v>163221943.36232999</v>
      </c>
      <c r="D427">
        <v>1344440.5780549999</v>
      </c>
    </row>
    <row r="428" spans="1:4" x14ac:dyDescent="0.35">
      <c r="A428">
        <v>3119</v>
      </c>
      <c r="B428" t="s">
        <v>306</v>
      </c>
      <c r="C428">
        <v>316317947.55217999</v>
      </c>
      <c r="D428">
        <v>3023294.7151600001</v>
      </c>
    </row>
    <row r="429" spans="1:4" x14ac:dyDescent="0.35">
      <c r="A429">
        <v>3119</v>
      </c>
      <c r="B429" t="s">
        <v>331</v>
      </c>
      <c r="C429">
        <v>29774865.13972</v>
      </c>
      <c r="D429">
        <v>426531.89726</v>
      </c>
    </row>
    <row r="430" spans="1:4" x14ac:dyDescent="0.35">
      <c r="A430">
        <v>3119</v>
      </c>
      <c r="B430" t="s">
        <v>305</v>
      </c>
      <c r="C430">
        <v>295173949.6437</v>
      </c>
      <c r="D430">
        <v>2367373.6782300002</v>
      </c>
    </row>
    <row r="431" spans="1:4" x14ac:dyDescent="0.35">
      <c r="A431">
        <v>3119</v>
      </c>
      <c r="B431" t="s">
        <v>304</v>
      </c>
      <c r="C431">
        <v>246565826.14267001</v>
      </c>
      <c r="D431">
        <v>1430478.347511</v>
      </c>
    </row>
    <row r="432" spans="1:4" x14ac:dyDescent="0.35">
      <c r="A432">
        <v>3119</v>
      </c>
      <c r="B432" t="s">
        <v>330</v>
      </c>
      <c r="C432">
        <v>12871195.487919999</v>
      </c>
      <c r="D432">
        <v>135922.03117500001</v>
      </c>
    </row>
    <row r="433" spans="1:4" x14ac:dyDescent="0.35">
      <c r="A433">
        <v>3119</v>
      </c>
      <c r="B433" t="s">
        <v>329</v>
      </c>
      <c r="C433">
        <v>45158660.118969999</v>
      </c>
      <c r="D433">
        <v>517515.98271000001</v>
      </c>
    </row>
    <row r="434" spans="1:4" x14ac:dyDescent="0.35">
      <c r="A434">
        <v>3119</v>
      </c>
      <c r="B434" t="s">
        <v>328</v>
      </c>
      <c r="C434">
        <v>16679701.635020001</v>
      </c>
      <c r="D434">
        <v>427295.74531000003</v>
      </c>
    </row>
    <row r="435" spans="1:4" x14ac:dyDescent="0.35">
      <c r="A435">
        <v>3119</v>
      </c>
      <c r="B435" t="s">
        <v>303</v>
      </c>
      <c r="C435">
        <v>175845121.40035</v>
      </c>
      <c r="D435">
        <v>913140.05714000005</v>
      </c>
    </row>
    <row r="436" spans="1:4" x14ac:dyDescent="0.35">
      <c r="A436">
        <v>3119</v>
      </c>
      <c r="B436" t="s">
        <v>302</v>
      </c>
      <c r="C436">
        <v>555040205.22103</v>
      </c>
      <c r="D436">
        <v>4692206.8111899998</v>
      </c>
    </row>
    <row r="437" spans="1:4" x14ac:dyDescent="0.35">
      <c r="A437">
        <v>3119</v>
      </c>
      <c r="B437" t="s">
        <v>327</v>
      </c>
      <c r="C437">
        <v>28108038.535420001</v>
      </c>
      <c r="D437">
        <v>652066.08518000005</v>
      </c>
    </row>
    <row r="438" spans="1:4" x14ac:dyDescent="0.35">
      <c r="A438">
        <v>3119</v>
      </c>
      <c r="B438" t="s">
        <v>326</v>
      </c>
      <c r="C438">
        <v>226475123.71283999</v>
      </c>
      <c r="D438">
        <v>1153428.32809</v>
      </c>
    </row>
    <row r="439" spans="1:4" x14ac:dyDescent="0.35">
      <c r="A439">
        <v>3119</v>
      </c>
      <c r="B439" t="s">
        <v>325</v>
      </c>
      <c r="C439">
        <v>26242006.827660002</v>
      </c>
      <c r="D439">
        <v>348095.14567300002</v>
      </c>
    </row>
    <row r="440" spans="1:4" x14ac:dyDescent="0.35">
      <c r="A440">
        <v>3119</v>
      </c>
      <c r="B440" t="s">
        <v>324</v>
      </c>
      <c r="C440">
        <v>382078760.89871001</v>
      </c>
      <c r="D440">
        <v>2970350.7029300001</v>
      </c>
    </row>
    <row r="441" spans="1:4" x14ac:dyDescent="0.35">
      <c r="A441">
        <v>3119</v>
      </c>
      <c r="B441" t="s">
        <v>323</v>
      </c>
      <c r="C441">
        <v>327229239.93377</v>
      </c>
      <c r="D441">
        <v>3252969.4007000001</v>
      </c>
    </row>
    <row r="442" spans="1:4" x14ac:dyDescent="0.35">
      <c r="A442">
        <v>3119</v>
      </c>
      <c r="B442" t="s">
        <v>322</v>
      </c>
      <c r="C442">
        <v>1775271.21722</v>
      </c>
      <c r="D442">
        <v>90546.71948</v>
      </c>
    </row>
    <row r="443" spans="1:4" x14ac:dyDescent="0.35">
      <c r="A443">
        <v>3119</v>
      </c>
      <c r="B443" t="s">
        <v>301</v>
      </c>
      <c r="C443">
        <v>2163512.7461999999</v>
      </c>
      <c r="D443">
        <v>196875.91648000001</v>
      </c>
    </row>
    <row r="444" spans="1:4" x14ac:dyDescent="0.35">
      <c r="A444">
        <v>31131</v>
      </c>
      <c r="B444" t="s">
        <v>321</v>
      </c>
      <c r="C444">
        <v>6153485.1730000004</v>
      </c>
      <c r="D444">
        <v>42318.074990000001</v>
      </c>
    </row>
    <row r="445" spans="1:4" x14ac:dyDescent="0.35">
      <c r="A445">
        <v>31131</v>
      </c>
      <c r="B445" t="s">
        <v>320</v>
      </c>
      <c r="C445">
        <v>308202.77250000002</v>
      </c>
      <c r="D445">
        <v>6595.521514</v>
      </c>
    </row>
    <row r="446" spans="1:4" x14ac:dyDescent="0.35">
      <c r="A446">
        <v>31131</v>
      </c>
      <c r="B446" t="s">
        <v>319</v>
      </c>
      <c r="C446">
        <v>80289801.384000003</v>
      </c>
      <c r="D446">
        <v>143213.90547999999</v>
      </c>
    </row>
    <row r="447" spans="1:4" x14ac:dyDescent="0.35">
      <c r="A447">
        <v>31131</v>
      </c>
      <c r="B447" t="s">
        <v>318</v>
      </c>
      <c r="C447">
        <v>16500520.210000001</v>
      </c>
      <c r="D447">
        <v>31836.344529999998</v>
      </c>
    </row>
    <row r="448" spans="1:4" x14ac:dyDescent="0.35">
      <c r="A448">
        <v>31131</v>
      </c>
      <c r="B448" t="s">
        <v>317</v>
      </c>
      <c r="C448">
        <v>60565042.354999997</v>
      </c>
      <c r="D448">
        <v>158827.49676000001</v>
      </c>
    </row>
    <row r="449" spans="1:4" x14ac:dyDescent="0.35">
      <c r="A449">
        <v>31131</v>
      </c>
      <c r="B449" t="s">
        <v>316</v>
      </c>
      <c r="C449">
        <v>2703796.3328999998</v>
      </c>
      <c r="D449">
        <v>72635.255179999993</v>
      </c>
    </row>
    <row r="450" spans="1:4" x14ac:dyDescent="0.35">
      <c r="A450">
        <v>31131</v>
      </c>
      <c r="B450" t="s">
        <v>315</v>
      </c>
      <c r="C450">
        <v>77370.327810000003</v>
      </c>
      <c r="D450">
        <v>12416.01683</v>
      </c>
    </row>
    <row r="451" spans="1:4" x14ac:dyDescent="0.35">
      <c r="A451">
        <v>31131</v>
      </c>
      <c r="B451" t="s">
        <v>314</v>
      </c>
      <c r="C451">
        <v>65341920.445200004</v>
      </c>
      <c r="D451">
        <v>247167.011</v>
      </c>
    </row>
    <row r="452" spans="1:4" x14ac:dyDescent="0.35">
      <c r="A452">
        <v>31131</v>
      </c>
      <c r="B452" t="s">
        <v>313</v>
      </c>
      <c r="C452">
        <v>20523777.260000002</v>
      </c>
      <c r="D452">
        <v>36304.738519999999</v>
      </c>
    </row>
    <row r="453" spans="1:4" x14ac:dyDescent="0.35">
      <c r="A453">
        <v>31131</v>
      </c>
      <c r="B453" t="s">
        <v>312</v>
      </c>
      <c r="C453">
        <v>37209156.960000001</v>
      </c>
      <c r="D453">
        <v>156007.56628</v>
      </c>
    </row>
    <row r="454" spans="1:4" x14ac:dyDescent="0.35">
      <c r="A454">
        <v>31131</v>
      </c>
      <c r="B454" t="s">
        <v>311</v>
      </c>
      <c r="C454">
        <v>70019269.773000002</v>
      </c>
      <c r="D454">
        <v>197560.35302000001</v>
      </c>
    </row>
    <row r="455" spans="1:4" x14ac:dyDescent="0.35">
      <c r="A455">
        <v>31131</v>
      </c>
      <c r="B455" t="s">
        <v>310</v>
      </c>
      <c r="C455">
        <v>13630087.873</v>
      </c>
      <c r="D455">
        <v>53812.508999999998</v>
      </c>
    </row>
    <row r="456" spans="1:4" x14ac:dyDescent="0.35">
      <c r="A456">
        <v>31131</v>
      </c>
      <c r="B456" t="s">
        <v>309</v>
      </c>
      <c r="C456">
        <v>27086590.460000001</v>
      </c>
      <c r="D456">
        <v>70598.676649999994</v>
      </c>
    </row>
    <row r="457" spans="1:4" x14ac:dyDescent="0.35">
      <c r="A457">
        <v>31131</v>
      </c>
      <c r="B457" t="s">
        <v>308</v>
      </c>
      <c r="C457">
        <v>19436963.640000001</v>
      </c>
      <c r="D457">
        <v>42763.450019999997</v>
      </c>
    </row>
    <row r="458" spans="1:4" x14ac:dyDescent="0.35">
      <c r="A458">
        <v>31131</v>
      </c>
      <c r="B458" t="s">
        <v>307</v>
      </c>
      <c r="C458">
        <v>8540027.6569999997</v>
      </c>
      <c r="D458">
        <v>21724.563506999999</v>
      </c>
    </row>
    <row r="459" spans="1:4" x14ac:dyDescent="0.35">
      <c r="A459">
        <v>31131</v>
      </c>
      <c r="B459" t="s">
        <v>306</v>
      </c>
      <c r="C459">
        <v>5948361.71</v>
      </c>
      <c r="D459">
        <v>25680.63769</v>
      </c>
    </row>
    <row r="460" spans="1:4" x14ac:dyDescent="0.35">
      <c r="A460">
        <v>31131</v>
      </c>
      <c r="B460" t="s">
        <v>305</v>
      </c>
      <c r="C460">
        <v>1875954.8795</v>
      </c>
      <c r="D460">
        <v>34724.782220000001</v>
      </c>
    </row>
    <row r="461" spans="1:4" x14ac:dyDescent="0.35">
      <c r="A461">
        <v>31131</v>
      </c>
      <c r="B461" t="s">
        <v>304</v>
      </c>
      <c r="C461">
        <v>5205834.0279999999</v>
      </c>
      <c r="D461">
        <v>18395.09158</v>
      </c>
    </row>
    <row r="462" spans="1:4" x14ac:dyDescent="0.35">
      <c r="A462">
        <v>31131</v>
      </c>
      <c r="B462" t="s">
        <v>303</v>
      </c>
      <c r="C462">
        <v>1289505.4635000001</v>
      </c>
      <c r="D462">
        <v>27352.666160000001</v>
      </c>
    </row>
    <row r="463" spans="1:4" x14ac:dyDescent="0.35">
      <c r="A463">
        <v>31131</v>
      </c>
      <c r="B463" t="s">
        <v>302</v>
      </c>
      <c r="C463">
        <v>14380581.5339</v>
      </c>
      <c r="D463">
        <v>68855.246610000002</v>
      </c>
    </row>
    <row r="464" spans="1:4" x14ac:dyDescent="0.35">
      <c r="A464">
        <v>31131</v>
      </c>
      <c r="B464" t="s">
        <v>301</v>
      </c>
      <c r="C464">
        <v>5247230.3</v>
      </c>
      <c r="D464">
        <v>40924.810259999998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56557-89A7-4F12-BB7F-45218D11F4C6}">
  <sheetPr codeName="Sheet13">
    <tabColor theme="9"/>
    <pageSetUpPr fitToPage="1"/>
  </sheetPr>
  <dimension ref="A1:H1838"/>
  <sheetViews>
    <sheetView showGridLines="0" workbookViewId="0">
      <pane ySplit="12" topLeftCell="A31" activePane="bottomLeft" state="frozen"/>
      <selection pane="bottomLeft" activeCell="A1820" sqref="A1820:H1820"/>
    </sheetView>
  </sheetViews>
  <sheetFormatPr defaultColWidth="9.1796875" defaultRowHeight="12" x14ac:dyDescent="0.3"/>
  <cols>
    <col min="1" max="1" width="10.7265625" style="2" customWidth="1"/>
    <col min="2" max="2" width="50.7265625" style="2" customWidth="1"/>
    <col min="3" max="3" width="11.26953125" style="2" customWidth="1"/>
    <col min="4" max="4" width="10.7265625" style="2" customWidth="1"/>
    <col min="5" max="5" width="11" style="2" customWidth="1"/>
    <col min="6" max="6" width="8" style="2" customWidth="1"/>
    <col min="7" max="7" width="15" style="2" customWidth="1"/>
    <col min="8" max="8" width="13.54296875" style="2" customWidth="1"/>
    <col min="9" max="16384" width="9.1796875" style="2"/>
  </cols>
  <sheetData>
    <row r="1" spans="1:8" x14ac:dyDescent="0.3">
      <c r="A1" s="2" t="s">
        <v>245</v>
      </c>
    </row>
    <row r="2" spans="1:8" x14ac:dyDescent="0.3">
      <c r="A2" s="2" t="s">
        <v>1</v>
      </c>
    </row>
    <row r="3" spans="1:8" s="4" customFormat="1" ht="15.5" x14ac:dyDescent="0.35">
      <c r="A3" s="3" t="s">
        <v>513</v>
      </c>
    </row>
    <row r="4" spans="1:8" s="5" customFormat="1" x14ac:dyDescent="0.3">
      <c r="A4" s="52" t="s">
        <v>512</v>
      </c>
    </row>
    <row r="5" spans="1:8" s="5" customFormat="1" x14ac:dyDescent="0.3">
      <c r="A5" s="52" t="s">
        <v>511</v>
      </c>
    </row>
    <row r="6" spans="1:8" s="5" customFormat="1" x14ac:dyDescent="0.3">
      <c r="A6" s="52" t="s">
        <v>510</v>
      </c>
    </row>
    <row r="7" spans="1:8" s="5" customFormat="1" x14ac:dyDescent="0.3">
      <c r="A7" s="52" t="s">
        <v>5</v>
      </c>
    </row>
    <row r="8" spans="1:8" x14ac:dyDescent="0.3">
      <c r="A8" s="9"/>
    </row>
    <row r="9" spans="1:8" x14ac:dyDescent="0.3">
      <c r="A9" s="9"/>
      <c r="B9" s="9" t="s">
        <v>6</v>
      </c>
      <c r="C9" s="13"/>
      <c r="D9" s="13" t="s">
        <v>6</v>
      </c>
      <c r="E9" s="13" t="s">
        <v>11</v>
      </c>
      <c r="F9" s="13" t="s">
        <v>6</v>
      </c>
      <c r="G9" s="13" t="s">
        <v>6</v>
      </c>
      <c r="H9" s="14"/>
    </row>
    <row r="10" spans="1:8" x14ac:dyDescent="0.3">
      <c r="A10" s="9" t="s">
        <v>6</v>
      </c>
      <c r="B10" s="9" t="s">
        <v>6</v>
      </c>
      <c r="C10" s="13" t="s">
        <v>509</v>
      </c>
      <c r="D10" s="14"/>
      <c r="E10" s="13" t="s">
        <v>20</v>
      </c>
      <c r="F10" s="13"/>
      <c r="G10" s="14"/>
      <c r="H10" s="13" t="s">
        <v>24</v>
      </c>
    </row>
    <row r="11" spans="1:8" x14ac:dyDescent="0.3">
      <c r="A11" s="11" t="s">
        <v>8</v>
      </c>
      <c r="B11" s="11" t="s">
        <v>6</v>
      </c>
      <c r="C11" s="14" t="s">
        <v>508</v>
      </c>
      <c r="D11" s="13" t="s">
        <v>10</v>
      </c>
      <c r="E11" s="13" t="s">
        <v>253</v>
      </c>
      <c r="F11" s="14" t="s">
        <v>12</v>
      </c>
      <c r="G11" s="13" t="s">
        <v>13</v>
      </c>
      <c r="H11" s="13" t="s">
        <v>507</v>
      </c>
    </row>
    <row r="12" spans="1:8" ht="12.5" thickBot="1" x14ac:dyDescent="0.35">
      <c r="A12" s="11" t="s">
        <v>16</v>
      </c>
      <c r="B12" s="11" t="s">
        <v>506</v>
      </c>
      <c r="C12" s="13" t="s">
        <v>241</v>
      </c>
      <c r="D12" s="13" t="s">
        <v>20</v>
      </c>
      <c r="E12" s="13" t="s">
        <v>505</v>
      </c>
      <c r="F12" s="13" t="s">
        <v>239</v>
      </c>
      <c r="G12" s="13" t="s">
        <v>238</v>
      </c>
      <c r="H12" s="13" t="s">
        <v>504</v>
      </c>
    </row>
    <row r="13" spans="1:8" ht="12.75" customHeight="1" thickTop="1" x14ac:dyDescent="0.3">
      <c r="A13" s="50"/>
      <c r="B13" s="49"/>
      <c r="C13" s="48"/>
      <c r="D13" s="48"/>
      <c r="E13" s="48"/>
      <c r="F13" s="48"/>
      <c r="G13" s="48"/>
      <c r="H13" s="48"/>
    </row>
    <row r="14" spans="1:8" ht="12.75" customHeight="1" x14ac:dyDescent="0.3">
      <c r="A14" s="39" t="s">
        <v>28</v>
      </c>
      <c r="B14" s="47" t="s">
        <v>28</v>
      </c>
      <c r="C14" s="39" t="s">
        <v>29</v>
      </c>
      <c r="D14" s="20"/>
      <c r="E14" s="20"/>
      <c r="F14" s="20"/>
      <c r="G14" s="20"/>
      <c r="H14" s="20"/>
    </row>
    <row r="15" spans="1:8" ht="12.75" customHeight="1" x14ac:dyDescent="0.3">
      <c r="A15" s="75"/>
      <c r="B15" s="76"/>
      <c r="C15" s="75"/>
      <c r="D15" s="74"/>
      <c r="E15" s="74"/>
      <c r="F15" s="74"/>
      <c r="G15" s="74"/>
      <c r="H15" s="74"/>
    </row>
    <row r="16" spans="1:8" s="7" customFormat="1" ht="12.75" customHeight="1" x14ac:dyDescent="0.3">
      <c r="A16" s="65" t="s">
        <v>503</v>
      </c>
      <c r="B16" s="65" t="s">
        <v>502</v>
      </c>
      <c r="C16" s="73"/>
      <c r="D16" s="73"/>
      <c r="E16" s="73"/>
      <c r="F16" s="73"/>
      <c r="G16" s="73"/>
      <c r="H16" s="73"/>
    </row>
    <row r="17" spans="1:8" ht="12.75" customHeight="1" x14ac:dyDescent="0.3">
      <c r="A17" s="35"/>
      <c r="B17" s="35"/>
      <c r="C17" s="72"/>
      <c r="D17" s="72"/>
      <c r="E17" s="72"/>
      <c r="F17" s="72"/>
      <c r="G17" s="72"/>
      <c r="H17" s="72"/>
    </row>
    <row r="18" spans="1:8" ht="12.75" customHeight="1" x14ac:dyDescent="0.3">
      <c r="A18" s="35"/>
      <c r="B18" s="35"/>
      <c r="C18" s="70"/>
      <c r="D18" s="70"/>
      <c r="E18" s="70"/>
      <c r="F18" s="70"/>
      <c r="G18" s="70"/>
      <c r="H18" s="70"/>
    </row>
    <row r="19" spans="1:8" ht="12.75" customHeight="1" x14ac:dyDescent="0.3">
      <c r="A19" s="35"/>
      <c r="B19" s="65" t="s">
        <v>378</v>
      </c>
      <c r="C19" s="34">
        <v>3050</v>
      </c>
      <c r="D19" s="34">
        <v>30</v>
      </c>
      <c r="E19" s="34">
        <v>99</v>
      </c>
      <c r="F19" s="34">
        <v>5858</v>
      </c>
      <c r="G19" s="34">
        <v>84</v>
      </c>
      <c r="H19" s="34">
        <v>776</v>
      </c>
    </row>
    <row r="20" spans="1:8" ht="12.75" customHeight="1" x14ac:dyDescent="0.3">
      <c r="A20" s="35"/>
      <c r="B20" s="65" t="s">
        <v>377</v>
      </c>
      <c r="C20" s="34">
        <v>52</v>
      </c>
      <c r="D20" s="34">
        <v>21</v>
      </c>
      <c r="E20" s="34">
        <v>12</v>
      </c>
      <c r="F20" s="34">
        <v>2305</v>
      </c>
      <c r="G20" s="34">
        <v>8</v>
      </c>
      <c r="H20" s="34">
        <v>393</v>
      </c>
    </row>
    <row r="21" spans="1:8" ht="12.75" customHeight="1" x14ac:dyDescent="0.3">
      <c r="A21" s="35"/>
      <c r="B21" s="35" t="s">
        <v>376</v>
      </c>
      <c r="C21" s="34">
        <v>52</v>
      </c>
      <c r="D21" s="34">
        <v>11</v>
      </c>
      <c r="E21" s="34">
        <v>4</v>
      </c>
      <c r="F21" s="34">
        <v>756</v>
      </c>
      <c r="G21" s="34">
        <v>4</v>
      </c>
      <c r="H21" s="34">
        <v>48</v>
      </c>
    </row>
    <row r="22" spans="1:8" ht="12.75" customHeight="1" x14ac:dyDescent="0.3">
      <c r="A22" s="35"/>
      <c r="B22" s="35" t="s">
        <v>375</v>
      </c>
      <c r="C22" s="34" t="s">
        <v>362</v>
      </c>
      <c r="D22" s="34">
        <v>10</v>
      </c>
      <c r="E22" s="34">
        <v>9</v>
      </c>
      <c r="F22" s="34">
        <v>1549</v>
      </c>
      <c r="G22" s="34">
        <v>3</v>
      </c>
      <c r="H22" s="34">
        <v>344</v>
      </c>
    </row>
    <row r="23" spans="1:8" ht="12.75" customHeight="1" x14ac:dyDescent="0.3">
      <c r="A23" s="35"/>
      <c r="B23" s="65" t="s">
        <v>374</v>
      </c>
      <c r="C23" s="34">
        <v>2399</v>
      </c>
      <c r="D23" s="34">
        <v>8</v>
      </c>
      <c r="E23" s="34">
        <v>26</v>
      </c>
      <c r="F23" s="34">
        <v>2953</v>
      </c>
      <c r="G23" s="34">
        <v>43</v>
      </c>
      <c r="H23" s="34">
        <v>298</v>
      </c>
    </row>
    <row r="24" spans="1:8" ht="12.75" customHeight="1" x14ac:dyDescent="0.3">
      <c r="A24" s="35"/>
      <c r="B24" s="35" t="s">
        <v>373</v>
      </c>
      <c r="C24" s="34">
        <v>362</v>
      </c>
      <c r="D24" s="34">
        <v>7</v>
      </c>
      <c r="E24" s="34">
        <v>5</v>
      </c>
      <c r="F24" s="34">
        <v>2590</v>
      </c>
      <c r="G24" s="34">
        <v>37</v>
      </c>
      <c r="H24" s="34">
        <v>280</v>
      </c>
    </row>
    <row r="25" spans="1:8" ht="12.75" customHeight="1" x14ac:dyDescent="0.3">
      <c r="A25" s="35"/>
      <c r="B25" s="35" t="s">
        <v>372</v>
      </c>
      <c r="C25" s="34">
        <v>215</v>
      </c>
      <c r="D25" s="34" t="s">
        <v>32</v>
      </c>
      <c r="E25" s="34" t="s">
        <v>32</v>
      </c>
      <c r="F25" s="34">
        <v>27</v>
      </c>
      <c r="G25" s="34" t="s">
        <v>32</v>
      </c>
      <c r="H25" s="34">
        <v>0</v>
      </c>
    </row>
    <row r="26" spans="1:8" ht="12.75" customHeight="1" x14ac:dyDescent="0.3">
      <c r="A26" s="35"/>
      <c r="B26" s="35" t="s">
        <v>371</v>
      </c>
      <c r="C26" s="34">
        <v>1523</v>
      </c>
      <c r="D26" s="34" t="s">
        <v>32</v>
      </c>
      <c r="E26" s="34">
        <v>13</v>
      </c>
      <c r="F26" s="34">
        <v>162</v>
      </c>
      <c r="G26" s="34">
        <v>3</v>
      </c>
      <c r="H26" s="34">
        <v>1</v>
      </c>
    </row>
    <row r="27" spans="1:8" ht="12.75" customHeight="1" x14ac:dyDescent="0.3">
      <c r="A27" s="35"/>
      <c r="B27" s="35" t="s">
        <v>370</v>
      </c>
      <c r="C27" s="34">
        <v>230</v>
      </c>
      <c r="D27" s="34" t="s">
        <v>362</v>
      </c>
      <c r="E27" s="34" t="s">
        <v>362</v>
      </c>
      <c r="F27" s="34" t="s">
        <v>362</v>
      </c>
      <c r="G27" s="34" t="s">
        <v>362</v>
      </c>
      <c r="H27" s="34" t="s">
        <v>362</v>
      </c>
    </row>
    <row r="28" spans="1:8" ht="12.75" customHeight="1" x14ac:dyDescent="0.3">
      <c r="A28" s="35"/>
      <c r="B28" s="35" t="s">
        <v>369</v>
      </c>
      <c r="C28" s="34">
        <v>68</v>
      </c>
      <c r="D28" s="34" t="s">
        <v>32</v>
      </c>
      <c r="E28" s="34">
        <v>8</v>
      </c>
      <c r="F28" s="34">
        <v>173</v>
      </c>
      <c r="G28" s="34">
        <v>3</v>
      </c>
      <c r="H28" s="34">
        <v>17</v>
      </c>
    </row>
    <row r="29" spans="1:8" ht="12.75" customHeight="1" x14ac:dyDescent="0.3">
      <c r="A29" s="35"/>
      <c r="B29" s="65" t="s">
        <v>368</v>
      </c>
      <c r="C29" s="34">
        <v>550</v>
      </c>
      <c r="D29" s="34">
        <v>1</v>
      </c>
      <c r="E29" s="34">
        <v>58</v>
      </c>
      <c r="F29" s="34">
        <v>433</v>
      </c>
      <c r="G29" s="34">
        <v>27</v>
      </c>
      <c r="H29" s="34">
        <v>4</v>
      </c>
    </row>
    <row r="30" spans="1:8" ht="12.75" customHeight="1" x14ac:dyDescent="0.3">
      <c r="A30" s="35"/>
      <c r="B30" s="35" t="s">
        <v>367</v>
      </c>
      <c r="C30" s="34">
        <v>278</v>
      </c>
      <c r="D30" s="34" t="s">
        <v>32</v>
      </c>
      <c r="E30" s="34">
        <v>4</v>
      </c>
      <c r="F30" s="34">
        <v>369</v>
      </c>
      <c r="G30" s="34">
        <v>7</v>
      </c>
      <c r="H30" s="34">
        <v>3</v>
      </c>
    </row>
    <row r="31" spans="1:8" ht="12.75" customHeight="1" x14ac:dyDescent="0.3">
      <c r="A31" s="35"/>
      <c r="B31" s="35" t="s">
        <v>366</v>
      </c>
      <c r="C31" s="34">
        <v>189</v>
      </c>
      <c r="D31" s="34" t="s">
        <v>362</v>
      </c>
      <c r="E31" s="34" t="s">
        <v>362</v>
      </c>
      <c r="F31" s="34" t="s">
        <v>362</v>
      </c>
      <c r="G31" s="34" t="s">
        <v>362</v>
      </c>
      <c r="H31" s="34" t="s">
        <v>362</v>
      </c>
    </row>
    <row r="32" spans="1:8" ht="12.75" customHeight="1" x14ac:dyDescent="0.3">
      <c r="A32" s="35"/>
      <c r="B32" s="35" t="s">
        <v>365</v>
      </c>
      <c r="C32" s="34">
        <v>57</v>
      </c>
      <c r="D32" s="34" t="s">
        <v>32</v>
      </c>
      <c r="E32" s="34">
        <v>2</v>
      </c>
      <c r="F32" s="34">
        <v>41</v>
      </c>
      <c r="G32" s="34" t="s">
        <v>32</v>
      </c>
      <c r="H32" s="34" t="s">
        <v>32</v>
      </c>
    </row>
    <row r="33" spans="1:8" ht="12.75" customHeight="1" x14ac:dyDescent="0.3">
      <c r="A33" s="35"/>
      <c r="B33" s="35" t="s">
        <v>364</v>
      </c>
      <c r="C33" s="34">
        <v>14</v>
      </c>
      <c r="D33" s="34" t="s">
        <v>362</v>
      </c>
      <c r="E33" s="34">
        <v>39</v>
      </c>
      <c r="F33" s="34">
        <v>2</v>
      </c>
      <c r="G33" s="34">
        <v>20</v>
      </c>
      <c r="H33" s="34" t="s">
        <v>362</v>
      </c>
    </row>
    <row r="34" spans="1:8" ht="12.75" customHeight="1" x14ac:dyDescent="0.3">
      <c r="A34" s="35"/>
      <c r="B34" s="35" t="s">
        <v>363</v>
      </c>
      <c r="C34" s="34" t="s">
        <v>362</v>
      </c>
      <c r="D34" s="34" t="s">
        <v>32</v>
      </c>
      <c r="E34" s="34">
        <v>3</v>
      </c>
      <c r="F34" s="34">
        <v>12</v>
      </c>
      <c r="G34" s="34" t="s">
        <v>32</v>
      </c>
      <c r="H34" s="34">
        <v>2</v>
      </c>
    </row>
    <row r="35" spans="1:8" ht="12.75" customHeight="1" x14ac:dyDescent="0.3">
      <c r="A35" s="35"/>
      <c r="B35" s="35" t="s">
        <v>361</v>
      </c>
      <c r="C35" s="34">
        <v>12</v>
      </c>
      <c r="D35" s="34" t="s">
        <v>32</v>
      </c>
      <c r="E35" s="34">
        <v>11</v>
      </c>
      <c r="F35" s="34">
        <v>8</v>
      </c>
      <c r="G35" s="34" t="s">
        <v>32</v>
      </c>
      <c r="H35" s="34" t="s">
        <v>32</v>
      </c>
    </row>
    <row r="36" spans="1:8" ht="12.75" customHeight="1" x14ac:dyDescent="0.3">
      <c r="A36" s="35"/>
      <c r="B36" s="65" t="s">
        <v>360</v>
      </c>
      <c r="C36" s="34">
        <v>50</v>
      </c>
      <c r="D36" s="34" t="s">
        <v>32</v>
      </c>
      <c r="E36" s="34">
        <v>3</v>
      </c>
      <c r="F36" s="34">
        <v>168</v>
      </c>
      <c r="G36" s="34">
        <v>5</v>
      </c>
      <c r="H36" s="34">
        <v>81</v>
      </c>
    </row>
    <row r="37" spans="1:8" ht="12.75" customHeight="1" x14ac:dyDescent="0.3">
      <c r="A37" s="35"/>
      <c r="B37" s="35"/>
      <c r="C37" s="70"/>
      <c r="D37" s="70"/>
      <c r="E37" s="70"/>
      <c r="F37" s="70"/>
      <c r="G37" s="70"/>
      <c r="H37" s="70"/>
    </row>
    <row r="38" spans="1:8" s="7" customFormat="1" ht="12.75" customHeight="1" x14ac:dyDescent="0.3">
      <c r="A38" s="65" t="s">
        <v>501</v>
      </c>
      <c r="B38" s="65" t="s">
        <v>500</v>
      </c>
      <c r="C38" s="71"/>
      <c r="D38" s="71"/>
      <c r="E38" s="71"/>
      <c r="F38" s="71"/>
      <c r="G38" s="71"/>
      <c r="H38" s="71"/>
    </row>
    <row r="39" spans="1:8" ht="12.75" customHeight="1" x14ac:dyDescent="0.3">
      <c r="A39" s="35"/>
      <c r="B39" s="35"/>
      <c r="C39" s="70"/>
      <c r="D39" s="70"/>
      <c r="E39" s="70"/>
      <c r="F39" s="70"/>
      <c r="G39" s="70"/>
      <c r="H39" s="70"/>
    </row>
    <row r="40" spans="1:8" ht="12.75" customHeight="1" x14ac:dyDescent="0.3">
      <c r="A40" s="35"/>
      <c r="B40" s="35"/>
      <c r="C40" s="70"/>
      <c r="D40" s="70"/>
      <c r="E40" s="70"/>
      <c r="F40" s="70"/>
      <c r="G40" s="70"/>
      <c r="H40" s="70"/>
    </row>
    <row r="41" spans="1:8" ht="12.75" customHeight="1" x14ac:dyDescent="0.3">
      <c r="A41" s="35"/>
      <c r="B41" s="65" t="s">
        <v>378</v>
      </c>
      <c r="C41" s="34">
        <v>262</v>
      </c>
      <c r="D41" s="34">
        <v>4</v>
      </c>
      <c r="E41" s="34">
        <v>20</v>
      </c>
      <c r="F41" s="34">
        <v>570</v>
      </c>
      <c r="G41" s="34">
        <v>6</v>
      </c>
      <c r="H41" s="34">
        <v>110</v>
      </c>
    </row>
    <row r="42" spans="1:8" ht="12.75" customHeight="1" x14ac:dyDescent="0.3">
      <c r="A42" s="35"/>
      <c r="B42" s="65" t="s">
        <v>377</v>
      </c>
      <c r="C42" s="34">
        <v>8</v>
      </c>
      <c r="D42" s="34">
        <v>3</v>
      </c>
      <c r="E42" s="34">
        <v>4</v>
      </c>
      <c r="F42" s="34">
        <v>330</v>
      </c>
      <c r="G42" s="34">
        <v>2</v>
      </c>
      <c r="H42" s="34">
        <v>74</v>
      </c>
    </row>
    <row r="43" spans="1:8" ht="12.75" customHeight="1" x14ac:dyDescent="0.3">
      <c r="A43" s="35"/>
      <c r="B43" s="35" t="s">
        <v>376</v>
      </c>
      <c r="C43" s="34">
        <v>8</v>
      </c>
      <c r="D43" s="34">
        <v>2</v>
      </c>
      <c r="E43" s="34">
        <v>1</v>
      </c>
      <c r="F43" s="34">
        <v>147</v>
      </c>
      <c r="G43" s="34">
        <v>1</v>
      </c>
      <c r="H43" s="34">
        <v>12</v>
      </c>
    </row>
    <row r="44" spans="1:8" ht="12.75" customHeight="1" x14ac:dyDescent="0.3">
      <c r="A44" s="35"/>
      <c r="B44" s="35" t="s">
        <v>375</v>
      </c>
      <c r="C44" s="34" t="s">
        <v>362</v>
      </c>
      <c r="D44" s="34">
        <v>1</v>
      </c>
      <c r="E44" s="34">
        <v>3</v>
      </c>
      <c r="F44" s="34">
        <v>183</v>
      </c>
      <c r="G44" s="34">
        <v>1</v>
      </c>
      <c r="H44" s="34">
        <v>62</v>
      </c>
    </row>
    <row r="45" spans="1:8" ht="12.75" customHeight="1" x14ac:dyDescent="0.3">
      <c r="A45" s="35"/>
      <c r="B45" s="65" t="s">
        <v>374</v>
      </c>
      <c r="C45" s="34">
        <v>198</v>
      </c>
      <c r="D45" s="34" t="s">
        <v>32</v>
      </c>
      <c r="E45" s="34">
        <v>3</v>
      </c>
      <c r="F45" s="34">
        <v>181</v>
      </c>
      <c r="G45" s="34">
        <v>2</v>
      </c>
      <c r="H45" s="34">
        <v>14</v>
      </c>
    </row>
    <row r="46" spans="1:8" ht="12.75" customHeight="1" x14ac:dyDescent="0.3">
      <c r="A46" s="35"/>
      <c r="B46" s="35" t="s">
        <v>373</v>
      </c>
      <c r="C46" s="34">
        <v>11</v>
      </c>
      <c r="D46" s="34" t="s">
        <v>32</v>
      </c>
      <c r="E46" s="34" t="s">
        <v>32</v>
      </c>
      <c r="F46" s="34">
        <v>162</v>
      </c>
      <c r="G46" s="34">
        <v>1</v>
      </c>
      <c r="H46" s="34">
        <v>14</v>
      </c>
    </row>
    <row r="47" spans="1:8" ht="12.75" customHeight="1" x14ac:dyDescent="0.3">
      <c r="A47" s="35"/>
      <c r="B47" s="35" t="s">
        <v>372</v>
      </c>
      <c r="C47" s="34">
        <v>68</v>
      </c>
      <c r="D47" s="34" t="s">
        <v>32</v>
      </c>
      <c r="E47" s="34" t="s">
        <v>32</v>
      </c>
      <c r="F47" s="34">
        <v>3</v>
      </c>
      <c r="G47" s="34" t="s">
        <v>32</v>
      </c>
      <c r="H47" s="34">
        <v>0</v>
      </c>
    </row>
    <row r="48" spans="1:8" ht="12.75" customHeight="1" x14ac:dyDescent="0.3">
      <c r="A48" s="35"/>
      <c r="B48" s="35" t="s">
        <v>371</v>
      </c>
      <c r="C48" s="34">
        <v>113</v>
      </c>
      <c r="D48" s="34" t="s">
        <v>32</v>
      </c>
      <c r="E48" s="34">
        <v>1</v>
      </c>
      <c r="F48" s="34">
        <v>4</v>
      </c>
      <c r="G48" s="34" t="s">
        <v>32</v>
      </c>
      <c r="H48" s="34">
        <v>0</v>
      </c>
    </row>
    <row r="49" spans="1:8" ht="12.75" customHeight="1" x14ac:dyDescent="0.3">
      <c r="A49" s="35"/>
      <c r="B49" s="35" t="s">
        <v>370</v>
      </c>
      <c r="C49" s="34">
        <v>1</v>
      </c>
      <c r="D49" s="34" t="s">
        <v>362</v>
      </c>
      <c r="E49" s="34" t="s">
        <v>362</v>
      </c>
      <c r="F49" s="34" t="s">
        <v>362</v>
      </c>
      <c r="G49" s="34" t="s">
        <v>362</v>
      </c>
      <c r="H49" s="34" t="s">
        <v>362</v>
      </c>
    </row>
    <row r="50" spans="1:8" ht="12.75" customHeight="1" x14ac:dyDescent="0.3">
      <c r="A50" s="35"/>
      <c r="B50" s="35" t="s">
        <v>369</v>
      </c>
      <c r="C50" s="34">
        <v>5</v>
      </c>
      <c r="D50" s="34">
        <v>0</v>
      </c>
      <c r="E50" s="34" t="s">
        <v>55</v>
      </c>
      <c r="F50" s="34">
        <v>11</v>
      </c>
      <c r="G50" s="34" t="s">
        <v>32</v>
      </c>
      <c r="H50" s="34">
        <v>0</v>
      </c>
    </row>
    <row r="51" spans="1:8" ht="12.75" customHeight="1" x14ac:dyDescent="0.3">
      <c r="A51" s="35"/>
      <c r="B51" s="65" t="s">
        <v>368</v>
      </c>
      <c r="C51" s="34">
        <v>50</v>
      </c>
      <c r="D51" s="34" t="s">
        <v>32</v>
      </c>
      <c r="E51" s="34">
        <v>12</v>
      </c>
      <c r="F51" s="34">
        <v>49</v>
      </c>
      <c r="G51" s="34">
        <v>2</v>
      </c>
      <c r="H51" s="34" t="s">
        <v>32</v>
      </c>
    </row>
    <row r="52" spans="1:8" ht="12.75" customHeight="1" x14ac:dyDescent="0.3">
      <c r="A52" s="35"/>
      <c r="B52" s="35" t="s">
        <v>367</v>
      </c>
      <c r="C52" s="34">
        <v>22</v>
      </c>
      <c r="D52" s="34" t="s">
        <v>32</v>
      </c>
      <c r="E52" s="34">
        <v>1</v>
      </c>
      <c r="F52" s="34">
        <v>33</v>
      </c>
      <c r="G52" s="34">
        <v>1</v>
      </c>
      <c r="H52" s="34" t="s">
        <v>32</v>
      </c>
    </row>
    <row r="53" spans="1:8" ht="12.75" customHeight="1" x14ac:dyDescent="0.3">
      <c r="A53" s="35"/>
      <c r="B53" s="35" t="s">
        <v>366</v>
      </c>
      <c r="C53" s="34">
        <v>19</v>
      </c>
      <c r="D53" s="34" t="s">
        <v>362</v>
      </c>
      <c r="E53" s="34" t="s">
        <v>362</v>
      </c>
      <c r="F53" s="34" t="s">
        <v>362</v>
      </c>
      <c r="G53" s="34" t="s">
        <v>362</v>
      </c>
      <c r="H53" s="34" t="s">
        <v>362</v>
      </c>
    </row>
    <row r="54" spans="1:8" ht="12.75" customHeight="1" x14ac:dyDescent="0.3">
      <c r="A54" s="35"/>
      <c r="B54" s="35" t="s">
        <v>365</v>
      </c>
      <c r="C54" s="34">
        <v>5</v>
      </c>
      <c r="D54" s="34" t="s">
        <v>32</v>
      </c>
      <c r="E54" s="34">
        <v>1</v>
      </c>
      <c r="F54" s="34">
        <v>15</v>
      </c>
      <c r="G54" s="34" t="s">
        <v>32</v>
      </c>
      <c r="H54" s="34" t="s">
        <v>32</v>
      </c>
    </row>
    <row r="55" spans="1:8" ht="12.75" customHeight="1" x14ac:dyDescent="0.3">
      <c r="A55" s="35"/>
      <c r="B55" s="35" t="s">
        <v>364</v>
      </c>
      <c r="C55" s="34">
        <v>2</v>
      </c>
      <c r="D55" s="34" t="s">
        <v>362</v>
      </c>
      <c r="E55" s="34">
        <v>5</v>
      </c>
      <c r="F55" s="34" t="s">
        <v>32</v>
      </c>
      <c r="G55" s="34">
        <v>1</v>
      </c>
      <c r="H55" s="34" t="s">
        <v>362</v>
      </c>
    </row>
    <row r="56" spans="1:8" ht="12.75" customHeight="1" x14ac:dyDescent="0.3">
      <c r="A56" s="35"/>
      <c r="B56" s="35" t="s">
        <v>363</v>
      </c>
      <c r="C56" s="34" t="s">
        <v>362</v>
      </c>
      <c r="D56" s="34">
        <v>0</v>
      </c>
      <c r="E56" s="34" t="s">
        <v>55</v>
      </c>
      <c r="F56" s="34" t="s">
        <v>32</v>
      </c>
      <c r="G56" s="34" t="s">
        <v>32</v>
      </c>
      <c r="H56" s="34">
        <v>0</v>
      </c>
    </row>
    <row r="57" spans="1:8" ht="12.75" customHeight="1" x14ac:dyDescent="0.3">
      <c r="A57" s="35"/>
      <c r="B57" s="35" t="s">
        <v>361</v>
      </c>
      <c r="C57" s="34">
        <v>1</v>
      </c>
      <c r="D57" s="34">
        <v>0</v>
      </c>
      <c r="E57" s="34">
        <v>3</v>
      </c>
      <c r="F57" s="34">
        <v>1</v>
      </c>
      <c r="G57" s="34" t="s">
        <v>32</v>
      </c>
      <c r="H57" s="34">
        <v>0</v>
      </c>
    </row>
    <row r="58" spans="1:8" ht="12.75" customHeight="1" x14ac:dyDescent="0.3">
      <c r="A58" s="35"/>
      <c r="B58" s="65" t="s">
        <v>360</v>
      </c>
      <c r="C58" s="34">
        <v>6</v>
      </c>
      <c r="D58" s="34">
        <v>0</v>
      </c>
      <c r="E58" s="34" t="s">
        <v>32</v>
      </c>
      <c r="F58" s="34">
        <v>10</v>
      </c>
      <c r="G58" s="34" t="s">
        <v>32</v>
      </c>
      <c r="H58" s="34">
        <v>22</v>
      </c>
    </row>
    <row r="59" spans="1:8" ht="12.75" customHeight="1" x14ac:dyDescent="0.3">
      <c r="A59" s="35"/>
      <c r="B59" s="35"/>
      <c r="C59" s="34"/>
      <c r="D59" s="34"/>
      <c r="E59" s="34"/>
      <c r="F59" s="34"/>
      <c r="G59" s="34"/>
      <c r="H59" s="34"/>
    </row>
    <row r="60" spans="1:8" s="7" customFormat="1" ht="12.75" customHeight="1" x14ac:dyDescent="0.3">
      <c r="A60" s="65" t="s">
        <v>499</v>
      </c>
      <c r="B60" s="65" t="s">
        <v>498</v>
      </c>
      <c r="C60" s="67"/>
      <c r="D60" s="67"/>
      <c r="E60" s="67"/>
      <c r="F60" s="67"/>
      <c r="G60" s="67"/>
      <c r="H60" s="67"/>
    </row>
    <row r="61" spans="1:8" ht="12.75" customHeight="1" x14ac:dyDescent="0.3">
      <c r="A61" s="65"/>
      <c r="B61" s="65"/>
      <c r="C61" s="34"/>
      <c r="D61" s="34"/>
      <c r="E61" s="34"/>
      <c r="F61" s="34"/>
      <c r="G61" s="34"/>
      <c r="H61" s="34"/>
    </row>
    <row r="62" spans="1:8" ht="12.75" customHeight="1" x14ac:dyDescent="0.3">
      <c r="A62" s="65"/>
      <c r="B62" s="65"/>
      <c r="C62" s="34"/>
      <c r="D62" s="34"/>
      <c r="E62" s="34"/>
      <c r="F62" s="34"/>
      <c r="G62" s="34"/>
      <c r="H62" s="34"/>
    </row>
    <row r="63" spans="1:8" ht="12.75" customHeight="1" x14ac:dyDescent="0.3">
      <c r="A63" s="65"/>
      <c r="B63" s="65" t="s">
        <v>378</v>
      </c>
      <c r="C63" s="34">
        <v>53</v>
      </c>
      <c r="D63" s="34" t="s">
        <v>32</v>
      </c>
      <c r="E63" s="34">
        <v>1</v>
      </c>
      <c r="F63" s="34">
        <v>133</v>
      </c>
      <c r="G63" s="34" t="s">
        <v>32</v>
      </c>
      <c r="H63" s="34">
        <v>65</v>
      </c>
    </row>
    <row r="64" spans="1:8" ht="12.75" customHeight="1" x14ac:dyDescent="0.3">
      <c r="A64" s="65"/>
      <c r="B64" s="65" t="s">
        <v>377</v>
      </c>
      <c r="C64" s="34">
        <v>2</v>
      </c>
      <c r="D64" s="34" t="s">
        <v>32</v>
      </c>
      <c r="E64" s="34" t="s">
        <v>32</v>
      </c>
      <c r="F64" s="34">
        <v>86</v>
      </c>
      <c r="G64" s="34" t="s">
        <v>32</v>
      </c>
      <c r="H64" s="34">
        <v>42</v>
      </c>
    </row>
    <row r="65" spans="1:8" ht="12.75" customHeight="1" x14ac:dyDescent="0.3">
      <c r="A65" s="35"/>
      <c r="B65" s="35" t="s">
        <v>376</v>
      </c>
      <c r="C65" s="34">
        <v>2</v>
      </c>
      <c r="D65" s="34">
        <v>0</v>
      </c>
      <c r="E65" s="34" t="s">
        <v>32</v>
      </c>
      <c r="F65" s="34">
        <v>50</v>
      </c>
      <c r="G65" s="34" t="s">
        <v>32</v>
      </c>
      <c r="H65" s="34">
        <v>12</v>
      </c>
    </row>
    <row r="66" spans="1:8" ht="12.75" customHeight="1" x14ac:dyDescent="0.3">
      <c r="A66" s="35"/>
      <c r="B66" s="35" t="s">
        <v>375</v>
      </c>
      <c r="C66" s="34" t="s">
        <v>362</v>
      </c>
      <c r="D66" s="34" t="s">
        <v>32</v>
      </c>
      <c r="E66" s="34" t="s">
        <v>32</v>
      </c>
      <c r="F66" s="34">
        <v>36</v>
      </c>
      <c r="G66" s="34" t="s">
        <v>32</v>
      </c>
      <c r="H66" s="34">
        <v>30</v>
      </c>
    </row>
    <row r="67" spans="1:8" ht="12.75" customHeight="1" x14ac:dyDescent="0.3">
      <c r="A67" s="35"/>
      <c r="B67" s="65" t="s">
        <v>374</v>
      </c>
      <c r="C67" s="34">
        <v>46</v>
      </c>
      <c r="D67" s="34" t="s">
        <v>32</v>
      </c>
      <c r="E67" s="34" t="s">
        <v>32</v>
      </c>
      <c r="F67" s="34">
        <v>42</v>
      </c>
      <c r="G67" s="34" t="s">
        <v>32</v>
      </c>
      <c r="H67" s="34">
        <v>1</v>
      </c>
    </row>
    <row r="68" spans="1:8" ht="12.75" customHeight="1" x14ac:dyDescent="0.3">
      <c r="A68" s="35"/>
      <c r="B68" s="35" t="s">
        <v>373</v>
      </c>
      <c r="C68" s="34">
        <v>1</v>
      </c>
      <c r="D68" s="34" t="s">
        <v>32</v>
      </c>
      <c r="E68" s="34" t="s">
        <v>32</v>
      </c>
      <c r="F68" s="34">
        <v>35</v>
      </c>
      <c r="G68" s="34" t="s">
        <v>32</v>
      </c>
      <c r="H68" s="34">
        <v>1</v>
      </c>
    </row>
    <row r="69" spans="1:8" ht="12.75" customHeight="1" x14ac:dyDescent="0.3">
      <c r="A69" s="35"/>
      <c r="B69" s="35" t="s">
        <v>372</v>
      </c>
      <c r="C69" s="34">
        <v>5</v>
      </c>
      <c r="D69" s="34">
        <v>0</v>
      </c>
      <c r="E69" s="34" t="s">
        <v>32</v>
      </c>
      <c r="F69" s="34">
        <v>2</v>
      </c>
      <c r="G69" s="34">
        <v>0</v>
      </c>
      <c r="H69" s="34">
        <v>0</v>
      </c>
    </row>
    <row r="70" spans="1:8" ht="12.75" customHeight="1" x14ac:dyDescent="0.3">
      <c r="A70" s="35"/>
      <c r="B70" s="35" t="s">
        <v>371</v>
      </c>
      <c r="C70" s="34">
        <v>39</v>
      </c>
      <c r="D70" s="34">
        <v>0</v>
      </c>
      <c r="E70" s="34" t="s">
        <v>32</v>
      </c>
      <c r="F70" s="34">
        <v>1</v>
      </c>
      <c r="G70" s="34" t="s">
        <v>32</v>
      </c>
      <c r="H70" s="34">
        <v>0</v>
      </c>
    </row>
    <row r="71" spans="1:8" ht="12.75" customHeight="1" x14ac:dyDescent="0.3">
      <c r="A71" s="35"/>
      <c r="B71" s="35" t="s">
        <v>370</v>
      </c>
      <c r="C71" s="34" t="s">
        <v>32</v>
      </c>
      <c r="D71" s="34" t="s">
        <v>362</v>
      </c>
      <c r="E71" s="34" t="s">
        <v>362</v>
      </c>
      <c r="F71" s="34" t="s">
        <v>362</v>
      </c>
      <c r="G71" s="34" t="s">
        <v>362</v>
      </c>
      <c r="H71" s="34" t="s">
        <v>362</v>
      </c>
    </row>
    <row r="72" spans="1:8" ht="12.75" customHeight="1" x14ac:dyDescent="0.3">
      <c r="A72" s="35"/>
      <c r="B72" s="35" t="s">
        <v>369</v>
      </c>
      <c r="C72" s="34" t="s">
        <v>32</v>
      </c>
      <c r="D72" s="34">
        <v>0</v>
      </c>
      <c r="E72" s="34" t="s">
        <v>32</v>
      </c>
      <c r="F72" s="34">
        <v>5</v>
      </c>
      <c r="G72" s="34" t="s">
        <v>32</v>
      </c>
      <c r="H72" s="34">
        <v>0</v>
      </c>
    </row>
    <row r="73" spans="1:8" ht="12.75" customHeight="1" x14ac:dyDescent="0.3">
      <c r="A73" s="35"/>
      <c r="B73" s="65" t="s">
        <v>368</v>
      </c>
      <c r="C73" s="34">
        <v>5</v>
      </c>
      <c r="D73" s="34" t="s">
        <v>32</v>
      </c>
      <c r="E73" s="34">
        <v>1</v>
      </c>
      <c r="F73" s="34">
        <v>4</v>
      </c>
      <c r="G73" s="34" t="s">
        <v>32</v>
      </c>
      <c r="H73" s="34" t="s">
        <v>32</v>
      </c>
    </row>
    <row r="74" spans="1:8" ht="12.75" customHeight="1" x14ac:dyDescent="0.3">
      <c r="A74" s="35"/>
      <c r="B74" s="35" t="s">
        <v>367</v>
      </c>
      <c r="C74" s="34">
        <v>2</v>
      </c>
      <c r="D74" s="34" t="s">
        <v>32</v>
      </c>
      <c r="E74" s="34" t="s">
        <v>32</v>
      </c>
      <c r="F74" s="34">
        <v>3</v>
      </c>
      <c r="G74" s="34" t="s">
        <v>32</v>
      </c>
      <c r="H74" s="34" t="s">
        <v>32</v>
      </c>
    </row>
    <row r="75" spans="1:8" ht="12.75" customHeight="1" x14ac:dyDescent="0.3">
      <c r="A75" s="35"/>
      <c r="B75" s="35" t="s">
        <v>366</v>
      </c>
      <c r="C75" s="34">
        <v>2</v>
      </c>
      <c r="D75" s="34" t="s">
        <v>362</v>
      </c>
      <c r="E75" s="34" t="s">
        <v>362</v>
      </c>
      <c r="F75" s="34" t="s">
        <v>362</v>
      </c>
      <c r="G75" s="34" t="s">
        <v>362</v>
      </c>
      <c r="H75" s="34" t="s">
        <v>362</v>
      </c>
    </row>
    <row r="76" spans="1:8" ht="12.75" customHeight="1" x14ac:dyDescent="0.3">
      <c r="A76" s="35"/>
      <c r="B76" s="35" t="s">
        <v>365</v>
      </c>
      <c r="C76" s="34" t="s">
        <v>32</v>
      </c>
      <c r="D76" s="34">
        <v>0</v>
      </c>
      <c r="E76" s="34" t="s">
        <v>32</v>
      </c>
      <c r="F76" s="34">
        <v>1</v>
      </c>
      <c r="G76" s="34" t="s">
        <v>32</v>
      </c>
      <c r="H76" s="34" t="s">
        <v>32</v>
      </c>
    </row>
    <row r="77" spans="1:8" ht="12.75" customHeight="1" x14ac:dyDescent="0.3">
      <c r="A77" s="35"/>
      <c r="B77" s="35" t="s">
        <v>364</v>
      </c>
      <c r="C77" s="34" t="s">
        <v>32</v>
      </c>
      <c r="D77" s="34" t="s">
        <v>362</v>
      </c>
      <c r="E77" s="34">
        <v>1</v>
      </c>
      <c r="F77" s="34" t="s">
        <v>32</v>
      </c>
      <c r="G77" s="34" t="s">
        <v>32</v>
      </c>
      <c r="H77" s="34" t="s">
        <v>362</v>
      </c>
    </row>
    <row r="78" spans="1:8" ht="12.75" customHeight="1" x14ac:dyDescent="0.3">
      <c r="A78" s="35"/>
      <c r="B78" s="35" t="s">
        <v>363</v>
      </c>
      <c r="C78" s="34" t="s">
        <v>362</v>
      </c>
      <c r="D78" s="34">
        <v>0</v>
      </c>
      <c r="E78" s="34" t="s">
        <v>32</v>
      </c>
      <c r="F78" s="34" t="s">
        <v>32</v>
      </c>
      <c r="G78" s="34" t="s">
        <v>32</v>
      </c>
      <c r="H78" s="34">
        <v>0</v>
      </c>
    </row>
    <row r="79" spans="1:8" ht="12.75" customHeight="1" x14ac:dyDescent="0.3">
      <c r="A79" s="35"/>
      <c r="B79" s="35" t="s">
        <v>361</v>
      </c>
      <c r="C79" s="34" t="s">
        <v>32</v>
      </c>
      <c r="D79" s="34">
        <v>0</v>
      </c>
      <c r="E79" s="34" t="s">
        <v>32</v>
      </c>
      <c r="F79" s="34" t="s">
        <v>32</v>
      </c>
      <c r="G79" s="34" t="s">
        <v>32</v>
      </c>
      <c r="H79" s="34">
        <v>0</v>
      </c>
    </row>
    <row r="80" spans="1:8" ht="12.75" customHeight="1" x14ac:dyDescent="0.3">
      <c r="A80" s="35"/>
      <c r="B80" s="65" t="s">
        <v>360</v>
      </c>
      <c r="C80" s="34" t="s">
        <v>32</v>
      </c>
      <c r="D80" s="34">
        <v>0</v>
      </c>
      <c r="E80" s="34" t="s">
        <v>32</v>
      </c>
      <c r="F80" s="34" t="s">
        <v>32</v>
      </c>
      <c r="G80" s="34" t="s">
        <v>32</v>
      </c>
      <c r="H80" s="34">
        <v>22</v>
      </c>
    </row>
    <row r="81" spans="1:8" ht="12.75" customHeight="1" x14ac:dyDescent="0.3">
      <c r="A81" s="35"/>
      <c r="B81" s="35"/>
      <c r="C81" s="34"/>
      <c r="D81" s="34"/>
      <c r="E81" s="34"/>
      <c r="F81" s="34"/>
      <c r="G81" s="34"/>
      <c r="H81" s="34"/>
    </row>
    <row r="82" spans="1:8" s="7" customFormat="1" ht="12.75" customHeight="1" x14ac:dyDescent="0.3">
      <c r="A82" s="65" t="s">
        <v>497</v>
      </c>
      <c r="B82" s="65" t="s">
        <v>496</v>
      </c>
      <c r="C82" s="67"/>
      <c r="D82" s="67"/>
      <c r="E82" s="67"/>
      <c r="F82" s="67"/>
      <c r="G82" s="67"/>
      <c r="H82" s="67"/>
    </row>
    <row r="83" spans="1:8" ht="12.75" customHeight="1" x14ac:dyDescent="0.3">
      <c r="A83" s="35"/>
      <c r="B83" s="35"/>
      <c r="C83" s="34"/>
      <c r="D83" s="34"/>
      <c r="E83" s="34"/>
      <c r="F83" s="34"/>
      <c r="G83" s="34"/>
      <c r="H83" s="34"/>
    </row>
    <row r="84" spans="1:8" ht="12.75" customHeight="1" x14ac:dyDescent="0.3">
      <c r="A84" s="35"/>
      <c r="B84" s="35"/>
      <c r="C84" s="34"/>
      <c r="D84" s="34"/>
      <c r="E84" s="34"/>
      <c r="F84" s="34"/>
      <c r="G84" s="34"/>
      <c r="H84" s="34"/>
    </row>
    <row r="85" spans="1:8" ht="12.75" customHeight="1" x14ac:dyDescent="0.3">
      <c r="A85" s="35"/>
      <c r="B85" s="65" t="s">
        <v>378</v>
      </c>
      <c r="C85" s="34">
        <v>25</v>
      </c>
      <c r="D85" s="34">
        <v>0</v>
      </c>
      <c r="E85" s="34" t="s">
        <v>32</v>
      </c>
      <c r="F85" s="34">
        <v>48</v>
      </c>
      <c r="G85" s="34" t="s">
        <v>32</v>
      </c>
      <c r="H85" s="34">
        <v>55</v>
      </c>
    </row>
    <row r="86" spans="1:8" ht="12.75" customHeight="1" x14ac:dyDescent="0.3">
      <c r="A86" s="35"/>
      <c r="B86" s="65" t="s">
        <v>377</v>
      </c>
      <c r="C86" s="34">
        <v>1</v>
      </c>
      <c r="D86" s="34">
        <v>0</v>
      </c>
      <c r="E86" s="34" t="s">
        <v>32</v>
      </c>
      <c r="F86" s="34">
        <v>32</v>
      </c>
      <c r="G86" s="34">
        <v>0</v>
      </c>
      <c r="H86" s="34">
        <v>33</v>
      </c>
    </row>
    <row r="87" spans="1:8" ht="12.75" customHeight="1" x14ac:dyDescent="0.3">
      <c r="A87" s="35"/>
      <c r="B87" s="35" t="s">
        <v>376</v>
      </c>
      <c r="C87" s="34">
        <v>1</v>
      </c>
      <c r="D87" s="34">
        <v>0</v>
      </c>
      <c r="E87" s="34" t="s">
        <v>32</v>
      </c>
      <c r="F87" s="34">
        <v>18</v>
      </c>
      <c r="G87" s="34">
        <v>0</v>
      </c>
      <c r="H87" s="34">
        <v>9</v>
      </c>
    </row>
    <row r="88" spans="1:8" ht="12.75" customHeight="1" x14ac:dyDescent="0.3">
      <c r="A88" s="35"/>
      <c r="B88" s="35" t="s">
        <v>375</v>
      </c>
      <c r="C88" s="34" t="s">
        <v>362</v>
      </c>
      <c r="D88" s="34">
        <v>0</v>
      </c>
      <c r="E88" s="34">
        <v>0</v>
      </c>
      <c r="F88" s="34">
        <v>14</v>
      </c>
      <c r="G88" s="34">
        <v>0</v>
      </c>
      <c r="H88" s="34">
        <v>23</v>
      </c>
    </row>
    <row r="89" spans="1:8" ht="12.75" customHeight="1" x14ac:dyDescent="0.3">
      <c r="A89" s="35"/>
      <c r="B89" s="65" t="s">
        <v>374</v>
      </c>
      <c r="C89" s="34">
        <v>22</v>
      </c>
      <c r="D89" s="34">
        <v>0</v>
      </c>
      <c r="E89" s="34" t="s">
        <v>32</v>
      </c>
      <c r="F89" s="34">
        <v>15</v>
      </c>
      <c r="G89" s="34" t="s">
        <v>32</v>
      </c>
      <c r="H89" s="34">
        <v>1</v>
      </c>
    </row>
    <row r="90" spans="1:8" ht="12.75" customHeight="1" x14ac:dyDescent="0.3">
      <c r="A90" s="35"/>
      <c r="B90" s="35" t="s">
        <v>373</v>
      </c>
      <c r="C90" s="34" t="s">
        <v>32</v>
      </c>
      <c r="D90" s="34">
        <v>0</v>
      </c>
      <c r="E90" s="34" t="s">
        <v>32</v>
      </c>
      <c r="F90" s="34">
        <v>15</v>
      </c>
      <c r="G90" s="34" t="s">
        <v>32</v>
      </c>
      <c r="H90" s="34">
        <v>1</v>
      </c>
    </row>
    <row r="91" spans="1:8" ht="12.75" customHeight="1" x14ac:dyDescent="0.3">
      <c r="A91" s="35"/>
      <c r="B91" s="35" t="s">
        <v>372</v>
      </c>
      <c r="C91" s="34">
        <v>4</v>
      </c>
      <c r="D91" s="34">
        <v>0</v>
      </c>
      <c r="E91" s="34">
        <v>0</v>
      </c>
      <c r="F91" s="34" t="s">
        <v>32</v>
      </c>
      <c r="G91" s="34">
        <v>0</v>
      </c>
      <c r="H91" s="34">
        <v>0</v>
      </c>
    </row>
    <row r="92" spans="1:8" ht="12.75" customHeight="1" x14ac:dyDescent="0.3">
      <c r="A92" s="35"/>
      <c r="B92" s="35" t="s">
        <v>371</v>
      </c>
      <c r="C92" s="34">
        <v>18</v>
      </c>
      <c r="D92" s="34">
        <v>0</v>
      </c>
      <c r="E92" s="34" t="s">
        <v>32</v>
      </c>
      <c r="F92" s="34" t="s">
        <v>32</v>
      </c>
      <c r="G92" s="34">
        <v>0</v>
      </c>
      <c r="H92" s="34">
        <v>0</v>
      </c>
    </row>
    <row r="93" spans="1:8" ht="12.75" customHeight="1" x14ac:dyDescent="0.3">
      <c r="A93" s="35"/>
      <c r="B93" s="35" t="s">
        <v>370</v>
      </c>
      <c r="C93" s="34">
        <v>0</v>
      </c>
      <c r="D93" s="34" t="s">
        <v>362</v>
      </c>
      <c r="E93" s="34" t="s">
        <v>362</v>
      </c>
      <c r="F93" s="34" t="s">
        <v>362</v>
      </c>
      <c r="G93" s="34" t="s">
        <v>362</v>
      </c>
      <c r="H93" s="34" t="s">
        <v>362</v>
      </c>
    </row>
    <row r="94" spans="1:8" ht="12.75" customHeight="1" x14ac:dyDescent="0.3">
      <c r="A94" s="35"/>
      <c r="B94" s="35" t="s">
        <v>369</v>
      </c>
      <c r="C94" s="34" t="s">
        <v>32</v>
      </c>
      <c r="D94" s="34">
        <v>0</v>
      </c>
      <c r="E94" s="34">
        <v>0</v>
      </c>
      <c r="F94" s="34" t="s">
        <v>32</v>
      </c>
      <c r="G94" s="34">
        <v>0</v>
      </c>
      <c r="H94" s="34">
        <v>0</v>
      </c>
    </row>
    <row r="95" spans="1:8" ht="12.75" customHeight="1" x14ac:dyDescent="0.3">
      <c r="A95" s="35"/>
      <c r="B95" s="65" t="s">
        <v>368</v>
      </c>
      <c r="C95" s="34">
        <v>2</v>
      </c>
      <c r="D95" s="34">
        <v>0</v>
      </c>
      <c r="E95" s="34" t="s">
        <v>32</v>
      </c>
      <c r="F95" s="34">
        <v>1</v>
      </c>
      <c r="G95" s="34" t="s">
        <v>32</v>
      </c>
      <c r="H95" s="34">
        <v>0</v>
      </c>
    </row>
    <row r="96" spans="1:8" ht="12.75" customHeight="1" x14ac:dyDescent="0.3">
      <c r="A96" s="35"/>
      <c r="B96" s="35" t="s">
        <v>367</v>
      </c>
      <c r="C96" s="34">
        <v>1</v>
      </c>
      <c r="D96" s="34">
        <v>0</v>
      </c>
      <c r="E96" s="34" t="s">
        <v>32</v>
      </c>
      <c r="F96" s="34">
        <v>1</v>
      </c>
      <c r="G96" s="34" t="s">
        <v>32</v>
      </c>
      <c r="H96" s="34">
        <v>0</v>
      </c>
    </row>
    <row r="97" spans="1:8" ht="12.75" customHeight="1" x14ac:dyDescent="0.3">
      <c r="A97" s="35"/>
      <c r="B97" s="35" t="s">
        <v>366</v>
      </c>
      <c r="C97" s="34">
        <v>1</v>
      </c>
      <c r="D97" s="34" t="s">
        <v>362</v>
      </c>
      <c r="E97" s="34" t="s">
        <v>362</v>
      </c>
      <c r="F97" s="34" t="s">
        <v>362</v>
      </c>
      <c r="G97" s="34" t="s">
        <v>362</v>
      </c>
      <c r="H97" s="34" t="s">
        <v>362</v>
      </c>
    </row>
    <row r="98" spans="1:8" ht="12.75" customHeight="1" x14ac:dyDescent="0.3">
      <c r="A98" s="35"/>
      <c r="B98" s="35" t="s">
        <v>365</v>
      </c>
      <c r="C98" s="34" t="s">
        <v>32</v>
      </c>
      <c r="D98" s="34">
        <v>0</v>
      </c>
      <c r="E98" s="34">
        <v>0</v>
      </c>
      <c r="F98" s="34" t="s">
        <v>32</v>
      </c>
      <c r="G98" s="34" t="s">
        <v>32</v>
      </c>
      <c r="H98" s="34">
        <v>0</v>
      </c>
    </row>
    <row r="99" spans="1:8" ht="12.75" customHeight="1" x14ac:dyDescent="0.3">
      <c r="A99" s="35"/>
      <c r="B99" s="35" t="s">
        <v>364</v>
      </c>
      <c r="C99" s="34" t="s">
        <v>32</v>
      </c>
      <c r="D99" s="34" t="s">
        <v>362</v>
      </c>
      <c r="E99" s="34" t="s">
        <v>32</v>
      </c>
      <c r="F99" s="34" t="s">
        <v>32</v>
      </c>
      <c r="G99" s="34" t="s">
        <v>32</v>
      </c>
      <c r="H99" s="34" t="s">
        <v>362</v>
      </c>
    </row>
    <row r="100" spans="1:8" ht="12.75" customHeight="1" x14ac:dyDescent="0.3">
      <c r="A100" s="35"/>
      <c r="B100" s="35" t="s">
        <v>363</v>
      </c>
      <c r="C100" s="34" t="s">
        <v>362</v>
      </c>
      <c r="D100" s="34">
        <v>0</v>
      </c>
      <c r="E100" s="34" t="s">
        <v>32</v>
      </c>
      <c r="F100" s="34">
        <v>0</v>
      </c>
      <c r="G100" s="34" t="s">
        <v>32</v>
      </c>
      <c r="H100" s="34">
        <v>0</v>
      </c>
    </row>
    <row r="101" spans="1:8" ht="12.75" customHeight="1" x14ac:dyDescent="0.3">
      <c r="A101" s="35"/>
      <c r="B101" s="35" t="s">
        <v>361</v>
      </c>
      <c r="C101" s="34">
        <v>0</v>
      </c>
      <c r="D101" s="34">
        <v>0</v>
      </c>
      <c r="E101" s="34" t="s">
        <v>32</v>
      </c>
      <c r="F101" s="34">
        <v>0</v>
      </c>
      <c r="G101" s="34">
        <v>0</v>
      </c>
      <c r="H101" s="34">
        <v>0</v>
      </c>
    </row>
    <row r="102" spans="1:8" ht="12.75" customHeight="1" x14ac:dyDescent="0.3">
      <c r="A102" s="35"/>
      <c r="B102" s="65" t="s">
        <v>360</v>
      </c>
      <c r="C102" s="34">
        <v>0</v>
      </c>
      <c r="D102" s="34">
        <v>0</v>
      </c>
      <c r="E102" s="34">
        <v>0</v>
      </c>
      <c r="F102" s="34">
        <v>0</v>
      </c>
      <c r="G102" s="34" t="s">
        <v>32</v>
      </c>
      <c r="H102" s="34">
        <v>22</v>
      </c>
    </row>
    <row r="103" spans="1:8" ht="12.75" customHeight="1" x14ac:dyDescent="0.3">
      <c r="A103" s="35"/>
      <c r="B103" s="35"/>
      <c r="C103" s="34"/>
      <c r="D103" s="34"/>
      <c r="E103" s="34"/>
      <c r="F103" s="34"/>
      <c r="G103" s="34"/>
      <c r="H103" s="34"/>
    </row>
    <row r="104" spans="1:8" s="7" customFormat="1" ht="12.75" customHeight="1" x14ac:dyDescent="0.3">
      <c r="A104" s="65" t="s">
        <v>495</v>
      </c>
      <c r="B104" s="65" t="s">
        <v>494</v>
      </c>
      <c r="C104" s="67"/>
      <c r="D104" s="67"/>
      <c r="E104" s="67"/>
      <c r="F104" s="67"/>
      <c r="G104" s="67"/>
      <c r="H104" s="67"/>
    </row>
    <row r="105" spans="1:8" ht="12.75" customHeight="1" x14ac:dyDescent="0.3">
      <c r="A105" s="35"/>
      <c r="B105" s="35"/>
      <c r="C105" s="34"/>
      <c r="D105" s="34"/>
      <c r="E105" s="34"/>
      <c r="F105" s="34"/>
      <c r="G105" s="34"/>
      <c r="H105" s="34"/>
    </row>
    <row r="106" spans="1:8" ht="12.75" customHeight="1" x14ac:dyDescent="0.3">
      <c r="A106" s="35"/>
      <c r="B106" s="35"/>
      <c r="C106" s="34"/>
      <c r="D106" s="34"/>
      <c r="E106" s="34"/>
      <c r="F106" s="34"/>
      <c r="G106" s="34"/>
      <c r="H106" s="34"/>
    </row>
    <row r="107" spans="1:8" ht="12.75" customHeight="1" x14ac:dyDescent="0.3">
      <c r="A107" s="35"/>
      <c r="B107" s="65" t="s">
        <v>378</v>
      </c>
      <c r="C107" s="34">
        <v>10</v>
      </c>
      <c r="D107" s="34" t="s">
        <v>32</v>
      </c>
      <c r="E107" s="34">
        <v>2</v>
      </c>
      <c r="F107" s="34">
        <v>16</v>
      </c>
      <c r="G107" s="34" t="s">
        <v>32</v>
      </c>
      <c r="H107" s="34">
        <v>45</v>
      </c>
    </row>
    <row r="108" spans="1:8" ht="12.75" customHeight="1" x14ac:dyDescent="0.3">
      <c r="A108" s="35"/>
      <c r="B108" s="65" t="s">
        <v>377</v>
      </c>
      <c r="C108" s="34">
        <v>1</v>
      </c>
      <c r="D108" s="34" t="s">
        <v>32</v>
      </c>
      <c r="E108" s="34">
        <v>1</v>
      </c>
      <c r="F108" s="34">
        <v>10</v>
      </c>
      <c r="G108" s="34">
        <v>0</v>
      </c>
      <c r="H108" s="34">
        <v>32</v>
      </c>
    </row>
    <row r="109" spans="1:8" ht="12.75" customHeight="1" x14ac:dyDescent="0.3">
      <c r="A109" s="35"/>
      <c r="B109" s="35" t="s">
        <v>376</v>
      </c>
      <c r="C109" s="34">
        <v>1</v>
      </c>
      <c r="D109" s="34" t="s">
        <v>32</v>
      </c>
      <c r="E109" s="34">
        <v>0</v>
      </c>
      <c r="F109" s="34">
        <v>3</v>
      </c>
      <c r="G109" s="34">
        <v>0</v>
      </c>
      <c r="H109" s="34">
        <v>0</v>
      </c>
    </row>
    <row r="110" spans="1:8" ht="12.75" customHeight="1" x14ac:dyDescent="0.3">
      <c r="A110" s="35"/>
      <c r="B110" s="35" t="s">
        <v>375</v>
      </c>
      <c r="C110" s="34" t="s">
        <v>362</v>
      </c>
      <c r="D110" s="34" t="s">
        <v>32</v>
      </c>
      <c r="E110" s="34">
        <v>1</v>
      </c>
      <c r="F110" s="34">
        <v>8</v>
      </c>
      <c r="G110" s="34">
        <v>0</v>
      </c>
      <c r="H110" s="34">
        <v>32</v>
      </c>
    </row>
    <row r="111" spans="1:8" ht="12.75" customHeight="1" x14ac:dyDescent="0.3">
      <c r="A111" s="35"/>
      <c r="B111" s="65" t="s">
        <v>374</v>
      </c>
      <c r="C111" s="34">
        <v>8</v>
      </c>
      <c r="D111" s="34" t="s">
        <v>32</v>
      </c>
      <c r="E111" s="34" t="s">
        <v>32</v>
      </c>
      <c r="F111" s="34">
        <v>5</v>
      </c>
      <c r="G111" s="34">
        <v>0</v>
      </c>
      <c r="H111" s="34">
        <v>13</v>
      </c>
    </row>
    <row r="112" spans="1:8" ht="12.75" customHeight="1" x14ac:dyDescent="0.3">
      <c r="A112" s="35"/>
      <c r="B112" s="35" t="s">
        <v>373</v>
      </c>
      <c r="C112" s="34" t="s">
        <v>32</v>
      </c>
      <c r="D112" s="34">
        <v>0</v>
      </c>
      <c r="E112" s="34">
        <v>0</v>
      </c>
      <c r="F112" s="34">
        <v>5</v>
      </c>
      <c r="G112" s="34">
        <v>0</v>
      </c>
      <c r="H112" s="34">
        <v>13</v>
      </c>
    </row>
    <row r="113" spans="1:8" ht="12.75" customHeight="1" x14ac:dyDescent="0.3">
      <c r="A113" s="35"/>
      <c r="B113" s="35" t="s">
        <v>372</v>
      </c>
      <c r="C113" s="34" t="s">
        <v>32</v>
      </c>
      <c r="D113" s="34">
        <v>0</v>
      </c>
      <c r="E113" s="34">
        <v>0</v>
      </c>
      <c r="F113" s="34">
        <v>0</v>
      </c>
      <c r="G113" s="34">
        <v>0</v>
      </c>
      <c r="H113" s="34">
        <v>0</v>
      </c>
    </row>
    <row r="114" spans="1:8" ht="12.75" customHeight="1" x14ac:dyDescent="0.3">
      <c r="A114" s="35"/>
      <c r="B114" s="35" t="s">
        <v>371</v>
      </c>
      <c r="C114" s="34">
        <v>7</v>
      </c>
      <c r="D114" s="34" t="s">
        <v>32</v>
      </c>
      <c r="E114" s="34" t="s">
        <v>32</v>
      </c>
      <c r="F114" s="34">
        <v>0</v>
      </c>
      <c r="G114" s="34">
        <v>0</v>
      </c>
      <c r="H114" s="34">
        <v>0</v>
      </c>
    </row>
    <row r="115" spans="1:8" ht="12.75" customHeight="1" x14ac:dyDescent="0.3">
      <c r="A115" s="35"/>
      <c r="B115" s="35" t="s">
        <v>370</v>
      </c>
      <c r="C115" s="34" t="s">
        <v>32</v>
      </c>
      <c r="D115" s="34" t="s">
        <v>362</v>
      </c>
      <c r="E115" s="34" t="s">
        <v>362</v>
      </c>
      <c r="F115" s="34" t="s">
        <v>362</v>
      </c>
      <c r="G115" s="34" t="s">
        <v>362</v>
      </c>
      <c r="H115" s="34" t="s">
        <v>362</v>
      </c>
    </row>
    <row r="116" spans="1:8" ht="12.75" customHeight="1" x14ac:dyDescent="0.3">
      <c r="A116" s="35"/>
      <c r="B116" s="35" t="s">
        <v>369</v>
      </c>
      <c r="C116" s="34">
        <v>0</v>
      </c>
      <c r="D116" s="34">
        <v>0</v>
      </c>
      <c r="E116" s="34">
        <v>0</v>
      </c>
      <c r="F116" s="34" t="s">
        <v>32</v>
      </c>
      <c r="G116" s="34">
        <v>0</v>
      </c>
      <c r="H116" s="34">
        <v>0</v>
      </c>
    </row>
    <row r="117" spans="1:8" ht="12.75" customHeight="1" x14ac:dyDescent="0.3">
      <c r="A117" s="35"/>
      <c r="B117" s="65" t="s">
        <v>368</v>
      </c>
      <c r="C117" s="34">
        <v>2</v>
      </c>
      <c r="D117" s="34">
        <v>0</v>
      </c>
      <c r="E117" s="34">
        <v>1</v>
      </c>
      <c r="F117" s="34" t="s">
        <v>32</v>
      </c>
      <c r="G117" s="34" t="s">
        <v>32</v>
      </c>
      <c r="H117" s="34">
        <v>0</v>
      </c>
    </row>
    <row r="118" spans="1:8" ht="12.75" customHeight="1" x14ac:dyDescent="0.3">
      <c r="A118" s="35"/>
      <c r="B118" s="35" t="s">
        <v>367</v>
      </c>
      <c r="C118" s="34">
        <v>1</v>
      </c>
      <c r="D118" s="34">
        <v>0</v>
      </c>
      <c r="E118" s="34">
        <v>0</v>
      </c>
      <c r="F118" s="34" t="s">
        <v>32</v>
      </c>
      <c r="G118" s="34" t="s">
        <v>32</v>
      </c>
      <c r="H118" s="34">
        <v>0</v>
      </c>
    </row>
    <row r="119" spans="1:8" ht="12.75" customHeight="1" x14ac:dyDescent="0.3">
      <c r="A119" s="35"/>
      <c r="B119" s="35" t="s">
        <v>366</v>
      </c>
      <c r="C119" s="34">
        <v>1</v>
      </c>
      <c r="D119" s="34" t="s">
        <v>362</v>
      </c>
      <c r="E119" s="34" t="s">
        <v>362</v>
      </c>
      <c r="F119" s="34" t="s">
        <v>362</v>
      </c>
      <c r="G119" s="34" t="s">
        <v>362</v>
      </c>
      <c r="H119" s="34" t="s">
        <v>362</v>
      </c>
    </row>
    <row r="120" spans="1:8" ht="12.75" customHeight="1" x14ac:dyDescent="0.3">
      <c r="A120" s="35"/>
      <c r="B120" s="35" t="s">
        <v>365</v>
      </c>
      <c r="C120" s="34" t="s">
        <v>32</v>
      </c>
      <c r="D120" s="34">
        <v>0</v>
      </c>
      <c r="E120" s="34">
        <v>0</v>
      </c>
      <c r="F120" s="34" t="s">
        <v>32</v>
      </c>
      <c r="G120" s="34">
        <v>0</v>
      </c>
      <c r="H120" s="34">
        <v>0</v>
      </c>
    </row>
    <row r="121" spans="1:8" ht="12.75" customHeight="1" x14ac:dyDescent="0.3">
      <c r="A121" s="35"/>
      <c r="B121" s="35" t="s">
        <v>364</v>
      </c>
      <c r="C121" s="34" t="s">
        <v>32</v>
      </c>
      <c r="D121" s="34" t="s">
        <v>362</v>
      </c>
      <c r="E121" s="34">
        <v>1</v>
      </c>
      <c r="F121" s="34">
        <v>0</v>
      </c>
      <c r="G121" s="34" t="s">
        <v>32</v>
      </c>
      <c r="H121" s="34" t="s">
        <v>362</v>
      </c>
    </row>
    <row r="122" spans="1:8" ht="12.75" customHeight="1" x14ac:dyDescent="0.3">
      <c r="A122" s="35"/>
      <c r="B122" s="35" t="s">
        <v>363</v>
      </c>
      <c r="C122" s="34" t="s">
        <v>362</v>
      </c>
      <c r="D122" s="34">
        <v>0</v>
      </c>
      <c r="E122" s="34">
        <v>0</v>
      </c>
      <c r="F122" s="34">
        <v>0</v>
      </c>
      <c r="G122" s="34">
        <v>0</v>
      </c>
      <c r="H122" s="34">
        <v>0</v>
      </c>
    </row>
    <row r="123" spans="1:8" ht="12.75" customHeight="1" x14ac:dyDescent="0.3">
      <c r="A123" s="35"/>
      <c r="B123" s="35" t="s">
        <v>361</v>
      </c>
      <c r="C123" s="34" t="s">
        <v>32</v>
      </c>
      <c r="D123" s="34">
        <v>0</v>
      </c>
      <c r="E123" s="34" t="s">
        <v>32</v>
      </c>
      <c r="F123" s="34">
        <v>0</v>
      </c>
      <c r="G123" s="34" t="s">
        <v>32</v>
      </c>
      <c r="H123" s="34">
        <v>0</v>
      </c>
    </row>
    <row r="124" spans="1:8" ht="12.75" customHeight="1" x14ac:dyDescent="0.3">
      <c r="A124" s="35"/>
      <c r="B124" s="65" t="s">
        <v>360</v>
      </c>
      <c r="C124" s="34">
        <v>0</v>
      </c>
      <c r="D124" s="34">
        <v>0</v>
      </c>
      <c r="E124" s="34">
        <v>0</v>
      </c>
      <c r="F124" s="34">
        <v>0</v>
      </c>
      <c r="G124" s="34" t="s">
        <v>32</v>
      </c>
      <c r="H124" s="34">
        <v>0</v>
      </c>
    </row>
    <row r="125" spans="1:8" ht="12.75" customHeight="1" x14ac:dyDescent="0.3">
      <c r="A125" s="35"/>
      <c r="B125" s="35"/>
      <c r="C125" s="34"/>
      <c r="D125" s="34"/>
      <c r="E125" s="34"/>
      <c r="F125" s="34"/>
      <c r="G125" s="34"/>
      <c r="H125" s="34"/>
    </row>
    <row r="126" spans="1:8" s="7" customFormat="1" ht="12.75" customHeight="1" x14ac:dyDescent="0.3">
      <c r="A126" s="65" t="s">
        <v>493</v>
      </c>
      <c r="B126" s="65" t="s">
        <v>492</v>
      </c>
      <c r="C126" s="67"/>
      <c r="D126" s="67"/>
      <c r="E126" s="67"/>
      <c r="F126" s="67"/>
      <c r="G126" s="67"/>
      <c r="H126" s="67"/>
    </row>
    <row r="127" spans="1:8" ht="12.75" customHeight="1" x14ac:dyDescent="0.3">
      <c r="A127" s="35"/>
      <c r="B127" s="35"/>
      <c r="C127" s="34"/>
      <c r="D127" s="34"/>
      <c r="E127" s="34"/>
      <c r="F127" s="34"/>
      <c r="G127" s="34"/>
      <c r="H127" s="34"/>
    </row>
    <row r="128" spans="1:8" ht="12.75" customHeight="1" x14ac:dyDescent="0.3">
      <c r="A128" s="35"/>
      <c r="B128" s="35"/>
      <c r="C128" s="34"/>
      <c r="D128" s="34"/>
      <c r="E128" s="34"/>
      <c r="F128" s="34"/>
      <c r="G128" s="34"/>
      <c r="H128" s="34"/>
    </row>
    <row r="129" spans="1:8" ht="12.75" customHeight="1" x14ac:dyDescent="0.3">
      <c r="A129" s="35"/>
      <c r="B129" s="65" t="s">
        <v>378</v>
      </c>
      <c r="C129" s="34">
        <v>34</v>
      </c>
      <c r="D129" s="34" t="s">
        <v>32</v>
      </c>
      <c r="E129" s="34">
        <v>1</v>
      </c>
      <c r="F129" s="34">
        <v>105</v>
      </c>
      <c r="G129" s="34">
        <v>1</v>
      </c>
      <c r="H129" s="34" t="s">
        <v>32</v>
      </c>
    </row>
    <row r="130" spans="1:8" ht="12.75" customHeight="1" x14ac:dyDescent="0.3">
      <c r="A130" s="35"/>
      <c r="B130" s="65" t="s">
        <v>377</v>
      </c>
      <c r="C130" s="34">
        <v>1</v>
      </c>
      <c r="D130" s="34" t="s">
        <v>32</v>
      </c>
      <c r="E130" s="34" t="s">
        <v>32</v>
      </c>
      <c r="F130" s="34">
        <v>69</v>
      </c>
      <c r="G130" s="34" t="s">
        <v>32</v>
      </c>
      <c r="H130" s="34" t="s">
        <v>32</v>
      </c>
    </row>
    <row r="131" spans="1:8" ht="12.75" customHeight="1" x14ac:dyDescent="0.3">
      <c r="A131" s="35"/>
      <c r="B131" s="35" t="s">
        <v>376</v>
      </c>
      <c r="C131" s="34">
        <v>1</v>
      </c>
      <c r="D131" s="34" t="s">
        <v>32</v>
      </c>
      <c r="E131" s="34" t="s">
        <v>32</v>
      </c>
      <c r="F131" s="34">
        <v>23</v>
      </c>
      <c r="G131" s="34" t="s">
        <v>32</v>
      </c>
      <c r="H131" s="34">
        <v>0</v>
      </c>
    </row>
    <row r="132" spans="1:8" ht="12.75" customHeight="1" x14ac:dyDescent="0.3">
      <c r="A132" s="35"/>
      <c r="B132" s="35" t="s">
        <v>375</v>
      </c>
      <c r="C132" s="34" t="s">
        <v>362</v>
      </c>
      <c r="D132" s="34" t="s">
        <v>32</v>
      </c>
      <c r="E132" s="34" t="s">
        <v>32</v>
      </c>
      <c r="F132" s="34">
        <v>46</v>
      </c>
      <c r="G132" s="34" t="s">
        <v>32</v>
      </c>
      <c r="H132" s="34" t="s">
        <v>32</v>
      </c>
    </row>
    <row r="133" spans="1:8" ht="12.75" customHeight="1" x14ac:dyDescent="0.3">
      <c r="A133" s="35"/>
      <c r="B133" s="65" t="s">
        <v>374</v>
      </c>
      <c r="C133" s="34">
        <v>26</v>
      </c>
      <c r="D133" s="34" t="s">
        <v>32</v>
      </c>
      <c r="E133" s="34" t="s">
        <v>32</v>
      </c>
      <c r="F133" s="34">
        <v>21</v>
      </c>
      <c r="G133" s="34" t="s">
        <v>55</v>
      </c>
      <c r="H133" s="34">
        <v>0</v>
      </c>
    </row>
    <row r="134" spans="1:8" ht="12.75" customHeight="1" x14ac:dyDescent="0.3">
      <c r="A134" s="35"/>
      <c r="B134" s="35" t="s">
        <v>373</v>
      </c>
      <c r="C134" s="34">
        <v>2</v>
      </c>
      <c r="D134" s="34" t="s">
        <v>32</v>
      </c>
      <c r="E134" s="34" t="s">
        <v>32</v>
      </c>
      <c r="F134" s="34">
        <v>20</v>
      </c>
      <c r="G134" s="34" t="s">
        <v>32</v>
      </c>
      <c r="H134" s="34">
        <v>0</v>
      </c>
    </row>
    <row r="135" spans="1:8" ht="12.75" customHeight="1" x14ac:dyDescent="0.3">
      <c r="A135" s="35"/>
      <c r="B135" s="35" t="s">
        <v>372</v>
      </c>
      <c r="C135" s="34">
        <v>14</v>
      </c>
      <c r="D135" s="34">
        <v>0</v>
      </c>
      <c r="E135" s="34" t="s">
        <v>32</v>
      </c>
      <c r="F135" s="34" t="s">
        <v>32</v>
      </c>
      <c r="G135" s="34">
        <v>0</v>
      </c>
      <c r="H135" s="34">
        <v>0</v>
      </c>
    </row>
    <row r="136" spans="1:8" ht="12.75" customHeight="1" x14ac:dyDescent="0.3">
      <c r="A136" s="35"/>
      <c r="B136" s="35" t="s">
        <v>371</v>
      </c>
      <c r="C136" s="34">
        <v>9</v>
      </c>
      <c r="D136" s="34">
        <v>0</v>
      </c>
      <c r="E136" s="34" t="s">
        <v>32</v>
      </c>
      <c r="F136" s="34" t="s">
        <v>32</v>
      </c>
      <c r="G136" s="34" t="s">
        <v>32</v>
      </c>
      <c r="H136" s="34">
        <v>0</v>
      </c>
    </row>
    <row r="137" spans="1:8" ht="12.75" customHeight="1" x14ac:dyDescent="0.3">
      <c r="A137" s="35"/>
      <c r="B137" s="35" t="s">
        <v>370</v>
      </c>
      <c r="C137" s="34" t="s">
        <v>32</v>
      </c>
      <c r="D137" s="34" t="s">
        <v>362</v>
      </c>
      <c r="E137" s="34" t="s">
        <v>362</v>
      </c>
      <c r="F137" s="34" t="s">
        <v>362</v>
      </c>
      <c r="G137" s="34" t="s">
        <v>362</v>
      </c>
      <c r="H137" s="34" t="s">
        <v>362</v>
      </c>
    </row>
    <row r="138" spans="1:8" ht="12.75" customHeight="1" x14ac:dyDescent="0.3">
      <c r="A138" s="35"/>
      <c r="B138" s="35" t="s">
        <v>369</v>
      </c>
      <c r="C138" s="34" t="s">
        <v>32</v>
      </c>
      <c r="D138" s="34">
        <v>0</v>
      </c>
      <c r="E138" s="34" t="s">
        <v>32</v>
      </c>
      <c r="F138" s="34" t="s">
        <v>32</v>
      </c>
      <c r="G138" s="34" t="s">
        <v>32</v>
      </c>
      <c r="H138" s="34">
        <v>0</v>
      </c>
    </row>
    <row r="139" spans="1:8" ht="12.75" customHeight="1" x14ac:dyDescent="0.3">
      <c r="A139" s="35"/>
      <c r="B139" s="65" t="s">
        <v>368</v>
      </c>
      <c r="C139" s="34">
        <v>7</v>
      </c>
      <c r="D139" s="34" t="s">
        <v>32</v>
      </c>
      <c r="E139" s="34" t="s">
        <v>32</v>
      </c>
      <c r="F139" s="34">
        <v>9</v>
      </c>
      <c r="G139" s="34">
        <v>1</v>
      </c>
      <c r="H139" s="34">
        <v>0</v>
      </c>
    </row>
    <row r="140" spans="1:8" ht="12.75" customHeight="1" x14ac:dyDescent="0.3">
      <c r="A140" s="35"/>
      <c r="B140" s="35" t="s">
        <v>367</v>
      </c>
      <c r="C140" s="34">
        <v>3</v>
      </c>
      <c r="D140" s="34" t="s">
        <v>32</v>
      </c>
      <c r="E140" s="34" t="s">
        <v>32</v>
      </c>
      <c r="F140" s="34">
        <v>7</v>
      </c>
      <c r="G140" s="34" t="s">
        <v>32</v>
      </c>
      <c r="H140" s="34">
        <v>0</v>
      </c>
    </row>
    <row r="141" spans="1:8" ht="12.75" customHeight="1" x14ac:dyDescent="0.3">
      <c r="A141" s="35"/>
      <c r="B141" s="35" t="s">
        <v>366</v>
      </c>
      <c r="C141" s="34">
        <v>3</v>
      </c>
      <c r="D141" s="34" t="s">
        <v>362</v>
      </c>
      <c r="E141" s="34" t="s">
        <v>362</v>
      </c>
      <c r="F141" s="34" t="s">
        <v>362</v>
      </c>
      <c r="G141" s="34" t="s">
        <v>362</v>
      </c>
      <c r="H141" s="34" t="s">
        <v>362</v>
      </c>
    </row>
    <row r="142" spans="1:8" ht="12.75" customHeight="1" x14ac:dyDescent="0.3">
      <c r="A142" s="35"/>
      <c r="B142" s="35" t="s">
        <v>365</v>
      </c>
      <c r="C142" s="34">
        <v>1</v>
      </c>
      <c r="D142" s="34" t="s">
        <v>32</v>
      </c>
      <c r="E142" s="34">
        <v>0</v>
      </c>
      <c r="F142" s="34">
        <v>1</v>
      </c>
      <c r="G142" s="34" t="s">
        <v>32</v>
      </c>
      <c r="H142" s="34">
        <v>0</v>
      </c>
    </row>
    <row r="143" spans="1:8" ht="12.75" customHeight="1" x14ac:dyDescent="0.3">
      <c r="A143" s="35"/>
      <c r="B143" s="35" t="s">
        <v>364</v>
      </c>
      <c r="C143" s="34">
        <v>1</v>
      </c>
      <c r="D143" s="34" t="s">
        <v>362</v>
      </c>
      <c r="E143" s="34" t="s">
        <v>32</v>
      </c>
      <c r="F143" s="34" t="s">
        <v>32</v>
      </c>
      <c r="G143" s="34" t="s">
        <v>32</v>
      </c>
      <c r="H143" s="34" t="s">
        <v>362</v>
      </c>
    </row>
    <row r="144" spans="1:8" ht="12.75" customHeight="1" x14ac:dyDescent="0.3">
      <c r="A144" s="35"/>
      <c r="B144" s="35" t="s">
        <v>363</v>
      </c>
      <c r="C144" s="34" t="s">
        <v>362</v>
      </c>
      <c r="D144" s="34">
        <v>0</v>
      </c>
      <c r="E144" s="34" t="s">
        <v>32</v>
      </c>
      <c r="F144" s="34" t="s">
        <v>32</v>
      </c>
      <c r="G144" s="34">
        <v>0</v>
      </c>
      <c r="H144" s="34">
        <v>0</v>
      </c>
    </row>
    <row r="145" spans="1:8" ht="12.75" customHeight="1" x14ac:dyDescent="0.3">
      <c r="A145" s="35"/>
      <c r="B145" s="35" t="s">
        <v>361</v>
      </c>
      <c r="C145" s="34" t="s">
        <v>32</v>
      </c>
      <c r="D145" s="34">
        <v>0</v>
      </c>
      <c r="E145" s="34" t="s">
        <v>32</v>
      </c>
      <c r="F145" s="34">
        <v>0</v>
      </c>
      <c r="G145" s="34" t="s">
        <v>32</v>
      </c>
      <c r="H145" s="34">
        <v>0</v>
      </c>
    </row>
    <row r="146" spans="1:8" ht="12.75" customHeight="1" x14ac:dyDescent="0.3">
      <c r="A146" s="35"/>
      <c r="B146" s="65" t="s">
        <v>360</v>
      </c>
      <c r="C146" s="34" t="s">
        <v>32</v>
      </c>
      <c r="D146" s="34">
        <v>0</v>
      </c>
      <c r="E146" s="34" t="s">
        <v>32</v>
      </c>
      <c r="F146" s="34">
        <v>6</v>
      </c>
      <c r="G146" s="34" t="s">
        <v>32</v>
      </c>
      <c r="H146" s="34">
        <v>0</v>
      </c>
    </row>
    <row r="147" spans="1:8" ht="12.75" customHeight="1" x14ac:dyDescent="0.3">
      <c r="A147" s="35"/>
      <c r="B147" s="35"/>
      <c r="C147" s="34"/>
      <c r="D147" s="34"/>
      <c r="E147" s="34"/>
      <c r="F147" s="34"/>
      <c r="G147" s="34"/>
      <c r="H147" s="34"/>
    </row>
    <row r="148" spans="1:8" s="7" customFormat="1" ht="12.75" customHeight="1" x14ac:dyDescent="0.3">
      <c r="A148" s="65" t="s">
        <v>491</v>
      </c>
      <c r="B148" s="65" t="s">
        <v>490</v>
      </c>
      <c r="C148" s="67"/>
      <c r="D148" s="67"/>
      <c r="E148" s="67"/>
      <c r="F148" s="67"/>
      <c r="G148" s="67"/>
      <c r="H148" s="67"/>
    </row>
    <row r="149" spans="1:8" ht="12.75" customHeight="1" x14ac:dyDescent="0.3">
      <c r="A149" s="35"/>
      <c r="B149" s="35"/>
      <c r="C149" s="34"/>
      <c r="D149" s="34"/>
      <c r="E149" s="34"/>
      <c r="F149" s="34"/>
      <c r="G149" s="34"/>
      <c r="H149" s="34"/>
    </row>
    <row r="150" spans="1:8" ht="12.75" customHeight="1" x14ac:dyDescent="0.3">
      <c r="A150" s="35"/>
      <c r="B150" s="35"/>
      <c r="C150" s="34"/>
      <c r="D150" s="34"/>
      <c r="E150" s="34"/>
      <c r="F150" s="34"/>
      <c r="G150" s="34"/>
      <c r="H150" s="34"/>
    </row>
    <row r="151" spans="1:8" ht="12.75" customHeight="1" x14ac:dyDescent="0.3">
      <c r="A151" s="35"/>
      <c r="B151" s="65" t="s">
        <v>378</v>
      </c>
      <c r="C151" s="34">
        <v>35</v>
      </c>
      <c r="D151" s="34">
        <v>1</v>
      </c>
      <c r="E151" s="34">
        <v>3</v>
      </c>
      <c r="F151" s="34">
        <v>68</v>
      </c>
      <c r="G151" s="34">
        <v>1</v>
      </c>
      <c r="H151" s="34" t="s">
        <v>32</v>
      </c>
    </row>
    <row r="152" spans="1:8" ht="12.75" customHeight="1" x14ac:dyDescent="0.3">
      <c r="A152" s="35"/>
      <c r="B152" s="65" t="s">
        <v>377</v>
      </c>
      <c r="C152" s="34">
        <v>1</v>
      </c>
      <c r="D152" s="34">
        <v>1</v>
      </c>
      <c r="E152" s="34">
        <v>1</v>
      </c>
      <c r="F152" s="34">
        <v>44</v>
      </c>
      <c r="G152" s="34" t="s">
        <v>32</v>
      </c>
      <c r="H152" s="34">
        <v>0</v>
      </c>
    </row>
    <row r="153" spans="1:8" ht="12.75" customHeight="1" x14ac:dyDescent="0.3">
      <c r="A153" s="35"/>
      <c r="B153" s="35" t="s">
        <v>376</v>
      </c>
      <c r="C153" s="34">
        <v>1</v>
      </c>
      <c r="D153" s="34">
        <v>1</v>
      </c>
      <c r="E153" s="34" t="s">
        <v>32</v>
      </c>
      <c r="F153" s="34">
        <v>21</v>
      </c>
      <c r="G153" s="34" t="s">
        <v>32</v>
      </c>
      <c r="H153" s="34">
        <v>0</v>
      </c>
    </row>
    <row r="154" spans="1:8" ht="12.75" customHeight="1" x14ac:dyDescent="0.3">
      <c r="A154" s="35"/>
      <c r="B154" s="35" t="s">
        <v>375</v>
      </c>
      <c r="C154" s="34" t="s">
        <v>362</v>
      </c>
      <c r="D154" s="34" t="s">
        <v>32</v>
      </c>
      <c r="E154" s="34" t="s">
        <v>32</v>
      </c>
      <c r="F154" s="34">
        <v>23</v>
      </c>
      <c r="G154" s="34" t="s">
        <v>32</v>
      </c>
      <c r="H154" s="34">
        <v>0</v>
      </c>
    </row>
    <row r="155" spans="1:8" ht="12.75" customHeight="1" x14ac:dyDescent="0.3">
      <c r="A155" s="35"/>
      <c r="B155" s="65" t="s">
        <v>374</v>
      </c>
      <c r="C155" s="34">
        <v>26</v>
      </c>
      <c r="D155" s="34" t="s">
        <v>32</v>
      </c>
      <c r="E155" s="34" t="s">
        <v>55</v>
      </c>
      <c r="F155" s="34">
        <v>18</v>
      </c>
      <c r="G155" s="34" t="s">
        <v>32</v>
      </c>
      <c r="H155" s="34" t="s">
        <v>32</v>
      </c>
    </row>
    <row r="156" spans="1:8" ht="12.75" customHeight="1" x14ac:dyDescent="0.3">
      <c r="A156" s="35"/>
      <c r="B156" s="35" t="s">
        <v>373</v>
      </c>
      <c r="C156" s="34">
        <v>1</v>
      </c>
      <c r="D156" s="34" t="s">
        <v>32</v>
      </c>
      <c r="E156" s="34" t="s">
        <v>32</v>
      </c>
      <c r="F156" s="34">
        <v>15</v>
      </c>
      <c r="G156" s="34" t="s">
        <v>32</v>
      </c>
      <c r="H156" s="34" t="s">
        <v>32</v>
      </c>
    </row>
    <row r="157" spans="1:8" ht="12.75" customHeight="1" x14ac:dyDescent="0.3">
      <c r="A157" s="35"/>
      <c r="B157" s="35" t="s">
        <v>372</v>
      </c>
      <c r="C157" s="34">
        <v>12</v>
      </c>
      <c r="D157" s="34" t="s">
        <v>32</v>
      </c>
      <c r="E157" s="34" t="s">
        <v>32</v>
      </c>
      <c r="F157" s="34" t="s">
        <v>32</v>
      </c>
      <c r="G157" s="34">
        <v>0</v>
      </c>
      <c r="H157" s="34">
        <v>0</v>
      </c>
    </row>
    <row r="158" spans="1:8" ht="12.75" customHeight="1" x14ac:dyDescent="0.3">
      <c r="A158" s="35"/>
      <c r="B158" s="35" t="s">
        <v>371</v>
      </c>
      <c r="C158" s="34">
        <v>12</v>
      </c>
      <c r="D158" s="34" t="s">
        <v>32</v>
      </c>
      <c r="E158" s="34" t="s">
        <v>32</v>
      </c>
      <c r="F158" s="34">
        <v>1</v>
      </c>
      <c r="G158" s="34" t="s">
        <v>32</v>
      </c>
      <c r="H158" s="34">
        <v>0</v>
      </c>
    </row>
    <row r="159" spans="1:8" ht="12.75" customHeight="1" x14ac:dyDescent="0.3">
      <c r="A159" s="35"/>
      <c r="B159" s="35" t="s">
        <v>370</v>
      </c>
      <c r="C159" s="34" t="s">
        <v>32</v>
      </c>
      <c r="D159" s="34" t="s">
        <v>362</v>
      </c>
      <c r="E159" s="34" t="s">
        <v>362</v>
      </c>
      <c r="F159" s="34" t="s">
        <v>362</v>
      </c>
      <c r="G159" s="34" t="s">
        <v>362</v>
      </c>
      <c r="H159" s="34" t="s">
        <v>362</v>
      </c>
    </row>
    <row r="160" spans="1:8" ht="12.75" customHeight="1" x14ac:dyDescent="0.3">
      <c r="A160" s="35"/>
      <c r="B160" s="35" t="s">
        <v>369</v>
      </c>
      <c r="C160" s="34">
        <v>1</v>
      </c>
      <c r="D160" s="34">
        <v>0</v>
      </c>
      <c r="E160" s="34" t="s">
        <v>32</v>
      </c>
      <c r="F160" s="34">
        <v>1</v>
      </c>
      <c r="G160" s="34" t="s">
        <v>32</v>
      </c>
      <c r="H160" s="34">
        <v>0</v>
      </c>
    </row>
    <row r="161" spans="1:8" ht="12.75" customHeight="1" x14ac:dyDescent="0.3">
      <c r="A161" s="35"/>
      <c r="B161" s="65" t="s">
        <v>368</v>
      </c>
      <c r="C161" s="34">
        <v>6</v>
      </c>
      <c r="D161" s="34" t="s">
        <v>32</v>
      </c>
      <c r="E161" s="34">
        <v>1</v>
      </c>
      <c r="F161" s="34">
        <v>4</v>
      </c>
      <c r="G161" s="34" t="s">
        <v>32</v>
      </c>
      <c r="H161" s="34" t="s">
        <v>32</v>
      </c>
    </row>
    <row r="162" spans="1:8" ht="12.75" customHeight="1" x14ac:dyDescent="0.3">
      <c r="A162" s="35"/>
      <c r="B162" s="35" t="s">
        <v>367</v>
      </c>
      <c r="C162" s="34">
        <v>3</v>
      </c>
      <c r="D162" s="34" t="s">
        <v>32</v>
      </c>
      <c r="E162" s="34" t="s">
        <v>32</v>
      </c>
      <c r="F162" s="34">
        <v>4</v>
      </c>
      <c r="G162" s="34" t="s">
        <v>32</v>
      </c>
      <c r="H162" s="34" t="s">
        <v>32</v>
      </c>
    </row>
    <row r="163" spans="1:8" ht="12.75" customHeight="1" x14ac:dyDescent="0.3">
      <c r="A163" s="35"/>
      <c r="B163" s="35" t="s">
        <v>366</v>
      </c>
      <c r="C163" s="34">
        <v>2</v>
      </c>
      <c r="D163" s="34" t="s">
        <v>362</v>
      </c>
      <c r="E163" s="34" t="s">
        <v>362</v>
      </c>
      <c r="F163" s="34" t="s">
        <v>362</v>
      </c>
      <c r="G163" s="34" t="s">
        <v>362</v>
      </c>
      <c r="H163" s="34" t="s">
        <v>362</v>
      </c>
    </row>
    <row r="164" spans="1:8" ht="12.75" customHeight="1" x14ac:dyDescent="0.3">
      <c r="A164" s="35"/>
      <c r="B164" s="35" t="s">
        <v>365</v>
      </c>
      <c r="C164" s="34">
        <v>1</v>
      </c>
      <c r="D164" s="34">
        <v>0</v>
      </c>
      <c r="E164" s="34">
        <v>0</v>
      </c>
      <c r="F164" s="34">
        <v>1</v>
      </c>
      <c r="G164" s="34" t="s">
        <v>32</v>
      </c>
      <c r="H164" s="34">
        <v>0</v>
      </c>
    </row>
    <row r="165" spans="1:8" ht="12.75" customHeight="1" x14ac:dyDescent="0.3">
      <c r="A165" s="35"/>
      <c r="B165" s="35" t="s">
        <v>364</v>
      </c>
      <c r="C165" s="34" t="s">
        <v>32</v>
      </c>
      <c r="D165" s="34" t="s">
        <v>362</v>
      </c>
      <c r="E165" s="34" t="s">
        <v>32</v>
      </c>
      <c r="F165" s="34" t="s">
        <v>32</v>
      </c>
      <c r="G165" s="34" t="s">
        <v>32</v>
      </c>
      <c r="H165" s="34" t="s">
        <v>362</v>
      </c>
    </row>
    <row r="166" spans="1:8" ht="12.75" customHeight="1" x14ac:dyDescent="0.3">
      <c r="A166" s="35"/>
      <c r="B166" s="35" t="s">
        <v>363</v>
      </c>
      <c r="C166" s="34" t="s">
        <v>362</v>
      </c>
      <c r="D166" s="34">
        <v>0</v>
      </c>
      <c r="E166" s="34" t="s">
        <v>32</v>
      </c>
      <c r="F166" s="34">
        <v>0</v>
      </c>
      <c r="G166" s="34">
        <v>0</v>
      </c>
      <c r="H166" s="34">
        <v>0</v>
      </c>
    </row>
    <row r="167" spans="1:8" ht="12.75" customHeight="1" x14ac:dyDescent="0.3">
      <c r="A167" s="35"/>
      <c r="B167" s="35" t="s">
        <v>361</v>
      </c>
      <c r="C167" s="34" t="s">
        <v>32</v>
      </c>
      <c r="D167" s="34">
        <v>0</v>
      </c>
      <c r="E167" s="34">
        <v>1</v>
      </c>
      <c r="F167" s="34" t="s">
        <v>32</v>
      </c>
      <c r="G167" s="34" t="s">
        <v>32</v>
      </c>
      <c r="H167" s="34">
        <v>0</v>
      </c>
    </row>
    <row r="168" spans="1:8" ht="12.75" customHeight="1" x14ac:dyDescent="0.3">
      <c r="A168" s="35"/>
      <c r="B168" s="65" t="s">
        <v>360</v>
      </c>
      <c r="C168" s="34">
        <v>2</v>
      </c>
      <c r="D168" s="34">
        <v>0</v>
      </c>
      <c r="E168" s="34" t="s">
        <v>32</v>
      </c>
      <c r="F168" s="34">
        <v>2</v>
      </c>
      <c r="G168" s="34" t="s">
        <v>32</v>
      </c>
      <c r="H168" s="34">
        <v>0</v>
      </c>
    </row>
    <row r="169" spans="1:8" ht="12.75" customHeight="1" x14ac:dyDescent="0.3">
      <c r="A169" s="35"/>
      <c r="B169" s="35"/>
      <c r="C169" s="34"/>
      <c r="D169" s="34"/>
      <c r="E169" s="34"/>
      <c r="F169" s="34"/>
      <c r="G169" s="34"/>
      <c r="H169" s="34"/>
    </row>
    <row r="170" spans="1:8" s="7" customFormat="1" ht="12.75" customHeight="1" x14ac:dyDescent="0.3">
      <c r="A170" s="65" t="s">
        <v>489</v>
      </c>
      <c r="B170" s="65" t="s">
        <v>488</v>
      </c>
      <c r="C170" s="67"/>
      <c r="D170" s="67"/>
      <c r="E170" s="67"/>
      <c r="F170" s="67"/>
      <c r="G170" s="67"/>
      <c r="H170" s="67"/>
    </row>
    <row r="171" spans="1:8" ht="12.75" customHeight="1" x14ac:dyDescent="0.3">
      <c r="A171" s="35"/>
      <c r="B171" s="35"/>
      <c r="C171" s="34"/>
      <c r="D171" s="34"/>
      <c r="E171" s="34"/>
      <c r="F171" s="34"/>
      <c r="G171" s="34"/>
      <c r="H171" s="34"/>
    </row>
    <row r="172" spans="1:8" ht="12.75" customHeight="1" x14ac:dyDescent="0.3">
      <c r="A172" s="35"/>
      <c r="B172" s="35"/>
      <c r="C172" s="34"/>
      <c r="D172" s="34"/>
      <c r="E172" s="34"/>
      <c r="F172" s="34"/>
      <c r="G172" s="34"/>
      <c r="H172" s="34"/>
    </row>
    <row r="173" spans="1:8" ht="12.75" customHeight="1" x14ac:dyDescent="0.3">
      <c r="A173" s="35"/>
      <c r="B173" s="65" t="s">
        <v>378</v>
      </c>
      <c r="C173" s="34">
        <v>63</v>
      </c>
      <c r="D173" s="34">
        <v>1</v>
      </c>
      <c r="E173" s="34">
        <v>5</v>
      </c>
      <c r="F173" s="34">
        <v>126</v>
      </c>
      <c r="G173" s="34">
        <v>2</v>
      </c>
      <c r="H173" s="34" t="s">
        <v>32</v>
      </c>
    </row>
    <row r="174" spans="1:8" ht="12.75" customHeight="1" x14ac:dyDescent="0.3">
      <c r="A174" s="35"/>
      <c r="B174" s="65" t="s">
        <v>377</v>
      </c>
      <c r="C174" s="34">
        <v>2</v>
      </c>
      <c r="D174" s="34">
        <v>1</v>
      </c>
      <c r="E174" s="34">
        <v>1</v>
      </c>
      <c r="F174" s="34">
        <v>79</v>
      </c>
      <c r="G174" s="34">
        <v>1</v>
      </c>
      <c r="H174" s="34" t="s">
        <v>32</v>
      </c>
    </row>
    <row r="175" spans="1:8" ht="12.75" customHeight="1" x14ac:dyDescent="0.3">
      <c r="A175" s="35"/>
      <c r="B175" s="35" t="s">
        <v>376</v>
      </c>
      <c r="C175" s="34">
        <v>2</v>
      </c>
      <c r="D175" s="34" t="s">
        <v>32</v>
      </c>
      <c r="E175" s="34" t="s">
        <v>32</v>
      </c>
      <c r="F175" s="34">
        <v>30</v>
      </c>
      <c r="G175" s="34">
        <v>1</v>
      </c>
      <c r="H175" s="34">
        <v>0</v>
      </c>
    </row>
    <row r="176" spans="1:8" ht="12.75" customHeight="1" x14ac:dyDescent="0.3">
      <c r="A176" s="35"/>
      <c r="B176" s="35" t="s">
        <v>375</v>
      </c>
      <c r="C176" s="34" t="s">
        <v>362</v>
      </c>
      <c r="D176" s="34">
        <v>1</v>
      </c>
      <c r="E176" s="34">
        <v>1</v>
      </c>
      <c r="F176" s="34">
        <v>49</v>
      </c>
      <c r="G176" s="34" t="s">
        <v>32</v>
      </c>
      <c r="H176" s="34" t="s">
        <v>32</v>
      </c>
    </row>
    <row r="177" spans="1:8" ht="12.75" customHeight="1" x14ac:dyDescent="0.3">
      <c r="A177" s="35"/>
      <c r="B177" s="65" t="s">
        <v>374</v>
      </c>
      <c r="C177" s="34">
        <v>48</v>
      </c>
      <c r="D177" s="34">
        <v>0</v>
      </c>
      <c r="E177" s="34" t="s">
        <v>32</v>
      </c>
      <c r="F177" s="34">
        <v>27</v>
      </c>
      <c r="G177" s="34" t="s">
        <v>32</v>
      </c>
      <c r="H177" s="34">
        <v>0</v>
      </c>
    </row>
    <row r="178" spans="1:8" ht="12.75" customHeight="1" x14ac:dyDescent="0.3">
      <c r="A178" s="35"/>
      <c r="B178" s="35" t="s">
        <v>373</v>
      </c>
      <c r="C178" s="34">
        <v>3</v>
      </c>
      <c r="D178" s="34">
        <v>0</v>
      </c>
      <c r="E178" s="34" t="s">
        <v>32</v>
      </c>
      <c r="F178" s="34">
        <v>22</v>
      </c>
      <c r="G178" s="34" t="s">
        <v>32</v>
      </c>
      <c r="H178" s="34">
        <v>0</v>
      </c>
    </row>
    <row r="179" spans="1:8" ht="12.75" customHeight="1" x14ac:dyDescent="0.3">
      <c r="A179" s="35"/>
      <c r="B179" s="35" t="s">
        <v>372</v>
      </c>
      <c r="C179" s="34">
        <v>26</v>
      </c>
      <c r="D179" s="34">
        <v>0</v>
      </c>
      <c r="E179" s="34" t="s">
        <v>32</v>
      </c>
      <c r="F179" s="34" t="s">
        <v>32</v>
      </c>
      <c r="G179" s="34" t="s">
        <v>32</v>
      </c>
      <c r="H179" s="34">
        <v>0</v>
      </c>
    </row>
    <row r="180" spans="1:8" ht="12.75" customHeight="1" x14ac:dyDescent="0.3">
      <c r="A180" s="35"/>
      <c r="B180" s="35" t="s">
        <v>371</v>
      </c>
      <c r="C180" s="34">
        <v>18</v>
      </c>
      <c r="D180" s="34">
        <v>0</v>
      </c>
      <c r="E180" s="34" t="s">
        <v>32</v>
      </c>
      <c r="F180" s="34">
        <v>1</v>
      </c>
      <c r="G180" s="34" t="s">
        <v>32</v>
      </c>
      <c r="H180" s="34">
        <v>0</v>
      </c>
    </row>
    <row r="181" spans="1:8" ht="12.75" customHeight="1" x14ac:dyDescent="0.3">
      <c r="A181" s="35"/>
      <c r="B181" s="35" t="s">
        <v>370</v>
      </c>
      <c r="C181" s="34" t="s">
        <v>32</v>
      </c>
      <c r="D181" s="34" t="s">
        <v>362</v>
      </c>
      <c r="E181" s="34" t="s">
        <v>362</v>
      </c>
      <c r="F181" s="34" t="s">
        <v>362</v>
      </c>
      <c r="G181" s="34" t="s">
        <v>362</v>
      </c>
      <c r="H181" s="34" t="s">
        <v>362</v>
      </c>
    </row>
    <row r="182" spans="1:8" ht="12.75" customHeight="1" x14ac:dyDescent="0.3">
      <c r="A182" s="35"/>
      <c r="B182" s="35" t="s">
        <v>369</v>
      </c>
      <c r="C182" s="34">
        <v>2</v>
      </c>
      <c r="D182" s="34">
        <v>0</v>
      </c>
      <c r="E182" s="34" t="s">
        <v>32</v>
      </c>
      <c r="F182" s="34">
        <v>4</v>
      </c>
      <c r="G182" s="34" t="s">
        <v>32</v>
      </c>
      <c r="H182" s="34">
        <v>0</v>
      </c>
    </row>
    <row r="183" spans="1:8" ht="12.75" customHeight="1" x14ac:dyDescent="0.3">
      <c r="A183" s="35"/>
      <c r="B183" s="65" t="s">
        <v>368</v>
      </c>
      <c r="C183" s="34">
        <v>12</v>
      </c>
      <c r="D183" s="34" t="s">
        <v>32</v>
      </c>
      <c r="E183" s="34">
        <v>4</v>
      </c>
      <c r="F183" s="34">
        <v>19</v>
      </c>
      <c r="G183" s="34" t="s">
        <v>32</v>
      </c>
      <c r="H183" s="34">
        <v>0</v>
      </c>
    </row>
    <row r="184" spans="1:8" ht="12.75" customHeight="1" x14ac:dyDescent="0.3">
      <c r="A184" s="35"/>
      <c r="B184" s="65" t="s">
        <v>367</v>
      </c>
      <c r="C184" s="34">
        <v>5</v>
      </c>
      <c r="D184" s="34">
        <v>0</v>
      </c>
      <c r="E184" s="34" t="s">
        <v>32</v>
      </c>
      <c r="F184" s="34">
        <v>8</v>
      </c>
      <c r="G184" s="34" t="s">
        <v>32</v>
      </c>
      <c r="H184" s="34">
        <v>0</v>
      </c>
    </row>
    <row r="185" spans="1:8" ht="12.75" customHeight="1" x14ac:dyDescent="0.3">
      <c r="A185" s="35"/>
      <c r="B185" s="35" t="s">
        <v>366</v>
      </c>
      <c r="C185" s="34">
        <v>5</v>
      </c>
      <c r="D185" s="34" t="s">
        <v>362</v>
      </c>
      <c r="E185" s="34" t="s">
        <v>362</v>
      </c>
      <c r="F185" s="34" t="s">
        <v>362</v>
      </c>
      <c r="G185" s="34" t="s">
        <v>362</v>
      </c>
      <c r="H185" s="34" t="s">
        <v>362</v>
      </c>
    </row>
    <row r="186" spans="1:8" ht="12.75" customHeight="1" x14ac:dyDescent="0.3">
      <c r="A186" s="35"/>
      <c r="B186" s="35" t="s">
        <v>365</v>
      </c>
      <c r="C186" s="34">
        <v>1</v>
      </c>
      <c r="D186" s="34" t="s">
        <v>32</v>
      </c>
      <c r="E186" s="34" t="s">
        <v>32</v>
      </c>
      <c r="F186" s="34">
        <v>11</v>
      </c>
      <c r="G186" s="34" t="s">
        <v>32</v>
      </c>
      <c r="H186" s="34">
        <v>0</v>
      </c>
    </row>
    <row r="187" spans="1:8" ht="12.75" customHeight="1" x14ac:dyDescent="0.3">
      <c r="A187" s="35"/>
      <c r="B187" s="35" t="s">
        <v>364</v>
      </c>
      <c r="C187" s="34" t="s">
        <v>32</v>
      </c>
      <c r="D187" s="34" t="s">
        <v>362</v>
      </c>
      <c r="E187" s="34">
        <v>1</v>
      </c>
      <c r="F187" s="34" t="s">
        <v>32</v>
      </c>
      <c r="G187" s="34" t="s">
        <v>32</v>
      </c>
      <c r="H187" s="34" t="s">
        <v>362</v>
      </c>
    </row>
    <row r="188" spans="1:8" ht="12.75" customHeight="1" x14ac:dyDescent="0.3">
      <c r="A188" s="35"/>
      <c r="B188" s="35" t="s">
        <v>363</v>
      </c>
      <c r="C188" s="34" t="s">
        <v>362</v>
      </c>
      <c r="D188" s="34">
        <v>0</v>
      </c>
      <c r="E188" s="34" t="s">
        <v>32</v>
      </c>
      <c r="F188" s="34" t="s">
        <v>32</v>
      </c>
      <c r="G188" s="34">
        <v>0</v>
      </c>
      <c r="H188" s="34">
        <v>0</v>
      </c>
    </row>
    <row r="189" spans="1:8" ht="12.75" customHeight="1" x14ac:dyDescent="0.3">
      <c r="A189" s="35"/>
      <c r="B189" s="35" t="s">
        <v>361</v>
      </c>
      <c r="C189" s="34" t="s">
        <v>32</v>
      </c>
      <c r="D189" s="34">
        <v>0</v>
      </c>
      <c r="E189" s="34">
        <v>2</v>
      </c>
      <c r="F189" s="34" t="s">
        <v>32</v>
      </c>
      <c r="G189" s="34" t="s">
        <v>32</v>
      </c>
      <c r="H189" s="34">
        <v>0</v>
      </c>
    </row>
    <row r="190" spans="1:8" ht="12.75" customHeight="1" x14ac:dyDescent="0.3">
      <c r="A190" s="35"/>
      <c r="B190" s="65" t="s">
        <v>360</v>
      </c>
      <c r="C190" s="34" t="s">
        <v>55</v>
      </c>
      <c r="D190" s="34">
        <v>0</v>
      </c>
      <c r="E190" s="34" t="s">
        <v>32</v>
      </c>
      <c r="F190" s="34">
        <v>1</v>
      </c>
      <c r="G190" s="34" t="s">
        <v>32</v>
      </c>
      <c r="H190" s="34">
        <v>0</v>
      </c>
    </row>
    <row r="191" spans="1:8" ht="12.75" customHeight="1" x14ac:dyDescent="0.3">
      <c r="A191" s="35"/>
      <c r="B191" s="35"/>
      <c r="C191" s="34"/>
      <c r="D191" s="34"/>
      <c r="E191" s="34"/>
      <c r="F191" s="34"/>
      <c r="G191" s="34"/>
      <c r="H191" s="34"/>
    </row>
    <row r="192" spans="1:8" s="7" customFormat="1" ht="12.75" customHeight="1" x14ac:dyDescent="0.3">
      <c r="A192" s="65" t="s">
        <v>487</v>
      </c>
      <c r="B192" s="65" t="s">
        <v>486</v>
      </c>
      <c r="C192" s="67"/>
      <c r="D192" s="67"/>
      <c r="E192" s="67"/>
      <c r="F192" s="67"/>
      <c r="G192" s="67"/>
      <c r="H192" s="67"/>
    </row>
    <row r="193" spans="1:8" ht="12.75" customHeight="1" x14ac:dyDescent="0.3">
      <c r="A193" s="35"/>
      <c r="B193" s="35"/>
      <c r="C193" s="34"/>
      <c r="D193" s="34"/>
      <c r="E193" s="34"/>
      <c r="F193" s="34"/>
      <c r="G193" s="34"/>
      <c r="H193" s="34"/>
    </row>
    <row r="194" spans="1:8" ht="12.75" customHeight="1" x14ac:dyDescent="0.3">
      <c r="A194" s="35"/>
      <c r="B194" s="35"/>
      <c r="C194" s="34"/>
      <c r="D194" s="34"/>
      <c r="E194" s="34"/>
      <c r="F194" s="34"/>
      <c r="G194" s="34"/>
      <c r="H194" s="34"/>
    </row>
    <row r="195" spans="1:8" ht="12.75" customHeight="1" x14ac:dyDescent="0.3">
      <c r="A195" s="35"/>
      <c r="B195" s="65" t="s">
        <v>378</v>
      </c>
      <c r="C195" s="34">
        <v>34</v>
      </c>
      <c r="D195" s="34" t="s">
        <v>32</v>
      </c>
      <c r="E195" s="34">
        <v>1</v>
      </c>
      <c r="F195" s="34">
        <v>48</v>
      </c>
      <c r="G195" s="34">
        <v>1</v>
      </c>
      <c r="H195" s="34">
        <v>7</v>
      </c>
    </row>
    <row r="196" spans="1:8" ht="12.75" customHeight="1" x14ac:dyDescent="0.3">
      <c r="A196" s="35"/>
      <c r="B196" s="65" t="s">
        <v>377</v>
      </c>
      <c r="C196" s="34">
        <v>1</v>
      </c>
      <c r="D196" s="34" t="s">
        <v>32</v>
      </c>
      <c r="E196" s="34" t="s">
        <v>32</v>
      </c>
      <c r="F196" s="34">
        <v>34</v>
      </c>
      <c r="G196" s="34" t="s">
        <v>32</v>
      </c>
      <c r="H196" s="34">
        <v>7</v>
      </c>
    </row>
    <row r="197" spans="1:8" ht="12.75" customHeight="1" x14ac:dyDescent="0.3">
      <c r="A197" s="35"/>
      <c r="B197" s="35" t="s">
        <v>376</v>
      </c>
      <c r="C197" s="34">
        <v>1</v>
      </c>
      <c r="D197" s="34" t="s">
        <v>32</v>
      </c>
      <c r="E197" s="34" t="s">
        <v>32</v>
      </c>
      <c r="F197" s="34">
        <v>21</v>
      </c>
      <c r="G197" s="34" t="s">
        <v>32</v>
      </c>
      <c r="H197" s="34">
        <v>2</v>
      </c>
    </row>
    <row r="198" spans="1:8" ht="12.75" customHeight="1" x14ac:dyDescent="0.3">
      <c r="A198" s="35"/>
      <c r="B198" s="35" t="s">
        <v>375</v>
      </c>
      <c r="C198" s="34" t="s">
        <v>362</v>
      </c>
      <c r="D198" s="34">
        <v>0</v>
      </c>
      <c r="E198" s="34" t="s">
        <v>32</v>
      </c>
      <c r="F198" s="34">
        <v>13</v>
      </c>
      <c r="G198" s="34" t="s">
        <v>32</v>
      </c>
      <c r="H198" s="34">
        <v>5</v>
      </c>
    </row>
    <row r="199" spans="1:8" ht="12.75" customHeight="1" x14ac:dyDescent="0.3">
      <c r="A199" s="35"/>
      <c r="B199" s="65" t="s">
        <v>374</v>
      </c>
      <c r="C199" s="34">
        <v>22</v>
      </c>
      <c r="D199" s="34">
        <v>0</v>
      </c>
      <c r="E199" s="34" t="s">
        <v>32</v>
      </c>
      <c r="F199" s="34">
        <v>6</v>
      </c>
      <c r="G199" s="34" t="s">
        <v>32</v>
      </c>
      <c r="H199" s="34" t="s">
        <v>32</v>
      </c>
    </row>
    <row r="200" spans="1:8" ht="12.75" customHeight="1" x14ac:dyDescent="0.3">
      <c r="A200" s="35"/>
      <c r="B200" s="35" t="s">
        <v>373</v>
      </c>
      <c r="C200" s="34">
        <v>1</v>
      </c>
      <c r="D200" s="34">
        <v>0</v>
      </c>
      <c r="E200" s="34" t="s">
        <v>32</v>
      </c>
      <c r="F200" s="34">
        <v>6</v>
      </c>
      <c r="G200" s="34" t="s">
        <v>32</v>
      </c>
      <c r="H200" s="34" t="s">
        <v>32</v>
      </c>
    </row>
    <row r="201" spans="1:8" ht="12.75" customHeight="1" x14ac:dyDescent="0.3">
      <c r="A201" s="35"/>
      <c r="B201" s="35" t="s">
        <v>372</v>
      </c>
      <c r="C201" s="34">
        <v>7</v>
      </c>
      <c r="D201" s="34">
        <v>0</v>
      </c>
      <c r="E201" s="34">
        <v>0</v>
      </c>
      <c r="F201" s="34" t="s">
        <v>32</v>
      </c>
      <c r="G201" s="34">
        <v>0</v>
      </c>
      <c r="H201" s="34">
        <v>0</v>
      </c>
    </row>
    <row r="202" spans="1:8" ht="12.75" customHeight="1" x14ac:dyDescent="0.3">
      <c r="A202" s="35"/>
      <c r="B202" s="35" t="s">
        <v>371</v>
      </c>
      <c r="C202" s="34">
        <v>13</v>
      </c>
      <c r="D202" s="34">
        <v>0</v>
      </c>
      <c r="E202" s="34" t="s">
        <v>32</v>
      </c>
      <c r="F202" s="34" t="s">
        <v>32</v>
      </c>
      <c r="G202" s="34" t="s">
        <v>32</v>
      </c>
      <c r="H202" s="34">
        <v>0</v>
      </c>
    </row>
    <row r="203" spans="1:8" ht="12.75" customHeight="1" x14ac:dyDescent="0.3">
      <c r="A203" s="35"/>
      <c r="B203" s="35" t="s">
        <v>370</v>
      </c>
      <c r="C203" s="34" t="s">
        <v>32</v>
      </c>
      <c r="D203" s="34" t="s">
        <v>362</v>
      </c>
      <c r="E203" s="34" t="s">
        <v>362</v>
      </c>
      <c r="F203" s="34" t="s">
        <v>362</v>
      </c>
      <c r="G203" s="34" t="s">
        <v>362</v>
      </c>
      <c r="H203" s="34" t="s">
        <v>362</v>
      </c>
    </row>
    <row r="204" spans="1:8" ht="12.75" customHeight="1" x14ac:dyDescent="0.3">
      <c r="A204" s="35"/>
      <c r="B204" s="35" t="s">
        <v>369</v>
      </c>
      <c r="C204" s="34">
        <v>1</v>
      </c>
      <c r="D204" s="34">
        <v>0</v>
      </c>
      <c r="E204" s="34" t="s">
        <v>32</v>
      </c>
      <c r="F204" s="34" t="s">
        <v>32</v>
      </c>
      <c r="G204" s="34" t="s">
        <v>32</v>
      </c>
      <c r="H204" s="34">
        <v>0</v>
      </c>
    </row>
    <row r="205" spans="1:8" ht="12.75" customHeight="1" x14ac:dyDescent="0.3">
      <c r="A205" s="35"/>
      <c r="B205" s="65" t="s">
        <v>368</v>
      </c>
      <c r="C205" s="34">
        <v>9</v>
      </c>
      <c r="D205" s="34">
        <v>0</v>
      </c>
      <c r="E205" s="34">
        <v>1</v>
      </c>
      <c r="F205" s="34">
        <v>6</v>
      </c>
      <c r="G205" s="34">
        <v>1</v>
      </c>
      <c r="H205" s="34" t="s">
        <v>32</v>
      </c>
    </row>
    <row r="206" spans="1:8" ht="12.75" customHeight="1" x14ac:dyDescent="0.3">
      <c r="A206" s="35"/>
      <c r="B206" s="35" t="s">
        <v>367</v>
      </c>
      <c r="C206" s="34">
        <v>4</v>
      </c>
      <c r="D206" s="34">
        <v>0</v>
      </c>
      <c r="E206" s="34" t="s">
        <v>32</v>
      </c>
      <c r="F206" s="34">
        <v>5</v>
      </c>
      <c r="G206" s="34" t="s">
        <v>32</v>
      </c>
      <c r="H206" s="34" t="s">
        <v>32</v>
      </c>
    </row>
    <row r="207" spans="1:8" ht="12.75" customHeight="1" x14ac:dyDescent="0.3">
      <c r="A207" s="35"/>
      <c r="B207" s="35" t="s">
        <v>366</v>
      </c>
      <c r="C207" s="34">
        <v>3</v>
      </c>
      <c r="D207" s="34" t="s">
        <v>362</v>
      </c>
      <c r="E207" s="34" t="s">
        <v>362</v>
      </c>
      <c r="F207" s="34" t="s">
        <v>362</v>
      </c>
      <c r="G207" s="34" t="s">
        <v>362</v>
      </c>
      <c r="H207" s="34" t="s">
        <v>362</v>
      </c>
    </row>
    <row r="208" spans="1:8" ht="12.75" customHeight="1" x14ac:dyDescent="0.3">
      <c r="A208" s="35"/>
      <c r="B208" s="35" t="s">
        <v>365</v>
      </c>
      <c r="C208" s="34">
        <v>1</v>
      </c>
      <c r="D208" s="34">
        <v>0</v>
      </c>
      <c r="E208" s="34" t="s">
        <v>32</v>
      </c>
      <c r="F208" s="34" t="s">
        <v>32</v>
      </c>
      <c r="G208" s="34" t="s">
        <v>32</v>
      </c>
      <c r="H208" s="34">
        <v>0</v>
      </c>
    </row>
    <row r="209" spans="1:8" ht="12.75" customHeight="1" x14ac:dyDescent="0.3">
      <c r="A209" s="35"/>
      <c r="B209" s="35" t="s">
        <v>364</v>
      </c>
      <c r="C209" s="34">
        <v>1</v>
      </c>
      <c r="D209" s="34" t="s">
        <v>362</v>
      </c>
      <c r="E209" s="34" t="s">
        <v>32</v>
      </c>
      <c r="F209" s="34" t="s">
        <v>32</v>
      </c>
      <c r="G209" s="34">
        <v>1</v>
      </c>
      <c r="H209" s="34" t="s">
        <v>362</v>
      </c>
    </row>
    <row r="210" spans="1:8" ht="12.75" customHeight="1" x14ac:dyDescent="0.3">
      <c r="A210" s="35"/>
      <c r="B210" s="35" t="s">
        <v>363</v>
      </c>
      <c r="C210" s="34" t="s">
        <v>362</v>
      </c>
      <c r="D210" s="34">
        <v>0</v>
      </c>
      <c r="E210" s="34" t="s">
        <v>32</v>
      </c>
      <c r="F210" s="34" t="s">
        <v>32</v>
      </c>
      <c r="G210" s="34">
        <v>0</v>
      </c>
      <c r="H210" s="34">
        <v>0</v>
      </c>
    </row>
    <row r="211" spans="1:8" ht="12.75" customHeight="1" x14ac:dyDescent="0.3">
      <c r="A211" s="35"/>
      <c r="B211" s="35" t="s">
        <v>361</v>
      </c>
      <c r="C211" s="34" t="s">
        <v>32</v>
      </c>
      <c r="D211" s="34">
        <v>0</v>
      </c>
      <c r="E211" s="34" t="s">
        <v>32</v>
      </c>
      <c r="F211" s="34" t="s">
        <v>32</v>
      </c>
      <c r="G211" s="34" t="s">
        <v>32</v>
      </c>
      <c r="H211" s="34">
        <v>0</v>
      </c>
    </row>
    <row r="212" spans="1:8" ht="12.75" customHeight="1" x14ac:dyDescent="0.3">
      <c r="A212" s="35"/>
      <c r="B212" s="65" t="s">
        <v>360</v>
      </c>
      <c r="C212" s="34">
        <v>3</v>
      </c>
      <c r="D212" s="34">
        <v>0</v>
      </c>
      <c r="E212" s="34" t="s">
        <v>32</v>
      </c>
      <c r="F212" s="34">
        <v>2</v>
      </c>
      <c r="G212" s="34" t="s">
        <v>32</v>
      </c>
      <c r="H212" s="34">
        <v>0</v>
      </c>
    </row>
    <row r="213" spans="1:8" ht="12.75" customHeight="1" x14ac:dyDescent="0.3">
      <c r="A213" s="35"/>
      <c r="B213" s="35"/>
      <c r="C213" s="34"/>
      <c r="D213" s="34"/>
      <c r="E213" s="34"/>
      <c r="F213" s="34"/>
      <c r="G213" s="34"/>
      <c r="H213" s="34"/>
    </row>
    <row r="214" spans="1:8" s="7" customFormat="1" ht="12.75" customHeight="1" x14ac:dyDescent="0.3">
      <c r="A214" s="65" t="s">
        <v>485</v>
      </c>
      <c r="B214" s="65" t="s">
        <v>48</v>
      </c>
      <c r="C214" s="67"/>
      <c r="D214" s="67"/>
      <c r="E214" s="67"/>
      <c r="F214" s="67"/>
      <c r="G214" s="67"/>
      <c r="H214" s="67"/>
    </row>
    <row r="215" spans="1:8" ht="12.75" customHeight="1" x14ac:dyDescent="0.3">
      <c r="A215" s="35"/>
      <c r="B215" s="35"/>
      <c r="C215" s="34"/>
      <c r="D215" s="34"/>
      <c r="E215" s="34"/>
      <c r="F215" s="34"/>
      <c r="G215" s="34"/>
      <c r="H215" s="34"/>
    </row>
    <row r="216" spans="1:8" ht="12.75" customHeight="1" x14ac:dyDescent="0.3">
      <c r="A216" s="35"/>
      <c r="B216" s="35"/>
      <c r="C216" s="34"/>
      <c r="D216" s="34"/>
      <c r="E216" s="34"/>
      <c r="F216" s="34"/>
      <c r="G216" s="34"/>
      <c r="H216" s="34"/>
    </row>
    <row r="217" spans="1:8" ht="12.75" customHeight="1" x14ac:dyDescent="0.3">
      <c r="A217" s="35"/>
      <c r="B217" s="65" t="s">
        <v>378</v>
      </c>
      <c r="C217" s="34">
        <v>31</v>
      </c>
      <c r="D217" s="34">
        <v>0</v>
      </c>
      <c r="E217" s="34">
        <v>1</v>
      </c>
      <c r="F217" s="34">
        <v>43</v>
      </c>
      <c r="G217" s="34">
        <v>1</v>
      </c>
      <c r="H217" s="34">
        <v>6</v>
      </c>
    </row>
    <row r="218" spans="1:8" ht="12.75" customHeight="1" x14ac:dyDescent="0.3">
      <c r="A218" s="35"/>
      <c r="B218" s="65" t="s">
        <v>377</v>
      </c>
      <c r="C218" s="34">
        <v>1</v>
      </c>
      <c r="D218" s="34">
        <v>0</v>
      </c>
      <c r="E218" s="34" t="s">
        <v>32</v>
      </c>
      <c r="F218" s="34">
        <v>31</v>
      </c>
      <c r="G218" s="34" t="s">
        <v>32</v>
      </c>
      <c r="H218" s="34">
        <v>6</v>
      </c>
    </row>
    <row r="219" spans="1:8" ht="12.75" customHeight="1" x14ac:dyDescent="0.3">
      <c r="A219" s="35"/>
      <c r="B219" s="35" t="s">
        <v>376</v>
      </c>
      <c r="C219" s="34">
        <v>1</v>
      </c>
      <c r="D219" s="34">
        <v>0</v>
      </c>
      <c r="E219" s="34" t="s">
        <v>32</v>
      </c>
      <c r="F219" s="34">
        <v>18</v>
      </c>
      <c r="G219" s="34" t="s">
        <v>32</v>
      </c>
      <c r="H219" s="34">
        <v>2</v>
      </c>
    </row>
    <row r="220" spans="1:8" ht="12.75" customHeight="1" x14ac:dyDescent="0.3">
      <c r="A220" s="35"/>
      <c r="B220" s="35" t="s">
        <v>375</v>
      </c>
      <c r="C220" s="34" t="s">
        <v>362</v>
      </c>
      <c r="D220" s="34">
        <v>0</v>
      </c>
      <c r="E220" s="34" t="s">
        <v>32</v>
      </c>
      <c r="F220" s="34">
        <v>13</v>
      </c>
      <c r="G220" s="34" t="s">
        <v>32</v>
      </c>
      <c r="H220" s="34">
        <v>4</v>
      </c>
    </row>
    <row r="221" spans="1:8" ht="12.75" customHeight="1" x14ac:dyDescent="0.3">
      <c r="A221" s="35"/>
      <c r="B221" s="65" t="s">
        <v>374</v>
      </c>
      <c r="C221" s="34">
        <v>20</v>
      </c>
      <c r="D221" s="34">
        <v>0</v>
      </c>
      <c r="E221" s="34" t="s">
        <v>32</v>
      </c>
      <c r="F221" s="34">
        <v>5</v>
      </c>
      <c r="G221" s="34" t="s">
        <v>32</v>
      </c>
      <c r="H221" s="34">
        <v>0</v>
      </c>
    </row>
    <row r="222" spans="1:8" ht="12.75" customHeight="1" x14ac:dyDescent="0.3">
      <c r="A222" s="35"/>
      <c r="B222" s="35" t="s">
        <v>373</v>
      </c>
      <c r="C222" s="34">
        <v>1</v>
      </c>
      <c r="D222" s="34">
        <v>0</v>
      </c>
      <c r="E222" s="34" t="s">
        <v>32</v>
      </c>
      <c r="F222" s="34">
        <v>5</v>
      </c>
      <c r="G222" s="34" t="s">
        <v>32</v>
      </c>
      <c r="H222" s="34">
        <v>0</v>
      </c>
    </row>
    <row r="223" spans="1:8" ht="12.75" customHeight="1" x14ac:dyDescent="0.3">
      <c r="A223" s="35"/>
      <c r="B223" s="69" t="s">
        <v>372</v>
      </c>
      <c r="C223" s="34">
        <v>7</v>
      </c>
      <c r="D223" s="34">
        <v>0</v>
      </c>
      <c r="E223" s="34">
        <v>0</v>
      </c>
      <c r="F223" s="34" t="s">
        <v>32</v>
      </c>
      <c r="G223" s="34">
        <v>0</v>
      </c>
      <c r="H223" s="34">
        <v>0</v>
      </c>
    </row>
    <row r="224" spans="1:8" ht="12.75" customHeight="1" x14ac:dyDescent="0.3">
      <c r="A224" s="35"/>
      <c r="B224" s="35" t="s">
        <v>371</v>
      </c>
      <c r="C224" s="34">
        <v>11</v>
      </c>
      <c r="D224" s="34">
        <v>0</v>
      </c>
      <c r="E224" s="34" t="s">
        <v>32</v>
      </c>
      <c r="F224" s="34" t="s">
        <v>32</v>
      </c>
      <c r="G224" s="34" t="s">
        <v>32</v>
      </c>
      <c r="H224" s="34">
        <v>0</v>
      </c>
    </row>
    <row r="225" spans="1:8" ht="12.75" customHeight="1" x14ac:dyDescent="0.3">
      <c r="A225" s="35"/>
      <c r="B225" s="35" t="s">
        <v>370</v>
      </c>
      <c r="C225" s="34" t="s">
        <v>32</v>
      </c>
      <c r="D225" s="34" t="s">
        <v>362</v>
      </c>
      <c r="E225" s="34" t="s">
        <v>362</v>
      </c>
      <c r="F225" s="34" t="s">
        <v>362</v>
      </c>
      <c r="G225" s="34" t="s">
        <v>362</v>
      </c>
      <c r="H225" s="34" t="s">
        <v>362</v>
      </c>
    </row>
    <row r="226" spans="1:8" ht="12.75" customHeight="1" x14ac:dyDescent="0.3">
      <c r="A226" s="35"/>
      <c r="B226" s="35" t="s">
        <v>369</v>
      </c>
      <c r="C226" s="34">
        <v>1</v>
      </c>
      <c r="D226" s="34">
        <v>0</v>
      </c>
      <c r="E226" s="34" t="s">
        <v>32</v>
      </c>
      <c r="F226" s="34" t="s">
        <v>32</v>
      </c>
      <c r="G226" s="34" t="s">
        <v>32</v>
      </c>
      <c r="H226" s="34">
        <v>0</v>
      </c>
    </row>
    <row r="227" spans="1:8" ht="12.75" customHeight="1" x14ac:dyDescent="0.3">
      <c r="A227" s="35"/>
      <c r="B227" s="65" t="s">
        <v>368</v>
      </c>
      <c r="C227" s="34">
        <v>8</v>
      </c>
      <c r="D227" s="34">
        <v>0</v>
      </c>
      <c r="E227" s="34">
        <v>1</v>
      </c>
      <c r="F227" s="34">
        <v>5</v>
      </c>
      <c r="G227" s="34">
        <v>1</v>
      </c>
      <c r="H227" s="34">
        <v>0</v>
      </c>
    </row>
    <row r="228" spans="1:8" ht="12.75" customHeight="1" x14ac:dyDescent="0.3">
      <c r="A228" s="35"/>
      <c r="B228" s="35" t="s">
        <v>367</v>
      </c>
      <c r="C228" s="34">
        <v>3</v>
      </c>
      <c r="D228" s="34">
        <v>0</v>
      </c>
      <c r="E228" s="34" t="s">
        <v>32</v>
      </c>
      <c r="F228" s="34">
        <v>4</v>
      </c>
      <c r="G228" s="34" t="s">
        <v>32</v>
      </c>
      <c r="H228" s="34">
        <v>0</v>
      </c>
    </row>
    <row r="229" spans="1:8" ht="12.75" customHeight="1" x14ac:dyDescent="0.3">
      <c r="A229" s="35"/>
      <c r="B229" s="35" t="s">
        <v>366</v>
      </c>
      <c r="C229" s="34">
        <v>3</v>
      </c>
      <c r="D229" s="34" t="s">
        <v>362</v>
      </c>
      <c r="E229" s="34" t="s">
        <v>362</v>
      </c>
      <c r="F229" s="34" t="s">
        <v>362</v>
      </c>
      <c r="G229" s="34" t="s">
        <v>362</v>
      </c>
      <c r="H229" s="34" t="s">
        <v>362</v>
      </c>
    </row>
    <row r="230" spans="1:8" ht="12.75" customHeight="1" x14ac:dyDescent="0.3">
      <c r="A230" s="35"/>
      <c r="B230" s="35" t="s">
        <v>365</v>
      </c>
      <c r="C230" s="34">
        <v>1</v>
      </c>
      <c r="D230" s="34">
        <v>0</v>
      </c>
      <c r="E230" s="34">
        <v>0</v>
      </c>
      <c r="F230" s="34" t="s">
        <v>32</v>
      </c>
      <c r="G230" s="34" t="s">
        <v>32</v>
      </c>
      <c r="H230" s="34">
        <v>0</v>
      </c>
    </row>
    <row r="231" spans="1:8" ht="12.75" customHeight="1" x14ac:dyDescent="0.3">
      <c r="A231" s="35"/>
      <c r="B231" s="35" t="s">
        <v>364</v>
      </c>
      <c r="C231" s="34">
        <v>1</v>
      </c>
      <c r="D231" s="34" t="s">
        <v>362</v>
      </c>
      <c r="E231" s="34" t="s">
        <v>32</v>
      </c>
      <c r="F231" s="34" t="s">
        <v>32</v>
      </c>
      <c r="G231" s="34">
        <v>1</v>
      </c>
      <c r="H231" s="34" t="s">
        <v>362</v>
      </c>
    </row>
    <row r="232" spans="1:8" ht="12.75" customHeight="1" x14ac:dyDescent="0.3">
      <c r="A232" s="35"/>
      <c r="B232" s="35" t="s">
        <v>363</v>
      </c>
      <c r="C232" s="34" t="s">
        <v>362</v>
      </c>
      <c r="D232" s="34">
        <v>0</v>
      </c>
      <c r="E232" s="34" t="s">
        <v>32</v>
      </c>
      <c r="F232" s="34" t="s">
        <v>32</v>
      </c>
      <c r="G232" s="34">
        <v>0</v>
      </c>
      <c r="H232" s="34">
        <v>0</v>
      </c>
    </row>
    <row r="233" spans="1:8" ht="12.75" customHeight="1" x14ac:dyDescent="0.3">
      <c r="A233" s="35"/>
      <c r="B233" s="35" t="s">
        <v>361</v>
      </c>
      <c r="C233" s="34" t="s">
        <v>32</v>
      </c>
      <c r="D233" s="34">
        <v>0</v>
      </c>
      <c r="E233" s="34" t="s">
        <v>32</v>
      </c>
      <c r="F233" s="34" t="s">
        <v>32</v>
      </c>
      <c r="G233" s="34" t="s">
        <v>32</v>
      </c>
      <c r="H233" s="34">
        <v>0</v>
      </c>
    </row>
    <row r="234" spans="1:8" ht="12.75" customHeight="1" x14ac:dyDescent="0.3">
      <c r="A234" s="35"/>
      <c r="B234" s="65" t="s">
        <v>360</v>
      </c>
      <c r="C234" s="34">
        <v>3</v>
      </c>
      <c r="D234" s="34">
        <v>0</v>
      </c>
      <c r="E234" s="34" t="s">
        <v>32</v>
      </c>
      <c r="F234" s="34">
        <v>2</v>
      </c>
      <c r="G234" s="34" t="s">
        <v>32</v>
      </c>
      <c r="H234" s="34">
        <v>0</v>
      </c>
    </row>
    <row r="235" spans="1:8" ht="12.75" customHeight="1" x14ac:dyDescent="0.3">
      <c r="A235" s="35"/>
      <c r="B235" s="35"/>
      <c r="C235" s="34"/>
      <c r="D235" s="34"/>
      <c r="E235" s="34"/>
      <c r="F235" s="34"/>
      <c r="G235" s="34"/>
      <c r="H235" s="34"/>
    </row>
    <row r="236" spans="1:8" s="7" customFormat="1" ht="12.75" customHeight="1" x14ac:dyDescent="0.3">
      <c r="A236" s="65" t="s">
        <v>484</v>
      </c>
      <c r="B236" s="65" t="s">
        <v>483</v>
      </c>
      <c r="C236" s="67"/>
      <c r="D236" s="67"/>
      <c r="E236" s="67"/>
      <c r="F236" s="67"/>
      <c r="G236" s="67"/>
      <c r="H236" s="67"/>
    </row>
    <row r="237" spans="1:8" ht="12.75" customHeight="1" x14ac:dyDescent="0.3">
      <c r="A237" s="35"/>
      <c r="B237" s="35"/>
      <c r="C237" s="34"/>
      <c r="D237" s="34"/>
      <c r="E237" s="34"/>
      <c r="F237" s="34"/>
      <c r="G237" s="34"/>
      <c r="H237" s="34"/>
    </row>
    <row r="238" spans="1:8" ht="12.75" customHeight="1" x14ac:dyDescent="0.3">
      <c r="A238" s="35"/>
      <c r="B238" s="35"/>
      <c r="C238" s="34"/>
      <c r="D238" s="34"/>
      <c r="E238" s="34"/>
      <c r="F238" s="34"/>
      <c r="G238" s="34"/>
      <c r="H238" s="34"/>
    </row>
    <row r="239" spans="1:8" ht="12.75" customHeight="1" x14ac:dyDescent="0.3">
      <c r="A239" s="35"/>
      <c r="B239" s="65" t="s">
        <v>378</v>
      </c>
      <c r="C239" s="34">
        <v>3</v>
      </c>
      <c r="D239" s="34" t="s">
        <v>32</v>
      </c>
      <c r="E239" s="34" t="s">
        <v>32</v>
      </c>
      <c r="F239" s="34">
        <v>5</v>
      </c>
      <c r="G239" s="34" t="s">
        <v>32</v>
      </c>
      <c r="H239" s="34">
        <v>1</v>
      </c>
    </row>
    <row r="240" spans="1:8" ht="12.75" customHeight="1" x14ac:dyDescent="0.3">
      <c r="A240" s="35"/>
      <c r="B240" s="65" t="s">
        <v>377</v>
      </c>
      <c r="C240" s="34" t="s">
        <v>32</v>
      </c>
      <c r="D240" s="34" t="s">
        <v>32</v>
      </c>
      <c r="E240" s="34" t="s">
        <v>32</v>
      </c>
      <c r="F240" s="34">
        <v>4</v>
      </c>
      <c r="G240" s="34" t="s">
        <v>32</v>
      </c>
      <c r="H240" s="34" t="s">
        <v>32</v>
      </c>
    </row>
    <row r="241" spans="1:8" ht="12.75" customHeight="1" x14ac:dyDescent="0.3">
      <c r="A241" s="35"/>
      <c r="B241" s="35" t="s">
        <v>376</v>
      </c>
      <c r="C241" s="34" t="s">
        <v>32</v>
      </c>
      <c r="D241" s="34" t="s">
        <v>32</v>
      </c>
      <c r="E241" s="34" t="s">
        <v>32</v>
      </c>
      <c r="F241" s="34">
        <v>3</v>
      </c>
      <c r="G241" s="34" t="s">
        <v>32</v>
      </c>
      <c r="H241" s="34" t="s">
        <v>32</v>
      </c>
    </row>
    <row r="242" spans="1:8" ht="12.75" customHeight="1" x14ac:dyDescent="0.3">
      <c r="A242" s="35"/>
      <c r="B242" s="35" t="s">
        <v>375</v>
      </c>
      <c r="C242" s="34" t="s">
        <v>362</v>
      </c>
      <c r="D242" s="34">
        <v>0</v>
      </c>
      <c r="E242" s="34" t="s">
        <v>32</v>
      </c>
      <c r="F242" s="34">
        <v>1</v>
      </c>
      <c r="G242" s="34" t="s">
        <v>32</v>
      </c>
      <c r="H242" s="34" t="s">
        <v>32</v>
      </c>
    </row>
    <row r="243" spans="1:8" ht="12.75" customHeight="1" x14ac:dyDescent="0.3">
      <c r="A243" s="35"/>
      <c r="B243" s="65" t="s">
        <v>374</v>
      </c>
      <c r="C243" s="34">
        <v>2</v>
      </c>
      <c r="D243" s="34">
        <v>0</v>
      </c>
      <c r="E243" s="34" t="s">
        <v>32</v>
      </c>
      <c r="F243" s="34">
        <v>1</v>
      </c>
      <c r="G243" s="34" t="s">
        <v>32</v>
      </c>
      <c r="H243" s="34" t="s">
        <v>32</v>
      </c>
    </row>
    <row r="244" spans="1:8" ht="12.75" customHeight="1" x14ac:dyDescent="0.3">
      <c r="A244" s="35"/>
      <c r="B244" s="35" t="s">
        <v>373</v>
      </c>
      <c r="C244" s="34" t="s">
        <v>32</v>
      </c>
      <c r="D244" s="34">
        <v>0</v>
      </c>
      <c r="E244" s="34" t="s">
        <v>32</v>
      </c>
      <c r="F244" s="34">
        <v>1</v>
      </c>
      <c r="G244" s="34" t="s">
        <v>32</v>
      </c>
      <c r="H244" s="34" t="s">
        <v>32</v>
      </c>
    </row>
    <row r="245" spans="1:8" ht="12.75" customHeight="1" x14ac:dyDescent="0.3">
      <c r="A245" s="35"/>
      <c r="B245" s="35" t="s">
        <v>372</v>
      </c>
      <c r="C245" s="34" t="s">
        <v>32</v>
      </c>
      <c r="D245" s="34">
        <v>0</v>
      </c>
      <c r="E245" s="34">
        <v>0</v>
      </c>
      <c r="F245" s="34" t="s">
        <v>32</v>
      </c>
      <c r="G245" s="34">
        <v>0</v>
      </c>
      <c r="H245" s="34">
        <v>0</v>
      </c>
    </row>
    <row r="246" spans="1:8" ht="12.75" customHeight="1" x14ac:dyDescent="0.3">
      <c r="A246" s="35"/>
      <c r="B246" s="35" t="s">
        <v>371</v>
      </c>
      <c r="C246" s="34">
        <v>1</v>
      </c>
      <c r="D246" s="34">
        <v>0</v>
      </c>
      <c r="E246" s="34" t="s">
        <v>32</v>
      </c>
      <c r="F246" s="34" t="s">
        <v>32</v>
      </c>
      <c r="G246" s="34" t="s">
        <v>32</v>
      </c>
      <c r="H246" s="34">
        <v>0</v>
      </c>
    </row>
    <row r="247" spans="1:8" ht="12.75" customHeight="1" x14ac:dyDescent="0.3">
      <c r="A247" s="35"/>
      <c r="B247" s="35" t="s">
        <v>370</v>
      </c>
      <c r="C247" s="34" t="s">
        <v>32</v>
      </c>
      <c r="D247" s="34" t="s">
        <v>362</v>
      </c>
      <c r="E247" s="34" t="s">
        <v>362</v>
      </c>
      <c r="F247" s="34" t="s">
        <v>362</v>
      </c>
      <c r="G247" s="34" t="s">
        <v>362</v>
      </c>
      <c r="H247" s="34" t="s">
        <v>362</v>
      </c>
    </row>
    <row r="248" spans="1:8" ht="12.75" customHeight="1" x14ac:dyDescent="0.3">
      <c r="A248" s="35"/>
      <c r="B248" s="35" t="s">
        <v>369</v>
      </c>
      <c r="C248" s="34" t="s">
        <v>32</v>
      </c>
      <c r="D248" s="34">
        <v>0</v>
      </c>
      <c r="E248" s="34">
        <v>0</v>
      </c>
      <c r="F248" s="34" t="s">
        <v>32</v>
      </c>
      <c r="G248" s="34" t="s">
        <v>32</v>
      </c>
      <c r="H248" s="34">
        <v>0</v>
      </c>
    </row>
    <row r="249" spans="1:8" ht="12.75" customHeight="1" x14ac:dyDescent="0.3">
      <c r="A249" s="35"/>
      <c r="B249" s="65" t="s">
        <v>368</v>
      </c>
      <c r="C249" s="34">
        <v>2</v>
      </c>
      <c r="D249" s="34">
        <v>0</v>
      </c>
      <c r="E249" s="34" t="s">
        <v>32</v>
      </c>
      <c r="F249" s="34">
        <v>1</v>
      </c>
      <c r="G249" s="34" t="s">
        <v>32</v>
      </c>
      <c r="H249" s="34" t="s">
        <v>32</v>
      </c>
    </row>
    <row r="250" spans="1:8" ht="12.75" customHeight="1" x14ac:dyDescent="0.3">
      <c r="A250" s="35"/>
      <c r="B250" s="35" t="s">
        <v>367</v>
      </c>
      <c r="C250" s="34">
        <v>1</v>
      </c>
      <c r="D250" s="34">
        <v>0</v>
      </c>
      <c r="E250" s="34" t="s">
        <v>32</v>
      </c>
      <c r="F250" s="34" t="s">
        <v>32</v>
      </c>
      <c r="G250" s="34" t="s">
        <v>32</v>
      </c>
      <c r="H250" s="34" t="s">
        <v>32</v>
      </c>
    </row>
    <row r="251" spans="1:8" ht="12.75" customHeight="1" x14ac:dyDescent="0.3">
      <c r="A251" s="35"/>
      <c r="B251" s="35" t="s">
        <v>366</v>
      </c>
      <c r="C251" s="34" t="s">
        <v>32</v>
      </c>
      <c r="D251" s="34" t="s">
        <v>362</v>
      </c>
      <c r="E251" s="34" t="s">
        <v>362</v>
      </c>
      <c r="F251" s="34" t="s">
        <v>362</v>
      </c>
      <c r="G251" s="34" t="s">
        <v>362</v>
      </c>
      <c r="H251" s="34" t="s">
        <v>362</v>
      </c>
    </row>
    <row r="252" spans="1:8" ht="12.75" customHeight="1" x14ac:dyDescent="0.3">
      <c r="A252" s="35"/>
      <c r="B252" s="35" t="s">
        <v>365</v>
      </c>
      <c r="C252" s="34" t="s">
        <v>32</v>
      </c>
      <c r="D252" s="34">
        <v>0</v>
      </c>
      <c r="E252" s="34" t="s">
        <v>32</v>
      </c>
      <c r="F252" s="34" t="s">
        <v>32</v>
      </c>
      <c r="G252" s="34">
        <v>0</v>
      </c>
      <c r="H252" s="34">
        <v>0</v>
      </c>
    </row>
    <row r="253" spans="1:8" ht="12.75" customHeight="1" x14ac:dyDescent="0.3">
      <c r="A253" s="35"/>
      <c r="B253" s="35" t="s">
        <v>364</v>
      </c>
      <c r="C253" s="34" t="s">
        <v>32</v>
      </c>
      <c r="D253" s="34" t="s">
        <v>362</v>
      </c>
      <c r="E253" s="34" t="s">
        <v>32</v>
      </c>
      <c r="F253" s="34" t="s">
        <v>32</v>
      </c>
      <c r="G253" s="34" t="s">
        <v>32</v>
      </c>
      <c r="H253" s="34" t="s">
        <v>362</v>
      </c>
    </row>
    <row r="254" spans="1:8" ht="12.75" customHeight="1" x14ac:dyDescent="0.3">
      <c r="A254" s="35"/>
      <c r="B254" s="35" t="s">
        <v>363</v>
      </c>
      <c r="C254" s="34" t="s">
        <v>362</v>
      </c>
      <c r="D254" s="34">
        <v>0</v>
      </c>
      <c r="E254" s="34" t="s">
        <v>32</v>
      </c>
      <c r="F254" s="34">
        <v>0</v>
      </c>
      <c r="G254" s="34">
        <v>0</v>
      </c>
      <c r="H254" s="34">
        <v>0</v>
      </c>
    </row>
    <row r="255" spans="1:8" ht="12.75" customHeight="1" x14ac:dyDescent="0.3">
      <c r="A255" s="35"/>
      <c r="B255" s="35" t="s">
        <v>361</v>
      </c>
      <c r="C255" s="34" t="s">
        <v>32</v>
      </c>
      <c r="D255" s="34">
        <v>0</v>
      </c>
      <c r="E255" s="34" t="s">
        <v>32</v>
      </c>
      <c r="F255" s="34" t="s">
        <v>32</v>
      </c>
      <c r="G255" s="34" t="s">
        <v>32</v>
      </c>
      <c r="H255" s="34">
        <v>0</v>
      </c>
    </row>
    <row r="256" spans="1:8" ht="12.75" customHeight="1" x14ac:dyDescent="0.3">
      <c r="A256" s="35"/>
      <c r="B256" s="65" t="s">
        <v>360</v>
      </c>
      <c r="C256" s="34">
        <v>0</v>
      </c>
      <c r="D256" s="34">
        <v>0</v>
      </c>
      <c r="E256" s="34">
        <v>0</v>
      </c>
      <c r="F256" s="34">
        <v>0</v>
      </c>
      <c r="G256" s="34">
        <v>0</v>
      </c>
      <c r="H256" s="34">
        <v>0</v>
      </c>
    </row>
    <row r="257" spans="1:8" ht="12.75" customHeight="1" x14ac:dyDescent="0.3">
      <c r="A257" s="35"/>
      <c r="B257" s="35"/>
      <c r="C257" s="34"/>
      <c r="D257" s="34"/>
      <c r="E257" s="34"/>
      <c r="F257" s="34"/>
      <c r="G257" s="34"/>
      <c r="H257" s="34"/>
    </row>
    <row r="258" spans="1:8" s="7" customFormat="1" ht="12.75" customHeight="1" x14ac:dyDescent="0.3">
      <c r="A258" s="65" t="s">
        <v>482</v>
      </c>
      <c r="B258" s="65" t="s">
        <v>481</v>
      </c>
      <c r="C258" s="67"/>
      <c r="D258" s="67"/>
      <c r="E258" s="67"/>
      <c r="F258" s="67"/>
      <c r="G258" s="67"/>
      <c r="H258" s="67"/>
    </row>
    <row r="259" spans="1:8" ht="12.75" customHeight="1" x14ac:dyDescent="0.3">
      <c r="A259" s="35"/>
      <c r="B259" s="35"/>
      <c r="C259" s="34"/>
      <c r="D259" s="34"/>
      <c r="E259" s="34"/>
      <c r="F259" s="34"/>
      <c r="G259" s="34"/>
      <c r="H259" s="34"/>
    </row>
    <row r="260" spans="1:8" ht="12.75" customHeight="1" x14ac:dyDescent="0.3">
      <c r="A260" s="35"/>
      <c r="B260" s="35"/>
      <c r="C260" s="34"/>
      <c r="D260" s="34"/>
      <c r="E260" s="34"/>
      <c r="F260" s="34"/>
      <c r="G260" s="34"/>
      <c r="H260" s="34"/>
    </row>
    <row r="261" spans="1:8" ht="12.75" customHeight="1" x14ac:dyDescent="0.3">
      <c r="A261" s="35"/>
      <c r="B261" s="65" t="s">
        <v>378</v>
      </c>
      <c r="C261" s="34">
        <v>43</v>
      </c>
      <c r="D261" s="34" t="s">
        <v>32</v>
      </c>
      <c r="E261" s="34" t="s">
        <v>32</v>
      </c>
      <c r="F261" s="34">
        <v>36</v>
      </c>
      <c r="G261" s="34">
        <v>1</v>
      </c>
      <c r="H261" s="34">
        <v>6</v>
      </c>
    </row>
    <row r="262" spans="1:8" ht="12.75" customHeight="1" x14ac:dyDescent="0.3">
      <c r="A262" s="35"/>
      <c r="B262" s="65" t="s">
        <v>377</v>
      </c>
      <c r="C262" s="34">
        <v>1</v>
      </c>
      <c r="D262" s="34" t="s">
        <v>32</v>
      </c>
      <c r="E262" s="34" t="s">
        <v>32</v>
      </c>
      <c r="F262" s="34">
        <v>13</v>
      </c>
      <c r="G262" s="34" t="s">
        <v>32</v>
      </c>
      <c r="H262" s="34">
        <v>6</v>
      </c>
    </row>
    <row r="263" spans="1:8" ht="12.75" customHeight="1" x14ac:dyDescent="0.3">
      <c r="A263" s="35"/>
      <c r="B263" s="35" t="s">
        <v>376</v>
      </c>
      <c r="C263" s="34">
        <v>1</v>
      </c>
      <c r="D263" s="34">
        <v>0</v>
      </c>
      <c r="E263" s="34" t="s">
        <v>32</v>
      </c>
      <c r="F263" s="34">
        <v>4</v>
      </c>
      <c r="G263" s="34" t="s">
        <v>32</v>
      </c>
      <c r="H263" s="34" t="s">
        <v>55</v>
      </c>
    </row>
    <row r="264" spans="1:8" ht="12.75" customHeight="1" x14ac:dyDescent="0.3">
      <c r="A264" s="35"/>
      <c r="B264" s="35" t="s">
        <v>375</v>
      </c>
      <c r="C264" s="34" t="s">
        <v>362</v>
      </c>
      <c r="D264" s="34" t="s">
        <v>32</v>
      </c>
      <c r="E264" s="34" t="s">
        <v>32</v>
      </c>
      <c r="F264" s="34">
        <v>9</v>
      </c>
      <c r="G264" s="34" t="s">
        <v>32</v>
      </c>
      <c r="H264" s="34">
        <v>5</v>
      </c>
    </row>
    <row r="265" spans="1:8" ht="12.75" customHeight="1" x14ac:dyDescent="0.3">
      <c r="A265" s="35"/>
      <c r="B265" s="65" t="s">
        <v>374</v>
      </c>
      <c r="C265" s="34">
        <v>32</v>
      </c>
      <c r="D265" s="34" t="s">
        <v>32</v>
      </c>
      <c r="E265" s="34" t="s">
        <v>32</v>
      </c>
      <c r="F265" s="34">
        <v>19</v>
      </c>
      <c r="G265" s="34" t="s">
        <v>32</v>
      </c>
      <c r="H265" s="34">
        <v>0</v>
      </c>
    </row>
    <row r="266" spans="1:8" ht="12.75" customHeight="1" x14ac:dyDescent="0.3">
      <c r="A266" s="35"/>
      <c r="B266" s="35" t="s">
        <v>373</v>
      </c>
      <c r="C266" s="34">
        <v>4</v>
      </c>
      <c r="D266" s="34" t="s">
        <v>32</v>
      </c>
      <c r="E266" s="34" t="s">
        <v>32</v>
      </c>
      <c r="F266" s="34">
        <v>12</v>
      </c>
      <c r="G266" s="34" t="s">
        <v>32</v>
      </c>
      <c r="H266" s="34">
        <v>0</v>
      </c>
    </row>
    <row r="267" spans="1:8" ht="12.75" customHeight="1" x14ac:dyDescent="0.3">
      <c r="A267" s="35"/>
      <c r="B267" s="35" t="s">
        <v>372</v>
      </c>
      <c r="C267" s="34">
        <v>2</v>
      </c>
      <c r="D267" s="34">
        <v>0</v>
      </c>
      <c r="E267" s="34">
        <v>0</v>
      </c>
      <c r="F267" s="34" t="s">
        <v>32</v>
      </c>
      <c r="G267" s="34" t="s">
        <v>32</v>
      </c>
      <c r="H267" s="34">
        <v>0</v>
      </c>
    </row>
    <row r="268" spans="1:8" ht="12.75" customHeight="1" x14ac:dyDescent="0.3">
      <c r="A268" s="35"/>
      <c r="B268" s="35" t="s">
        <v>371</v>
      </c>
      <c r="C268" s="34">
        <v>26</v>
      </c>
      <c r="D268" s="34">
        <v>0</v>
      </c>
      <c r="E268" s="34">
        <v>0</v>
      </c>
      <c r="F268" s="34" t="s">
        <v>55</v>
      </c>
      <c r="G268" s="34" t="s">
        <v>32</v>
      </c>
      <c r="H268" s="34">
        <v>0</v>
      </c>
    </row>
    <row r="269" spans="1:8" ht="12.75" customHeight="1" x14ac:dyDescent="0.3">
      <c r="A269" s="35"/>
      <c r="B269" s="35" t="s">
        <v>370</v>
      </c>
      <c r="C269" s="34" t="s">
        <v>32</v>
      </c>
      <c r="D269" s="34" t="s">
        <v>362</v>
      </c>
      <c r="E269" s="34" t="s">
        <v>362</v>
      </c>
      <c r="F269" s="34" t="s">
        <v>362</v>
      </c>
      <c r="G269" s="34" t="s">
        <v>362</v>
      </c>
      <c r="H269" s="34" t="s">
        <v>362</v>
      </c>
    </row>
    <row r="270" spans="1:8" ht="12.75" customHeight="1" x14ac:dyDescent="0.3">
      <c r="A270" s="35"/>
      <c r="B270" s="35" t="s">
        <v>369</v>
      </c>
      <c r="C270" s="34">
        <v>1</v>
      </c>
      <c r="D270" s="34">
        <v>0</v>
      </c>
      <c r="E270" s="34" t="s">
        <v>32</v>
      </c>
      <c r="F270" s="34">
        <v>1</v>
      </c>
      <c r="G270" s="34" t="s">
        <v>32</v>
      </c>
      <c r="H270" s="34">
        <v>0</v>
      </c>
    </row>
    <row r="271" spans="1:8" ht="12.75" customHeight="1" x14ac:dyDescent="0.3">
      <c r="A271" s="35"/>
      <c r="B271" s="65" t="s">
        <v>368</v>
      </c>
      <c r="C271" s="34">
        <v>11</v>
      </c>
      <c r="D271" s="34" t="s">
        <v>32</v>
      </c>
      <c r="E271" s="34" t="s">
        <v>32</v>
      </c>
      <c r="F271" s="34">
        <v>3</v>
      </c>
      <c r="G271" s="34" t="s">
        <v>32</v>
      </c>
      <c r="H271" s="34">
        <v>0</v>
      </c>
    </row>
    <row r="272" spans="1:8" ht="12.75" customHeight="1" x14ac:dyDescent="0.3">
      <c r="A272" s="35"/>
      <c r="B272" s="35" t="s">
        <v>367</v>
      </c>
      <c r="C272" s="34">
        <v>6</v>
      </c>
      <c r="D272" s="34" t="s">
        <v>32</v>
      </c>
      <c r="E272" s="34" t="s">
        <v>32</v>
      </c>
      <c r="F272" s="34">
        <v>2</v>
      </c>
      <c r="G272" s="34" t="s">
        <v>32</v>
      </c>
      <c r="H272" s="34">
        <v>0</v>
      </c>
    </row>
    <row r="273" spans="1:8" ht="12.75" customHeight="1" x14ac:dyDescent="0.3">
      <c r="A273" s="35"/>
      <c r="B273" s="35" t="s">
        <v>366</v>
      </c>
      <c r="C273" s="34">
        <v>3</v>
      </c>
      <c r="D273" s="34" t="s">
        <v>362</v>
      </c>
      <c r="E273" s="34" t="s">
        <v>362</v>
      </c>
      <c r="F273" s="34" t="s">
        <v>362</v>
      </c>
      <c r="G273" s="34" t="s">
        <v>362</v>
      </c>
      <c r="H273" s="34" t="s">
        <v>362</v>
      </c>
    </row>
    <row r="274" spans="1:8" ht="12.75" customHeight="1" x14ac:dyDescent="0.3">
      <c r="A274" s="35"/>
      <c r="B274" s="35" t="s">
        <v>365</v>
      </c>
      <c r="C274" s="34">
        <v>1</v>
      </c>
      <c r="D274" s="34">
        <v>0</v>
      </c>
      <c r="E274" s="34" t="s">
        <v>32</v>
      </c>
      <c r="F274" s="34" t="s">
        <v>32</v>
      </c>
      <c r="G274" s="34" t="s">
        <v>32</v>
      </c>
      <c r="H274" s="34">
        <v>0</v>
      </c>
    </row>
    <row r="275" spans="1:8" ht="12.75" customHeight="1" x14ac:dyDescent="0.3">
      <c r="A275" s="35"/>
      <c r="B275" s="35" t="s">
        <v>364</v>
      </c>
      <c r="C275" s="34" t="s">
        <v>32</v>
      </c>
      <c r="D275" s="34" t="s">
        <v>362</v>
      </c>
      <c r="E275" s="34" t="s">
        <v>32</v>
      </c>
      <c r="F275" s="34">
        <v>0</v>
      </c>
      <c r="G275" s="34" t="s">
        <v>32</v>
      </c>
      <c r="H275" s="34" t="s">
        <v>362</v>
      </c>
    </row>
    <row r="276" spans="1:8" ht="12.75" customHeight="1" x14ac:dyDescent="0.3">
      <c r="A276" s="35"/>
      <c r="B276" s="35" t="s">
        <v>363</v>
      </c>
      <c r="C276" s="34" t="s">
        <v>362</v>
      </c>
      <c r="D276" s="34">
        <v>0</v>
      </c>
      <c r="E276" s="34" t="s">
        <v>32</v>
      </c>
      <c r="F276" s="34">
        <v>0</v>
      </c>
      <c r="G276" s="34">
        <v>0</v>
      </c>
      <c r="H276" s="34">
        <v>0</v>
      </c>
    </row>
    <row r="277" spans="1:8" ht="12.75" customHeight="1" x14ac:dyDescent="0.3">
      <c r="A277" s="35"/>
      <c r="B277" s="35" t="s">
        <v>361</v>
      </c>
      <c r="C277" s="34" t="s">
        <v>32</v>
      </c>
      <c r="D277" s="34">
        <v>0</v>
      </c>
      <c r="E277" s="34" t="s">
        <v>32</v>
      </c>
      <c r="F277" s="34">
        <v>0</v>
      </c>
      <c r="G277" s="34" t="s">
        <v>32</v>
      </c>
      <c r="H277" s="34">
        <v>0</v>
      </c>
    </row>
    <row r="278" spans="1:8" ht="12.75" customHeight="1" x14ac:dyDescent="0.3">
      <c r="A278" s="35"/>
      <c r="B278" s="65" t="s">
        <v>360</v>
      </c>
      <c r="C278" s="34" t="s">
        <v>32</v>
      </c>
      <c r="D278" s="34">
        <v>0</v>
      </c>
      <c r="E278" s="34">
        <v>0</v>
      </c>
      <c r="F278" s="34">
        <v>1</v>
      </c>
      <c r="G278" s="34" t="s">
        <v>32</v>
      </c>
      <c r="H278" s="34">
        <v>0</v>
      </c>
    </row>
    <row r="279" spans="1:8" ht="12.75" customHeight="1" x14ac:dyDescent="0.3">
      <c r="A279" s="35"/>
      <c r="B279" s="35"/>
      <c r="C279" s="34"/>
      <c r="D279" s="34"/>
      <c r="E279" s="34"/>
      <c r="F279" s="34"/>
      <c r="G279" s="34"/>
      <c r="H279" s="34"/>
    </row>
    <row r="280" spans="1:8" s="7" customFormat="1" ht="12.75" customHeight="1" x14ac:dyDescent="0.3">
      <c r="A280" s="65" t="s">
        <v>480</v>
      </c>
      <c r="B280" s="65" t="s">
        <v>479</v>
      </c>
      <c r="C280" s="67"/>
      <c r="D280" s="67"/>
      <c r="E280" s="67"/>
      <c r="F280" s="67"/>
      <c r="G280" s="67"/>
      <c r="H280" s="67"/>
    </row>
    <row r="281" spans="1:8" ht="12.75" customHeight="1" x14ac:dyDescent="0.3">
      <c r="A281" s="35"/>
      <c r="B281" s="35"/>
      <c r="C281" s="34"/>
      <c r="D281" s="34"/>
      <c r="E281" s="34"/>
      <c r="F281" s="34"/>
      <c r="G281" s="34"/>
      <c r="H281" s="34"/>
    </row>
    <row r="282" spans="1:8" ht="12.75" customHeight="1" x14ac:dyDescent="0.3">
      <c r="A282" s="35"/>
      <c r="B282" s="35"/>
      <c r="C282" s="34"/>
      <c r="D282" s="34"/>
      <c r="E282" s="34"/>
      <c r="F282" s="34"/>
      <c r="G282" s="34"/>
      <c r="H282" s="34"/>
    </row>
    <row r="283" spans="1:8" ht="12.75" customHeight="1" x14ac:dyDescent="0.3">
      <c r="A283" s="35"/>
      <c r="B283" s="65" t="s">
        <v>378</v>
      </c>
      <c r="C283" s="34">
        <v>9</v>
      </c>
      <c r="D283" s="34" t="s">
        <v>32</v>
      </c>
      <c r="E283" s="34" t="s">
        <v>32</v>
      </c>
      <c r="F283" s="34">
        <v>16</v>
      </c>
      <c r="G283" s="34">
        <v>1</v>
      </c>
      <c r="H283" s="34">
        <v>1</v>
      </c>
    </row>
    <row r="284" spans="1:8" ht="12.75" customHeight="1" x14ac:dyDescent="0.3">
      <c r="A284" s="35"/>
      <c r="B284" s="65" t="s">
        <v>377</v>
      </c>
      <c r="C284" s="34" t="s">
        <v>32</v>
      </c>
      <c r="D284" s="34" t="s">
        <v>32</v>
      </c>
      <c r="E284" s="34" t="s">
        <v>32</v>
      </c>
      <c r="F284" s="34">
        <v>7</v>
      </c>
      <c r="G284" s="34" t="s">
        <v>32</v>
      </c>
      <c r="H284" s="34">
        <v>1</v>
      </c>
    </row>
    <row r="285" spans="1:8" ht="12.75" customHeight="1" x14ac:dyDescent="0.3">
      <c r="A285" s="35"/>
      <c r="B285" s="35" t="s">
        <v>376</v>
      </c>
      <c r="C285" s="34" t="s">
        <v>32</v>
      </c>
      <c r="D285" s="34">
        <v>0</v>
      </c>
      <c r="E285" s="34" t="s">
        <v>32</v>
      </c>
      <c r="F285" s="34">
        <v>4</v>
      </c>
      <c r="G285" s="34" t="s">
        <v>32</v>
      </c>
      <c r="H285" s="34" t="s">
        <v>32</v>
      </c>
    </row>
    <row r="286" spans="1:8" ht="12.75" customHeight="1" x14ac:dyDescent="0.3">
      <c r="A286" s="35"/>
      <c r="B286" s="35" t="s">
        <v>375</v>
      </c>
      <c r="C286" s="34" t="s">
        <v>362</v>
      </c>
      <c r="D286" s="34" t="s">
        <v>32</v>
      </c>
      <c r="E286" s="34" t="s">
        <v>32</v>
      </c>
      <c r="F286" s="34">
        <v>2</v>
      </c>
      <c r="G286" s="34" t="s">
        <v>32</v>
      </c>
      <c r="H286" s="34">
        <v>1</v>
      </c>
    </row>
    <row r="287" spans="1:8" ht="12.75" customHeight="1" x14ac:dyDescent="0.3">
      <c r="A287" s="35"/>
      <c r="B287" s="65" t="s">
        <v>374</v>
      </c>
      <c r="C287" s="34">
        <v>6</v>
      </c>
      <c r="D287" s="34">
        <v>0</v>
      </c>
      <c r="E287" s="34" t="s">
        <v>32</v>
      </c>
      <c r="F287" s="34">
        <v>6</v>
      </c>
      <c r="G287" s="34" t="s">
        <v>32</v>
      </c>
      <c r="H287" s="34">
        <v>0</v>
      </c>
    </row>
    <row r="288" spans="1:8" ht="12.75" customHeight="1" x14ac:dyDescent="0.3">
      <c r="A288" s="35"/>
      <c r="B288" s="35" t="s">
        <v>373</v>
      </c>
      <c r="C288" s="34">
        <v>1</v>
      </c>
      <c r="D288" s="34">
        <v>0</v>
      </c>
      <c r="E288" s="34" t="s">
        <v>32</v>
      </c>
      <c r="F288" s="34">
        <v>6</v>
      </c>
      <c r="G288" s="34" t="s">
        <v>32</v>
      </c>
      <c r="H288" s="34">
        <v>0</v>
      </c>
    </row>
    <row r="289" spans="1:8" ht="12.75" customHeight="1" x14ac:dyDescent="0.3">
      <c r="A289" s="35"/>
      <c r="B289" s="35" t="s">
        <v>372</v>
      </c>
      <c r="C289" s="34">
        <v>1</v>
      </c>
      <c r="D289" s="34">
        <v>0</v>
      </c>
      <c r="E289" s="34">
        <v>0</v>
      </c>
      <c r="F289" s="34">
        <v>0</v>
      </c>
      <c r="G289" s="34">
        <v>0</v>
      </c>
      <c r="H289" s="34">
        <v>0</v>
      </c>
    </row>
    <row r="290" spans="1:8" ht="12.75" customHeight="1" x14ac:dyDescent="0.3">
      <c r="A290" s="35"/>
      <c r="B290" s="35" t="s">
        <v>371</v>
      </c>
      <c r="C290" s="34">
        <v>5</v>
      </c>
      <c r="D290" s="34">
        <v>0</v>
      </c>
      <c r="E290" s="34" t="s">
        <v>32</v>
      </c>
      <c r="F290" s="34" t="s">
        <v>32</v>
      </c>
      <c r="G290" s="34" t="s">
        <v>32</v>
      </c>
      <c r="H290" s="34">
        <v>0</v>
      </c>
    </row>
    <row r="291" spans="1:8" ht="12.75" customHeight="1" x14ac:dyDescent="0.3">
      <c r="A291" s="35"/>
      <c r="B291" s="35" t="s">
        <v>370</v>
      </c>
      <c r="C291" s="34" t="s">
        <v>32</v>
      </c>
      <c r="D291" s="34" t="s">
        <v>362</v>
      </c>
      <c r="E291" s="34" t="s">
        <v>362</v>
      </c>
      <c r="F291" s="34" t="s">
        <v>362</v>
      </c>
      <c r="G291" s="34" t="s">
        <v>362</v>
      </c>
      <c r="H291" s="34" t="s">
        <v>362</v>
      </c>
    </row>
    <row r="292" spans="1:8" ht="12.75" customHeight="1" x14ac:dyDescent="0.3">
      <c r="A292" s="35"/>
      <c r="B292" s="35" t="s">
        <v>369</v>
      </c>
      <c r="C292" s="34" t="s">
        <v>32</v>
      </c>
      <c r="D292" s="34">
        <v>0</v>
      </c>
      <c r="E292" s="34" t="s">
        <v>32</v>
      </c>
      <c r="F292" s="34" t="s">
        <v>32</v>
      </c>
      <c r="G292" s="34" t="s">
        <v>32</v>
      </c>
      <c r="H292" s="34">
        <v>0</v>
      </c>
    </row>
    <row r="293" spans="1:8" ht="12.75" customHeight="1" x14ac:dyDescent="0.3">
      <c r="A293" s="35"/>
      <c r="B293" s="65" t="s">
        <v>368</v>
      </c>
      <c r="C293" s="34">
        <v>3</v>
      </c>
      <c r="D293" s="34">
        <v>0</v>
      </c>
      <c r="E293" s="34" t="s">
        <v>32</v>
      </c>
      <c r="F293" s="34">
        <v>4</v>
      </c>
      <c r="G293" s="34" t="s">
        <v>32</v>
      </c>
      <c r="H293" s="34">
        <v>0</v>
      </c>
    </row>
    <row r="294" spans="1:8" ht="12.75" customHeight="1" x14ac:dyDescent="0.3">
      <c r="A294" s="35"/>
      <c r="B294" s="35" t="s">
        <v>367</v>
      </c>
      <c r="C294" s="34">
        <v>1</v>
      </c>
      <c r="D294" s="34">
        <v>0</v>
      </c>
      <c r="E294" s="34" t="s">
        <v>32</v>
      </c>
      <c r="F294" s="34">
        <v>4</v>
      </c>
      <c r="G294" s="34" t="s">
        <v>32</v>
      </c>
      <c r="H294" s="34">
        <v>0</v>
      </c>
    </row>
    <row r="295" spans="1:8" ht="12.75" customHeight="1" x14ac:dyDescent="0.3">
      <c r="A295" s="35"/>
      <c r="B295" s="35" t="s">
        <v>366</v>
      </c>
      <c r="C295" s="34">
        <v>1</v>
      </c>
      <c r="D295" s="34" t="s">
        <v>362</v>
      </c>
      <c r="E295" s="34" t="s">
        <v>362</v>
      </c>
      <c r="F295" s="34" t="s">
        <v>362</v>
      </c>
      <c r="G295" s="34" t="s">
        <v>362</v>
      </c>
      <c r="H295" s="34" t="s">
        <v>362</v>
      </c>
    </row>
    <row r="296" spans="1:8" ht="12.75" customHeight="1" x14ac:dyDescent="0.3">
      <c r="A296" s="35"/>
      <c r="B296" s="35" t="s">
        <v>365</v>
      </c>
      <c r="C296" s="34" t="s">
        <v>32</v>
      </c>
      <c r="D296" s="34">
        <v>0</v>
      </c>
      <c r="E296" s="34" t="s">
        <v>32</v>
      </c>
      <c r="F296" s="34" t="s">
        <v>32</v>
      </c>
      <c r="G296" s="34" t="s">
        <v>32</v>
      </c>
      <c r="H296" s="34">
        <v>0</v>
      </c>
    </row>
    <row r="297" spans="1:8" ht="12.75" customHeight="1" x14ac:dyDescent="0.3">
      <c r="A297" s="35"/>
      <c r="B297" s="35" t="s">
        <v>364</v>
      </c>
      <c r="C297" s="34" t="s">
        <v>32</v>
      </c>
      <c r="D297" s="34" t="s">
        <v>362</v>
      </c>
      <c r="E297" s="34" t="s">
        <v>32</v>
      </c>
      <c r="F297" s="34">
        <v>0</v>
      </c>
      <c r="G297" s="34" t="s">
        <v>32</v>
      </c>
      <c r="H297" s="34" t="s">
        <v>362</v>
      </c>
    </row>
    <row r="298" spans="1:8" ht="12.75" customHeight="1" x14ac:dyDescent="0.3">
      <c r="A298" s="35"/>
      <c r="B298" s="35" t="s">
        <v>363</v>
      </c>
      <c r="C298" s="34" t="s">
        <v>362</v>
      </c>
      <c r="D298" s="34">
        <v>0</v>
      </c>
      <c r="E298" s="34" t="s">
        <v>32</v>
      </c>
      <c r="F298" s="34">
        <v>0</v>
      </c>
      <c r="G298" s="34">
        <v>0</v>
      </c>
      <c r="H298" s="34">
        <v>0</v>
      </c>
    </row>
    <row r="299" spans="1:8" ht="12.75" customHeight="1" x14ac:dyDescent="0.3">
      <c r="A299" s="35"/>
      <c r="B299" s="35" t="s">
        <v>361</v>
      </c>
      <c r="C299" s="34" t="s">
        <v>32</v>
      </c>
      <c r="D299" s="34">
        <v>0</v>
      </c>
      <c r="E299" s="34" t="s">
        <v>32</v>
      </c>
      <c r="F299" s="34">
        <v>0</v>
      </c>
      <c r="G299" s="34" t="s">
        <v>32</v>
      </c>
      <c r="H299" s="34">
        <v>0</v>
      </c>
    </row>
    <row r="300" spans="1:8" ht="12.75" customHeight="1" x14ac:dyDescent="0.3">
      <c r="A300" s="35"/>
      <c r="B300" s="65" t="s">
        <v>360</v>
      </c>
      <c r="C300" s="34" t="s">
        <v>32</v>
      </c>
      <c r="D300" s="34">
        <v>0</v>
      </c>
      <c r="E300" s="34" t="s">
        <v>32</v>
      </c>
      <c r="F300" s="34" t="s">
        <v>32</v>
      </c>
      <c r="G300" s="34" t="s">
        <v>32</v>
      </c>
      <c r="H300" s="34">
        <v>0</v>
      </c>
    </row>
    <row r="301" spans="1:8" ht="12.75" customHeight="1" x14ac:dyDescent="0.3">
      <c r="A301" s="35"/>
      <c r="B301" s="35"/>
      <c r="C301" s="34"/>
      <c r="D301" s="34"/>
      <c r="E301" s="34"/>
      <c r="F301" s="34"/>
      <c r="G301" s="34"/>
      <c r="H301" s="34"/>
    </row>
    <row r="302" spans="1:8" s="7" customFormat="1" ht="12.75" customHeight="1" x14ac:dyDescent="0.3">
      <c r="A302" s="65" t="s">
        <v>478</v>
      </c>
      <c r="B302" s="65" t="s">
        <v>477</v>
      </c>
      <c r="C302" s="67"/>
      <c r="D302" s="67"/>
      <c r="E302" s="67"/>
      <c r="F302" s="67"/>
      <c r="G302" s="67"/>
      <c r="H302" s="67"/>
    </row>
    <row r="303" spans="1:8" ht="12.75" customHeight="1" x14ac:dyDescent="0.3">
      <c r="A303" s="66"/>
      <c r="B303" s="36"/>
      <c r="C303" s="34"/>
      <c r="D303" s="34"/>
      <c r="E303" s="34"/>
      <c r="F303" s="34"/>
      <c r="G303" s="34"/>
      <c r="H303" s="34"/>
    </row>
    <row r="304" spans="1:8" ht="12.75" customHeight="1" x14ac:dyDescent="0.3">
      <c r="A304" s="35"/>
      <c r="B304" s="35"/>
      <c r="C304" s="34"/>
      <c r="D304" s="34"/>
      <c r="E304" s="34"/>
      <c r="F304" s="34"/>
      <c r="G304" s="34"/>
      <c r="H304" s="34"/>
    </row>
    <row r="305" spans="1:8" ht="12.75" customHeight="1" x14ac:dyDescent="0.3">
      <c r="A305" s="35"/>
      <c r="B305" s="65" t="s">
        <v>378</v>
      </c>
      <c r="C305" s="34">
        <v>3</v>
      </c>
      <c r="D305" s="34">
        <v>0</v>
      </c>
      <c r="E305" s="34" t="s">
        <v>32</v>
      </c>
      <c r="F305" s="34">
        <v>2</v>
      </c>
      <c r="G305" s="34" t="s">
        <v>32</v>
      </c>
      <c r="H305" s="34">
        <v>0</v>
      </c>
    </row>
    <row r="306" spans="1:8" ht="12.75" customHeight="1" x14ac:dyDescent="0.3">
      <c r="A306" s="35"/>
      <c r="B306" s="65" t="s">
        <v>377</v>
      </c>
      <c r="C306" s="34" t="s">
        <v>32</v>
      </c>
      <c r="D306" s="34">
        <v>0</v>
      </c>
      <c r="E306" s="34" t="s">
        <v>32</v>
      </c>
      <c r="F306" s="34">
        <v>1</v>
      </c>
      <c r="G306" s="34" t="s">
        <v>32</v>
      </c>
      <c r="H306" s="34">
        <v>0</v>
      </c>
    </row>
    <row r="307" spans="1:8" ht="12.75" customHeight="1" x14ac:dyDescent="0.3">
      <c r="A307" s="35"/>
      <c r="B307" s="35" t="s">
        <v>376</v>
      </c>
      <c r="C307" s="34" t="s">
        <v>32</v>
      </c>
      <c r="D307" s="34">
        <v>0</v>
      </c>
      <c r="E307" s="34" t="s">
        <v>32</v>
      </c>
      <c r="F307" s="34" t="s">
        <v>32</v>
      </c>
      <c r="G307" s="34">
        <v>0</v>
      </c>
      <c r="H307" s="34">
        <v>0</v>
      </c>
    </row>
    <row r="308" spans="1:8" ht="12.75" customHeight="1" x14ac:dyDescent="0.3">
      <c r="A308" s="35"/>
      <c r="B308" s="35" t="s">
        <v>375</v>
      </c>
      <c r="C308" s="34" t="s">
        <v>362</v>
      </c>
      <c r="D308" s="34">
        <v>0</v>
      </c>
      <c r="E308" s="34">
        <v>0</v>
      </c>
      <c r="F308" s="34" t="s">
        <v>32</v>
      </c>
      <c r="G308" s="34" t="s">
        <v>32</v>
      </c>
      <c r="H308" s="34">
        <v>0</v>
      </c>
    </row>
    <row r="309" spans="1:8" ht="12.75" customHeight="1" x14ac:dyDescent="0.3">
      <c r="A309" s="35"/>
      <c r="B309" s="65" t="s">
        <v>374</v>
      </c>
      <c r="C309" s="34">
        <v>1</v>
      </c>
      <c r="D309" s="34">
        <v>0</v>
      </c>
      <c r="E309" s="34" t="s">
        <v>32</v>
      </c>
      <c r="F309" s="34" t="s">
        <v>32</v>
      </c>
      <c r="G309" s="34" t="s">
        <v>32</v>
      </c>
      <c r="H309" s="34">
        <v>0</v>
      </c>
    </row>
    <row r="310" spans="1:8" ht="12.75" customHeight="1" x14ac:dyDescent="0.3">
      <c r="A310" s="35"/>
      <c r="B310" s="35" t="s">
        <v>373</v>
      </c>
      <c r="C310" s="34" t="s">
        <v>32</v>
      </c>
      <c r="D310" s="34">
        <v>0</v>
      </c>
      <c r="E310" s="34">
        <v>0</v>
      </c>
      <c r="F310" s="34" t="s">
        <v>32</v>
      </c>
      <c r="G310" s="34" t="s">
        <v>32</v>
      </c>
      <c r="H310" s="34">
        <v>0</v>
      </c>
    </row>
    <row r="311" spans="1:8" ht="12.75" customHeight="1" x14ac:dyDescent="0.3">
      <c r="A311" s="35"/>
      <c r="B311" s="35" t="s">
        <v>372</v>
      </c>
      <c r="C311" s="34" t="s">
        <v>32</v>
      </c>
      <c r="D311" s="34">
        <v>0</v>
      </c>
      <c r="E311" s="34">
        <v>0</v>
      </c>
      <c r="F311" s="34">
        <v>0</v>
      </c>
      <c r="G311" s="34">
        <v>0</v>
      </c>
      <c r="H311" s="34">
        <v>0</v>
      </c>
    </row>
    <row r="312" spans="1:8" ht="12.75" customHeight="1" x14ac:dyDescent="0.3">
      <c r="A312" s="35"/>
      <c r="B312" s="35" t="s">
        <v>371</v>
      </c>
      <c r="C312" s="34">
        <v>1</v>
      </c>
      <c r="D312" s="34">
        <v>0</v>
      </c>
      <c r="E312" s="34">
        <v>0</v>
      </c>
      <c r="F312" s="34" t="s">
        <v>32</v>
      </c>
      <c r="G312" s="34">
        <v>0</v>
      </c>
      <c r="H312" s="34">
        <v>0</v>
      </c>
    </row>
    <row r="313" spans="1:8" ht="12.75" customHeight="1" x14ac:dyDescent="0.3">
      <c r="A313" s="35"/>
      <c r="B313" s="35" t="s">
        <v>370</v>
      </c>
      <c r="C313" s="34" t="s">
        <v>32</v>
      </c>
      <c r="D313" s="34" t="s">
        <v>362</v>
      </c>
      <c r="E313" s="34" t="s">
        <v>362</v>
      </c>
      <c r="F313" s="34" t="s">
        <v>362</v>
      </c>
      <c r="G313" s="34" t="s">
        <v>362</v>
      </c>
      <c r="H313" s="34" t="s">
        <v>362</v>
      </c>
    </row>
    <row r="314" spans="1:8" ht="12.75" customHeight="1" x14ac:dyDescent="0.3">
      <c r="A314" s="35"/>
      <c r="B314" s="35" t="s">
        <v>369</v>
      </c>
      <c r="C314" s="34">
        <v>0</v>
      </c>
      <c r="D314" s="34">
        <v>0</v>
      </c>
      <c r="E314" s="34" t="s">
        <v>32</v>
      </c>
      <c r="F314" s="34" t="s">
        <v>32</v>
      </c>
      <c r="G314" s="34" t="s">
        <v>32</v>
      </c>
      <c r="H314" s="34">
        <v>0</v>
      </c>
    </row>
    <row r="315" spans="1:8" ht="12.75" customHeight="1" x14ac:dyDescent="0.3">
      <c r="A315" s="35"/>
      <c r="B315" s="65" t="s">
        <v>368</v>
      </c>
      <c r="C315" s="34">
        <v>1</v>
      </c>
      <c r="D315" s="34">
        <v>0</v>
      </c>
      <c r="E315" s="34" t="s">
        <v>32</v>
      </c>
      <c r="F315" s="34" t="s">
        <v>32</v>
      </c>
      <c r="G315" s="34" t="s">
        <v>32</v>
      </c>
      <c r="H315" s="34">
        <v>0</v>
      </c>
    </row>
    <row r="316" spans="1:8" ht="12.75" customHeight="1" x14ac:dyDescent="0.3">
      <c r="A316" s="35"/>
      <c r="B316" s="35" t="s">
        <v>367</v>
      </c>
      <c r="C316" s="34">
        <v>1</v>
      </c>
      <c r="D316" s="34">
        <v>0</v>
      </c>
      <c r="E316" s="34" t="s">
        <v>32</v>
      </c>
      <c r="F316" s="34" t="s">
        <v>32</v>
      </c>
      <c r="G316" s="34" t="s">
        <v>32</v>
      </c>
      <c r="H316" s="34">
        <v>0</v>
      </c>
    </row>
    <row r="317" spans="1:8" ht="12.75" customHeight="1" x14ac:dyDescent="0.3">
      <c r="A317" s="35"/>
      <c r="B317" s="35" t="s">
        <v>366</v>
      </c>
      <c r="C317" s="34" t="s">
        <v>32</v>
      </c>
      <c r="D317" s="34" t="s">
        <v>362</v>
      </c>
      <c r="E317" s="34" t="s">
        <v>362</v>
      </c>
      <c r="F317" s="34" t="s">
        <v>362</v>
      </c>
      <c r="G317" s="34" t="s">
        <v>362</v>
      </c>
      <c r="H317" s="34" t="s">
        <v>362</v>
      </c>
    </row>
    <row r="318" spans="1:8" ht="12.75" customHeight="1" x14ac:dyDescent="0.3">
      <c r="A318" s="35"/>
      <c r="B318" s="35" t="s">
        <v>365</v>
      </c>
      <c r="C318" s="34" t="s">
        <v>32</v>
      </c>
      <c r="D318" s="34">
        <v>0</v>
      </c>
      <c r="E318" s="34">
        <v>0</v>
      </c>
      <c r="F318" s="34" t="s">
        <v>32</v>
      </c>
      <c r="G318" s="34">
        <v>0</v>
      </c>
      <c r="H318" s="34">
        <v>0</v>
      </c>
    </row>
    <row r="319" spans="1:8" ht="12.75" customHeight="1" x14ac:dyDescent="0.3">
      <c r="A319" s="35"/>
      <c r="B319" s="35" t="s">
        <v>364</v>
      </c>
      <c r="C319" s="34" t="s">
        <v>32</v>
      </c>
      <c r="D319" s="34" t="s">
        <v>362</v>
      </c>
      <c r="E319" s="34" t="s">
        <v>32</v>
      </c>
      <c r="F319" s="34">
        <v>0</v>
      </c>
      <c r="G319" s="34" t="s">
        <v>32</v>
      </c>
      <c r="H319" s="34" t="s">
        <v>362</v>
      </c>
    </row>
    <row r="320" spans="1:8" ht="12.75" customHeight="1" x14ac:dyDescent="0.3">
      <c r="A320" s="35"/>
      <c r="B320" s="35" t="s">
        <v>363</v>
      </c>
      <c r="C320" s="34" t="s">
        <v>362</v>
      </c>
      <c r="D320" s="34">
        <v>0</v>
      </c>
      <c r="E320" s="34">
        <v>0</v>
      </c>
      <c r="F320" s="34">
        <v>0</v>
      </c>
      <c r="G320" s="34">
        <v>0</v>
      </c>
      <c r="H320" s="34">
        <v>0</v>
      </c>
    </row>
    <row r="321" spans="1:8" ht="12.75" customHeight="1" x14ac:dyDescent="0.3">
      <c r="A321" s="35"/>
      <c r="B321" s="35" t="s">
        <v>361</v>
      </c>
      <c r="C321" s="34">
        <v>0</v>
      </c>
      <c r="D321" s="34">
        <v>0</v>
      </c>
      <c r="E321" s="34">
        <v>0</v>
      </c>
      <c r="F321" s="34">
        <v>0</v>
      </c>
      <c r="G321" s="34">
        <v>0</v>
      </c>
      <c r="H321" s="34">
        <v>0</v>
      </c>
    </row>
    <row r="322" spans="1:8" ht="12.75" customHeight="1" x14ac:dyDescent="0.3">
      <c r="A322" s="35"/>
      <c r="B322" s="65" t="s">
        <v>360</v>
      </c>
      <c r="C322" s="34" t="s">
        <v>32</v>
      </c>
      <c r="D322" s="34">
        <v>0</v>
      </c>
      <c r="E322" s="34">
        <v>0</v>
      </c>
      <c r="F322" s="34" t="s">
        <v>32</v>
      </c>
      <c r="G322" s="34" t="s">
        <v>32</v>
      </c>
      <c r="H322" s="34">
        <v>0</v>
      </c>
    </row>
    <row r="323" spans="1:8" ht="12.75" customHeight="1" x14ac:dyDescent="0.3">
      <c r="A323" s="35"/>
      <c r="B323" s="35"/>
      <c r="C323" s="34"/>
      <c r="D323" s="34"/>
      <c r="E323" s="34"/>
      <c r="F323" s="34"/>
      <c r="G323" s="34"/>
      <c r="H323" s="34"/>
    </row>
    <row r="324" spans="1:8" s="7" customFormat="1" ht="12.75" customHeight="1" x14ac:dyDescent="0.3">
      <c r="A324" s="65" t="s">
        <v>476</v>
      </c>
      <c r="B324" s="65" t="s">
        <v>475</v>
      </c>
      <c r="C324" s="67"/>
      <c r="D324" s="67"/>
      <c r="E324" s="67"/>
      <c r="F324" s="67"/>
      <c r="G324" s="67"/>
      <c r="H324" s="67"/>
    </row>
    <row r="325" spans="1:8" ht="12.75" customHeight="1" x14ac:dyDescent="0.3">
      <c r="A325" s="35"/>
      <c r="B325" s="35"/>
      <c r="C325" s="34"/>
      <c r="D325" s="34"/>
      <c r="E325" s="34"/>
      <c r="F325" s="34"/>
      <c r="G325" s="34"/>
      <c r="H325" s="34"/>
    </row>
    <row r="326" spans="1:8" ht="12.75" customHeight="1" x14ac:dyDescent="0.3">
      <c r="A326" s="35"/>
      <c r="B326" s="35"/>
      <c r="C326" s="34"/>
      <c r="D326" s="34"/>
      <c r="E326" s="34"/>
      <c r="F326" s="34"/>
      <c r="G326" s="34"/>
      <c r="H326" s="34"/>
    </row>
    <row r="327" spans="1:8" ht="12.75" customHeight="1" x14ac:dyDescent="0.3">
      <c r="A327" s="35"/>
      <c r="B327" s="65" t="s">
        <v>378</v>
      </c>
      <c r="C327" s="34">
        <v>1</v>
      </c>
      <c r="D327" s="34" t="s">
        <v>32</v>
      </c>
      <c r="E327" s="34" t="s">
        <v>32</v>
      </c>
      <c r="F327" s="34">
        <v>1</v>
      </c>
      <c r="G327" s="34" t="s">
        <v>32</v>
      </c>
      <c r="H327" s="34">
        <v>0</v>
      </c>
    </row>
    <row r="328" spans="1:8" ht="12.75" customHeight="1" x14ac:dyDescent="0.3">
      <c r="A328" s="35"/>
      <c r="B328" s="65" t="s">
        <v>377</v>
      </c>
      <c r="C328" s="34" t="s">
        <v>32</v>
      </c>
      <c r="D328" s="34" t="s">
        <v>32</v>
      </c>
      <c r="E328" s="34" t="s">
        <v>32</v>
      </c>
      <c r="F328" s="34" t="s">
        <v>32</v>
      </c>
      <c r="G328" s="34">
        <v>0</v>
      </c>
      <c r="H328" s="34">
        <v>0</v>
      </c>
    </row>
    <row r="329" spans="1:8" ht="12.75" customHeight="1" x14ac:dyDescent="0.3">
      <c r="A329" s="35"/>
      <c r="B329" s="35" t="s">
        <v>376</v>
      </c>
      <c r="C329" s="34" t="s">
        <v>32</v>
      </c>
      <c r="D329" s="34">
        <v>0</v>
      </c>
      <c r="E329" s="34">
        <v>0</v>
      </c>
      <c r="F329" s="34" t="s">
        <v>32</v>
      </c>
      <c r="G329" s="34">
        <v>0</v>
      </c>
      <c r="H329" s="34">
        <v>0</v>
      </c>
    </row>
    <row r="330" spans="1:8" ht="12.75" customHeight="1" x14ac:dyDescent="0.3">
      <c r="A330" s="35"/>
      <c r="B330" s="35" t="s">
        <v>375</v>
      </c>
      <c r="C330" s="34" t="s">
        <v>362</v>
      </c>
      <c r="D330" s="34" t="s">
        <v>32</v>
      </c>
      <c r="E330" s="34" t="s">
        <v>32</v>
      </c>
      <c r="F330" s="34" t="s">
        <v>32</v>
      </c>
      <c r="G330" s="34">
        <v>0</v>
      </c>
      <c r="H330" s="34">
        <v>0</v>
      </c>
    </row>
    <row r="331" spans="1:8" ht="12.75" customHeight="1" x14ac:dyDescent="0.3">
      <c r="A331" s="35"/>
      <c r="B331" s="65" t="s">
        <v>374</v>
      </c>
      <c r="C331" s="34">
        <v>1</v>
      </c>
      <c r="D331" s="34" t="s">
        <v>32</v>
      </c>
      <c r="E331" s="34" t="s">
        <v>32</v>
      </c>
      <c r="F331" s="34">
        <v>1</v>
      </c>
      <c r="G331" s="34" t="s">
        <v>32</v>
      </c>
      <c r="H331" s="34">
        <v>0</v>
      </c>
    </row>
    <row r="332" spans="1:8" ht="12.75" customHeight="1" x14ac:dyDescent="0.3">
      <c r="A332" s="35"/>
      <c r="B332" s="35" t="s">
        <v>373</v>
      </c>
      <c r="C332" s="34" t="s">
        <v>32</v>
      </c>
      <c r="D332" s="34">
        <v>0</v>
      </c>
      <c r="E332" s="34" t="s">
        <v>32</v>
      </c>
      <c r="F332" s="34">
        <v>1</v>
      </c>
      <c r="G332" s="34" t="s">
        <v>32</v>
      </c>
      <c r="H332" s="34">
        <v>0</v>
      </c>
    </row>
    <row r="333" spans="1:8" ht="12.75" customHeight="1" x14ac:dyDescent="0.3">
      <c r="A333" s="35"/>
      <c r="B333" s="35" t="s">
        <v>372</v>
      </c>
      <c r="C333" s="34" t="s">
        <v>32</v>
      </c>
      <c r="D333" s="34">
        <v>0</v>
      </c>
      <c r="E333" s="34">
        <v>0</v>
      </c>
      <c r="F333" s="34">
        <v>0</v>
      </c>
      <c r="G333" s="34">
        <v>0</v>
      </c>
      <c r="H333" s="34">
        <v>0</v>
      </c>
    </row>
    <row r="334" spans="1:8" ht="12.75" customHeight="1" x14ac:dyDescent="0.3">
      <c r="A334" s="35"/>
      <c r="B334" s="35" t="s">
        <v>371</v>
      </c>
      <c r="C334" s="34">
        <v>1</v>
      </c>
      <c r="D334" s="34">
        <v>0</v>
      </c>
      <c r="E334" s="34">
        <v>0</v>
      </c>
      <c r="F334" s="34" t="s">
        <v>32</v>
      </c>
      <c r="G334" s="34">
        <v>0</v>
      </c>
      <c r="H334" s="34">
        <v>0</v>
      </c>
    </row>
    <row r="335" spans="1:8" ht="12.75" customHeight="1" x14ac:dyDescent="0.3">
      <c r="A335" s="35"/>
      <c r="B335" s="35" t="s">
        <v>370</v>
      </c>
      <c r="C335" s="34" t="s">
        <v>32</v>
      </c>
      <c r="D335" s="34" t="s">
        <v>362</v>
      </c>
      <c r="E335" s="34" t="s">
        <v>362</v>
      </c>
      <c r="F335" s="34" t="s">
        <v>362</v>
      </c>
      <c r="G335" s="34" t="s">
        <v>362</v>
      </c>
      <c r="H335" s="34" t="s">
        <v>362</v>
      </c>
    </row>
    <row r="336" spans="1:8" ht="12.75" customHeight="1" x14ac:dyDescent="0.3">
      <c r="A336" s="35"/>
      <c r="B336" s="35" t="s">
        <v>369</v>
      </c>
      <c r="C336" s="34" t="s">
        <v>32</v>
      </c>
      <c r="D336" s="34" t="s">
        <v>32</v>
      </c>
      <c r="E336" s="34">
        <v>0</v>
      </c>
      <c r="F336" s="34" t="s">
        <v>32</v>
      </c>
      <c r="G336" s="34" t="s">
        <v>32</v>
      </c>
      <c r="H336" s="34">
        <v>0</v>
      </c>
    </row>
    <row r="337" spans="1:8" ht="12.75" customHeight="1" x14ac:dyDescent="0.3">
      <c r="A337" s="35"/>
      <c r="B337" s="65" t="s">
        <v>368</v>
      </c>
      <c r="C337" s="34" t="s">
        <v>32</v>
      </c>
      <c r="D337" s="34">
        <v>0</v>
      </c>
      <c r="E337" s="34" t="s">
        <v>32</v>
      </c>
      <c r="F337" s="34" t="s">
        <v>32</v>
      </c>
      <c r="G337" s="34" t="s">
        <v>32</v>
      </c>
      <c r="H337" s="34">
        <v>0</v>
      </c>
    </row>
    <row r="338" spans="1:8" ht="12.75" customHeight="1" x14ac:dyDescent="0.3">
      <c r="A338" s="35"/>
      <c r="B338" s="35" t="s">
        <v>367</v>
      </c>
      <c r="C338" s="34" t="s">
        <v>32</v>
      </c>
      <c r="D338" s="34">
        <v>0</v>
      </c>
      <c r="E338" s="34" t="s">
        <v>32</v>
      </c>
      <c r="F338" s="34" t="s">
        <v>32</v>
      </c>
      <c r="G338" s="34" t="s">
        <v>32</v>
      </c>
      <c r="H338" s="34">
        <v>0</v>
      </c>
    </row>
    <row r="339" spans="1:8" ht="12.75" customHeight="1" x14ac:dyDescent="0.3">
      <c r="A339" s="35"/>
      <c r="B339" s="35" t="s">
        <v>366</v>
      </c>
      <c r="C339" s="34" t="s">
        <v>32</v>
      </c>
      <c r="D339" s="34" t="s">
        <v>362</v>
      </c>
      <c r="E339" s="34" t="s">
        <v>362</v>
      </c>
      <c r="F339" s="34" t="s">
        <v>362</v>
      </c>
      <c r="G339" s="34" t="s">
        <v>362</v>
      </c>
      <c r="H339" s="34" t="s">
        <v>362</v>
      </c>
    </row>
    <row r="340" spans="1:8" ht="12.75" customHeight="1" x14ac:dyDescent="0.3">
      <c r="A340" s="35"/>
      <c r="B340" s="35" t="s">
        <v>365</v>
      </c>
      <c r="C340" s="34" t="s">
        <v>32</v>
      </c>
      <c r="D340" s="34">
        <v>0</v>
      </c>
      <c r="E340" s="34">
        <v>0</v>
      </c>
      <c r="F340" s="34" t="s">
        <v>32</v>
      </c>
      <c r="G340" s="34" t="s">
        <v>32</v>
      </c>
      <c r="H340" s="34">
        <v>0</v>
      </c>
    </row>
    <row r="341" spans="1:8" ht="12.75" customHeight="1" x14ac:dyDescent="0.3">
      <c r="A341" s="35"/>
      <c r="B341" s="35" t="s">
        <v>364</v>
      </c>
      <c r="C341" s="34" t="s">
        <v>32</v>
      </c>
      <c r="D341" s="34" t="s">
        <v>362</v>
      </c>
      <c r="E341" s="34" t="s">
        <v>32</v>
      </c>
      <c r="F341" s="34">
        <v>0</v>
      </c>
      <c r="G341" s="34" t="s">
        <v>32</v>
      </c>
      <c r="H341" s="34" t="s">
        <v>362</v>
      </c>
    </row>
    <row r="342" spans="1:8" ht="12.75" customHeight="1" x14ac:dyDescent="0.3">
      <c r="A342" s="35"/>
      <c r="B342" s="35" t="s">
        <v>363</v>
      </c>
      <c r="C342" s="34" t="s">
        <v>362</v>
      </c>
      <c r="D342" s="34">
        <v>0</v>
      </c>
      <c r="E342" s="34">
        <v>0</v>
      </c>
      <c r="F342" s="34">
        <v>0</v>
      </c>
      <c r="G342" s="34">
        <v>0</v>
      </c>
      <c r="H342" s="34">
        <v>0</v>
      </c>
    </row>
    <row r="343" spans="1:8" ht="12.75" customHeight="1" x14ac:dyDescent="0.3">
      <c r="A343" s="35"/>
      <c r="B343" s="35" t="s">
        <v>361</v>
      </c>
      <c r="C343" s="34" t="s">
        <v>32</v>
      </c>
      <c r="D343" s="34">
        <v>0</v>
      </c>
      <c r="E343" s="34" t="s">
        <v>32</v>
      </c>
      <c r="F343" s="34">
        <v>0</v>
      </c>
      <c r="G343" s="34">
        <v>0</v>
      </c>
      <c r="H343" s="34">
        <v>0</v>
      </c>
    </row>
    <row r="344" spans="1:8" ht="12.75" customHeight="1" x14ac:dyDescent="0.3">
      <c r="A344" s="35"/>
      <c r="B344" s="65" t="s">
        <v>360</v>
      </c>
      <c r="C344" s="34" t="s">
        <v>32</v>
      </c>
      <c r="D344" s="34">
        <v>0</v>
      </c>
      <c r="E344" s="34">
        <v>0</v>
      </c>
      <c r="F344" s="34" t="s">
        <v>32</v>
      </c>
      <c r="G344" s="34" t="s">
        <v>32</v>
      </c>
      <c r="H344" s="34">
        <v>0</v>
      </c>
    </row>
    <row r="345" spans="1:8" ht="12.75" customHeight="1" x14ac:dyDescent="0.3">
      <c r="A345" s="35"/>
      <c r="B345" s="35"/>
      <c r="C345" s="34"/>
      <c r="D345" s="34"/>
      <c r="E345" s="34"/>
      <c r="F345" s="34"/>
      <c r="G345" s="34"/>
      <c r="H345" s="34"/>
    </row>
    <row r="346" spans="1:8" s="7" customFormat="1" ht="12.75" customHeight="1" x14ac:dyDescent="0.3">
      <c r="A346" s="65" t="s">
        <v>474</v>
      </c>
      <c r="B346" s="65" t="s">
        <v>473</v>
      </c>
      <c r="C346" s="67"/>
      <c r="D346" s="67"/>
      <c r="E346" s="67"/>
      <c r="F346" s="67"/>
      <c r="G346" s="67"/>
      <c r="H346" s="67"/>
    </row>
    <row r="347" spans="1:8" ht="12.75" customHeight="1" x14ac:dyDescent="0.3">
      <c r="A347" s="66"/>
      <c r="B347" s="36"/>
      <c r="C347" s="34"/>
      <c r="D347" s="34"/>
      <c r="E347" s="34"/>
      <c r="F347" s="34"/>
      <c r="G347" s="34"/>
      <c r="H347" s="34"/>
    </row>
    <row r="348" spans="1:8" ht="12.75" customHeight="1" x14ac:dyDescent="0.3">
      <c r="A348" s="35"/>
      <c r="B348" s="35"/>
      <c r="C348" s="34"/>
      <c r="D348" s="34"/>
      <c r="E348" s="34"/>
      <c r="F348" s="34"/>
      <c r="G348" s="34"/>
      <c r="H348" s="34"/>
    </row>
    <row r="349" spans="1:8" ht="12.75" customHeight="1" x14ac:dyDescent="0.3">
      <c r="A349" s="35"/>
      <c r="B349" s="65" t="s">
        <v>378</v>
      </c>
      <c r="C349" s="34">
        <v>76</v>
      </c>
      <c r="D349" s="34" t="s">
        <v>32</v>
      </c>
      <c r="E349" s="34">
        <v>10</v>
      </c>
      <c r="F349" s="34">
        <v>49</v>
      </c>
      <c r="G349" s="34">
        <v>3</v>
      </c>
      <c r="H349" s="34">
        <v>1</v>
      </c>
    </row>
    <row r="350" spans="1:8" ht="12.75" customHeight="1" x14ac:dyDescent="0.3">
      <c r="A350" s="35"/>
      <c r="B350" s="65" t="s">
        <v>377</v>
      </c>
      <c r="C350" s="34">
        <v>1</v>
      </c>
      <c r="D350" s="34">
        <v>0</v>
      </c>
      <c r="E350" s="34" t="s">
        <v>32</v>
      </c>
      <c r="F350" s="34">
        <v>11</v>
      </c>
      <c r="G350" s="34" t="s">
        <v>32</v>
      </c>
      <c r="H350" s="34">
        <v>1</v>
      </c>
    </row>
    <row r="351" spans="1:8" ht="12.75" customHeight="1" x14ac:dyDescent="0.3">
      <c r="A351" s="35"/>
      <c r="B351" s="35" t="s">
        <v>376</v>
      </c>
      <c r="C351" s="34">
        <v>1</v>
      </c>
      <c r="D351" s="34">
        <v>0</v>
      </c>
      <c r="E351" s="34" t="s">
        <v>32</v>
      </c>
      <c r="F351" s="34">
        <v>4</v>
      </c>
      <c r="G351" s="34" t="s">
        <v>32</v>
      </c>
      <c r="H351" s="34" t="s">
        <v>32</v>
      </c>
    </row>
    <row r="352" spans="1:8" ht="12.75" customHeight="1" x14ac:dyDescent="0.3">
      <c r="A352" s="35"/>
      <c r="B352" s="35" t="s">
        <v>375</v>
      </c>
      <c r="C352" s="34" t="s">
        <v>362</v>
      </c>
      <c r="D352" s="34">
        <v>0</v>
      </c>
      <c r="E352" s="34" t="s">
        <v>32</v>
      </c>
      <c r="F352" s="34">
        <v>7</v>
      </c>
      <c r="G352" s="34" t="s">
        <v>32</v>
      </c>
      <c r="H352" s="34" t="s">
        <v>32</v>
      </c>
    </row>
    <row r="353" spans="1:8" ht="12.75" customHeight="1" x14ac:dyDescent="0.3">
      <c r="A353" s="35"/>
      <c r="B353" s="65" t="s">
        <v>374</v>
      </c>
      <c r="C353" s="34">
        <v>63</v>
      </c>
      <c r="D353" s="34" t="s">
        <v>32</v>
      </c>
      <c r="E353" s="34">
        <v>2</v>
      </c>
      <c r="F353" s="34">
        <v>32</v>
      </c>
      <c r="G353" s="34">
        <v>1</v>
      </c>
      <c r="H353" s="34" t="s">
        <v>32</v>
      </c>
    </row>
    <row r="354" spans="1:8" ht="12.75" customHeight="1" x14ac:dyDescent="0.3">
      <c r="A354" s="35"/>
      <c r="B354" s="35" t="s">
        <v>373</v>
      </c>
      <c r="C354" s="34">
        <v>5</v>
      </c>
      <c r="D354" s="34" t="s">
        <v>32</v>
      </c>
      <c r="E354" s="34" t="s">
        <v>32</v>
      </c>
      <c r="F354" s="34">
        <v>28</v>
      </c>
      <c r="G354" s="34">
        <v>1</v>
      </c>
      <c r="H354" s="34" t="s">
        <v>32</v>
      </c>
    </row>
    <row r="355" spans="1:8" ht="12.75" customHeight="1" x14ac:dyDescent="0.3">
      <c r="A355" s="35"/>
      <c r="B355" s="35" t="s">
        <v>372</v>
      </c>
      <c r="C355" s="34">
        <v>1</v>
      </c>
      <c r="D355" s="34">
        <v>0</v>
      </c>
      <c r="E355" s="34" t="s">
        <v>32</v>
      </c>
      <c r="F355" s="34" t="s">
        <v>32</v>
      </c>
      <c r="G355" s="34">
        <v>0</v>
      </c>
      <c r="H355" s="34">
        <v>0</v>
      </c>
    </row>
    <row r="356" spans="1:8" ht="12.75" customHeight="1" x14ac:dyDescent="0.3">
      <c r="A356" s="35"/>
      <c r="B356" s="35" t="s">
        <v>371</v>
      </c>
      <c r="C356" s="34">
        <v>56</v>
      </c>
      <c r="D356" s="34" t="s">
        <v>32</v>
      </c>
      <c r="E356" s="34">
        <v>1</v>
      </c>
      <c r="F356" s="34">
        <v>2</v>
      </c>
      <c r="G356" s="34" t="s">
        <v>32</v>
      </c>
      <c r="H356" s="34">
        <v>0</v>
      </c>
    </row>
    <row r="357" spans="1:8" ht="12.75" customHeight="1" x14ac:dyDescent="0.3">
      <c r="A357" s="35"/>
      <c r="B357" s="35" t="s">
        <v>370</v>
      </c>
      <c r="C357" s="34" t="s">
        <v>32</v>
      </c>
      <c r="D357" s="34" t="s">
        <v>362</v>
      </c>
      <c r="E357" s="34" t="s">
        <v>362</v>
      </c>
      <c r="F357" s="34" t="s">
        <v>362</v>
      </c>
      <c r="G357" s="34" t="s">
        <v>362</v>
      </c>
      <c r="H357" s="34" t="s">
        <v>362</v>
      </c>
    </row>
    <row r="358" spans="1:8" ht="12.75" customHeight="1" x14ac:dyDescent="0.3">
      <c r="A358" s="35"/>
      <c r="B358" s="35" t="s">
        <v>369</v>
      </c>
      <c r="C358" s="34">
        <v>1</v>
      </c>
      <c r="D358" s="34" t="s">
        <v>32</v>
      </c>
      <c r="E358" s="34" t="s">
        <v>55</v>
      </c>
      <c r="F358" s="34">
        <v>2</v>
      </c>
      <c r="G358" s="34" t="s">
        <v>32</v>
      </c>
      <c r="H358" s="34">
        <v>0</v>
      </c>
    </row>
    <row r="359" spans="1:8" ht="12.75" customHeight="1" x14ac:dyDescent="0.3">
      <c r="A359" s="35"/>
      <c r="B359" s="65" t="s">
        <v>368</v>
      </c>
      <c r="C359" s="34">
        <v>12</v>
      </c>
      <c r="D359" s="34">
        <v>0</v>
      </c>
      <c r="E359" s="34">
        <v>7</v>
      </c>
      <c r="F359" s="34">
        <v>6</v>
      </c>
      <c r="G359" s="34">
        <v>2</v>
      </c>
      <c r="H359" s="34">
        <v>0</v>
      </c>
    </row>
    <row r="360" spans="1:8" ht="12.75" customHeight="1" x14ac:dyDescent="0.3">
      <c r="A360" s="35"/>
      <c r="B360" s="35" t="s">
        <v>367</v>
      </c>
      <c r="C360" s="34">
        <v>6</v>
      </c>
      <c r="D360" s="34">
        <v>0</v>
      </c>
      <c r="E360" s="34" t="s">
        <v>32</v>
      </c>
      <c r="F360" s="34">
        <v>6</v>
      </c>
      <c r="G360" s="34" t="s">
        <v>32</v>
      </c>
      <c r="H360" s="34">
        <v>0</v>
      </c>
    </row>
    <row r="361" spans="1:8" ht="12.75" customHeight="1" x14ac:dyDescent="0.3">
      <c r="A361" s="35"/>
      <c r="B361" s="35" t="s">
        <v>366</v>
      </c>
      <c r="C361" s="34">
        <v>4</v>
      </c>
      <c r="D361" s="34" t="s">
        <v>362</v>
      </c>
      <c r="E361" s="34" t="s">
        <v>362</v>
      </c>
      <c r="F361" s="34" t="s">
        <v>362</v>
      </c>
      <c r="G361" s="34" t="s">
        <v>362</v>
      </c>
      <c r="H361" s="34" t="s">
        <v>362</v>
      </c>
    </row>
    <row r="362" spans="1:8" ht="12.75" customHeight="1" x14ac:dyDescent="0.3">
      <c r="A362" s="35"/>
      <c r="B362" s="35" t="s">
        <v>365</v>
      </c>
      <c r="C362" s="34">
        <v>1</v>
      </c>
      <c r="D362" s="34">
        <v>0</v>
      </c>
      <c r="E362" s="34" t="s">
        <v>32</v>
      </c>
      <c r="F362" s="34" t="s">
        <v>32</v>
      </c>
      <c r="G362" s="34" t="s">
        <v>32</v>
      </c>
      <c r="H362" s="34">
        <v>0</v>
      </c>
    </row>
    <row r="363" spans="1:8" ht="12.75" customHeight="1" x14ac:dyDescent="0.3">
      <c r="A363" s="35"/>
      <c r="B363" s="35" t="s">
        <v>364</v>
      </c>
      <c r="C363" s="34" t="s">
        <v>32</v>
      </c>
      <c r="D363" s="34" t="s">
        <v>362</v>
      </c>
      <c r="E363" s="34">
        <v>7</v>
      </c>
      <c r="F363" s="34" t="s">
        <v>32</v>
      </c>
      <c r="G363" s="34">
        <v>2</v>
      </c>
      <c r="H363" s="34" t="s">
        <v>362</v>
      </c>
    </row>
    <row r="364" spans="1:8" ht="12.75" customHeight="1" x14ac:dyDescent="0.3">
      <c r="A364" s="35"/>
      <c r="B364" s="35" t="s">
        <v>363</v>
      </c>
      <c r="C364" s="34" t="s">
        <v>362</v>
      </c>
      <c r="D364" s="34">
        <v>0</v>
      </c>
      <c r="E364" s="34" t="s">
        <v>32</v>
      </c>
      <c r="F364" s="34" t="s">
        <v>32</v>
      </c>
      <c r="G364" s="34" t="s">
        <v>32</v>
      </c>
      <c r="H364" s="34">
        <v>0</v>
      </c>
    </row>
    <row r="365" spans="1:8" ht="12.75" customHeight="1" x14ac:dyDescent="0.3">
      <c r="A365" s="35"/>
      <c r="B365" s="35" t="s">
        <v>361</v>
      </c>
      <c r="C365" s="34" t="s">
        <v>32</v>
      </c>
      <c r="D365" s="34">
        <v>0</v>
      </c>
      <c r="E365" s="34" t="s">
        <v>32</v>
      </c>
      <c r="F365" s="34" t="s">
        <v>32</v>
      </c>
      <c r="G365" s="34" t="s">
        <v>32</v>
      </c>
      <c r="H365" s="34">
        <v>0</v>
      </c>
    </row>
    <row r="366" spans="1:8" ht="12.75" customHeight="1" x14ac:dyDescent="0.3">
      <c r="A366" s="35"/>
      <c r="B366" s="65" t="s">
        <v>360</v>
      </c>
      <c r="C366" s="34">
        <v>1</v>
      </c>
      <c r="D366" s="34">
        <v>0</v>
      </c>
      <c r="E366" s="34" t="s">
        <v>55</v>
      </c>
      <c r="F366" s="34" t="s">
        <v>32</v>
      </c>
      <c r="G366" s="34" t="s">
        <v>32</v>
      </c>
      <c r="H366" s="34">
        <v>0</v>
      </c>
    </row>
    <row r="367" spans="1:8" ht="12.75" customHeight="1" x14ac:dyDescent="0.3">
      <c r="A367" s="35"/>
      <c r="B367" s="35"/>
      <c r="C367" s="34"/>
      <c r="D367" s="34"/>
      <c r="E367" s="34"/>
      <c r="F367" s="34"/>
      <c r="G367" s="34"/>
      <c r="H367" s="34"/>
    </row>
    <row r="368" spans="1:8" s="7" customFormat="1" ht="12.75" customHeight="1" x14ac:dyDescent="0.3">
      <c r="A368" s="65" t="s">
        <v>472</v>
      </c>
      <c r="B368" s="65" t="s">
        <v>63</v>
      </c>
      <c r="C368" s="67"/>
      <c r="D368" s="67"/>
      <c r="E368" s="67"/>
      <c r="F368" s="67"/>
      <c r="G368" s="67"/>
      <c r="H368" s="67"/>
    </row>
    <row r="369" spans="1:8" ht="12.75" customHeight="1" x14ac:dyDescent="0.3">
      <c r="A369" s="35"/>
      <c r="B369" s="35"/>
      <c r="C369" s="34"/>
      <c r="D369" s="34"/>
      <c r="E369" s="34"/>
      <c r="F369" s="34"/>
      <c r="G369" s="34"/>
      <c r="H369" s="34"/>
    </row>
    <row r="370" spans="1:8" ht="12.75" customHeight="1" x14ac:dyDescent="0.3">
      <c r="A370" s="35"/>
      <c r="B370" s="35"/>
      <c r="C370" s="34"/>
      <c r="D370" s="34"/>
      <c r="E370" s="34"/>
      <c r="F370" s="34"/>
      <c r="G370" s="34"/>
      <c r="H370" s="34"/>
    </row>
    <row r="371" spans="1:8" ht="12.75" customHeight="1" x14ac:dyDescent="0.3">
      <c r="A371" s="35"/>
      <c r="B371" s="65" t="s">
        <v>378</v>
      </c>
      <c r="C371" s="34">
        <v>20</v>
      </c>
      <c r="D371" s="34" t="s">
        <v>32</v>
      </c>
      <c r="E371" s="34">
        <v>5</v>
      </c>
      <c r="F371" s="34">
        <v>6</v>
      </c>
      <c r="G371" s="34" t="s">
        <v>32</v>
      </c>
      <c r="H371" s="34" t="s">
        <v>32</v>
      </c>
    </row>
    <row r="372" spans="1:8" ht="12.75" customHeight="1" x14ac:dyDescent="0.3">
      <c r="A372" s="35"/>
      <c r="B372" s="65" t="s">
        <v>377</v>
      </c>
      <c r="C372" s="34" t="s">
        <v>32</v>
      </c>
      <c r="D372" s="34">
        <v>0</v>
      </c>
      <c r="E372" s="34" t="s">
        <v>32</v>
      </c>
      <c r="F372" s="34">
        <v>2</v>
      </c>
      <c r="G372" s="34" t="s">
        <v>32</v>
      </c>
      <c r="H372" s="34">
        <v>0</v>
      </c>
    </row>
    <row r="373" spans="1:8" ht="12.75" customHeight="1" x14ac:dyDescent="0.3">
      <c r="A373" s="35"/>
      <c r="B373" s="35" t="s">
        <v>376</v>
      </c>
      <c r="C373" s="34" t="s">
        <v>32</v>
      </c>
      <c r="D373" s="34">
        <v>0</v>
      </c>
      <c r="E373" s="34" t="s">
        <v>32</v>
      </c>
      <c r="F373" s="34">
        <v>1</v>
      </c>
      <c r="G373" s="34">
        <v>0</v>
      </c>
      <c r="H373" s="34">
        <v>0</v>
      </c>
    </row>
    <row r="374" spans="1:8" ht="12.75" customHeight="1" x14ac:dyDescent="0.3">
      <c r="A374" s="35"/>
      <c r="B374" s="35" t="s">
        <v>375</v>
      </c>
      <c r="C374" s="34" t="s">
        <v>362</v>
      </c>
      <c r="D374" s="34">
        <v>0</v>
      </c>
      <c r="E374" s="34" t="s">
        <v>32</v>
      </c>
      <c r="F374" s="34">
        <v>1</v>
      </c>
      <c r="G374" s="34" t="s">
        <v>32</v>
      </c>
      <c r="H374" s="34">
        <v>0</v>
      </c>
    </row>
    <row r="375" spans="1:8" ht="12.75" customHeight="1" x14ac:dyDescent="0.3">
      <c r="A375" s="35"/>
      <c r="B375" s="65" t="s">
        <v>374</v>
      </c>
      <c r="C375" s="34">
        <v>17</v>
      </c>
      <c r="D375" s="34" t="s">
        <v>32</v>
      </c>
      <c r="E375" s="34">
        <v>1</v>
      </c>
      <c r="F375" s="34">
        <v>4</v>
      </c>
      <c r="G375" s="34" t="s">
        <v>32</v>
      </c>
      <c r="H375" s="34" t="s">
        <v>32</v>
      </c>
    </row>
    <row r="376" spans="1:8" ht="12.75" customHeight="1" x14ac:dyDescent="0.3">
      <c r="A376" s="35"/>
      <c r="B376" s="35" t="s">
        <v>373</v>
      </c>
      <c r="C376" s="34">
        <v>2</v>
      </c>
      <c r="D376" s="34" t="s">
        <v>32</v>
      </c>
      <c r="E376" s="34" t="s">
        <v>32</v>
      </c>
      <c r="F376" s="34">
        <v>4</v>
      </c>
      <c r="G376" s="34" t="s">
        <v>32</v>
      </c>
      <c r="H376" s="34" t="s">
        <v>32</v>
      </c>
    </row>
    <row r="377" spans="1:8" ht="12.75" customHeight="1" x14ac:dyDescent="0.3">
      <c r="A377" s="35"/>
      <c r="B377" s="35" t="s">
        <v>372</v>
      </c>
      <c r="C377" s="34" t="s">
        <v>32</v>
      </c>
      <c r="D377" s="34">
        <v>0</v>
      </c>
      <c r="E377" s="34">
        <v>0</v>
      </c>
      <c r="F377" s="34">
        <v>0</v>
      </c>
      <c r="G377" s="34">
        <v>0</v>
      </c>
      <c r="H377" s="34">
        <v>0</v>
      </c>
    </row>
    <row r="378" spans="1:8" ht="12.75" customHeight="1" x14ac:dyDescent="0.3">
      <c r="A378" s="35"/>
      <c r="B378" s="35" t="s">
        <v>371</v>
      </c>
      <c r="C378" s="34">
        <v>15</v>
      </c>
      <c r="D378" s="34" t="s">
        <v>32</v>
      </c>
      <c r="E378" s="34" t="s">
        <v>32</v>
      </c>
      <c r="F378" s="34" t="s">
        <v>32</v>
      </c>
      <c r="G378" s="34" t="s">
        <v>32</v>
      </c>
      <c r="H378" s="34">
        <v>0</v>
      </c>
    </row>
    <row r="379" spans="1:8" ht="12.75" customHeight="1" x14ac:dyDescent="0.3">
      <c r="A379" s="35"/>
      <c r="B379" s="35" t="s">
        <v>370</v>
      </c>
      <c r="C379" s="34" t="s">
        <v>32</v>
      </c>
      <c r="D379" s="34" t="s">
        <v>362</v>
      </c>
      <c r="E379" s="34" t="s">
        <v>362</v>
      </c>
      <c r="F379" s="34" t="s">
        <v>362</v>
      </c>
      <c r="G379" s="34" t="s">
        <v>362</v>
      </c>
      <c r="H379" s="34" t="s">
        <v>362</v>
      </c>
    </row>
    <row r="380" spans="1:8" ht="12.75" customHeight="1" x14ac:dyDescent="0.3">
      <c r="A380" s="35"/>
      <c r="B380" s="35" t="s">
        <v>369</v>
      </c>
      <c r="C380" s="34" t="s">
        <v>32</v>
      </c>
      <c r="D380" s="34">
        <v>0</v>
      </c>
      <c r="E380" s="34" t="s">
        <v>32</v>
      </c>
      <c r="F380" s="34">
        <v>0</v>
      </c>
      <c r="G380" s="34" t="s">
        <v>32</v>
      </c>
      <c r="H380" s="34">
        <v>0</v>
      </c>
    </row>
    <row r="381" spans="1:8" ht="12.75" customHeight="1" x14ac:dyDescent="0.3">
      <c r="A381" s="35"/>
      <c r="B381" s="65" t="s">
        <v>368</v>
      </c>
      <c r="C381" s="34">
        <v>2</v>
      </c>
      <c r="D381" s="34">
        <v>0</v>
      </c>
      <c r="E381" s="34">
        <v>4</v>
      </c>
      <c r="F381" s="34" t="s">
        <v>32</v>
      </c>
      <c r="G381" s="34" t="s">
        <v>32</v>
      </c>
      <c r="H381" s="34">
        <v>0</v>
      </c>
    </row>
    <row r="382" spans="1:8" ht="12.75" customHeight="1" x14ac:dyDescent="0.3">
      <c r="A382" s="35"/>
      <c r="B382" s="35" t="s">
        <v>367</v>
      </c>
      <c r="C382" s="34">
        <v>1</v>
      </c>
      <c r="D382" s="34">
        <v>0</v>
      </c>
      <c r="E382" s="34" t="s">
        <v>32</v>
      </c>
      <c r="F382" s="34" t="s">
        <v>32</v>
      </c>
      <c r="G382" s="34" t="s">
        <v>32</v>
      </c>
      <c r="H382" s="34">
        <v>0</v>
      </c>
    </row>
    <row r="383" spans="1:8" ht="12.75" customHeight="1" x14ac:dyDescent="0.3">
      <c r="A383" s="35"/>
      <c r="B383" s="35" t="s">
        <v>366</v>
      </c>
      <c r="C383" s="34">
        <v>1</v>
      </c>
      <c r="D383" s="34" t="s">
        <v>362</v>
      </c>
      <c r="E383" s="34" t="s">
        <v>362</v>
      </c>
      <c r="F383" s="34" t="s">
        <v>362</v>
      </c>
      <c r="G383" s="34" t="s">
        <v>362</v>
      </c>
      <c r="H383" s="34" t="s">
        <v>362</v>
      </c>
    </row>
    <row r="384" spans="1:8" ht="12.75" customHeight="1" x14ac:dyDescent="0.3">
      <c r="A384" s="35"/>
      <c r="B384" s="35" t="s">
        <v>365</v>
      </c>
      <c r="C384" s="34" t="s">
        <v>32</v>
      </c>
      <c r="D384" s="34">
        <v>0</v>
      </c>
      <c r="E384" s="34" t="s">
        <v>32</v>
      </c>
      <c r="F384" s="34" t="s">
        <v>32</v>
      </c>
      <c r="G384" s="34" t="s">
        <v>32</v>
      </c>
      <c r="H384" s="34">
        <v>0</v>
      </c>
    </row>
    <row r="385" spans="1:8" ht="12.75" customHeight="1" x14ac:dyDescent="0.3">
      <c r="A385" s="35"/>
      <c r="B385" s="35" t="s">
        <v>364</v>
      </c>
      <c r="C385" s="34" t="s">
        <v>32</v>
      </c>
      <c r="D385" s="34" t="s">
        <v>362</v>
      </c>
      <c r="E385" s="34">
        <v>4</v>
      </c>
      <c r="F385" s="34" t="s">
        <v>32</v>
      </c>
      <c r="G385" s="34" t="s">
        <v>32</v>
      </c>
      <c r="H385" s="34" t="s">
        <v>362</v>
      </c>
    </row>
    <row r="386" spans="1:8" ht="12.75" customHeight="1" x14ac:dyDescent="0.3">
      <c r="A386" s="35"/>
      <c r="B386" s="35" t="s">
        <v>363</v>
      </c>
      <c r="C386" s="34" t="s">
        <v>362</v>
      </c>
      <c r="D386" s="34">
        <v>0</v>
      </c>
      <c r="E386" s="34" t="s">
        <v>32</v>
      </c>
      <c r="F386" s="34" t="s">
        <v>32</v>
      </c>
      <c r="G386" s="34" t="s">
        <v>32</v>
      </c>
      <c r="H386" s="34">
        <v>0</v>
      </c>
    </row>
    <row r="387" spans="1:8" ht="12.75" customHeight="1" x14ac:dyDescent="0.3">
      <c r="A387" s="35"/>
      <c r="B387" s="35" t="s">
        <v>361</v>
      </c>
      <c r="C387" s="34" t="s">
        <v>32</v>
      </c>
      <c r="D387" s="34">
        <v>0</v>
      </c>
      <c r="E387" s="34" t="s">
        <v>32</v>
      </c>
      <c r="F387" s="34" t="s">
        <v>32</v>
      </c>
      <c r="G387" s="34" t="s">
        <v>32</v>
      </c>
      <c r="H387" s="34">
        <v>0</v>
      </c>
    </row>
    <row r="388" spans="1:8" ht="12.75" customHeight="1" x14ac:dyDescent="0.3">
      <c r="A388" s="35"/>
      <c r="B388" s="65" t="s">
        <v>360</v>
      </c>
      <c r="C388" s="34" t="s">
        <v>32</v>
      </c>
      <c r="D388" s="34">
        <v>0</v>
      </c>
      <c r="E388" s="34" t="s">
        <v>55</v>
      </c>
      <c r="F388" s="34">
        <v>0</v>
      </c>
      <c r="G388" s="34" t="s">
        <v>32</v>
      </c>
      <c r="H388" s="34">
        <v>0</v>
      </c>
    </row>
    <row r="389" spans="1:8" ht="12.75" customHeight="1" x14ac:dyDescent="0.3">
      <c r="A389" s="35"/>
      <c r="B389" s="35"/>
      <c r="C389" s="34"/>
      <c r="D389" s="34"/>
      <c r="E389" s="34"/>
      <c r="F389" s="34"/>
      <c r="G389" s="34"/>
      <c r="H389" s="34"/>
    </row>
    <row r="390" spans="1:8" s="7" customFormat="1" ht="12.75" customHeight="1" x14ac:dyDescent="0.3">
      <c r="A390" s="65" t="s">
        <v>471</v>
      </c>
      <c r="B390" s="65" t="s">
        <v>65</v>
      </c>
      <c r="C390" s="67"/>
      <c r="D390" s="67"/>
      <c r="E390" s="67"/>
      <c r="F390" s="67"/>
      <c r="G390" s="67"/>
      <c r="H390" s="67"/>
    </row>
    <row r="391" spans="1:8" ht="12.75" customHeight="1" x14ac:dyDescent="0.3">
      <c r="A391" s="35"/>
      <c r="B391" s="35"/>
      <c r="C391" s="34"/>
      <c r="D391" s="34"/>
      <c r="E391" s="34"/>
      <c r="F391" s="34"/>
      <c r="G391" s="34"/>
      <c r="H391" s="34"/>
    </row>
    <row r="392" spans="1:8" ht="12.75" customHeight="1" x14ac:dyDescent="0.3">
      <c r="A392" s="35"/>
      <c r="B392" s="35"/>
      <c r="C392" s="34"/>
      <c r="D392" s="34"/>
      <c r="E392" s="34"/>
      <c r="F392" s="34"/>
      <c r="G392" s="34"/>
      <c r="H392" s="34"/>
    </row>
    <row r="393" spans="1:8" ht="12.75" customHeight="1" x14ac:dyDescent="0.3">
      <c r="A393" s="35"/>
      <c r="B393" s="65" t="s">
        <v>378</v>
      </c>
      <c r="C393" s="34">
        <v>25</v>
      </c>
      <c r="D393" s="34">
        <v>0</v>
      </c>
      <c r="E393" s="34">
        <v>2</v>
      </c>
      <c r="F393" s="34">
        <v>28</v>
      </c>
      <c r="G393" s="34">
        <v>1</v>
      </c>
      <c r="H393" s="34">
        <v>1</v>
      </c>
    </row>
    <row r="394" spans="1:8" ht="12.75" customHeight="1" x14ac:dyDescent="0.3">
      <c r="A394" s="35"/>
      <c r="B394" s="65" t="s">
        <v>377</v>
      </c>
      <c r="C394" s="34">
        <v>1</v>
      </c>
      <c r="D394" s="34">
        <v>0</v>
      </c>
      <c r="E394" s="34" t="s">
        <v>32</v>
      </c>
      <c r="F394" s="34">
        <v>4</v>
      </c>
      <c r="G394" s="34" t="s">
        <v>32</v>
      </c>
      <c r="H394" s="34">
        <v>1</v>
      </c>
    </row>
    <row r="395" spans="1:8" ht="12.75" customHeight="1" x14ac:dyDescent="0.3">
      <c r="A395" s="35"/>
      <c r="B395" s="35" t="s">
        <v>376</v>
      </c>
      <c r="C395" s="34">
        <v>1</v>
      </c>
      <c r="D395" s="34">
        <v>0</v>
      </c>
      <c r="E395" s="34" t="s">
        <v>32</v>
      </c>
      <c r="F395" s="34">
        <v>2</v>
      </c>
      <c r="G395" s="34" t="s">
        <v>32</v>
      </c>
      <c r="H395" s="34" t="s">
        <v>32</v>
      </c>
    </row>
    <row r="396" spans="1:8" ht="12.75" customHeight="1" x14ac:dyDescent="0.3">
      <c r="A396" s="35"/>
      <c r="B396" s="35" t="s">
        <v>375</v>
      </c>
      <c r="C396" s="34" t="s">
        <v>362</v>
      </c>
      <c r="D396" s="34">
        <v>0</v>
      </c>
      <c r="E396" s="34" t="s">
        <v>32</v>
      </c>
      <c r="F396" s="34">
        <v>3</v>
      </c>
      <c r="G396" s="34" t="s">
        <v>32</v>
      </c>
      <c r="H396" s="34" t="s">
        <v>32</v>
      </c>
    </row>
    <row r="397" spans="1:8" ht="12.75" customHeight="1" x14ac:dyDescent="0.3">
      <c r="A397" s="35"/>
      <c r="B397" s="65" t="s">
        <v>374</v>
      </c>
      <c r="C397" s="34">
        <v>22</v>
      </c>
      <c r="D397" s="34">
        <v>0</v>
      </c>
      <c r="E397" s="34" t="s">
        <v>32</v>
      </c>
      <c r="F397" s="34">
        <v>22</v>
      </c>
      <c r="G397" s="34" t="s">
        <v>32</v>
      </c>
      <c r="H397" s="34">
        <v>0</v>
      </c>
    </row>
    <row r="398" spans="1:8" ht="12.75" customHeight="1" x14ac:dyDescent="0.3">
      <c r="A398" s="35"/>
      <c r="B398" s="35" t="s">
        <v>373</v>
      </c>
      <c r="C398" s="34">
        <v>2</v>
      </c>
      <c r="D398" s="34">
        <v>0</v>
      </c>
      <c r="E398" s="34" t="s">
        <v>32</v>
      </c>
      <c r="F398" s="34">
        <v>19</v>
      </c>
      <c r="G398" s="34" t="s">
        <v>32</v>
      </c>
      <c r="H398" s="34">
        <v>0</v>
      </c>
    </row>
    <row r="399" spans="1:8" ht="12.75" customHeight="1" x14ac:dyDescent="0.3">
      <c r="A399" s="35"/>
      <c r="B399" s="35" t="s">
        <v>372</v>
      </c>
      <c r="C399" s="34" t="s">
        <v>32</v>
      </c>
      <c r="D399" s="34">
        <v>0</v>
      </c>
      <c r="E399" s="34">
        <v>0</v>
      </c>
      <c r="F399" s="34">
        <v>0</v>
      </c>
      <c r="G399" s="34">
        <v>0</v>
      </c>
      <c r="H399" s="34">
        <v>0</v>
      </c>
    </row>
    <row r="400" spans="1:8" ht="12.75" customHeight="1" x14ac:dyDescent="0.3">
      <c r="A400" s="35"/>
      <c r="B400" s="35" t="s">
        <v>371</v>
      </c>
      <c r="C400" s="34">
        <v>19</v>
      </c>
      <c r="D400" s="34">
        <v>0</v>
      </c>
      <c r="E400" s="34" t="s">
        <v>32</v>
      </c>
      <c r="F400" s="34">
        <v>1</v>
      </c>
      <c r="G400" s="34" t="s">
        <v>32</v>
      </c>
      <c r="H400" s="34">
        <v>0</v>
      </c>
    </row>
    <row r="401" spans="1:8" ht="12.75" customHeight="1" x14ac:dyDescent="0.3">
      <c r="A401" s="35"/>
      <c r="B401" s="35" t="s">
        <v>370</v>
      </c>
      <c r="C401" s="34" t="s">
        <v>32</v>
      </c>
      <c r="D401" s="34" t="s">
        <v>362</v>
      </c>
      <c r="E401" s="34" t="s">
        <v>362</v>
      </c>
      <c r="F401" s="34" t="s">
        <v>362</v>
      </c>
      <c r="G401" s="34" t="s">
        <v>362</v>
      </c>
      <c r="H401" s="34" t="s">
        <v>362</v>
      </c>
    </row>
    <row r="402" spans="1:8" ht="12.75" customHeight="1" x14ac:dyDescent="0.3">
      <c r="A402" s="35"/>
      <c r="B402" s="35" t="s">
        <v>369</v>
      </c>
      <c r="C402" s="34" t="s">
        <v>32</v>
      </c>
      <c r="D402" s="34">
        <v>0</v>
      </c>
      <c r="E402" s="34" t="s">
        <v>32</v>
      </c>
      <c r="F402" s="34">
        <v>2</v>
      </c>
      <c r="G402" s="34" t="s">
        <v>32</v>
      </c>
      <c r="H402" s="34">
        <v>0</v>
      </c>
    </row>
    <row r="403" spans="1:8" ht="12.75" customHeight="1" x14ac:dyDescent="0.3">
      <c r="A403" s="35"/>
      <c r="B403" s="65" t="s">
        <v>368</v>
      </c>
      <c r="C403" s="34">
        <v>3</v>
      </c>
      <c r="D403" s="34">
        <v>0</v>
      </c>
      <c r="E403" s="34">
        <v>1</v>
      </c>
      <c r="F403" s="34">
        <v>2</v>
      </c>
      <c r="G403" s="34">
        <v>1</v>
      </c>
      <c r="H403" s="34">
        <v>0</v>
      </c>
    </row>
    <row r="404" spans="1:8" ht="12.75" customHeight="1" x14ac:dyDescent="0.3">
      <c r="A404" s="35"/>
      <c r="B404" s="35" t="s">
        <v>367</v>
      </c>
      <c r="C404" s="34">
        <v>1</v>
      </c>
      <c r="D404" s="34">
        <v>0</v>
      </c>
      <c r="E404" s="34" t="s">
        <v>32</v>
      </c>
      <c r="F404" s="34">
        <v>1</v>
      </c>
      <c r="G404" s="34" t="s">
        <v>32</v>
      </c>
      <c r="H404" s="34">
        <v>0</v>
      </c>
    </row>
    <row r="405" spans="1:8" ht="12.75" customHeight="1" x14ac:dyDescent="0.3">
      <c r="A405" s="35"/>
      <c r="B405" s="35" t="s">
        <v>366</v>
      </c>
      <c r="C405" s="34">
        <v>1</v>
      </c>
      <c r="D405" s="34" t="s">
        <v>362</v>
      </c>
      <c r="E405" s="34" t="s">
        <v>362</v>
      </c>
      <c r="F405" s="34" t="s">
        <v>362</v>
      </c>
      <c r="G405" s="34" t="s">
        <v>362</v>
      </c>
      <c r="H405" s="34" t="s">
        <v>362</v>
      </c>
    </row>
    <row r="406" spans="1:8" ht="12.75" customHeight="1" x14ac:dyDescent="0.3">
      <c r="A406" s="35"/>
      <c r="B406" s="35" t="s">
        <v>365</v>
      </c>
      <c r="C406" s="34" t="s">
        <v>32</v>
      </c>
      <c r="D406" s="34">
        <v>0</v>
      </c>
      <c r="E406" s="34" t="s">
        <v>32</v>
      </c>
      <c r="F406" s="34" t="s">
        <v>32</v>
      </c>
      <c r="G406" s="34" t="s">
        <v>32</v>
      </c>
      <c r="H406" s="34">
        <v>0</v>
      </c>
    </row>
    <row r="407" spans="1:8" ht="12.75" customHeight="1" x14ac:dyDescent="0.3">
      <c r="A407" s="35"/>
      <c r="B407" s="35" t="s">
        <v>364</v>
      </c>
      <c r="C407" s="34" t="s">
        <v>32</v>
      </c>
      <c r="D407" s="34" t="s">
        <v>362</v>
      </c>
      <c r="E407" s="34">
        <v>1</v>
      </c>
      <c r="F407" s="34">
        <v>0</v>
      </c>
      <c r="G407" s="34">
        <v>1</v>
      </c>
      <c r="H407" s="34" t="s">
        <v>362</v>
      </c>
    </row>
    <row r="408" spans="1:8" ht="12.75" customHeight="1" x14ac:dyDescent="0.3">
      <c r="A408" s="35"/>
      <c r="B408" s="35" t="s">
        <v>363</v>
      </c>
      <c r="C408" s="34" t="s">
        <v>362</v>
      </c>
      <c r="D408" s="34">
        <v>0</v>
      </c>
      <c r="E408" s="34" t="s">
        <v>32</v>
      </c>
      <c r="F408" s="34">
        <v>0</v>
      </c>
      <c r="G408" s="34">
        <v>0</v>
      </c>
      <c r="H408" s="34">
        <v>0</v>
      </c>
    </row>
    <row r="409" spans="1:8" ht="12.75" customHeight="1" x14ac:dyDescent="0.3">
      <c r="A409" s="35"/>
      <c r="B409" s="35" t="s">
        <v>361</v>
      </c>
      <c r="C409" s="34" t="s">
        <v>32</v>
      </c>
      <c r="D409" s="34">
        <v>0</v>
      </c>
      <c r="E409" s="34" t="s">
        <v>32</v>
      </c>
      <c r="F409" s="34" t="s">
        <v>32</v>
      </c>
      <c r="G409" s="34" t="s">
        <v>32</v>
      </c>
      <c r="H409" s="34">
        <v>0</v>
      </c>
    </row>
    <row r="410" spans="1:8" ht="12.75" customHeight="1" x14ac:dyDescent="0.3">
      <c r="A410" s="35"/>
      <c r="B410" s="65" t="s">
        <v>360</v>
      </c>
      <c r="C410" s="34" t="s">
        <v>32</v>
      </c>
      <c r="D410" s="34">
        <v>0</v>
      </c>
      <c r="E410" s="34" t="s">
        <v>32</v>
      </c>
      <c r="F410" s="34" t="s">
        <v>32</v>
      </c>
      <c r="G410" s="34" t="s">
        <v>32</v>
      </c>
      <c r="H410" s="34">
        <v>0</v>
      </c>
    </row>
    <row r="411" spans="1:8" ht="12.75" customHeight="1" x14ac:dyDescent="0.3">
      <c r="A411" s="35"/>
      <c r="B411" s="35"/>
      <c r="C411" s="34"/>
      <c r="D411" s="34"/>
      <c r="E411" s="34"/>
      <c r="F411" s="34"/>
      <c r="G411" s="34"/>
      <c r="H411" s="34"/>
    </row>
    <row r="412" spans="1:8" s="7" customFormat="1" ht="12.75" customHeight="1" x14ac:dyDescent="0.3">
      <c r="A412" s="65" t="s">
        <v>470</v>
      </c>
      <c r="B412" s="65" t="s">
        <v>469</v>
      </c>
      <c r="C412" s="67"/>
      <c r="D412" s="67"/>
      <c r="E412" s="67"/>
      <c r="F412" s="67"/>
      <c r="G412" s="67"/>
      <c r="H412" s="67"/>
    </row>
    <row r="413" spans="1:8" ht="12.75" customHeight="1" x14ac:dyDescent="0.3">
      <c r="A413" s="35"/>
      <c r="B413" s="35"/>
      <c r="C413" s="34"/>
      <c r="D413" s="34"/>
      <c r="E413" s="34"/>
      <c r="F413" s="34"/>
      <c r="G413" s="34"/>
      <c r="H413" s="34"/>
    </row>
    <row r="414" spans="1:8" ht="12.75" customHeight="1" x14ac:dyDescent="0.3">
      <c r="A414" s="35"/>
      <c r="B414" s="35"/>
      <c r="C414" s="34"/>
      <c r="D414" s="34"/>
      <c r="E414" s="34"/>
      <c r="F414" s="34"/>
      <c r="G414" s="34"/>
      <c r="H414" s="34"/>
    </row>
    <row r="415" spans="1:8" ht="12.75" customHeight="1" x14ac:dyDescent="0.3">
      <c r="A415" s="35"/>
      <c r="B415" s="65" t="s">
        <v>378</v>
      </c>
      <c r="C415" s="34">
        <v>17</v>
      </c>
      <c r="D415" s="34">
        <v>0</v>
      </c>
      <c r="E415" s="34" t="s">
        <v>32</v>
      </c>
      <c r="F415" s="34">
        <v>20</v>
      </c>
      <c r="G415" s="34" t="s">
        <v>32</v>
      </c>
      <c r="H415" s="34">
        <v>1</v>
      </c>
    </row>
    <row r="416" spans="1:8" ht="12.75" customHeight="1" x14ac:dyDescent="0.3">
      <c r="A416" s="35"/>
      <c r="B416" s="65" t="s">
        <v>377</v>
      </c>
      <c r="C416" s="34" t="s">
        <v>32</v>
      </c>
      <c r="D416" s="34">
        <v>0</v>
      </c>
      <c r="E416" s="34" t="s">
        <v>32</v>
      </c>
      <c r="F416" s="34">
        <v>3</v>
      </c>
      <c r="G416" s="34" t="s">
        <v>32</v>
      </c>
      <c r="H416" s="34">
        <v>1</v>
      </c>
    </row>
    <row r="417" spans="1:8" ht="12.75" customHeight="1" x14ac:dyDescent="0.3">
      <c r="A417" s="35"/>
      <c r="B417" s="35" t="s">
        <v>376</v>
      </c>
      <c r="C417" s="34" t="s">
        <v>32</v>
      </c>
      <c r="D417" s="34">
        <v>0</v>
      </c>
      <c r="E417" s="34">
        <v>0</v>
      </c>
      <c r="F417" s="34">
        <v>1</v>
      </c>
      <c r="G417" s="34" t="s">
        <v>32</v>
      </c>
      <c r="H417" s="34" t="s">
        <v>32</v>
      </c>
    </row>
    <row r="418" spans="1:8" ht="12.75" customHeight="1" x14ac:dyDescent="0.3">
      <c r="A418" s="35"/>
      <c r="B418" s="35" t="s">
        <v>375</v>
      </c>
      <c r="C418" s="34" t="s">
        <v>362</v>
      </c>
      <c r="D418" s="34">
        <v>0</v>
      </c>
      <c r="E418" s="34" t="s">
        <v>32</v>
      </c>
      <c r="F418" s="34">
        <v>2</v>
      </c>
      <c r="G418" s="34" t="s">
        <v>32</v>
      </c>
      <c r="H418" s="34" t="s">
        <v>32</v>
      </c>
    </row>
    <row r="419" spans="1:8" ht="12.75" customHeight="1" x14ac:dyDescent="0.3">
      <c r="A419" s="35"/>
      <c r="B419" s="65" t="s">
        <v>374</v>
      </c>
      <c r="C419" s="34">
        <v>15</v>
      </c>
      <c r="D419" s="34">
        <v>0</v>
      </c>
      <c r="E419" s="34" t="s">
        <v>32</v>
      </c>
      <c r="F419" s="34">
        <v>17</v>
      </c>
      <c r="G419" s="34" t="s">
        <v>32</v>
      </c>
      <c r="H419" s="34">
        <v>0</v>
      </c>
    </row>
    <row r="420" spans="1:8" ht="12.75" customHeight="1" x14ac:dyDescent="0.3">
      <c r="A420" s="35"/>
      <c r="B420" s="35" t="s">
        <v>373</v>
      </c>
      <c r="C420" s="34">
        <v>1</v>
      </c>
      <c r="D420" s="34">
        <v>0</v>
      </c>
      <c r="E420" s="34" t="s">
        <v>32</v>
      </c>
      <c r="F420" s="34">
        <v>14</v>
      </c>
      <c r="G420" s="34" t="s">
        <v>32</v>
      </c>
      <c r="H420" s="34">
        <v>0</v>
      </c>
    </row>
    <row r="421" spans="1:8" ht="12.75" customHeight="1" x14ac:dyDescent="0.3">
      <c r="A421" s="35"/>
      <c r="B421" s="35" t="s">
        <v>372</v>
      </c>
      <c r="C421" s="34" t="s">
        <v>32</v>
      </c>
      <c r="D421" s="34">
        <v>0</v>
      </c>
      <c r="E421" s="34">
        <v>0</v>
      </c>
      <c r="F421" s="34">
        <v>0</v>
      </c>
      <c r="G421" s="34">
        <v>0</v>
      </c>
      <c r="H421" s="34">
        <v>0</v>
      </c>
    </row>
    <row r="422" spans="1:8" ht="12.75" customHeight="1" x14ac:dyDescent="0.3">
      <c r="A422" s="35"/>
      <c r="B422" s="35" t="s">
        <v>371</v>
      </c>
      <c r="C422" s="34">
        <v>13</v>
      </c>
      <c r="D422" s="34">
        <v>0</v>
      </c>
      <c r="E422" s="34" t="s">
        <v>32</v>
      </c>
      <c r="F422" s="34">
        <v>1</v>
      </c>
      <c r="G422" s="34" t="s">
        <v>32</v>
      </c>
      <c r="H422" s="34">
        <v>0</v>
      </c>
    </row>
    <row r="423" spans="1:8" ht="12.75" customHeight="1" x14ac:dyDescent="0.3">
      <c r="A423" s="35"/>
      <c r="B423" s="35" t="s">
        <v>370</v>
      </c>
      <c r="C423" s="34" t="s">
        <v>32</v>
      </c>
      <c r="D423" s="34" t="s">
        <v>362</v>
      </c>
      <c r="E423" s="34" t="s">
        <v>362</v>
      </c>
      <c r="F423" s="34" t="s">
        <v>362</v>
      </c>
      <c r="G423" s="34" t="s">
        <v>362</v>
      </c>
      <c r="H423" s="34" t="s">
        <v>362</v>
      </c>
    </row>
    <row r="424" spans="1:8" ht="12.75" customHeight="1" x14ac:dyDescent="0.3">
      <c r="A424" s="35"/>
      <c r="B424" s="35" t="s">
        <v>369</v>
      </c>
      <c r="C424" s="34" t="s">
        <v>32</v>
      </c>
      <c r="D424" s="34">
        <v>0</v>
      </c>
      <c r="E424" s="34">
        <v>0</v>
      </c>
      <c r="F424" s="34">
        <v>2</v>
      </c>
      <c r="G424" s="34" t="s">
        <v>32</v>
      </c>
      <c r="H424" s="34">
        <v>0</v>
      </c>
    </row>
    <row r="425" spans="1:8" ht="12.75" customHeight="1" x14ac:dyDescent="0.3">
      <c r="A425" s="35"/>
      <c r="B425" s="65" t="s">
        <v>368</v>
      </c>
      <c r="C425" s="34">
        <v>2</v>
      </c>
      <c r="D425" s="34">
        <v>0</v>
      </c>
      <c r="E425" s="34" t="s">
        <v>32</v>
      </c>
      <c r="F425" s="34" t="s">
        <v>32</v>
      </c>
      <c r="G425" s="34" t="s">
        <v>32</v>
      </c>
      <c r="H425" s="34">
        <v>0</v>
      </c>
    </row>
    <row r="426" spans="1:8" ht="12.75" customHeight="1" x14ac:dyDescent="0.3">
      <c r="A426" s="35"/>
      <c r="B426" s="35" t="s">
        <v>367</v>
      </c>
      <c r="C426" s="34">
        <v>1</v>
      </c>
      <c r="D426" s="34">
        <v>0</v>
      </c>
      <c r="E426" s="34" t="s">
        <v>32</v>
      </c>
      <c r="F426" s="34" t="s">
        <v>32</v>
      </c>
      <c r="G426" s="34" t="s">
        <v>32</v>
      </c>
      <c r="H426" s="34">
        <v>0</v>
      </c>
    </row>
    <row r="427" spans="1:8" ht="12.75" customHeight="1" x14ac:dyDescent="0.3">
      <c r="A427" s="35"/>
      <c r="B427" s="35" t="s">
        <v>366</v>
      </c>
      <c r="C427" s="34">
        <v>1</v>
      </c>
      <c r="D427" s="34" t="s">
        <v>362</v>
      </c>
      <c r="E427" s="34" t="s">
        <v>362</v>
      </c>
      <c r="F427" s="34" t="s">
        <v>362</v>
      </c>
      <c r="G427" s="34" t="s">
        <v>362</v>
      </c>
      <c r="H427" s="34" t="s">
        <v>362</v>
      </c>
    </row>
    <row r="428" spans="1:8" ht="12.75" customHeight="1" x14ac:dyDescent="0.3">
      <c r="A428" s="35"/>
      <c r="B428" s="35" t="s">
        <v>365</v>
      </c>
      <c r="C428" s="34" t="s">
        <v>32</v>
      </c>
      <c r="D428" s="34">
        <v>0</v>
      </c>
      <c r="E428" s="34" t="s">
        <v>32</v>
      </c>
      <c r="F428" s="34" t="s">
        <v>32</v>
      </c>
      <c r="G428" s="34" t="s">
        <v>32</v>
      </c>
      <c r="H428" s="34">
        <v>0</v>
      </c>
    </row>
    <row r="429" spans="1:8" ht="12.75" customHeight="1" x14ac:dyDescent="0.3">
      <c r="A429" s="35"/>
      <c r="B429" s="35" t="s">
        <v>364</v>
      </c>
      <c r="C429" s="34" t="s">
        <v>32</v>
      </c>
      <c r="D429" s="34" t="s">
        <v>362</v>
      </c>
      <c r="E429" s="34" t="s">
        <v>32</v>
      </c>
      <c r="F429" s="34">
        <v>0</v>
      </c>
      <c r="G429" s="34" t="s">
        <v>32</v>
      </c>
      <c r="H429" s="34" t="s">
        <v>362</v>
      </c>
    </row>
    <row r="430" spans="1:8" ht="12.75" customHeight="1" x14ac:dyDescent="0.3">
      <c r="A430" s="35"/>
      <c r="B430" s="35" t="s">
        <v>363</v>
      </c>
      <c r="C430" s="34" t="s">
        <v>362</v>
      </c>
      <c r="D430" s="34">
        <v>0</v>
      </c>
      <c r="E430" s="34" t="s">
        <v>32</v>
      </c>
      <c r="F430" s="34">
        <v>0</v>
      </c>
      <c r="G430" s="34">
        <v>0</v>
      </c>
      <c r="H430" s="34">
        <v>0</v>
      </c>
    </row>
    <row r="431" spans="1:8" ht="12.75" customHeight="1" x14ac:dyDescent="0.3">
      <c r="A431" s="35"/>
      <c r="B431" s="35" t="s">
        <v>361</v>
      </c>
      <c r="C431" s="34" t="s">
        <v>32</v>
      </c>
      <c r="D431" s="34">
        <v>0</v>
      </c>
      <c r="E431" s="34" t="s">
        <v>32</v>
      </c>
      <c r="F431" s="34" t="s">
        <v>32</v>
      </c>
      <c r="G431" s="34" t="s">
        <v>32</v>
      </c>
      <c r="H431" s="34">
        <v>0</v>
      </c>
    </row>
    <row r="432" spans="1:8" ht="12.75" customHeight="1" x14ac:dyDescent="0.3">
      <c r="A432" s="35"/>
      <c r="B432" s="65" t="s">
        <v>360</v>
      </c>
      <c r="C432" s="34" t="s">
        <v>32</v>
      </c>
      <c r="D432" s="34">
        <v>0</v>
      </c>
      <c r="E432" s="34">
        <v>0</v>
      </c>
      <c r="F432" s="34">
        <v>0</v>
      </c>
      <c r="G432" s="34">
        <v>0</v>
      </c>
      <c r="H432" s="34">
        <v>0</v>
      </c>
    </row>
    <row r="433" spans="1:8" ht="12.75" customHeight="1" x14ac:dyDescent="0.3">
      <c r="A433" s="35"/>
      <c r="B433" s="35"/>
      <c r="C433" s="34"/>
      <c r="D433" s="34"/>
      <c r="E433" s="34"/>
      <c r="F433" s="34"/>
      <c r="G433" s="34"/>
      <c r="H433" s="34"/>
    </row>
    <row r="434" spans="1:8" s="7" customFormat="1" ht="12.75" customHeight="1" x14ac:dyDescent="0.3">
      <c r="A434" s="65" t="s">
        <v>468</v>
      </c>
      <c r="B434" s="65" t="s">
        <v>69</v>
      </c>
      <c r="C434" s="67"/>
      <c r="D434" s="67"/>
      <c r="E434" s="67"/>
      <c r="F434" s="67"/>
      <c r="G434" s="67"/>
      <c r="H434" s="67"/>
    </row>
    <row r="435" spans="1:8" ht="12.75" customHeight="1" x14ac:dyDescent="0.3">
      <c r="A435" s="66"/>
      <c r="B435" s="36"/>
      <c r="C435" s="34"/>
      <c r="D435" s="34"/>
      <c r="E435" s="34"/>
      <c r="F435" s="34"/>
      <c r="G435" s="34"/>
      <c r="H435" s="34"/>
    </row>
    <row r="436" spans="1:8" ht="12.75" customHeight="1" x14ac:dyDescent="0.3">
      <c r="A436" s="35"/>
      <c r="B436" s="35"/>
      <c r="C436" s="34"/>
      <c r="D436" s="34"/>
      <c r="E436" s="34"/>
      <c r="F436" s="34"/>
      <c r="G436" s="34"/>
      <c r="H436" s="34"/>
    </row>
    <row r="437" spans="1:8" ht="12.75" customHeight="1" x14ac:dyDescent="0.3">
      <c r="A437" s="35"/>
      <c r="B437" s="65" t="s">
        <v>378</v>
      </c>
      <c r="C437" s="34">
        <v>29</v>
      </c>
      <c r="D437" s="34" t="s">
        <v>32</v>
      </c>
      <c r="E437" s="34">
        <v>3</v>
      </c>
      <c r="F437" s="34">
        <v>13</v>
      </c>
      <c r="G437" s="34">
        <v>2</v>
      </c>
      <c r="H437" s="34">
        <v>0</v>
      </c>
    </row>
    <row r="438" spans="1:8" ht="12.75" customHeight="1" x14ac:dyDescent="0.3">
      <c r="A438" s="35"/>
      <c r="B438" s="65" t="s">
        <v>377</v>
      </c>
      <c r="C438" s="34" t="s">
        <v>32</v>
      </c>
      <c r="D438" s="34">
        <v>0</v>
      </c>
      <c r="E438" s="34" t="s">
        <v>32</v>
      </c>
      <c r="F438" s="34">
        <v>4</v>
      </c>
      <c r="G438" s="34" t="s">
        <v>32</v>
      </c>
      <c r="H438" s="34">
        <v>0</v>
      </c>
    </row>
    <row r="439" spans="1:8" ht="12.75" customHeight="1" x14ac:dyDescent="0.3">
      <c r="A439" s="35"/>
      <c r="B439" s="35" t="s">
        <v>376</v>
      </c>
      <c r="C439" s="34" t="s">
        <v>32</v>
      </c>
      <c r="D439" s="34">
        <v>0</v>
      </c>
      <c r="E439" s="34" t="s">
        <v>32</v>
      </c>
      <c r="F439" s="34">
        <v>1</v>
      </c>
      <c r="G439" s="34" t="s">
        <v>32</v>
      </c>
      <c r="H439" s="34">
        <v>0</v>
      </c>
    </row>
    <row r="440" spans="1:8" ht="12.75" customHeight="1" x14ac:dyDescent="0.3">
      <c r="A440" s="35"/>
      <c r="B440" s="35" t="s">
        <v>375</v>
      </c>
      <c r="C440" s="34" t="s">
        <v>362</v>
      </c>
      <c r="D440" s="34">
        <v>0</v>
      </c>
      <c r="E440" s="34" t="s">
        <v>32</v>
      </c>
      <c r="F440" s="34">
        <v>3</v>
      </c>
      <c r="G440" s="34" t="s">
        <v>32</v>
      </c>
      <c r="H440" s="34">
        <v>0</v>
      </c>
    </row>
    <row r="441" spans="1:8" ht="12.75" customHeight="1" x14ac:dyDescent="0.3">
      <c r="A441" s="35"/>
      <c r="B441" s="65" t="s">
        <v>374</v>
      </c>
      <c r="C441" s="34">
        <v>23</v>
      </c>
      <c r="D441" s="34" t="s">
        <v>32</v>
      </c>
      <c r="E441" s="34" t="s">
        <v>55</v>
      </c>
      <c r="F441" s="34">
        <v>5</v>
      </c>
      <c r="G441" s="34" t="s">
        <v>32</v>
      </c>
      <c r="H441" s="34">
        <v>0</v>
      </c>
    </row>
    <row r="442" spans="1:8" ht="12.75" customHeight="1" x14ac:dyDescent="0.3">
      <c r="A442" s="35"/>
      <c r="B442" s="35" t="s">
        <v>373</v>
      </c>
      <c r="C442" s="34">
        <v>1</v>
      </c>
      <c r="D442" s="34">
        <v>0</v>
      </c>
      <c r="E442" s="34" t="s">
        <v>32</v>
      </c>
      <c r="F442" s="34">
        <v>4</v>
      </c>
      <c r="G442" s="34" t="s">
        <v>32</v>
      </c>
      <c r="H442" s="34">
        <v>0</v>
      </c>
    </row>
    <row r="443" spans="1:8" ht="12.75" customHeight="1" x14ac:dyDescent="0.3">
      <c r="A443" s="35"/>
      <c r="B443" s="35" t="s">
        <v>372</v>
      </c>
      <c r="C443" s="34" t="s">
        <v>32</v>
      </c>
      <c r="D443" s="34">
        <v>0</v>
      </c>
      <c r="E443" s="34" t="s">
        <v>32</v>
      </c>
      <c r="F443" s="34" t="s">
        <v>32</v>
      </c>
      <c r="G443" s="34">
        <v>0</v>
      </c>
      <c r="H443" s="34">
        <v>0</v>
      </c>
    </row>
    <row r="444" spans="1:8" ht="12.75" customHeight="1" x14ac:dyDescent="0.3">
      <c r="A444" s="35"/>
      <c r="B444" s="35" t="s">
        <v>371</v>
      </c>
      <c r="C444" s="34">
        <v>21</v>
      </c>
      <c r="D444" s="34" t="s">
        <v>32</v>
      </c>
      <c r="E444" s="34" t="s">
        <v>32</v>
      </c>
      <c r="F444" s="34" t="s">
        <v>55</v>
      </c>
      <c r="G444" s="34" t="s">
        <v>32</v>
      </c>
      <c r="H444" s="34">
        <v>0</v>
      </c>
    </row>
    <row r="445" spans="1:8" ht="12.75" customHeight="1" x14ac:dyDescent="0.3">
      <c r="A445" s="35"/>
      <c r="B445" s="35" t="s">
        <v>370</v>
      </c>
      <c r="C445" s="34" t="s">
        <v>32</v>
      </c>
      <c r="D445" s="34" t="s">
        <v>362</v>
      </c>
      <c r="E445" s="34" t="s">
        <v>362</v>
      </c>
      <c r="F445" s="34" t="s">
        <v>362</v>
      </c>
      <c r="G445" s="34" t="s">
        <v>362</v>
      </c>
      <c r="H445" s="34" t="s">
        <v>362</v>
      </c>
    </row>
    <row r="446" spans="1:8" ht="12.75" customHeight="1" x14ac:dyDescent="0.3">
      <c r="A446" s="35"/>
      <c r="B446" s="35" t="s">
        <v>369</v>
      </c>
      <c r="C446" s="34">
        <v>1</v>
      </c>
      <c r="D446" s="34">
        <v>0</v>
      </c>
      <c r="E446" s="34" t="s">
        <v>55</v>
      </c>
      <c r="F446" s="34" t="s">
        <v>32</v>
      </c>
      <c r="G446" s="34" t="s">
        <v>32</v>
      </c>
      <c r="H446" s="34">
        <v>0</v>
      </c>
    </row>
    <row r="447" spans="1:8" ht="12.75" customHeight="1" x14ac:dyDescent="0.3">
      <c r="A447" s="35"/>
      <c r="B447" s="65" t="s">
        <v>368</v>
      </c>
      <c r="C447" s="34">
        <v>6</v>
      </c>
      <c r="D447" s="34">
        <v>0</v>
      </c>
      <c r="E447" s="34">
        <v>2</v>
      </c>
      <c r="F447" s="34">
        <v>4</v>
      </c>
      <c r="G447" s="34">
        <v>1</v>
      </c>
      <c r="H447" s="34">
        <v>0</v>
      </c>
    </row>
    <row r="448" spans="1:8" ht="12.75" customHeight="1" x14ac:dyDescent="0.3">
      <c r="A448" s="35"/>
      <c r="B448" s="35" t="s">
        <v>367</v>
      </c>
      <c r="C448" s="34">
        <v>4</v>
      </c>
      <c r="D448" s="34">
        <v>0</v>
      </c>
      <c r="E448" s="34" t="s">
        <v>32</v>
      </c>
      <c r="F448" s="34">
        <v>4</v>
      </c>
      <c r="G448" s="34" t="s">
        <v>32</v>
      </c>
      <c r="H448" s="34">
        <v>0</v>
      </c>
    </row>
    <row r="449" spans="1:8" ht="12.75" customHeight="1" x14ac:dyDescent="0.3">
      <c r="A449" s="35"/>
      <c r="B449" s="35" t="s">
        <v>366</v>
      </c>
      <c r="C449" s="34">
        <v>2</v>
      </c>
      <c r="D449" s="34" t="s">
        <v>362</v>
      </c>
      <c r="E449" s="34" t="s">
        <v>362</v>
      </c>
      <c r="F449" s="34" t="s">
        <v>362</v>
      </c>
      <c r="G449" s="34" t="s">
        <v>362</v>
      </c>
      <c r="H449" s="34" t="s">
        <v>362</v>
      </c>
    </row>
    <row r="450" spans="1:8" ht="12.75" customHeight="1" x14ac:dyDescent="0.3">
      <c r="A450" s="35"/>
      <c r="B450" s="35" t="s">
        <v>365</v>
      </c>
      <c r="C450" s="34" t="s">
        <v>32</v>
      </c>
      <c r="D450" s="34">
        <v>0</v>
      </c>
      <c r="E450" s="34">
        <v>0</v>
      </c>
      <c r="F450" s="34" t="s">
        <v>32</v>
      </c>
      <c r="G450" s="34" t="s">
        <v>32</v>
      </c>
      <c r="H450" s="34">
        <v>0</v>
      </c>
    </row>
    <row r="451" spans="1:8" ht="12.75" customHeight="1" x14ac:dyDescent="0.3">
      <c r="A451" s="35"/>
      <c r="B451" s="35" t="s">
        <v>364</v>
      </c>
      <c r="C451" s="34" t="s">
        <v>32</v>
      </c>
      <c r="D451" s="34" t="s">
        <v>362</v>
      </c>
      <c r="E451" s="34">
        <v>2</v>
      </c>
      <c r="F451" s="34" t="s">
        <v>32</v>
      </c>
      <c r="G451" s="34">
        <v>1</v>
      </c>
      <c r="H451" s="34" t="s">
        <v>362</v>
      </c>
    </row>
    <row r="452" spans="1:8" ht="12.75" customHeight="1" x14ac:dyDescent="0.3">
      <c r="A452" s="35"/>
      <c r="B452" s="35" t="s">
        <v>363</v>
      </c>
      <c r="C452" s="34" t="s">
        <v>362</v>
      </c>
      <c r="D452" s="34">
        <v>0</v>
      </c>
      <c r="E452" s="34" t="s">
        <v>32</v>
      </c>
      <c r="F452" s="34" t="s">
        <v>32</v>
      </c>
      <c r="G452" s="34" t="s">
        <v>32</v>
      </c>
      <c r="H452" s="34">
        <v>0</v>
      </c>
    </row>
    <row r="453" spans="1:8" ht="12.75" customHeight="1" x14ac:dyDescent="0.3">
      <c r="A453" s="35"/>
      <c r="B453" s="35" t="s">
        <v>361</v>
      </c>
      <c r="C453" s="34" t="s">
        <v>32</v>
      </c>
      <c r="D453" s="34">
        <v>0</v>
      </c>
      <c r="E453" s="34" t="s">
        <v>32</v>
      </c>
      <c r="F453" s="34">
        <v>0</v>
      </c>
      <c r="G453" s="34" t="s">
        <v>32</v>
      </c>
      <c r="H453" s="34">
        <v>0</v>
      </c>
    </row>
    <row r="454" spans="1:8" ht="12.75" customHeight="1" x14ac:dyDescent="0.3">
      <c r="A454" s="35"/>
      <c r="B454" s="65" t="s">
        <v>360</v>
      </c>
      <c r="C454" s="34" t="s">
        <v>32</v>
      </c>
      <c r="D454" s="34">
        <v>0</v>
      </c>
      <c r="E454" s="34" t="s">
        <v>32</v>
      </c>
      <c r="F454" s="34" t="s">
        <v>32</v>
      </c>
      <c r="G454" s="34" t="s">
        <v>32</v>
      </c>
      <c r="H454" s="34">
        <v>0</v>
      </c>
    </row>
    <row r="455" spans="1:8" ht="12.75" customHeight="1" x14ac:dyDescent="0.3">
      <c r="A455" s="35"/>
      <c r="B455" s="35"/>
      <c r="C455" s="34"/>
      <c r="D455" s="34"/>
      <c r="E455" s="34"/>
      <c r="F455" s="34"/>
      <c r="G455" s="34"/>
      <c r="H455" s="34"/>
    </row>
    <row r="456" spans="1:8" s="7" customFormat="1" ht="12.75" customHeight="1" x14ac:dyDescent="0.3">
      <c r="A456" s="65" t="s">
        <v>467</v>
      </c>
      <c r="B456" s="65" t="s">
        <v>466</v>
      </c>
      <c r="C456" s="67"/>
      <c r="D456" s="67"/>
      <c r="E456" s="67"/>
      <c r="F456" s="67"/>
      <c r="G456" s="67"/>
      <c r="H456" s="67"/>
    </row>
    <row r="457" spans="1:8" ht="12.75" customHeight="1" x14ac:dyDescent="0.3">
      <c r="A457" s="35"/>
      <c r="B457" s="35"/>
      <c r="C457" s="34"/>
      <c r="D457" s="34"/>
      <c r="E457" s="34"/>
      <c r="F457" s="34"/>
      <c r="G457" s="34"/>
      <c r="H457" s="34"/>
    </row>
    <row r="458" spans="1:8" ht="12.75" customHeight="1" x14ac:dyDescent="0.3">
      <c r="A458" s="35"/>
      <c r="B458" s="35"/>
      <c r="C458" s="34"/>
      <c r="D458" s="34"/>
      <c r="E458" s="34"/>
      <c r="F458" s="34"/>
      <c r="G458" s="34"/>
      <c r="H458" s="34"/>
    </row>
    <row r="459" spans="1:8" ht="12.75" customHeight="1" x14ac:dyDescent="0.3">
      <c r="A459" s="35"/>
      <c r="B459" s="65" t="s">
        <v>378</v>
      </c>
      <c r="C459" s="34">
        <v>339</v>
      </c>
      <c r="D459" s="34">
        <v>17</v>
      </c>
      <c r="E459" s="34">
        <v>5</v>
      </c>
      <c r="F459" s="34">
        <v>436</v>
      </c>
      <c r="G459" s="34">
        <v>3</v>
      </c>
      <c r="H459" s="34">
        <v>146</v>
      </c>
    </row>
    <row r="460" spans="1:8" ht="12.75" customHeight="1" x14ac:dyDescent="0.3">
      <c r="A460" s="35"/>
      <c r="B460" s="65" t="s">
        <v>377</v>
      </c>
      <c r="C460" s="34">
        <v>16</v>
      </c>
      <c r="D460" s="34">
        <v>12</v>
      </c>
      <c r="E460" s="34">
        <v>2</v>
      </c>
      <c r="F460" s="34">
        <v>270</v>
      </c>
      <c r="G460" s="34" t="s">
        <v>32</v>
      </c>
      <c r="H460" s="34">
        <v>134</v>
      </c>
    </row>
    <row r="461" spans="1:8" ht="12.75" customHeight="1" x14ac:dyDescent="0.3">
      <c r="A461" s="35"/>
      <c r="B461" s="35" t="s">
        <v>376</v>
      </c>
      <c r="C461" s="34">
        <v>16</v>
      </c>
      <c r="D461" s="34">
        <v>5</v>
      </c>
      <c r="E461" s="34" t="s">
        <v>32</v>
      </c>
      <c r="F461" s="34">
        <v>42</v>
      </c>
      <c r="G461" s="34">
        <v>0</v>
      </c>
      <c r="H461" s="34">
        <v>8</v>
      </c>
    </row>
    <row r="462" spans="1:8" ht="12.75" customHeight="1" x14ac:dyDescent="0.3">
      <c r="A462" s="35"/>
      <c r="B462" s="35" t="s">
        <v>375</v>
      </c>
      <c r="C462" s="34" t="s">
        <v>362</v>
      </c>
      <c r="D462" s="34">
        <v>8</v>
      </c>
      <c r="E462" s="34">
        <v>2</v>
      </c>
      <c r="F462" s="34">
        <v>228</v>
      </c>
      <c r="G462" s="34" t="s">
        <v>32</v>
      </c>
      <c r="H462" s="34">
        <v>126</v>
      </c>
    </row>
    <row r="463" spans="1:8" ht="12.75" customHeight="1" x14ac:dyDescent="0.3">
      <c r="A463" s="35"/>
      <c r="B463" s="65" t="s">
        <v>374</v>
      </c>
      <c r="C463" s="34">
        <v>289</v>
      </c>
      <c r="D463" s="34">
        <v>4</v>
      </c>
      <c r="E463" s="34" t="s">
        <v>32</v>
      </c>
      <c r="F463" s="34">
        <v>143</v>
      </c>
      <c r="G463" s="34" t="s">
        <v>32</v>
      </c>
      <c r="H463" s="34">
        <v>7</v>
      </c>
    </row>
    <row r="464" spans="1:8" ht="12.75" customHeight="1" x14ac:dyDescent="0.3">
      <c r="A464" s="35"/>
      <c r="B464" s="35" t="s">
        <v>373</v>
      </c>
      <c r="C464" s="34">
        <v>13</v>
      </c>
      <c r="D464" s="34">
        <v>4</v>
      </c>
      <c r="E464" s="34" t="s">
        <v>32</v>
      </c>
      <c r="F464" s="34">
        <v>123</v>
      </c>
      <c r="G464" s="34" t="s">
        <v>32</v>
      </c>
      <c r="H464" s="34">
        <v>5</v>
      </c>
    </row>
    <row r="465" spans="1:8" ht="12.75" customHeight="1" x14ac:dyDescent="0.3">
      <c r="A465" s="35"/>
      <c r="B465" s="35" t="s">
        <v>372</v>
      </c>
      <c r="C465" s="34">
        <v>6</v>
      </c>
      <c r="D465" s="34">
        <v>0</v>
      </c>
      <c r="E465" s="34">
        <v>0</v>
      </c>
      <c r="F465" s="34" t="s">
        <v>32</v>
      </c>
      <c r="G465" s="34">
        <v>0</v>
      </c>
      <c r="H465" s="34">
        <v>0</v>
      </c>
    </row>
    <row r="466" spans="1:8" ht="12.75" customHeight="1" x14ac:dyDescent="0.3">
      <c r="A466" s="35"/>
      <c r="B466" s="35" t="s">
        <v>371</v>
      </c>
      <c r="C466" s="34">
        <v>255</v>
      </c>
      <c r="D466" s="34" t="s">
        <v>32</v>
      </c>
      <c r="E466" s="34" t="s">
        <v>32</v>
      </c>
      <c r="F466" s="34">
        <v>17</v>
      </c>
      <c r="G466" s="34" t="s">
        <v>32</v>
      </c>
      <c r="H466" s="34" t="s">
        <v>32</v>
      </c>
    </row>
    <row r="467" spans="1:8" ht="12.75" customHeight="1" x14ac:dyDescent="0.3">
      <c r="A467" s="35"/>
      <c r="B467" s="35" t="s">
        <v>370</v>
      </c>
      <c r="C467" s="34">
        <v>3</v>
      </c>
      <c r="D467" s="34" t="s">
        <v>362</v>
      </c>
      <c r="E467" s="34" t="s">
        <v>362</v>
      </c>
      <c r="F467" s="34" t="s">
        <v>362</v>
      </c>
      <c r="G467" s="34" t="s">
        <v>362</v>
      </c>
      <c r="H467" s="34" t="s">
        <v>362</v>
      </c>
    </row>
    <row r="468" spans="1:8" ht="12.75" customHeight="1" x14ac:dyDescent="0.3">
      <c r="A468" s="35"/>
      <c r="B468" s="35" t="s">
        <v>369</v>
      </c>
      <c r="C468" s="34">
        <v>12</v>
      </c>
      <c r="D468" s="34">
        <v>0</v>
      </c>
      <c r="E468" s="34" t="s">
        <v>32</v>
      </c>
      <c r="F468" s="34">
        <v>3</v>
      </c>
      <c r="G468" s="34" t="s">
        <v>32</v>
      </c>
      <c r="H468" s="34">
        <v>2</v>
      </c>
    </row>
    <row r="469" spans="1:8" ht="12.75" customHeight="1" x14ac:dyDescent="0.3">
      <c r="A469" s="35"/>
      <c r="B469" s="65" t="s">
        <v>368</v>
      </c>
      <c r="C469" s="34">
        <v>33</v>
      </c>
      <c r="D469" s="34" t="s">
        <v>32</v>
      </c>
      <c r="E469" s="34">
        <v>2</v>
      </c>
      <c r="F469" s="34">
        <v>22</v>
      </c>
      <c r="G469" s="34">
        <v>2</v>
      </c>
      <c r="H469" s="34">
        <v>2</v>
      </c>
    </row>
    <row r="470" spans="1:8" ht="12.75" customHeight="1" x14ac:dyDescent="0.3">
      <c r="A470" s="35"/>
      <c r="B470" s="35" t="s">
        <v>367</v>
      </c>
      <c r="C470" s="34">
        <v>15</v>
      </c>
      <c r="D470" s="34" t="s">
        <v>32</v>
      </c>
      <c r="E470" s="34" t="s">
        <v>32</v>
      </c>
      <c r="F470" s="34">
        <v>17</v>
      </c>
      <c r="G470" s="34" t="s">
        <v>32</v>
      </c>
      <c r="H470" s="34" t="s">
        <v>32</v>
      </c>
    </row>
    <row r="471" spans="1:8" ht="12.75" customHeight="1" x14ac:dyDescent="0.3">
      <c r="A471" s="35"/>
      <c r="B471" s="35" t="s">
        <v>366</v>
      </c>
      <c r="C471" s="34">
        <v>13</v>
      </c>
      <c r="D471" s="34" t="s">
        <v>362</v>
      </c>
      <c r="E471" s="34" t="s">
        <v>362</v>
      </c>
      <c r="F471" s="34" t="s">
        <v>362</v>
      </c>
      <c r="G471" s="34" t="s">
        <v>362</v>
      </c>
      <c r="H471" s="34" t="s">
        <v>362</v>
      </c>
    </row>
    <row r="472" spans="1:8" ht="12.75" customHeight="1" x14ac:dyDescent="0.3">
      <c r="A472" s="35"/>
      <c r="B472" s="35" t="s">
        <v>365</v>
      </c>
      <c r="C472" s="34">
        <v>4</v>
      </c>
      <c r="D472" s="34">
        <v>0</v>
      </c>
      <c r="E472" s="34" t="s">
        <v>32</v>
      </c>
      <c r="F472" s="34">
        <v>2</v>
      </c>
      <c r="G472" s="34" t="s">
        <v>32</v>
      </c>
      <c r="H472" s="34">
        <v>0</v>
      </c>
    </row>
    <row r="473" spans="1:8" ht="12.75" customHeight="1" x14ac:dyDescent="0.3">
      <c r="A473" s="35"/>
      <c r="B473" s="35" t="s">
        <v>364</v>
      </c>
      <c r="C473" s="34">
        <v>1</v>
      </c>
      <c r="D473" s="34" t="s">
        <v>362</v>
      </c>
      <c r="E473" s="34">
        <v>2</v>
      </c>
      <c r="F473" s="34" t="s">
        <v>32</v>
      </c>
      <c r="G473" s="34">
        <v>2</v>
      </c>
      <c r="H473" s="34" t="s">
        <v>362</v>
      </c>
    </row>
    <row r="474" spans="1:8" ht="12.75" customHeight="1" x14ac:dyDescent="0.3">
      <c r="A474" s="35"/>
      <c r="B474" s="35" t="s">
        <v>363</v>
      </c>
      <c r="C474" s="34" t="s">
        <v>362</v>
      </c>
      <c r="D474" s="34" t="s">
        <v>32</v>
      </c>
      <c r="E474" s="34" t="s">
        <v>32</v>
      </c>
      <c r="F474" s="34">
        <v>3</v>
      </c>
      <c r="G474" s="34" t="s">
        <v>32</v>
      </c>
      <c r="H474" s="34">
        <v>2</v>
      </c>
    </row>
    <row r="475" spans="1:8" ht="12.75" customHeight="1" x14ac:dyDescent="0.3">
      <c r="A475" s="35"/>
      <c r="B475" s="35" t="s">
        <v>361</v>
      </c>
      <c r="C475" s="34" t="s">
        <v>55</v>
      </c>
      <c r="D475" s="34" t="s">
        <v>32</v>
      </c>
      <c r="E475" s="34" t="s">
        <v>32</v>
      </c>
      <c r="F475" s="34" t="s">
        <v>32</v>
      </c>
      <c r="G475" s="34" t="s">
        <v>32</v>
      </c>
      <c r="H475" s="34">
        <v>0</v>
      </c>
    </row>
    <row r="476" spans="1:8" ht="12.75" customHeight="1" x14ac:dyDescent="0.3">
      <c r="A476" s="35"/>
      <c r="B476" s="65" t="s">
        <v>360</v>
      </c>
      <c r="C476" s="34">
        <v>2</v>
      </c>
      <c r="D476" s="34" t="s">
        <v>32</v>
      </c>
      <c r="E476" s="34" t="s">
        <v>32</v>
      </c>
      <c r="F476" s="34" t="s">
        <v>55</v>
      </c>
      <c r="G476" s="34" t="s">
        <v>32</v>
      </c>
      <c r="H476" s="34">
        <v>3</v>
      </c>
    </row>
    <row r="477" spans="1:8" ht="12.75" customHeight="1" x14ac:dyDescent="0.3">
      <c r="A477" s="35"/>
      <c r="B477" s="35"/>
      <c r="C477" s="34"/>
      <c r="D477" s="34"/>
      <c r="E477" s="34"/>
      <c r="F477" s="34"/>
      <c r="G477" s="34"/>
      <c r="H477" s="34"/>
    </row>
    <row r="478" spans="1:8" s="7" customFormat="1" ht="12.75" customHeight="1" x14ac:dyDescent="0.3">
      <c r="A478" s="65" t="s">
        <v>465</v>
      </c>
      <c r="B478" s="65" t="s">
        <v>73</v>
      </c>
      <c r="C478" s="67"/>
      <c r="D478" s="67"/>
      <c r="E478" s="67"/>
      <c r="F478" s="67"/>
      <c r="G478" s="67"/>
      <c r="H478" s="67"/>
    </row>
    <row r="479" spans="1:8" ht="12.75" customHeight="1" x14ac:dyDescent="0.3">
      <c r="A479" s="66"/>
      <c r="B479" s="36"/>
      <c r="C479" s="34"/>
      <c r="D479" s="34"/>
      <c r="E479" s="34"/>
      <c r="F479" s="34"/>
      <c r="G479" s="34"/>
      <c r="H479" s="34"/>
    </row>
    <row r="480" spans="1:8" ht="12.75" customHeight="1" x14ac:dyDescent="0.3">
      <c r="A480" s="35"/>
      <c r="B480" s="35"/>
      <c r="C480" s="34"/>
      <c r="D480" s="34"/>
      <c r="E480" s="34"/>
      <c r="F480" s="34"/>
      <c r="G480" s="34"/>
      <c r="H480" s="34"/>
    </row>
    <row r="481" spans="1:8" ht="12.75" customHeight="1" x14ac:dyDescent="0.3">
      <c r="A481" s="35"/>
      <c r="B481" s="65" t="s">
        <v>378</v>
      </c>
      <c r="C481" s="34">
        <v>23</v>
      </c>
      <c r="D481" s="34">
        <v>2</v>
      </c>
      <c r="E481" s="34">
        <v>1</v>
      </c>
      <c r="F481" s="34">
        <v>29</v>
      </c>
      <c r="G481" s="34" t="s">
        <v>32</v>
      </c>
      <c r="H481" s="34">
        <v>1</v>
      </c>
    </row>
    <row r="482" spans="1:8" ht="12.75" customHeight="1" x14ac:dyDescent="0.3">
      <c r="A482" s="35"/>
      <c r="B482" s="65" t="s">
        <v>377</v>
      </c>
      <c r="C482" s="34">
        <v>1</v>
      </c>
      <c r="D482" s="34">
        <v>2</v>
      </c>
      <c r="E482" s="34" t="s">
        <v>32</v>
      </c>
      <c r="F482" s="34">
        <v>15</v>
      </c>
      <c r="G482" s="34" t="s">
        <v>32</v>
      </c>
      <c r="H482" s="34">
        <v>1</v>
      </c>
    </row>
    <row r="483" spans="1:8" ht="12.75" customHeight="1" x14ac:dyDescent="0.3">
      <c r="A483" s="35"/>
      <c r="B483" s="35" t="s">
        <v>376</v>
      </c>
      <c r="C483" s="34">
        <v>1</v>
      </c>
      <c r="D483" s="34">
        <v>0</v>
      </c>
      <c r="E483" s="34" t="s">
        <v>32</v>
      </c>
      <c r="F483" s="34">
        <v>0</v>
      </c>
      <c r="G483" s="34">
        <v>0</v>
      </c>
      <c r="H483" s="34">
        <v>0</v>
      </c>
    </row>
    <row r="484" spans="1:8" ht="12.75" customHeight="1" x14ac:dyDescent="0.3">
      <c r="A484" s="35"/>
      <c r="B484" s="35" t="s">
        <v>375</v>
      </c>
      <c r="C484" s="34" t="s">
        <v>362</v>
      </c>
      <c r="D484" s="34">
        <v>2</v>
      </c>
      <c r="E484" s="34" t="s">
        <v>32</v>
      </c>
      <c r="F484" s="34">
        <v>15</v>
      </c>
      <c r="G484" s="34" t="s">
        <v>32</v>
      </c>
      <c r="H484" s="34">
        <v>1</v>
      </c>
    </row>
    <row r="485" spans="1:8" ht="12.75" customHeight="1" x14ac:dyDescent="0.3">
      <c r="A485" s="35"/>
      <c r="B485" s="65" t="s">
        <v>374</v>
      </c>
      <c r="C485" s="34">
        <v>20</v>
      </c>
      <c r="D485" s="34" t="s">
        <v>32</v>
      </c>
      <c r="E485" s="34" t="s">
        <v>32</v>
      </c>
      <c r="F485" s="34">
        <v>14</v>
      </c>
      <c r="G485" s="34" t="s">
        <v>32</v>
      </c>
      <c r="H485" s="34">
        <v>0</v>
      </c>
    </row>
    <row r="486" spans="1:8" ht="12.75" customHeight="1" x14ac:dyDescent="0.3">
      <c r="A486" s="35"/>
      <c r="B486" s="35" t="s">
        <v>373</v>
      </c>
      <c r="C486" s="34" t="s">
        <v>32</v>
      </c>
      <c r="D486" s="34" t="s">
        <v>32</v>
      </c>
      <c r="E486" s="34" t="s">
        <v>32</v>
      </c>
      <c r="F486" s="34">
        <v>14</v>
      </c>
      <c r="G486" s="34" t="s">
        <v>32</v>
      </c>
      <c r="H486" s="34">
        <v>0</v>
      </c>
    </row>
    <row r="487" spans="1:8" ht="12.75" customHeight="1" x14ac:dyDescent="0.3">
      <c r="A487" s="35"/>
      <c r="B487" s="35" t="s">
        <v>372</v>
      </c>
      <c r="C487" s="34" t="s">
        <v>32</v>
      </c>
      <c r="D487" s="34">
        <v>0</v>
      </c>
      <c r="E487" s="34">
        <v>0</v>
      </c>
      <c r="F487" s="34">
        <v>0</v>
      </c>
      <c r="G487" s="34">
        <v>0</v>
      </c>
      <c r="H487" s="34">
        <v>0</v>
      </c>
    </row>
    <row r="488" spans="1:8" ht="12.75" customHeight="1" x14ac:dyDescent="0.3">
      <c r="A488" s="35"/>
      <c r="B488" s="35" t="s">
        <v>371</v>
      </c>
      <c r="C488" s="34">
        <v>19</v>
      </c>
      <c r="D488" s="34">
        <v>0</v>
      </c>
      <c r="E488" s="34" t="s">
        <v>32</v>
      </c>
      <c r="F488" s="34">
        <v>0</v>
      </c>
      <c r="G488" s="34">
        <v>0</v>
      </c>
      <c r="H488" s="34">
        <v>0</v>
      </c>
    </row>
    <row r="489" spans="1:8" ht="12.75" customHeight="1" x14ac:dyDescent="0.3">
      <c r="A489" s="35"/>
      <c r="B489" s="35" t="s">
        <v>370</v>
      </c>
      <c r="C489" s="34">
        <v>0</v>
      </c>
      <c r="D489" s="34" t="s">
        <v>362</v>
      </c>
      <c r="E489" s="34" t="s">
        <v>362</v>
      </c>
      <c r="F489" s="34" t="s">
        <v>362</v>
      </c>
      <c r="G489" s="34" t="s">
        <v>362</v>
      </c>
      <c r="H489" s="34" t="s">
        <v>362</v>
      </c>
    </row>
    <row r="490" spans="1:8" ht="12.75" customHeight="1" x14ac:dyDescent="0.3">
      <c r="A490" s="35"/>
      <c r="B490" s="35" t="s">
        <v>369</v>
      </c>
      <c r="C490" s="34">
        <v>0</v>
      </c>
      <c r="D490" s="34">
        <v>0</v>
      </c>
      <c r="E490" s="34">
        <v>0</v>
      </c>
      <c r="F490" s="34">
        <v>0</v>
      </c>
      <c r="G490" s="34">
        <v>0</v>
      </c>
      <c r="H490" s="34">
        <v>0</v>
      </c>
    </row>
    <row r="491" spans="1:8" ht="12.75" customHeight="1" x14ac:dyDescent="0.3">
      <c r="A491" s="35"/>
      <c r="B491" s="65" t="s">
        <v>368</v>
      </c>
      <c r="C491" s="34">
        <v>2</v>
      </c>
      <c r="D491" s="34">
        <v>0</v>
      </c>
      <c r="E491" s="34" t="s">
        <v>32</v>
      </c>
      <c r="F491" s="34" t="s">
        <v>32</v>
      </c>
      <c r="G491" s="34" t="s">
        <v>32</v>
      </c>
      <c r="H491" s="34">
        <v>0</v>
      </c>
    </row>
    <row r="492" spans="1:8" ht="12.75" customHeight="1" x14ac:dyDescent="0.3">
      <c r="A492" s="35"/>
      <c r="B492" s="35" t="s">
        <v>367</v>
      </c>
      <c r="C492" s="34">
        <v>1</v>
      </c>
      <c r="D492" s="34">
        <v>0</v>
      </c>
      <c r="E492" s="34">
        <v>0</v>
      </c>
      <c r="F492" s="34" t="s">
        <v>32</v>
      </c>
      <c r="G492" s="34" t="s">
        <v>32</v>
      </c>
      <c r="H492" s="34">
        <v>0</v>
      </c>
    </row>
    <row r="493" spans="1:8" ht="12.75" customHeight="1" x14ac:dyDescent="0.3">
      <c r="A493" s="35"/>
      <c r="B493" s="35" t="s">
        <v>366</v>
      </c>
      <c r="C493" s="34">
        <v>1</v>
      </c>
      <c r="D493" s="34" t="s">
        <v>362</v>
      </c>
      <c r="E493" s="34" t="s">
        <v>362</v>
      </c>
      <c r="F493" s="34" t="s">
        <v>362</v>
      </c>
      <c r="G493" s="34" t="s">
        <v>362</v>
      </c>
      <c r="H493" s="34" t="s">
        <v>362</v>
      </c>
    </row>
    <row r="494" spans="1:8" ht="12.75" customHeight="1" x14ac:dyDescent="0.3">
      <c r="A494" s="35"/>
      <c r="B494" s="35" t="s">
        <v>365</v>
      </c>
      <c r="C494" s="34" t="s">
        <v>32</v>
      </c>
      <c r="D494" s="34">
        <v>0</v>
      </c>
      <c r="E494" s="34">
        <v>0</v>
      </c>
      <c r="F494" s="34" t="s">
        <v>32</v>
      </c>
      <c r="G494" s="34" t="s">
        <v>32</v>
      </c>
      <c r="H494" s="34">
        <v>0</v>
      </c>
    </row>
    <row r="495" spans="1:8" ht="12.75" customHeight="1" x14ac:dyDescent="0.3">
      <c r="A495" s="35"/>
      <c r="B495" s="35" t="s">
        <v>364</v>
      </c>
      <c r="C495" s="34" t="s">
        <v>32</v>
      </c>
      <c r="D495" s="34" t="s">
        <v>362</v>
      </c>
      <c r="E495" s="34" t="s">
        <v>32</v>
      </c>
      <c r="F495" s="34">
        <v>0</v>
      </c>
      <c r="G495" s="34" t="s">
        <v>32</v>
      </c>
      <c r="H495" s="34" t="s">
        <v>362</v>
      </c>
    </row>
    <row r="496" spans="1:8" ht="12.75" customHeight="1" x14ac:dyDescent="0.3">
      <c r="A496" s="35"/>
      <c r="B496" s="35" t="s">
        <v>363</v>
      </c>
      <c r="C496" s="34" t="s">
        <v>362</v>
      </c>
      <c r="D496" s="34">
        <v>0</v>
      </c>
      <c r="E496" s="34">
        <v>0</v>
      </c>
      <c r="F496" s="34">
        <v>0</v>
      </c>
      <c r="G496" s="34">
        <v>0</v>
      </c>
      <c r="H496" s="34">
        <v>0</v>
      </c>
    </row>
    <row r="497" spans="1:8" ht="12.75" customHeight="1" x14ac:dyDescent="0.3">
      <c r="A497" s="35"/>
      <c r="B497" s="35" t="s">
        <v>361</v>
      </c>
      <c r="C497" s="34">
        <v>0</v>
      </c>
      <c r="D497" s="34">
        <v>0</v>
      </c>
      <c r="E497" s="34">
        <v>0</v>
      </c>
      <c r="F497" s="34">
        <v>0</v>
      </c>
      <c r="G497" s="34">
        <v>0</v>
      </c>
      <c r="H497" s="34">
        <v>0</v>
      </c>
    </row>
    <row r="498" spans="1:8" ht="12.75" customHeight="1" x14ac:dyDescent="0.3">
      <c r="A498" s="35"/>
      <c r="B498" s="65" t="s">
        <v>360</v>
      </c>
      <c r="C498" s="34">
        <v>0</v>
      </c>
      <c r="D498" s="34">
        <v>0</v>
      </c>
      <c r="E498" s="34">
        <v>0</v>
      </c>
      <c r="F498" s="34">
        <v>0</v>
      </c>
      <c r="G498" s="34" t="s">
        <v>32</v>
      </c>
      <c r="H498" s="34">
        <v>0</v>
      </c>
    </row>
    <row r="499" spans="1:8" ht="12.75" customHeight="1" x14ac:dyDescent="0.3">
      <c r="A499" s="35"/>
      <c r="B499" s="35"/>
      <c r="C499" s="34"/>
      <c r="D499" s="34"/>
      <c r="E499" s="34"/>
      <c r="F499" s="34"/>
      <c r="G499" s="34"/>
      <c r="H499" s="34"/>
    </row>
    <row r="500" spans="1:8" s="7" customFormat="1" ht="12.75" customHeight="1" x14ac:dyDescent="0.3">
      <c r="A500" s="65" t="s">
        <v>464</v>
      </c>
      <c r="B500" s="65" t="s">
        <v>75</v>
      </c>
      <c r="C500" s="67"/>
      <c r="D500" s="67"/>
      <c r="E500" s="67"/>
      <c r="F500" s="67"/>
      <c r="G500" s="67"/>
      <c r="H500" s="67"/>
    </row>
    <row r="501" spans="1:8" ht="12.75" customHeight="1" x14ac:dyDescent="0.3">
      <c r="A501" s="35"/>
      <c r="B501" s="35"/>
      <c r="C501" s="34"/>
      <c r="D501" s="34"/>
      <c r="E501" s="34"/>
      <c r="F501" s="34"/>
      <c r="G501" s="34"/>
      <c r="H501" s="34"/>
    </row>
    <row r="502" spans="1:8" ht="12.75" customHeight="1" x14ac:dyDescent="0.3">
      <c r="A502" s="35"/>
      <c r="B502" s="35"/>
      <c r="C502" s="34"/>
      <c r="D502" s="34"/>
      <c r="E502" s="34"/>
      <c r="F502" s="34"/>
      <c r="G502" s="34"/>
      <c r="H502" s="34"/>
    </row>
    <row r="503" spans="1:8" ht="12.75" customHeight="1" x14ac:dyDescent="0.3">
      <c r="A503" s="35"/>
      <c r="B503" s="65" t="s">
        <v>378</v>
      </c>
      <c r="C503" s="34">
        <v>124</v>
      </c>
      <c r="D503" s="34">
        <v>9</v>
      </c>
      <c r="E503" s="34">
        <v>2</v>
      </c>
      <c r="F503" s="34">
        <v>160</v>
      </c>
      <c r="G503" s="34">
        <v>1</v>
      </c>
      <c r="H503" s="34">
        <v>93</v>
      </c>
    </row>
    <row r="504" spans="1:8" ht="12.75" customHeight="1" x14ac:dyDescent="0.3">
      <c r="A504" s="35"/>
      <c r="B504" s="65" t="s">
        <v>377</v>
      </c>
      <c r="C504" s="34">
        <v>8</v>
      </c>
      <c r="D504" s="34">
        <v>7</v>
      </c>
      <c r="E504" s="34">
        <v>1</v>
      </c>
      <c r="F504" s="34">
        <v>89</v>
      </c>
      <c r="G504" s="34" t="s">
        <v>32</v>
      </c>
      <c r="H504" s="34">
        <v>84</v>
      </c>
    </row>
    <row r="505" spans="1:8" ht="12.75" customHeight="1" x14ac:dyDescent="0.3">
      <c r="A505" s="35"/>
      <c r="B505" s="35" t="s">
        <v>376</v>
      </c>
      <c r="C505" s="34">
        <v>8</v>
      </c>
      <c r="D505" s="34">
        <v>4</v>
      </c>
      <c r="E505" s="34" t="s">
        <v>32</v>
      </c>
      <c r="F505" s="34">
        <v>15</v>
      </c>
      <c r="G505" s="34">
        <v>0</v>
      </c>
      <c r="H505" s="34">
        <v>6</v>
      </c>
    </row>
    <row r="506" spans="1:8" ht="12.75" customHeight="1" x14ac:dyDescent="0.3">
      <c r="A506" s="35"/>
      <c r="B506" s="35" t="s">
        <v>375</v>
      </c>
      <c r="C506" s="34" t="s">
        <v>362</v>
      </c>
      <c r="D506" s="34">
        <v>3</v>
      </c>
      <c r="E506" s="34">
        <v>1</v>
      </c>
      <c r="F506" s="34">
        <v>75</v>
      </c>
      <c r="G506" s="34" t="s">
        <v>32</v>
      </c>
      <c r="H506" s="34">
        <v>78</v>
      </c>
    </row>
    <row r="507" spans="1:8" ht="12.75" customHeight="1" x14ac:dyDescent="0.3">
      <c r="A507" s="35"/>
      <c r="B507" s="65" t="s">
        <v>374</v>
      </c>
      <c r="C507" s="34">
        <v>105</v>
      </c>
      <c r="D507" s="34">
        <v>2</v>
      </c>
      <c r="E507" s="34" t="s">
        <v>32</v>
      </c>
      <c r="F507" s="34">
        <v>65</v>
      </c>
      <c r="G507" s="34" t="s">
        <v>32</v>
      </c>
      <c r="H507" s="34">
        <v>5</v>
      </c>
    </row>
    <row r="508" spans="1:8" ht="12.75" customHeight="1" x14ac:dyDescent="0.3">
      <c r="A508" s="35"/>
      <c r="B508" s="35" t="s">
        <v>373</v>
      </c>
      <c r="C508" s="34">
        <v>5</v>
      </c>
      <c r="D508" s="34">
        <v>2</v>
      </c>
      <c r="E508" s="34" t="s">
        <v>32</v>
      </c>
      <c r="F508" s="34">
        <v>49</v>
      </c>
      <c r="G508" s="34" t="s">
        <v>32</v>
      </c>
      <c r="H508" s="34">
        <v>3</v>
      </c>
    </row>
    <row r="509" spans="1:8" ht="12.75" customHeight="1" x14ac:dyDescent="0.3">
      <c r="A509" s="35"/>
      <c r="B509" s="35" t="s">
        <v>372</v>
      </c>
      <c r="C509" s="34">
        <v>2</v>
      </c>
      <c r="D509" s="34">
        <v>0</v>
      </c>
      <c r="E509" s="34">
        <v>0</v>
      </c>
      <c r="F509" s="34" t="s">
        <v>32</v>
      </c>
      <c r="G509" s="34">
        <v>0</v>
      </c>
      <c r="H509" s="34">
        <v>0</v>
      </c>
    </row>
    <row r="510" spans="1:8" ht="12.75" customHeight="1" x14ac:dyDescent="0.3">
      <c r="A510" s="35"/>
      <c r="B510" s="35" t="s">
        <v>371</v>
      </c>
      <c r="C510" s="34">
        <v>97</v>
      </c>
      <c r="D510" s="34" t="s">
        <v>32</v>
      </c>
      <c r="E510" s="34" t="s">
        <v>32</v>
      </c>
      <c r="F510" s="34">
        <v>15</v>
      </c>
      <c r="G510" s="34" t="s">
        <v>32</v>
      </c>
      <c r="H510" s="34" t="s">
        <v>32</v>
      </c>
    </row>
    <row r="511" spans="1:8" ht="12.75" customHeight="1" x14ac:dyDescent="0.3">
      <c r="A511" s="35"/>
      <c r="B511" s="35" t="s">
        <v>370</v>
      </c>
      <c r="C511" s="34">
        <v>1</v>
      </c>
      <c r="D511" s="34" t="s">
        <v>362</v>
      </c>
      <c r="E511" s="34" t="s">
        <v>362</v>
      </c>
      <c r="F511" s="34" t="s">
        <v>362</v>
      </c>
      <c r="G511" s="34" t="s">
        <v>362</v>
      </c>
      <c r="H511" s="34" t="s">
        <v>362</v>
      </c>
    </row>
    <row r="512" spans="1:8" ht="12.75" customHeight="1" x14ac:dyDescent="0.3">
      <c r="A512" s="35"/>
      <c r="B512" s="35" t="s">
        <v>369</v>
      </c>
      <c r="C512" s="34" t="s">
        <v>32</v>
      </c>
      <c r="D512" s="34">
        <v>0</v>
      </c>
      <c r="E512" s="34" t="s">
        <v>32</v>
      </c>
      <c r="F512" s="34">
        <v>1</v>
      </c>
      <c r="G512" s="34">
        <v>0</v>
      </c>
      <c r="H512" s="34">
        <v>2</v>
      </c>
    </row>
    <row r="513" spans="1:8" ht="12.75" customHeight="1" x14ac:dyDescent="0.3">
      <c r="A513" s="35"/>
      <c r="B513" s="65" t="s">
        <v>368</v>
      </c>
      <c r="C513" s="34">
        <v>11</v>
      </c>
      <c r="D513" s="34" t="s">
        <v>32</v>
      </c>
      <c r="E513" s="34">
        <v>1</v>
      </c>
      <c r="F513" s="34">
        <v>6</v>
      </c>
      <c r="G513" s="34">
        <v>1</v>
      </c>
      <c r="H513" s="34">
        <v>1</v>
      </c>
    </row>
    <row r="514" spans="1:8" ht="12.75" customHeight="1" x14ac:dyDescent="0.3">
      <c r="A514" s="35"/>
      <c r="B514" s="35" t="s">
        <v>367</v>
      </c>
      <c r="C514" s="34">
        <v>5</v>
      </c>
      <c r="D514" s="34" t="s">
        <v>32</v>
      </c>
      <c r="E514" s="34" t="s">
        <v>32</v>
      </c>
      <c r="F514" s="34">
        <v>3</v>
      </c>
      <c r="G514" s="34" t="s">
        <v>32</v>
      </c>
      <c r="H514" s="34" t="s">
        <v>32</v>
      </c>
    </row>
    <row r="515" spans="1:8" ht="12.75" customHeight="1" x14ac:dyDescent="0.3">
      <c r="A515" s="35"/>
      <c r="B515" s="35" t="s">
        <v>366</v>
      </c>
      <c r="C515" s="34">
        <v>5</v>
      </c>
      <c r="D515" s="34" t="s">
        <v>362</v>
      </c>
      <c r="E515" s="34" t="s">
        <v>362</v>
      </c>
      <c r="F515" s="34" t="s">
        <v>362</v>
      </c>
      <c r="G515" s="34" t="s">
        <v>362</v>
      </c>
      <c r="H515" s="34" t="s">
        <v>362</v>
      </c>
    </row>
    <row r="516" spans="1:8" ht="12.75" customHeight="1" x14ac:dyDescent="0.3">
      <c r="A516" s="35"/>
      <c r="B516" s="35" t="s">
        <v>365</v>
      </c>
      <c r="C516" s="34">
        <v>1</v>
      </c>
      <c r="D516" s="34">
        <v>0</v>
      </c>
      <c r="E516" s="34" t="s">
        <v>32</v>
      </c>
      <c r="F516" s="34" t="s">
        <v>32</v>
      </c>
      <c r="G516" s="34" t="s">
        <v>32</v>
      </c>
      <c r="H516" s="34">
        <v>0</v>
      </c>
    </row>
    <row r="517" spans="1:8" ht="12.75" customHeight="1" x14ac:dyDescent="0.3">
      <c r="A517" s="35"/>
      <c r="B517" s="35" t="s">
        <v>364</v>
      </c>
      <c r="C517" s="34" t="s">
        <v>32</v>
      </c>
      <c r="D517" s="34" t="s">
        <v>362</v>
      </c>
      <c r="E517" s="34">
        <v>1</v>
      </c>
      <c r="F517" s="34" t="s">
        <v>32</v>
      </c>
      <c r="G517" s="34">
        <v>1</v>
      </c>
      <c r="H517" s="34" t="s">
        <v>362</v>
      </c>
    </row>
    <row r="518" spans="1:8" ht="12.75" customHeight="1" x14ac:dyDescent="0.3">
      <c r="A518" s="35"/>
      <c r="B518" s="35" t="s">
        <v>363</v>
      </c>
      <c r="C518" s="34" t="s">
        <v>362</v>
      </c>
      <c r="D518" s="34" t="s">
        <v>32</v>
      </c>
      <c r="E518" s="34" t="s">
        <v>32</v>
      </c>
      <c r="F518" s="34">
        <v>3</v>
      </c>
      <c r="G518" s="34">
        <v>0</v>
      </c>
      <c r="H518" s="34">
        <v>1</v>
      </c>
    </row>
    <row r="519" spans="1:8" ht="12.75" customHeight="1" x14ac:dyDescent="0.3">
      <c r="A519" s="35"/>
      <c r="B519" s="35" t="s">
        <v>361</v>
      </c>
      <c r="C519" s="34">
        <v>0</v>
      </c>
      <c r="D519" s="34" t="s">
        <v>32</v>
      </c>
      <c r="E519" s="34" t="s">
        <v>32</v>
      </c>
      <c r="F519" s="34" t="s">
        <v>32</v>
      </c>
      <c r="G519" s="34" t="s">
        <v>32</v>
      </c>
      <c r="H519" s="34">
        <v>0</v>
      </c>
    </row>
    <row r="520" spans="1:8" ht="12.75" customHeight="1" x14ac:dyDescent="0.3">
      <c r="A520" s="35"/>
      <c r="B520" s="65" t="s">
        <v>360</v>
      </c>
      <c r="C520" s="34">
        <v>0</v>
      </c>
      <c r="D520" s="34">
        <v>0</v>
      </c>
      <c r="E520" s="34" t="s">
        <v>32</v>
      </c>
      <c r="F520" s="34">
        <v>0</v>
      </c>
      <c r="G520" s="34" t="s">
        <v>32</v>
      </c>
      <c r="H520" s="34">
        <v>3</v>
      </c>
    </row>
    <row r="521" spans="1:8" ht="12.75" customHeight="1" x14ac:dyDescent="0.3">
      <c r="A521" s="35"/>
      <c r="B521" s="35"/>
      <c r="C521" s="34"/>
      <c r="D521" s="34"/>
      <c r="E521" s="34"/>
      <c r="F521" s="34"/>
      <c r="G521" s="34"/>
      <c r="H521" s="34"/>
    </row>
    <row r="522" spans="1:8" s="7" customFormat="1" ht="12.75" customHeight="1" x14ac:dyDescent="0.3">
      <c r="A522" s="65" t="s">
        <v>463</v>
      </c>
      <c r="B522" s="65" t="s">
        <v>77</v>
      </c>
      <c r="C522" s="67"/>
      <c r="D522" s="67"/>
      <c r="E522" s="67"/>
      <c r="F522" s="67"/>
      <c r="G522" s="67"/>
      <c r="H522" s="67"/>
    </row>
    <row r="523" spans="1:8" ht="12.75" customHeight="1" x14ac:dyDescent="0.3">
      <c r="A523" s="66"/>
      <c r="B523" s="36"/>
      <c r="C523" s="34"/>
      <c r="D523" s="34"/>
      <c r="E523" s="34"/>
      <c r="F523" s="34"/>
      <c r="G523" s="34"/>
      <c r="H523" s="34"/>
    </row>
    <row r="524" spans="1:8" ht="12.75" customHeight="1" x14ac:dyDescent="0.3">
      <c r="A524" s="35"/>
      <c r="B524" s="35"/>
      <c r="C524" s="34"/>
      <c r="D524" s="34"/>
      <c r="E524" s="34"/>
      <c r="F524" s="34"/>
      <c r="G524" s="34"/>
      <c r="H524" s="34"/>
    </row>
    <row r="525" spans="1:8" ht="12.75" customHeight="1" x14ac:dyDescent="0.3">
      <c r="A525" s="35"/>
      <c r="B525" s="65" t="s">
        <v>378</v>
      </c>
      <c r="C525" s="34">
        <v>29</v>
      </c>
      <c r="D525" s="34">
        <v>0</v>
      </c>
      <c r="E525" s="34" t="s">
        <v>32</v>
      </c>
      <c r="F525" s="34">
        <v>8</v>
      </c>
      <c r="G525" s="34" t="s">
        <v>32</v>
      </c>
      <c r="H525" s="34">
        <v>1</v>
      </c>
    </row>
    <row r="526" spans="1:8" ht="12.75" customHeight="1" x14ac:dyDescent="0.3">
      <c r="A526" s="35"/>
      <c r="B526" s="65" t="s">
        <v>377</v>
      </c>
      <c r="C526" s="34">
        <v>1</v>
      </c>
      <c r="D526" s="34">
        <v>0</v>
      </c>
      <c r="E526" s="34" t="s">
        <v>32</v>
      </c>
      <c r="F526" s="34">
        <v>6</v>
      </c>
      <c r="G526" s="34">
        <v>0</v>
      </c>
      <c r="H526" s="34">
        <v>1</v>
      </c>
    </row>
    <row r="527" spans="1:8" ht="12.75" customHeight="1" x14ac:dyDescent="0.3">
      <c r="A527" s="35"/>
      <c r="B527" s="35" t="s">
        <v>376</v>
      </c>
      <c r="C527" s="34">
        <v>1</v>
      </c>
      <c r="D527" s="34">
        <v>0</v>
      </c>
      <c r="E527" s="34">
        <v>0</v>
      </c>
      <c r="F527" s="34" t="s">
        <v>32</v>
      </c>
      <c r="G527" s="34">
        <v>0</v>
      </c>
      <c r="H527" s="34">
        <v>0</v>
      </c>
    </row>
    <row r="528" spans="1:8" ht="12.75" customHeight="1" x14ac:dyDescent="0.3">
      <c r="A528" s="35"/>
      <c r="B528" s="35" t="s">
        <v>375</v>
      </c>
      <c r="C528" s="34" t="s">
        <v>362</v>
      </c>
      <c r="D528" s="34">
        <v>0</v>
      </c>
      <c r="E528" s="34" t="s">
        <v>32</v>
      </c>
      <c r="F528" s="34">
        <v>6</v>
      </c>
      <c r="G528" s="34">
        <v>0</v>
      </c>
      <c r="H528" s="34">
        <v>1</v>
      </c>
    </row>
    <row r="529" spans="1:8" ht="12.75" customHeight="1" x14ac:dyDescent="0.3">
      <c r="A529" s="35"/>
      <c r="B529" s="65" t="s">
        <v>374</v>
      </c>
      <c r="C529" s="34">
        <v>27</v>
      </c>
      <c r="D529" s="34">
        <v>0</v>
      </c>
      <c r="E529" s="34" t="s">
        <v>32</v>
      </c>
      <c r="F529" s="34">
        <v>2</v>
      </c>
      <c r="G529" s="34" t="s">
        <v>32</v>
      </c>
      <c r="H529" s="34">
        <v>0</v>
      </c>
    </row>
    <row r="530" spans="1:8" ht="12.75" customHeight="1" x14ac:dyDescent="0.3">
      <c r="A530" s="35"/>
      <c r="B530" s="35" t="s">
        <v>373</v>
      </c>
      <c r="C530" s="34" t="s">
        <v>32</v>
      </c>
      <c r="D530" s="34">
        <v>0</v>
      </c>
      <c r="E530" s="34">
        <v>0</v>
      </c>
      <c r="F530" s="34">
        <v>2</v>
      </c>
      <c r="G530" s="34" t="s">
        <v>32</v>
      </c>
      <c r="H530" s="34">
        <v>0</v>
      </c>
    </row>
    <row r="531" spans="1:8" ht="12.75" customHeight="1" x14ac:dyDescent="0.3">
      <c r="A531" s="35"/>
      <c r="B531" s="35" t="s">
        <v>372</v>
      </c>
      <c r="C531" s="34" t="s">
        <v>32</v>
      </c>
      <c r="D531" s="34">
        <v>0</v>
      </c>
      <c r="E531" s="34">
        <v>0</v>
      </c>
      <c r="F531" s="34">
        <v>0</v>
      </c>
      <c r="G531" s="34">
        <v>0</v>
      </c>
      <c r="H531" s="34">
        <v>0</v>
      </c>
    </row>
    <row r="532" spans="1:8" ht="12.75" customHeight="1" x14ac:dyDescent="0.3">
      <c r="A532" s="35"/>
      <c r="B532" s="35" t="s">
        <v>371</v>
      </c>
      <c r="C532" s="34">
        <v>16</v>
      </c>
      <c r="D532" s="34">
        <v>0</v>
      </c>
      <c r="E532" s="34" t="s">
        <v>32</v>
      </c>
      <c r="F532" s="34">
        <v>0</v>
      </c>
      <c r="G532" s="34">
        <v>0</v>
      </c>
      <c r="H532" s="34">
        <v>0</v>
      </c>
    </row>
    <row r="533" spans="1:8" ht="12.75" customHeight="1" x14ac:dyDescent="0.3">
      <c r="A533" s="35"/>
      <c r="B533" s="35" t="s">
        <v>370</v>
      </c>
      <c r="C533" s="34">
        <v>2</v>
      </c>
      <c r="D533" s="34" t="s">
        <v>362</v>
      </c>
      <c r="E533" s="34" t="s">
        <v>362</v>
      </c>
      <c r="F533" s="34" t="s">
        <v>362</v>
      </c>
      <c r="G533" s="34" t="s">
        <v>362</v>
      </c>
      <c r="H533" s="34" t="s">
        <v>362</v>
      </c>
    </row>
    <row r="534" spans="1:8" ht="12.75" customHeight="1" x14ac:dyDescent="0.3">
      <c r="A534" s="35"/>
      <c r="B534" s="35" t="s">
        <v>369</v>
      </c>
      <c r="C534" s="34">
        <v>9</v>
      </c>
      <c r="D534" s="34">
        <v>0</v>
      </c>
      <c r="E534" s="34" t="s">
        <v>32</v>
      </c>
      <c r="F534" s="34" t="s">
        <v>32</v>
      </c>
      <c r="G534" s="34">
        <v>0</v>
      </c>
      <c r="H534" s="34">
        <v>0</v>
      </c>
    </row>
    <row r="535" spans="1:8" ht="12.75" customHeight="1" x14ac:dyDescent="0.3">
      <c r="A535" s="35"/>
      <c r="B535" s="65" t="s">
        <v>368</v>
      </c>
      <c r="C535" s="34">
        <v>1</v>
      </c>
      <c r="D535" s="34">
        <v>0</v>
      </c>
      <c r="E535" s="34" t="s">
        <v>32</v>
      </c>
      <c r="F535" s="34" t="s">
        <v>32</v>
      </c>
      <c r="G535" s="34" t="s">
        <v>32</v>
      </c>
      <c r="H535" s="34">
        <v>0</v>
      </c>
    </row>
    <row r="536" spans="1:8" ht="12.75" customHeight="1" x14ac:dyDescent="0.3">
      <c r="A536" s="35"/>
      <c r="B536" s="35" t="s">
        <v>367</v>
      </c>
      <c r="C536" s="34" t="s">
        <v>32</v>
      </c>
      <c r="D536" s="34">
        <v>0</v>
      </c>
      <c r="E536" s="34">
        <v>0</v>
      </c>
      <c r="F536" s="34" t="s">
        <v>32</v>
      </c>
      <c r="G536" s="34" t="s">
        <v>32</v>
      </c>
      <c r="H536" s="34">
        <v>0</v>
      </c>
    </row>
    <row r="537" spans="1:8" ht="12.75" customHeight="1" x14ac:dyDescent="0.3">
      <c r="A537" s="35"/>
      <c r="B537" s="35" t="s">
        <v>366</v>
      </c>
      <c r="C537" s="34" t="s">
        <v>32</v>
      </c>
      <c r="D537" s="34" t="s">
        <v>362</v>
      </c>
      <c r="E537" s="34" t="s">
        <v>362</v>
      </c>
      <c r="F537" s="34" t="s">
        <v>362</v>
      </c>
      <c r="G537" s="34" t="s">
        <v>362</v>
      </c>
      <c r="H537" s="34" t="s">
        <v>362</v>
      </c>
    </row>
    <row r="538" spans="1:8" ht="12.75" customHeight="1" x14ac:dyDescent="0.3">
      <c r="A538" s="35"/>
      <c r="B538" s="35" t="s">
        <v>365</v>
      </c>
      <c r="C538" s="34" t="s">
        <v>32</v>
      </c>
      <c r="D538" s="34">
        <v>0</v>
      </c>
      <c r="E538" s="34">
        <v>0</v>
      </c>
      <c r="F538" s="34" t="s">
        <v>32</v>
      </c>
      <c r="G538" s="34">
        <v>0</v>
      </c>
      <c r="H538" s="34">
        <v>0</v>
      </c>
    </row>
    <row r="539" spans="1:8" ht="12.75" customHeight="1" x14ac:dyDescent="0.3">
      <c r="A539" s="35"/>
      <c r="B539" s="35" t="s">
        <v>364</v>
      </c>
      <c r="C539" s="34" t="s">
        <v>32</v>
      </c>
      <c r="D539" s="34" t="s">
        <v>362</v>
      </c>
      <c r="E539" s="34" t="s">
        <v>32</v>
      </c>
      <c r="F539" s="34">
        <v>0</v>
      </c>
      <c r="G539" s="34" t="s">
        <v>32</v>
      </c>
      <c r="H539" s="34" t="s">
        <v>362</v>
      </c>
    </row>
    <row r="540" spans="1:8" ht="12.75" customHeight="1" x14ac:dyDescent="0.3">
      <c r="A540" s="35"/>
      <c r="B540" s="35" t="s">
        <v>363</v>
      </c>
      <c r="C540" s="34" t="s">
        <v>362</v>
      </c>
      <c r="D540" s="34">
        <v>0</v>
      </c>
      <c r="E540" s="34">
        <v>0</v>
      </c>
      <c r="F540" s="34">
        <v>0</v>
      </c>
      <c r="G540" s="34">
        <v>0</v>
      </c>
      <c r="H540" s="34">
        <v>0</v>
      </c>
    </row>
    <row r="541" spans="1:8" ht="12.75" customHeight="1" x14ac:dyDescent="0.3">
      <c r="A541" s="35"/>
      <c r="B541" s="35" t="s">
        <v>361</v>
      </c>
      <c r="C541" s="34">
        <v>0</v>
      </c>
      <c r="D541" s="34">
        <v>0</v>
      </c>
      <c r="E541" s="34" t="s">
        <v>32</v>
      </c>
      <c r="F541" s="34">
        <v>0</v>
      </c>
      <c r="G541" s="34">
        <v>0</v>
      </c>
      <c r="H541" s="34">
        <v>0</v>
      </c>
    </row>
    <row r="542" spans="1:8" ht="12.75" customHeight="1" x14ac:dyDescent="0.3">
      <c r="A542" s="35"/>
      <c r="B542" s="65" t="s">
        <v>360</v>
      </c>
      <c r="C542" s="34">
        <v>1</v>
      </c>
      <c r="D542" s="34">
        <v>0</v>
      </c>
      <c r="E542" s="34">
        <v>0</v>
      </c>
      <c r="F542" s="34">
        <v>0</v>
      </c>
      <c r="G542" s="34">
        <v>0</v>
      </c>
      <c r="H542" s="34">
        <v>0</v>
      </c>
    </row>
    <row r="543" spans="1:8" ht="12.75" customHeight="1" x14ac:dyDescent="0.3">
      <c r="A543" s="35"/>
      <c r="B543" s="35"/>
      <c r="C543" s="34"/>
      <c r="D543" s="34"/>
      <c r="E543" s="34"/>
      <c r="F543" s="34"/>
      <c r="G543" s="34"/>
      <c r="H543" s="34"/>
    </row>
    <row r="544" spans="1:8" s="7" customFormat="1" ht="12.75" customHeight="1" x14ac:dyDescent="0.3">
      <c r="A544" s="65" t="s">
        <v>462</v>
      </c>
      <c r="B544" s="65" t="s">
        <v>79</v>
      </c>
      <c r="C544" s="67"/>
      <c r="D544" s="67"/>
      <c r="E544" s="67"/>
      <c r="F544" s="67"/>
      <c r="G544" s="67"/>
      <c r="H544" s="67"/>
    </row>
    <row r="545" spans="1:8" ht="12.75" customHeight="1" x14ac:dyDescent="0.3">
      <c r="A545" s="35"/>
      <c r="B545" s="35"/>
      <c r="C545" s="34"/>
      <c r="D545" s="34"/>
      <c r="E545" s="34"/>
      <c r="F545" s="34"/>
      <c r="G545" s="34"/>
      <c r="H545" s="34"/>
    </row>
    <row r="546" spans="1:8" ht="12.75" customHeight="1" x14ac:dyDescent="0.3">
      <c r="A546" s="35"/>
      <c r="B546" s="35"/>
      <c r="C546" s="34"/>
      <c r="D546" s="34"/>
      <c r="E546" s="34"/>
      <c r="F546" s="34"/>
      <c r="G546" s="34"/>
      <c r="H546" s="34"/>
    </row>
    <row r="547" spans="1:8" ht="12.75" customHeight="1" x14ac:dyDescent="0.3">
      <c r="A547" s="35"/>
      <c r="B547" s="65" t="s">
        <v>378</v>
      </c>
      <c r="C547" s="34">
        <v>117</v>
      </c>
      <c r="D547" s="34">
        <v>5</v>
      </c>
      <c r="E547" s="34">
        <v>2</v>
      </c>
      <c r="F547" s="34">
        <v>188</v>
      </c>
      <c r="G547" s="34">
        <v>1</v>
      </c>
      <c r="H547" s="34">
        <v>45</v>
      </c>
    </row>
    <row r="548" spans="1:8" ht="12.75" customHeight="1" x14ac:dyDescent="0.3">
      <c r="A548" s="35"/>
      <c r="B548" s="65" t="s">
        <v>377</v>
      </c>
      <c r="C548" s="34">
        <v>5</v>
      </c>
      <c r="D548" s="34">
        <v>3</v>
      </c>
      <c r="E548" s="34">
        <v>1</v>
      </c>
      <c r="F548" s="34">
        <v>140</v>
      </c>
      <c r="G548" s="34" t="s">
        <v>32</v>
      </c>
      <c r="H548" s="34">
        <v>42</v>
      </c>
    </row>
    <row r="549" spans="1:8" ht="12.75" customHeight="1" x14ac:dyDescent="0.3">
      <c r="A549" s="35"/>
      <c r="B549" s="35" t="s">
        <v>376</v>
      </c>
      <c r="C549" s="34">
        <v>5</v>
      </c>
      <c r="D549" s="34" t="s">
        <v>32</v>
      </c>
      <c r="E549" s="34" t="s">
        <v>32</v>
      </c>
      <c r="F549" s="34">
        <v>18</v>
      </c>
      <c r="G549" s="34">
        <v>0</v>
      </c>
      <c r="H549" s="34">
        <v>1</v>
      </c>
    </row>
    <row r="550" spans="1:8" ht="12.75" customHeight="1" x14ac:dyDescent="0.3">
      <c r="A550" s="35"/>
      <c r="B550" s="35" t="s">
        <v>375</v>
      </c>
      <c r="C550" s="34" t="s">
        <v>362</v>
      </c>
      <c r="D550" s="34">
        <v>3</v>
      </c>
      <c r="E550" s="34">
        <v>1</v>
      </c>
      <c r="F550" s="34">
        <v>122</v>
      </c>
      <c r="G550" s="34" t="s">
        <v>32</v>
      </c>
      <c r="H550" s="34">
        <v>41</v>
      </c>
    </row>
    <row r="551" spans="1:8" ht="12.75" customHeight="1" x14ac:dyDescent="0.3">
      <c r="A551" s="35"/>
      <c r="B551" s="65" t="s">
        <v>374</v>
      </c>
      <c r="C551" s="34">
        <v>103</v>
      </c>
      <c r="D551" s="34">
        <v>2</v>
      </c>
      <c r="E551" s="34" t="s">
        <v>32</v>
      </c>
      <c r="F551" s="34">
        <v>42</v>
      </c>
      <c r="G551" s="34" t="s">
        <v>32</v>
      </c>
      <c r="H551" s="34">
        <v>3</v>
      </c>
    </row>
    <row r="552" spans="1:8" ht="12.75" customHeight="1" x14ac:dyDescent="0.3">
      <c r="A552" s="35"/>
      <c r="B552" s="35" t="s">
        <v>373</v>
      </c>
      <c r="C552" s="34">
        <v>4</v>
      </c>
      <c r="D552" s="34">
        <v>2</v>
      </c>
      <c r="E552" s="34" t="s">
        <v>32</v>
      </c>
      <c r="F552" s="34">
        <v>38</v>
      </c>
      <c r="G552" s="34" t="s">
        <v>32</v>
      </c>
      <c r="H552" s="34">
        <v>3</v>
      </c>
    </row>
    <row r="553" spans="1:8" ht="12.75" customHeight="1" x14ac:dyDescent="0.3">
      <c r="A553" s="35"/>
      <c r="B553" s="35" t="s">
        <v>372</v>
      </c>
      <c r="C553" s="34">
        <v>2</v>
      </c>
      <c r="D553" s="34">
        <v>0</v>
      </c>
      <c r="E553" s="34">
        <v>0</v>
      </c>
      <c r="F553" s="34">
        <v>0</v>
      </c>
      <c r="G553" s="34">
        <v>0</v>
      </c>
      <c r="H553" s="34">
        <v>0</v>
      </c>
    </row>
    <row r="554" spans="1:8" ht="12.75" customHeight="1" x14ac:dyDescent="0.3">
      <c r="A554" s="35"/>
      <c r="B554" s="35" t="s">
        <v>371</v>
      </c>
      <c r="C554" s="34">
        <v>95</v>
      </c>
      <c r="D554" s="34">
        <v>0</v>
      </c>
      <c r="E554" s="34" t="s">
        <v>32</v>
      </c>
      <c r="F554" s="34">
        <v>2</v>
      </c>
      <c r="G554" s="34" t="s">
        <v>32</v>
      </c>
      <c r="H554" s="34">
        <v>0</v>
      </c>
    </row>
    <row r="555" spans="1:8" ht="12.75" customHeight="1" x14ac:dyDescent="0.3">
      <c r="A555" s="35"/>
      <c r="B555" s="35" t="s">
        <v>370</v>
      </c>
      <c r="C555" s="34">
        <v>1</v>
      </c>
      <c r="D555" s="34" t="s">
        <v>362</v>
      </c>
      <c r="E555" s="34" t="s">
        <v>362</v>
      </c>
      <c r="F555" s="34" t="s">
        <v>362</v>
      </c>
      <c r="G555" s="34" t="s">
        <v>362</v>
      </c>
      <c r="H555" s="34" t="s">
        <v>362</v>
      </c>
    </row>
    <row r="556" spans="1:8" ht="12.75" customHeight="1" x14ac:dyDescent="0.3">
      <c r="A556" s="35"/>
      <c r="B556" s="35" t="s">
        <v>369</v>
      </c>
      <c r="C556" s="34">
        <v>2</v>
      </c>
      <c r="D556" s="34">
        <v>0</v>
      </c>
      <c r="E556" s="34" t="s">
        <v>32</v>
      </c>
      <c r="F556" s="34">
        <v>2</v>
      </c>
      <c r="G556" s="34" t="s">
        <v>32</v>
      </c>
      <c r="H556" s="34">
        <v>0</v>
      </c>
    </row>
    <row r="557" spans="1:8" ht="12.75" customHeight="1" x14ac:dyDescent="0.3">
      <c r="A557" s="35"/>
      <c r="B557" s="65" t="s">
        <v>368</v>
      </c>
      <c r="C557" s="34">
        <v>9</v>
      </c>
      <c r="D557" s="34" t="s">
        <v>32</v>
      </c>
      <c r="E557" s="34">
        <v>1</v>
      </c>
      <c r="F557" s="34">
        <v>6</v>
      </c>
      <c r="G557" s="34" t="s">
        <v>32</v>
      </c>
      <c r="H557" s="34" t="s">
        <v>32</v>
      </c>
    </row>
    <row r="558" spans="1:8" ht="12.75" customHeight="1" x14ac:dyDescent="0.3">
      <c r="A558" s="35"/>
      <c r="B558" s="35" t="s">
        <v>367</v>
      </c>
      <c r="C558" s="34">
        <v>4</v>
      </c>
      <c r="D558" s="34" t="s">
        <v>32</v>
      </c>
      <c r="E558" s="34" t="s">
        <v>32</v>
      </c>
      <c r="F558" s="34">
        <v>5</v>
      </c>
      <c r="G558" s="34" t="s">
        <v>32</v>
      </c>
      <c r="H558" s="34">
        <v>0</v>
      </c>
    </row>
    <row r="559" spans="1:8" ht="12.75" customHeight="1" x14ac:dyDescent="0.3">
      <c r="A559" s="35"/>
      <c r="B559" s="35" t="s">
        <v>366</v>
      </c>
      <c r="C559" s="34">
        <v>4</v>
      </c>
      <c r="D559" s="34" t="s">
        <v>362</v>
      </c>
      <c r="E559" s="34" t="s">
        <v>362</v>
      </c>
      <c r="F559" s="34" t="s">
        <v>362</v>
      </c>
      <c r="G559" s="34" t="s">
        <v>362</v>
      </c>
      <c r="H559" s="34" t="s">
        <v>362</v>
      </c>
    </row>
    <row r="560" spans="1:8" ht="12.75" customHeight="1" x14ac:dyDescent="0.3">
      <c r="A560" s="35"/>
      <c r="B560" s="35" t="s">
        <v>365</v>
      </c>
      <c r="C560" s="34">
        <v>1</v>
      </c>
      <c r="D560" s="34">
        <v>0</v>
      </c>
      <c r="E560" s="34">
        <v>0</v>
      </c>
      <c r="F560" s="34">
        <v>1</v>
      </c>
      <c r="G560" s="34" t="s">
        <v>32</v>
      </c>
      <c r="H560" s="34">
        <v>0</v>
      </c>
    </row>
    <row r="561" spans="1:8" ht="12.75" customHeight="1" x14ac:dyDescent="0.3">
      <c r="A561" s="35"/>
      <c r="B561" s="35" t="s">
        <v>364</v>
      </c>
      <c r="C561" s="34" t="s">
        <v>32</v>
      </c>
      <c r="D561" s="34" t="s">
        <v>362</v>
      </c>
      <c r="E561" s="34">
        <v>1</v>
      </c>
      <c r="F561" s="34">
        <v>0</v>
      </c>
      <c r="G561" s="34" t="s">
        <v>32</v>
      </c>
      <c r="H561" s="34" t="s">
        <v>362</v>
      </c>
    </row>
    <row r="562" spans="1:8" ht="12.75" customHeight="1" x14ac:dyDescent="0.3">
      <c r="A562" s="35"/>
      <c r="B562" s="35" t="s">
        <v>363</v>
      </c>
      <c r="C562" s="34" t="s">
        <v>362</v>
      </c>
      <c r="D562" s="34" t="s">
        <v>32</v>
      </c>
      <c r="E562" s="34" t="s">
        <v>32</v>
      </c>
      <c r="F562" s="34" t="s">
        <v>32</v>
      </c>
      <c r="G562" s="34">
        <v>0</v>
      </c>
      <c r="H562" s="34" t="s">
        <v>32</v>
      </c>
    </row>
    <row r="563" spans="1:8" ht="12.75" customHeight="1" x14ac:dyDescent="0.3">
      <c r="A563" s="35"/>
      <c r="B563" s="35" t="s">
        <v>361</v>
      </c>
      <c r="C563" s="34" t="s">
        <v>32</v>
      </c>
      <c r="D563" s="34">
        <v>0</v>
      </c>
      <c r="E563" s="34" t="s">
        <v>32</v>
      </c>
      <c r="F563" s="34">
        <v>0</v>
      </c>
      <c r="G563" s="34" t="s">
        <v>32</v>
      </c>
      <c r="H563" s="34">
        <v>0</v>
      </c>
    </row>
    <row r="564" spans="1:8" ht="12.75" customHeight="1" x14ac:dyDescent="0.3">
      <c r="A564" s="35"/>
      <c r="B564" s="65" t="s">
        <v>360</v>
      </c>
      <c r="C564" s="34">
        <v>1</v>
      </c>
      <c r="D564" s="34" t="s">
        <v>32</v>
      </c>
      <c r="E564" s="34" t="s">
        <v>32</v>
      </c>
      <c r="F564" s="34">
        <v>0</v>
      </c>
      <c r="G564" s="34" t="s">
        <v>32</v>
      </c>
      <c r="H564" s="34">
        <v>0</v>
      </c>
    </row>
    <row r="565" spans="1:8" ht="12.75" customHeight="1" x14ac:dyDescent="0.3">
      <c r="A565" s="35"/>
      <c r="B565" s="35"/>
      <c r="C565" s="34"/>
      <c r="D565" s="34"/>
      <c r="E565" s="34"/>
      <c r="F565" s="34"/>
      <c r="G565" s="34"/>
      <c r="H565" s="34"/>
    </row>
    <row r="566" spans="1:8" s="7" customFormat="1" ht="12.75" customHeight="1" x14ac:dyDescent="0.3">
      <c r="A566" s="65" t="s">
        <v>461</v>
      </c>
      <c r="B566" s="65" t="s">
        <v>460</v>
      </c>
      <c r="C566" s="67"/>
      <c r="D566" s="67"/>
      <c r="E566" s="67"/>
      <c r="F566" s="67"/>
      <c r="G566" s="67"/>
      <c r="H566" s="67"/>
    </row>
    <row r="567" spans="1:8" ht="12.75" customHeight="1" x14ac:dyDescent="0.3">
      <c r="A567" s="66"/>
      <c r="B567" s="36"/>
      <c r="C567" s="34"/>
      <c r="D567" s="34"/>
      <c r="E567" s="34"/>
      <c r="F567" s="34"/>
      <c r="G567" s="34"/>
      <c r="H567" s="34"/>
    </row>
    <row r="568" spans="1:8" ht="12.75" customHeight="1" x14ac:dyDescent="0.3">
      <c r="A568" s="35"/>
      <c r="B568" s="35"/>
      <c r="C568" s="34"/>
      <c r="D568" s="34"/>
      <c r="E568" s="34"/>
      <c r="F568" s="34"/>
      <c r="G568" s="34"/>
      <c r="H568" s="34"/>
    </row>
    <row r="569" spans="1:8" ht="12.75" customHeight="1" x14ac:dyDescent="0.3">
      <c r="A569" s="35"/>
      <c r="B569" s="65" t="s">
        <v>378</v>
      </c>
      <c r="C569" s="34">
        <v>49</v>
      </c>
      <c r="D569" s="34" t="s">
        <v>32</v>
      </c>
      <c r="E569" s="34" t="s">
        <v>32</v>
      </c>
      <c r="F569" s="34">
        <v>39</v>
      </c>
      <c r="G569" s="34">
        <v>1</v>
      </c>
      <c r="H569" s="34">
        <v>0</v>
      </c>
    </row>
    <row r="570" spans="1:8" ht="12.75" customHeight="1" x14ac:dyDescent="0.3">
      <c r="A570" s="35"/>
      <c r="B570" s="65" t="s">
        <v>377</v>
      </c>
      <c r="C570" s="34" t="s">
        <v>32</v>
      </c>
      <c r="D570" s="34" t="s">
        <v>32</v>
      </c>
      <c r="E570" s="34" t="s">
        <v>32</v>
      </c>
      <c r="F570" s="34">
        <v>7</v>
      </c>
      <c r="G570" s="34" t="s">
        <v>32</v>
      </c>
      <c r="H570" s="34">
        <v>0</v>
      </c>
    </row>
    <row r="571" spans="1:8" ht="12.75" customHeight="1" x14ac:dyDescent="0.3">
      <c r="A571" s="35"/>
      <c r="B571" s="35" t="s">
        <v>376</v>
      </c>
      <c r="C571" s="34" t="s">
        <v>32</v>
      </c>
      <c r="D571" s="34" t="s">
        <v>32</v>
      </c>
      <c r="E571" s="34" t="s">
        <v>32</v>
      </c>
      <c r="F571" s="34">
        <v>4</v>
      </c>
      <c r="G571" s="34" t="s">
        <v>32</v>
      </c>
      <c r="H571" s="34">
        <v>0</v>
      </c>
    </row>
    <row r="572" spans="1:8" ht="12.75" customHeight="1" x14ac:dyDescent="0.3">
      <c r="A572" s="35"/>
      <c r="B572" s="35" t="s">
        <v>375</v>
      </c>
      <c r="C572" s="34" t="s">
        <v>362</v>
      </c>
      <c r="D572" s="34">
        <v>0</v>
      </c>
      <c r="E572" s="34" t="s">
        <v>32</v>
      </c>
      <c r="F572" s="34">
        <v>3</v>
      </c>
      <c r="G572" s="34" t="s">
        <v>32</v>
      </c>
      <c r="H572" s="34">
        <v>0</v>
      </c>
    </row>
    <row r="573" spans="1:8" ht="12.75" customHeight="1" x14ac:dyDescent="0.3">
      <c r="A573" s="35"/>
      <c r="B573" s="65" t="s">
        <v>374</v>
      </c>
      <c r="C573" s="34">
        <v>33</v>
      </c>
      <c r="D573" s="34">
        <v>0</v>
      </c>
      <c r="E573" s="34" t="s">
        <v>32</v>
      </c>
      <c r="F573" s="34">
        <v>18</v>
      </c>
      <c r="G573" s="34" t="s">
        <v>32</v>
      </c>
      <c r="H573" s="34">
        <v>0</v>
      </c>
    </row>
    <row r="574" spans="1:8" ht="12.75" customHeight="1" x14ac:dyDescent="0.3">
      <c r="A574" s="35"/>
      <c r="B574" s="35" t="s">
        <v>373</v>
      </c>
      <c r="C574" s="34">
        <v>2</v>
      </c>
      <c r="D574" s="34">
        <v>0</v>
      </c>
      <c r="E574" s="34">
        <v>0</v>
      </c>
      <c r="F574" s="34">
        <v>17</v>
      </c>
      <c r="G574" s="34" t="s">
        <v>32</v>
      </c>
      <c r="H574" s="34">
        <v>0</v>
      </c>
    </row>
    <row r="575" spans="1:8" ht="12.75" customHeight="1" x14ac:dyDescent="0.3">
      <c r="A575" s="35"/>
      <c r="B575" s="35" t="s">
        <v>372</v>
      </c>
      <c r="C575" s="34">
        <v>4</v>
      </c>
      <c r="D575" s="34">
        <v>0</v>
      </c>
      <c r="E575" s="34">
        <v>0</v>
      </c>
      <c r="F575" s="34" t="s">
        <v>32</v>
      </c>
      <c r="G575" s="34">
        <v>0</v>
      </c>
      <c r="H575" s="34">
        <v>0</v>
      </c>
    </row>
    <row r="576" spans="1:8" ht="12.75" customHeight="1" x14ac:dyDescent="0.3">
      <c r="A576" s="35"/>
      <c r="B576" s="35" t="s">
        <v>371</v>
      </c>
      <c r="C576" s="34">
        <v>26</v>
      </c>
      <c r="D576" s="34">
        <v>0</v>
      </c>
      <c r="E576" s="34" t="s">
        <v>32</v>
      </c>
      <c r="F576" s="34">
        <v>1</v>
      </c>
      <c r="G576" s="34" t="s">
        <v>32</v>
      </c>
      <c r="H576" s="34">
        <v>0</v>
      </c>
    </row>
    <row r="577" spans="1:8" ht="12.75" customHeight="1" x14ac:dyDescent="0.3">
      <c r="A577" s="35"/>
      <c r="B577" s="35" t="s">
        <v>370</v>
      </c>
      <c r="C577" s="34">
        <v>1</v>
      </c>
      <c r="D577" s="34" t="s">
        <v>362</v>
      </c>
      <c r="E577" s="34" t="s">
        <v>362</v>
      </c>
      <c r="F577" s="34" t="s">
        <v>362</v>
      </c>
      <c r="G577" s="34" t="s">
        <v>362</v>
      </c>
      <c r="H577" s="34" t="s">
        <v>362</v>
      </c>
    </row>
    <row r="578" spans="1:8" ht="12.75" customHeight="1" x14ac:dyDescent="0.3">
      <c r="A578" s="35"/>
      <c r="B578" s="35" t="s">
        <v>369</v>
      </c>
      <c r="C578" s="34">
        <v>1</v>
      </c>
      <c r="D578" s="34">
        <v>0</v>
      </c>
      <c r="E578" s="34" t="s">
        <v>32</v>
      </c>
      <c r="F578" s="34" t="s">
        <v>55</v>
      </c>
      <c r="G578" s="34" t="s">
        <v>32</v>
      </c>
      <c r="H578" s="34">
        <v>0</v>
      </c>
    </row>
    <row r="579" spans="1:8" ht="12.75" customHeight="1" x14ac:dyDescent="0.3">
      <c r="A579" s="35"/>
      <c r="B579" s="65" t="s">
        <v>368</v>
      </c>
      <c r="C579" s="34">
        <v>14</v>
      </c>
      <c r="D579" s="34">
        <v>0</v>
      </c>
      <c r="E579" s="34" t="s">
        <v>32</v>
      </c>
      <c r="F579" s="34">
        <v>13</v>
      </c>
      <c r="G579" s="34">
        <v>1</v>
      </c>
      <c r="H579" s="34">
        <v>0</v>
      </c>
    </row>
    <row r="580" spans="1:8" ht="12.75" customHeight="1" x14ac:dyDescent="0.3">
      <c r="A580" s="35"/>
      <c r="B580" s="35" t="s">
        <v>367</v>
      </c>
      <c r="C580" s="34">
        <v>8</v>
      </c>
      <c r="D580" s="34">
        <v>0</v>
      </c>
      <c r="E580" s="34" t="s">
        <v>32</v>
      </c>
      <c r="F580" s="34">
        <v>11</v>
      </c>
      <c r="G580" s="34" t="s">
        <v>32</v>
      </c>
      <c r="H580" s="34">
        <v>0</v>
      </c>
    </row>
    <row r="581" spans="1:8" ht="12.75" customHeight="1" x14ac:dyDescent="0.3">
      <c r="A581" s="35"/>
      <c r="B581" s="35" t="s">
        <v>366</v>
      </c>
      <c r="C581" s="34">
        <v>4</v>
      </c>
      <c r="D581" s="34" t="s">
        <v>362</v>
      </c>
      <c r="E581" s="34" t="s">
        <v>362</v>
      </c>
      <c r="F581" s="34" t="s">
        <v>362</v>
      </c>
      <c r="G581" s="34" t="s">
        <v>362</v>
      </c>
      <c r="H581" s="34" t="s">
        <v>362</v>
      </c>
    </row>
    <row r="582" spans="1:8" ht="12.75" customHeight="1" x14ac:dyDescent="0.3">
      <c r="A582" s="35"/>
      <c r="B582" s="35" t="s">
        <v>365</v>
      </c>
      <c r="C582" s="34">
        <v>1</v>
      </c>
      <c r="D582" s="34">
        <v>0</v>
      </c>
      <c r="E582" s="34" t="s">
        <v>32</v>
      </c>
      <c r="F582" s="34" t="s">
        <v>32</v>
      </c>
      <c r="G582" s="34" t="s">
        <v>32</v>
      </c>
      <c r="H582" s="34">
        <v>0</v>
      </c>
    </row>
    <row r="583" spans="1:8" ht="12.75" customHeight="1" x14ac:dyDescent="0.3">
      <c r="A583" s="35"/>
      <c r="B583" s="35" t="s">
        <v>364</v>
      </c>
      <c r="C583" s="34">
        <v>1</v>
      </c>
      <c r="D583" s="34" t="s">
        <v>362</v>
      </c>
      <c r="E583" s="34" t="s">
        <v>32</v>
      </c>
      <c r="F583" s="34" t="s">
        <v>32</v>
      </c>
      <c r="G583" s="34">
        <v>1</v>
      </c>
      <c r="H583" s="34" t="s">
        <v>362</v>
      </c>
    </row>
    <row r="584" spans="1:8" ht="12.75" customHeight="1" x14ac:dyDescent="0.3">
      <c r="A584" s="35"/>
      <c r="B584" s="35" t="s">
        <v>363</v>
      </c>
      <c r="C584" s="34" t="s">
        <v>362</v>
      </c>
      <c r="D584" s="34">
        <v>0</v>
      </c>
      <c r="E584" s="34" t="s">
        <v>32</v>
      </c>
      <c r="F584" s="34" t="s">
        <v>55</v>
      </c>
      <c r="G584" s="34">
        <v>0</v>
      </c>
      <c r="H584" s="34">
        <v>0</v>
      </c>
    </row>
    <row r="585" spans="1:8" ht="12.75" customHeight="1" x14ac:dyDescent="0.3">
      <c r="A585" s="35"/>
      <c r="B585" s="35" t="s">
        <v>361</v>
      </c>
      <c r="C585" s="34" t="s">
        <v>32</v>
      </c>
      <c r="D585" s="34">
        <v>0</v>
      </c>
      <c r="E585" s="34" t="s">
        <v>32</v>
      </c>
      <c r="F585" s="34" t="s">
        <v>32</v>
      </c>
      <c r="G585" s="34">
        <v>0</v>
      </c>
      <c r="H585" s="34">
        <v>0</v>
      </c>
    </row>
    <row r="586" spans="1:8" ht="12.75" customHeight="1" x14ac:dyDescent="0.3">
      <c r="A586" s="35"/>
      <c r="B586" s="65" t="s">
        <v>360</v>
      </c>
      <c r="C586" s="34" t="s">
        <v>55</v>
      </c>
      <c r="D586" s="34">
        <v>0</v>
      </c>
      <c r="E586" s="34">
        <v>0</v>
      </c>
      <c r="F586" s="34">
        <v>1</v>
      </c>
      <c r="G586" s="34" t="s">
        <v>32</v>
      </c>
      <c r="H586" s="34">
        <v>0</v>
      </c>
    </row>
    <row r="587" spans="1:8" ht="12.75" customHeight="1" x14ac:dyDescent="0.3">
      <c r="A587" s="35"/>
      <c r="B587" s="35"/>
      <c r="C587" s="34"/>
      <c r="D587" s="34"/>
      <c r="E587" s="34"/>
      <c r="F587" s="34"/>
      <c r="G587" s="34"/>
      <c r="H587" s="34"/>
    </row>
    <row r="588" spans="1:8" s="7" customFormat="1" ht="12.75" customHeight="1" x14ac:dyDescent="0.3">
      <c r="A588" s="65" t="s">
        <v>459</v>
      </c>
      <c r="B588" s="65" t="s">
        <v>458</v>
      </c>
      <c r="C588" s="67"/>
      <c r="D588" s="67"/>
      <c r="E588" s="67"/>
      <c r="F588" s="67"/>
      <c r="G588" s="67"/>
      <c r="H588" s="67"/>
    </row>
    <row r="589" spans="1:8" ht="12.75" customHeight="1" x14ac:dyDescent="0.3">
      <c r="A589" s="66"/>
      <c r="B589" s="36"/>
      <c r="C589" s="34"/>
      <c r="D589" s="34"/>
      <c r="E589" s="34"/>
      <c r="F589" s="34"/>
      <c r="G589" s="34"/>
      <c r="H589" s="34"/>
    </row>
    <row r="590" spans="1:8" ht="12.75" customHeight="1" x14ac:dyDescent="0.3">
      <c r="A590" s="35"/>
      <c r="B590" s="35"/>
      <c r="C590" s="34"/>
      <c r="D590" s="34"/>
      <c r="E590" s="34"/>
      <c r="F590" s="34"/>
      <c r="G590" s="34"/>
      <c r="H590" s="34"/>
    </row>
    <row r="591" spans="1:8" ht="12.75" customHeight="1" x14ac:dyDescent="0.3">
      <c r="A591" s="35"/>
      <c r="B591" s="65" t="s">
        <v>378</v>
      </c>
      <c r="C591" s="34">
        <v>231</v>
      </c>
      <c r="D591" s="34">
        <v>4</v>
      </c>
      <c r="E591" s="34">
        <v>11</v>
      </c>
      <c r="F591" s="34">
        <v>1071</v>
      </c>
      <c r="G591" s="34">
        <v>36</v>
      </c>
      <c r="H591" s="34">
        <v>8</v>
      </c>
    </row>
    <row r="592" spans="1:8" ht="12.75" customHeight="1" x14ac:dyDescent="0.3">
      <c r="A592" s="35"/>
      <c r="B592" s="65" t="s">
        <v>377</v>
      </c>
      <c r="C592" s="34">
        <v>2</v>
      </c>
      <c r="D592" s="34">
        <v>1</v>
      </c>
      <c r="E592" s="34">
        <v>1</v>
      </c>
      <c r="F592" s="34">
        <v>349</v>
      </c>
      <c r="G592" s="34">
        <v>5</v>
      </c>
      <c r="H592" s="34">
        <v>1</v>
      </c>
    </row>
    <row r="593" spans="1:8" ht="12.75" customHeight="1" x14ac:dyDescent="0.3">
      <c r="A593" s="35"/>
      <c r="B593" s="35" t="s">
        <v>376</v>
      </c>
      <c r="C593" s="34">
        <v>2</v>
      </c>
      <c r="D593" s="34">
        <v>1</v>
      </c>
      <c r="E593" s="34" t="s">
        <v>32</v>
      </c>
      <c r="F593" s="34">
        <v>111</v>
      </c>
      <c r="G593" s="34">
        <v>3</v>
      </c>
      <c r="H593" s="34">
        <v>0</v>
      </c>
    </row>
    <row r="594" spans="1:8" ht="12.75" customHeight="1" x14ac:dyDescent="0.3">
      <c r="A594" s="35"/>
      <c r="B594" s="35" t="s">
        <v>375</v>
      </c>
      <c r="C594" s="34" t="s">
        <v>362</v>
      </c>
      <c r="D594" s="34" t="s">
        <v>32</v>
      </c>
      <c r="E594" s="34">
        <v>1</v>
      </c>
      <c r="F594" s="34">
        <v>238</v>
      </c>
      <c r="G594" s="34">
        <v>2</v>
      </c>
      <c r="H594" s="34">
        <v>1</v>
      </c>
    </row>
    <row r="595" spans="1:8" ht="12.75" customHeight="1" x14ac:dyDescent="0.3">
      <c r="A595" s="35"/>
      <c r="B595" s="65" t="s">
        <v>374</v>
      </c>
      <c r="C595" s="34">
        <v>209</v>
      </c>
      <c r="D595" s="34">
        <v>3</v>
      </c>
      <c r="E595" s="34">
        <v>5</v>
      </c>
      <c r="F595" s="34">
        <v>609</v>
      </c>
      <c r="G595" s="34">
        <v>30</v>
      </c>
      <c r="H595" s="34">
        <v>8</v>
      </c>
    </row>
    <row r="596" spans="1:8" ht="12.75" customHeight="1" x14ac:dyDescent="0.3">
      <c r="A596" s="35"/>
      <c r="B596" s="35" t="s">
        <v>373</v>
      </c>
      <c r="C596" s="34">
        <v>8</v>
      </c>
      <c r="D596" s="34">
        <v>3</v>
      </c>
      <c r="E596" s="34">
        <v>2</v>
      </c>
      <c r="F596" s="34">
        <v>566</v>
      </c>
      <c r="G596" s="34">
        <v>30</v>
      </c>
      <c r="H596" s="34">
        <v>0</v>
      </c>
    </row>
    <row r="597" spans="1:8" ht="12.75" customHeight="1" x14ac:dyDescent="0.3">
      <c r="A597" s="35"/>
      <c r="B597" s="35" t="s">
        <v>372</v>
      </c>
      <c r="C597" s="34">
        <v>10</v>
      </c>
      <c r="D597" s="34" t="s">
        <v>32</v>
      </c>
      <c r="E597" s="34" t="s">
        <v>32</v>
      </c>
      <c r="F597" s="34">
        <v>1</v>
      </c>
      <c r="G597" s="34" t="s">
        <v>32</v>
      </c>
      <c r="H597" s="34">
        <v>0</v>
      </c>
    </row>
    <row r="598" spans="1:8" ht="12.75" customHeight="1" x14ac:dyDescent="0.3">
      <c r="A598" s="35"/>
      <c r="B598" s="35" t="s">
        <v>371</v>
      </c>
      <c r="C598" s="34">
        <v>187</v>
      </c>
      <c r="D598" s="34" t="s">
        <v>32</v>
      </c>
      <c r="E598" s="34">
        <v>2</v>
      </c>
      <c r="F598" s="34">
        <v>13</v>
      </c>
      <c r="G598" s="34" t="s">
        <v>32</v>
      </c>
      <c r="H598" s="34">
        <v>0</v>
      </c>
    </row>
    <row r="599" spans="1:8" ht="12.75" customHeight="1" x14ac:dyDescent="0.3">
      <c r="A599" s="35"/>
      <c r="B599" s="35" t="s">
        <v>370</v>
      </c>
      <c r="C599" s="34">
        <v>3</v>
      </c>
      <c r="D599" s="34" t="s">
        <v>362</v>
      </c>
      <c r="E599" s="34" t="s">
        <v>362</v>
      </c>
      <c r="F599" s="34" t="s">
        <v>362</v>
      </c>
      <c r="G599" s="34" t="s">
        <v>362</v>
      </c>
      <c r="H599" s="34" t="s">
        <v>362</v>
      </c>
    </row>
    <row r="600" spans="1:8" ht="12.75" customHeight="1" x14ac:dyDescent="0.3">
      <c r="A600" s="35"/>
      <c r="B600" s="35" t="s">
        <v>369</v>
      </c>
      <c r="C600" s="34">
        <v>2</v>
      </c>
      <c r="D600" s="34" t="s">
        <v>32</v>
      </c>
      <c r="E600" s="34">
        <v>1</v>
      </c>
      <c r="F600" s="34">
        <v>30</v>
      </c>
      <c r="G600" s="34" t="s">
        <v>32</v>
      </c>
      <c r="H600" s="34">
        <v>8</v>
      </c>
    </row>
    <row r="601" spans="1:8" ht="12.75" customHeight="1" x14ac:dyDescent="0.3">
      <c r="A601" s="35"/>
      <c r="B601" s="65" t="s">
        <v>368</v>
      </c>
      <c r="C601" s="34">
        <v>17</v>
      </c>
      <c r="D601" s="34" t="s">
        <v>32</v>
      </c>
      <c r="E601" s="34">
        <v>5</v>
      </c>
      <c r="F601" s="34">
        <v>9</v>
      </c>
      <c r="G601" s="34" t="s">
        <v>32</v>
      </c>
      <c r="H601" s="34" t="s">
        <v>32</v>
      </c>
    </row>
    <row r="602" spans="1:8" ht="12.75" customHeight="1" x14ac:dyDescent="0.3">
      <c r="A602" s="35"/>
      <c r="B602" s="35" t="s">
        <v>367</v>
      </c>
      <c r="C602" s="34">
        <v>9</v>
      </c>
      <c r="D602" s="34" t="s">
        <v>32</v>
      </c>
      <c r="E602" s="34" t="s">
        <v>32</v>
      </c>
      <c r="F602" s="34">
        <v>5</v>
      </c>
      <c r="G602" s="34" t="s">
        <v>32</v>
      </c>
      <c r="H602" s="34">
        <v>0</v>
      </c>
    </row>
    <row r="603" spans="1:8" ht="12.75" customHeight="1" x14ac:dyDescent="0.3">
      <c r="A603" s="35"/>
      <c r="B603" s="35" t="s">
        <v>366</v>
      </c>
      <c r="C603" s="34">
        <v>6</v>
      </c>
      <c r="D603" s="34" t="s">
        <v>362</v>
      </c>
      <c r="E603" s="34" t="s">
        <v>362</v>
      </c>
      <c r="F603" s="34" t="s">
        <v>362</v>
      </c>
      <c r="G603" s="34" t="s">
        <v>362</v>
      </c>
      <c r="H603" s="34" t="s">
        <v>362</v>
      </c>
    </row>
    <row r="604" spans="1:8" ht="12.75" customHeight="1" x14ac:dyDescent="0.3">
      <c r="A604" s="35"/>
      <c r="B604" s="35" t="s">
        <v>365</v>
      </c>
      <c r="C604" s="34">
        <v>2</v>
      </c>
      <c r="D604" s="34">
        <v>0</v>
      </c>
      <c r="E604" s="34" t="s">
        <v>32</v>
      </c>
      <c r="F604" s="34" t="s">
        <v>32</v>
      </c>
      <c r="G604" s="34" t="s">
        <v>32</v>
      </c>
      <c r="H604" s="34">
        <v>0</v>
      </c>
    </row>
    <row r="605" spans="1:8" ht="12.75" customHeight="1" x14ac:dyDescent="0.3">
      <c r="A605" s="35"/>
      <c r="B605" s="35" t="s">
        <v>364</v>
      </c>
      <c r="C605" s="34" t="s">
        <v>32</v>
      </c>
      <c r="D605" s="34" t="s">
        <v>362</v>
      </c>
      <c r="E605" s="34">
        <v>4</v>
      </c>
      <c r="F605" s="34" t="s">
        <v>32</v>
      </c>
      <c r="G605" s="34" t="s">
        <v>32</v>
      </c>
      <c r="H605" s="34" t="s">
        <v>362</v>
      </c>
    </row>
    <row r="606" spans="1:8" ht="12.75" customHeight="1" x14ac:dyDescent="0.3">
      <c r="A606" s="35"/>
      <c r="B606" s="35" t="s">
        <v>363</v>
      </c>
      <c r="C606" s="34" t="s">
        <v>362</v>
      </c>
      <c r="D606" s="34">
        <v>0</v>
      </c>
      <c r="E606" s="34" t="s">
        <v>32</v>
      </c>
      <c r="F606" s="34">
        <v>3</v>
      </c>
      <c r="G606" s="34" t="s">
        <v>32</v>
      </c>
      <c r="H606" s="34">
        <v>0</v>
      </c>
    </row>
    <row r="607" spans="1:8" ht="12.75" customHeight="1" x14ac:dyDescent="0.3">
      <c r="A607" s="35"/>
      <c r="B607" s="35" t="s">
        <v>361</v>
      </c>
      <c r="C607" s="34" t="s">
        <v>32</v>
      </c>
      <c r="D607" s="34">
        <v>0</v>
      </c>
      <c r="E607" s="34">
        <v>1</v>
      </c>
      <c r="F607" s="34" t="s">
        <v>32</v>
      </c>
      <c r="G607" s="34" t="s">
        <v>32</v>
      </c>
      <c r="H607" s="34" t="s">
        <v>32</v>
      </c>
    </row>
    <row r="608" spans="1:8" ht="12.75" customHeight="1" x14ac:dyDescent="0.3">
      <c r="A608" s="35"/>
      <c r="B608" s="65" t="s">
        <v>360</v>
      </c>
      <c r="C608" s="34">
        <v>3</v>
      </c>
      <c r="D608" s="34" t="s">
        <v>32</v>
      </c>
      <c r="E608" s="34" t="s">
        <v>32</v>
      </c>
      <c r="F608" s="34">
        <v>104</v>
      </c>
      <c r="G608" s="34" t="s">
        <v>32</v>
      </c>
      <c r="H608" s="34">
        <v>0</v>
      </c>
    </row>
    <row r="609" spans="1:8" ht="12.75" customHeight="1" x14ac:dyDescent="0.3">
      <c r="A609" s="35"/>
      <c r="B609" s="35"/>
      <c r="C609" s="34"/>
      <c r="D609" s="34"/>
      <c r="E609" s="34"/>
      <c r="F609" s="34"/>
      <c r="G609" s="34"/>
      <c r="H609" s="34"/>
    </row>
    <row r="610" spans="1:8" s="7" customFormat="1" ht="12.75" customHeight="1" x14ac:dyDescent="0.3">
      <c r="A610" s="65" t="s">
        <v>457</v>
      </c>
      <c r="B610" s="65" t="s">
        <v>86</v>
      </c>
      <c r="C610" s="67"/>
      <c r="D610" s="67"/>
      <c r="E610" s="67"/>
      <c r="F610" s="67"/>
      <c r="G610" s="67"/>
      <c r="H610" s="67"/>
    </row>
    <row r="611" spans="1:8" ht="12.75" customHeight="1" x14ac:dyDescent="0.3">
      <c r="A611" s="35"/>
      <c r="B611" s="35"/>
      <c r="C611" s="34"/>
      <c r="D611" s="34"/>
      <c r="E611" s="34"/>
      <c r="F611" s="34"/>
      <c r="G611" s="34"/>
      <c r="H611" s="34"/>
    </row>
    <row r="612" spans="1:8" ht="12.75" customHeight="1" x14ac:dyDescent="0.3">
      <c r="A612" s="35"/>
      <c r="B612" s="35"/>
      <c r="C612" s="34"/>
      <c r="D612" s="34"/>
      <c r="E612" s="34"/>
      <c r="F612" s="34"/>
      <c r="G612" s="34"/>
      <c r="H612" s="34"/>
    </row>
    <row r="613" spans="1:8" ht="12.75" customHeight="1" x14ac:dyDescent="0.3">
      <c r="A613" s="35"/>
      <c r="B613" s="65" t="s">
        <v>378</v>
      </c>
      <c r="C613" s="34">
        <v>219</v>
      </c>
      <c r="D613" s="34">
        <v>3</v>
      </c>
      <c r="E613" s="34">
        <v>6</v>
      </c>
      <c r="F613" s="34">
        <v>1000</v>
      </c>
      <c r="G613" s="34">
        <v>35</v>
      </c>
      <c r="H613" s="34">
        <v>1</v>
      </c>
    </row>
    <row r="614" spans="1:8" ht="12.75" customHeight="1" x14ac:dyDescent="0.3">
      <c r="A614" s="35"/>
      <c r="B614" s="65" t="s">
        <v>377</v>
      </c>
      <c r="C614" s="34">
        <v>1</v>
      </c>
      <c r="D614" s="34">
        <v>1</v>
      </c>
      <c r="E614" s="34">
        <v>1</v>
      </c>
      <c r="F614" s="34">
        <v>332</v>
      </c>
      <c r="G614" s="34">
        <v>5</v>
      </c>
      <c r="H614" s="34">
        <v>1</v>
      </c>
    </row>
    <row r="615" spans="1:8" ht="12.75" customHeight="1" x14ac:dyDescent="0.3">
      <c r="A615" s="35"/>
      <c r="B615" s="65" t="s">
        <v>376</v>
      </c>
      <c r="C615" s="34">
        <v>1</v>
      </c>
      <c r="D615" s="34">
        <v>1</v>
      </c>
      <c r="E615" s="34" t="s">
        <v>32</v>
      </c>
      <c r="F615" s="34">
        <v>105</v>
      </c>
      <c r="G615" s="34">
        <v>3</v>
      </c>
      <c r="H615" s="34">
        <v>0</v>
      </c>
    </row>
    <row r="616" spans="1:8" ht="12.75" customHeight="1" x14ac:dyDescent="0.3">
      <c r="A616" s="35"/>
      <c r="B616" s="35" t="s">
        <v>375</v>
      </c>
      <c r="C616" s="34" t="s">
        <v>362</v>
      </c>
      <c r="D616" s="34">
        <v>0</v>
      </c>
      <c r="E616" s="34" t="s">
        <v>32</v>
      </c>
      <c r="F616" s="34">
        <v>227</v>
      </c>
      <c r="G616" s="34">
        <v>2</v>
      </c>
      <c r="H616" s="34">
        <v>1</v>
      </c>
    </row>
    <row r="617" spans="1:8" ht="12.75" customHeight="1" x14ac:dyDescent="0.3">
      <c r="A617" s="35"/>
      <c r="B617" s="65" t="s">
        <v>374</v>
      </c>
      <c r="C617" s="34">
        <v>200</v>
      </c>
      <c r="D617" s="34">
        <v>2</v>
      </c>
      <c r="E617" s="34">
        <v>1</v>
      </c>
      <c r="F617" s="34">
        <v>559</v>
      </c>
      <c r="G617" s="34">
        <v>30</v>
      </c>
      <c r="H617" s="34">
        <v>0</v>
      </c>
    </row>
    <row r="618" spans="1:8" ht="12.75" customHeight="1" x14ac:dyDescent="0.3">
      <c r="A618" s="35"/>
      <c r="B618" s="35" t="s">
        <v>373</v>
      </c>
      <c r="C618" s="34">
        <v>7</v>
      </c>
      <c r="D618" s="34">
        <v>2</v>
      </c>
      <c r="E618" s="34" t="s">
        <v>32</v>
      </c>
      <c r="F618" s="34">
        <v>521</v>
      </c>
      <c r="G618" s="34">
        <v>30</v>
      </c>
      <c r="H618" s="34">
        <v>0</v>
      </c>
    </row>
    <row r="619" spans="1:8" ht="12.75" customHeight="1" x14ac:dyDescent="0.3">
      <c r="A619" s="35"/>
      <c r="B619" s="35" t="s">
        <v>372</v>
      </c>
      <c r="C619" s="34">
        <v>9</v>
      </c>
      <c r="D619" s="34">
        <v>0</v>
      </c>
      <c r="E619" s="34">
        <v>0</v>
      </c>
      <c r="F619" s="34" t="s">
        <v>32</v>
      </c>
      <c r="G619" s="34" t="s">
        <v>32</v>
      </c>
      <c r="H619" s="34">
        <v>0</v>
      </c>
    </row>
    <row r="620" spans="1:8" ht="12.75" customHeight="1" x14ac:dyDescent="0.3">
      <c r="A620" s="35"/>
      <c r="B620" s="35" t="s">
        <v>371</v>
      </c>
      <c r="C620" s="34">
        <v>179</v>
      </c>
      <c r="D620" s="34">
        <v>0</v>
      </c>
      <c r="E620" s="34">
        <v>1</v>
      </c>
      <c r="F620" s="34">
        <v>9</v>
      </c>
      <c r="G620" s="34" t="s">
        <v>32</v>
      </c>
      <c r="H620" s="34">
        <v>0</v>
      </c>
    </row>
    <row r="621" spans="1:8" ht="12.75" customHeight="1" x14ac:dyDescent="0.3">
      <c r="A621" s="35"/>
      <c r="B621" s="35" t="s">
        <v>370</v>
      </c>
      <c r="C621" s="34">
        <v>3</v>
      </c>
      <c r="D621" s="34" t="s">
        <v>362</v>
      </c>
      <c r="E621" s="34" t="s">
        <v>362</v>
      </c>
      <c r="F621" s="34" t="s">
        <v>362</v>
      </c>
      <c r="G621" s="34" t="s">
        <v>362</v>
      </c>
      <c r="H621" s="34" t="s">
        <v>362</v>
      </c>
    </row>
    <row r="622" spans="1:8" ht="12.75" customHeight="1" x14ac:dyDescent="0.3">
      <c r="A622" s="35"/>
      <c r="B622" s="35" t="s">
        <v>369</v>
      </c>
      <c r="C622" s="34">
        <v>2</v>
      </c>
      <c r="D622" s="34">
        <v>0</v>
      </c>
      <c r="E622" s="34" t="s">
        <v>32</v>
      </c>
      <c r="F622" s="34">
        <v>28</v>
      </c>
      <c r="G622" s="34" t="s">
        <v>32</v>
      </c>
      <c r="H622" s="34">
        <v>0</v>
      </c>
    </row>
    <row r="623" spans="1:8" ht="12.75" customHeight="1" x14ac:dyDescent="0.3">
      <c r="A623" s="35"/>
      <c r="B623" s="65" t="s">
        <v>368</v>
      </c>
      <c r="C623" s="34">
        <v>15</v>
      </c>
      <c r="D623" s="34">
        <v>0</v>
      </c>
      <c r="E623" s="34">
        <v>4</v>
      </c>
      <c r="F623" s="34">
        <v>6</v>
      </c>
      <c r="G623" s="34" t="s">
        <v>32</v>
      </c>
      <c r="H623" s="34">
        <v>0</v>
      </c>
    </row>
    <row r="624" spans="1:8" ht="12.75" customHeight="1" x14ac:dyDescent="0.3">
      <c r="A624" s="35"/>
      <c r="B624" s="35" t="s">
        <v>367</v>
      </c>
      <c r="C624" s="34">
        <v>8</v>
      </c>
      <c r="D624" s="34">
        <v>0</v>
      </c>
      <c r="E624" s="34" t="s">
        <v>32</v>
      </c>
      <c r="F624" s="34">
        <v>2</v>
      </c>
      <c r="G624" s="34" t="s">
        <v>32</v>
      </c>
      <c r="H624" s="34">
        <v>0</v>
      </c>
    </row>
    <row r="625" spans="1:8" ht="12.75" customHeight="1" x14ac:dyDescent="0.3">
      <c r="A625" s="35"/>
      <c r="B625" s="35" t="s">
        <v>366</v>
      </c>
      <c r="C625" s="34">
        <v>5</v>
      </c>
      <c r="D625" s="34" t="s">
        <v>362</v>
      </c>
      <c r="E625" s="34" t="s">
        <v>362</v>
      </c>
      <c r="F625" s="34" t="s">
        <v>362</v>
      </c>
      <c r="G625" s="34" t="s">
        <v>362</v>
      </c>
      <c r="H625" s="34" t="s">
        <v>362</v>
      </c>
    </row>
    <row r="626" spans="1:8" ht="12.75" customHeight="1" x14ac:dyDescent="0.3">
      <c r="A626" s="35"/>
      <c r="B626" s="35" t="s">
        <v>365</v>
      </c>
      <c r="C626" s="34">
        <v>2</v>
      </c>
      <c r="D626" s="34">
        <v>0</v>
      </c>
      <c r="E626" s="34" t="s">
        <v>32</v>
      </c>
      <c r="F626" s="34" t="s">
        <v>32</v>
      </c>
      <c r="G626" s="34" t="s">
        <v>32</v>
      </c>
      <c r="H626" s="34">
        <v>0</v>
      </c>
    </row>
    <row r="627" spans="1:8" ht="12.75" customHeight="1" x14ac:dyDescent="0.3">
      <c r="A627" s="35"/>
      <c r="B627" s="35" t="s">
        <v>364</v>
      </c>
      <c r="C627" s="34">
        <v>0</v>
      </c>
      <c r="D627" s="34" t="s">
        <v>362</v>
      </c>
      <c r="E627" s="34">
        <v>3</v>
      </c>
      <c r="F627" s="34">
        <v>0</v>
      </c>
      <c r="G627" s="34" t="s">
        <v>32</v>
      </c>
      <c r="H627" s="34" t="s">
        <v>362</v>
      </c>
    </row>
    <row r="628" spans="1:8" ht="12.75" customHeight="1" x14ac:dyDescent="0.3">
      <c r="A628" s="35"/>
      <c r="B628" s="35" t="s">
        <v>363</v>
      </c>
      <c r="C628" s="34" t="s">
        <v>362</v>
      </c>
      <c r="D628" s="34">
        <v>0</v>
      </c>
      <c r="E628" s="34" t="s">
        <v>32</v>
      </c>
      <c r="F628" s="34">
        <v>3</v>
      </c>
      <c r="G628" s="34" t="s">
        <v>32</v>
      </c>
      <c r="H628" s="34">
        <v>0</v>
      </c>
    </row>
    <row r="629" spans="1:8" ht="12.75" customHeight="1" x14ac:dyDescent="0.3">
      <c r="A629" s="35"/>
      <c r="B629" s="35" t="s">
        <v>361</v>
      </c>
      <c r="C629" s="34" t="s">
        <v>32</v>
      </c>
      <c r="D629" s="34">
        <v>0</v>
      </c>
      <c r="E629" s="34">
        <v>1</v>
      </c>
      <c r="F629" s="34" t="s">
        <v>32</v>
      </c>
      <c r="G629" s="34">
        <v>0</v>
      </c>
      <c r="H629" s="34">
        <v>0</v>
      </c>
    </row>
    <row r="630" spans="1:8" ht="12.75" customHeight="1" x14ac:dyDescent="0.3">
      <c r="A630" s="35"/>
      <c r="B630" s="65" t="s">
        <v>360</v>
      </c>
      <c r="C630" s="34">
        <v>2</v>
      </c>
      <c r="D630" s="34" t="s">
        <v>32</v>
      </c>
      <c r="E630" s="34" t="s">
        <v>32</v>
      </c>
      <c r="F630" s="34">
        <v>104</v>
      </c>
      <c r="G630" s="34" t="s">
        <v>32</v>
      </c>
      <c r="H630" s="34">
        <v>0</v>
      </c>
    </row>
    <row r="631" spans="1:8" ht="12.75" customHeight="1" x14ac:dyDescent="0.3">
      <c r="A631" s="35"/>
      <c r="B631" s="35"/>
      <c r="C631" s="34"/>
      <c r="D631" s="34"/>
      <c r="E631" s="34"/>
      <c r="F631" s="34"/>
      <c r="G631" s="34"/>
      <c r="H631" s="34"/>
    </row>
    <row r="632" spans="1:8" s="7" customFormat="1" ht="12.75" customHeight="1" x14ac:dyDescent="0.3">
      <c r="A632" s="65" t="s">
        <v>456</v>
      </c>
      <c r="B632" s="65" t="s">
        <v>455</v>
      </c>
      <c r="C632" s="67"/>
      <c r="D632" s="67"/>
      <c r="E632" s="67"/>
      <c r="F632" s="67"/>
      <c r="G632" s="67"/>
      <c r="H632" s="67"/>
    </row>
    <row r="633" spans="1:8" ht="12.75" customHeight="1" x14ac:dyDescent="0.3">
      <c r="A633" s="35"/>
      <c r="B633" s="35"/>
      <c r="C633" s="34"/>
      <c r="D633" s="34"/>
      <c r="E633" s="34"/>
      <c r="F633" s="34"/>
      <c r="G633" s="34"/>
      <c r="H633" s="34"/>
    </row>
    <row r="634" spans="1:8" ht="12.75" customHeight="1" x14ac:dyDescent="0.3">
      <c r="A634" s="35"/>
      <c r="B634" s="35"/>
      <c r="C634" s="34"/>
      <c r="D634" s="34"/>
      <c r="E634" s="34"/>
      <c r="F634" s="34"/>
      <c r="G634" s="34"/>
      <c r="H634" s="34"/>
    </row>
    <row r="635" spans="1:8" ht="12.75" customHeight="1" x14ac:dyDescent="0.3">
      <c r="A635" s="35"/>
      <c r="B635" s="65" t="s">
        <v>378</v>
      </c>
      <c r="C635" s="34">
        <v>3</v>
      </c>
      <c r="D635" s="34">
        <v>2</v>
      </c>
      <c r="E635" s="34">
        <v>5</v>
      </c>
      <c r="F635" s="34">
        <v>42</v>
      </c>
      <c r="G635" s="34">
        <v>1</v>
      </c>
      <c r="H635" s="34">
        <v>0</v>
      </c>
    </row>
    <row r="636" spans="1:8" ht="12.75" customHeight="1" x14ac:dyDescent="0.3">
      <c r="A636" s="35"/>
      <c r="B636" s="65" t="s">
        <v>377</v>
      </c>
      <c r="C636" s="34" t="s">
        <v>32</v>
      </c>
      <c r="D636" s="34">
        <v>0</v>
      </c>
      <c r="E636" s="34" t="s">
        <v>32</v>
      </c>
      <c r="F636" s="34">
        <v>5</v>
      </c>
      <c r="G636" s="34" t="s">
        <v>32</v>
      </c>
      <c r="H636" s="34">
        <v>0</v>
      </c>
    </row>
    <row r="637" spans="1:8" ht="12.75" customHeight="1" x14ac:dyDescent="0.3">
      <c r="A637" s="35"/>
      <c r="B637" s="35" t="s">
        <v>376</v>
      </c>
      <c r="C637" s="34" t="s">
        <v>32</v>
      </c>
      <c r="D637" s="34">
        <v>0</v>
      </c>
      <c r="E637" s="34" t="s">
        <v>32</v>
      </c>
      <c r="F637" s="34">
        <v>1</v>
      </c>
      <c r="G637" s="34" t="s">
        <v>32</v>
      </c>
      <c r="H637" s="34">
        <v>0</v>
      </c>
    </row>
    <row r="638" spans="1:8" ht="12.75" customHeight="1" x14ac:dyDescent="0.3">
      <c r="A638" s="35"/>
      <c r="B638" s="35" t="s">
        <v>375</v>
      </c>
      <c r="C638" s="34" t="s">
        <v>362</v>
      </c>
      <c r="D638" s="34">
        <v>0</v>
      </c>
      <c r="E638" s="34" t="s">
        <v>32</v>
      </c>
      <c r="F638" s="34">
        <v>5</v>
      </c>
      <c r="G638" s="34" t="s">
        <v>32</v>
      </c>
      <c r="H638" s="34">
        <v>0</v>
      </c>
    </row>
    <row r="639" spans="1:8" ht="12.75" customHeight="1" x14ac:dyDescent="0.3">
      <c r="A639" s="35"/>
      <c r="B639" s="65" t="s">
        <v>374</v>
      </c>
      <c r="C639" s="34">
        <v>3</v>
      </c>
      <c r="D639" s="34">
        <v>2</v>
      </c>
      <c r="E639" s="34">
        <v>3</v>
      </c>
      <c r="F639" s="34">
        <v>36</v>
      </c>
      <c r="G639" s="34">
        <v>1</v>
      </c>
      <c r="H639" s="34">
        <v>0</v>
      </c>
    </row>
    <row r="640" spans="1:8" ht="12.75" customHeight="1" x14ac:dyDescent="0.3">
      <c r="A640" s="35"/>
      <c r="B640" s="35" t="s">
        <v>373</v>
      </c>
      <c r="C640" s="34">
        <v>1</v>
      </c>
      <c r="D640" s="34">
        <v>1</v>
      </c>
      <c r="E640" s="34">
        <v>1</v>
      </c>
      <c r="F640" s="34">
        <v>30</v>
      </c>
      <c r="G640" s="34">
        <v>1</v>
      </c>
      <c r="H640" s="34">
        <v>0</v>
      </c>
    </row>
    <row r="641" spans="1:8" ht="12.75" customHeight="1" x14ac:dyDescent="0.3">
      <c r="A641" s="35"/>
      <c r="B641" s="35" t="s">
        <v>372</v>
      </c>
      <c r="C641" s="34" t="s">
        <v>32</v>
      </c>
      <c r="D641" s="34" t="s">
        <v>32</v>
      </c>
      <c r="E641" s="34" t="s">
        <v>32</v>
      </c>
      <c r="F641" s="34" t="s">
        <v>32</v>
      </c>
      <c r="G641" s="34">
        <v>0</v>
      </c>
      <c r="H641" s="34">
        <v>0</v>
      </c>
    </row>
    <row r="642" spans="1:8" ht="12.75" customHeight="1" x14ac:dyDescent="0.3">
      <c r="A642" s="35"/>
      <c r="B642" s="35" t="s">
        <v>371</v>
      </c>
      <c r="C642" s="34">
        <v>2</v>
      </c>
      <c r="D642" s="34" t="s">
        <v>32</v>
      </c>
      <c r="E642" s="34">
        <v>1</v>
      </c>
      <c r="F642" s="34">
        <v>4</v>
      </c>
      <c r="G642" s="34" t="s">
        <v>32</v>
      </c>
      <c r="H642" s="34">
        <v>0</v>
      </c>
    </row>
    <row r="643" spans="1:8" ht="12.75" customHeight="1" x14ac:dyDescent="0.3">
      <c r="A643" s="35"/>
      <c r="B643" s="35" t="s">
        <v>370</v>
      </c>
      <c r="C643" s="34" t="s">
        <v>32</v>
      </c>
      <c r="D643" s="34" t="s">
        <v>362</v>
      </c>
      <c r="E643" s="34" t="s">
        <v>362</v>
      </c>
      <c r="F643" s="34" t="s">
        <v>362</v>
      </c>
      <c r="G643" s="34" t="s">
        <v>362</v>
      </c>
      <c r="H643" s="34" t="s">
        <v>362</v>
      </c>
    </row>
    <row r="644" spans="1:8" ht="12.75" customHeight="1" x14ac:dyDescent="0.3">
      <c r="A644" s="35"/>
      <c r="B644" s="35" t="s">
        <v>369</v>
      </c>
      <c r="C644" s="34" t="s">
        <v>32</v>
      </c>
      <c r="D644" s="34" t="s">
        <v>32</v>
      </c>
      <c r="E644" s="34" t="s">
        <v>32</v>
      </c>
      <c r="F644" s="34">
        <v>2</v>
      </c>
      <c r="G644" s="34" t="s">
        <v>32</v>
      </c>
      <c r="H644" s="34">
        <v>0</v>
      </c>
    </row>
    <row r="645" spans="1:8" ht="12.75" customHeight="1" x14ac:dyDescent="0.3">
      <c r="A645" s="35"/>
      <c r="B645" s="65" t="s">
        <v>368</v>
      </c>
      <c r="C645" s="34" t="s">
        <v>32</v>
      </c>
      <c r="D645" s="34" t="s">
        <v>32</v>
      </c>
      <c r="E645" s="34">
        <v>1</v>
      </c>
      <c r="F645" s="34">
        <v>1</v>
      </c>
      <c r="G645" s="34" t="s">
        <v>32</v>
      </c>
      <c r="H645" s="34">
        <v>0</v>
      </c>
    </row>
    <row r="646" spans="1:8" ht="12.75" customHeight="1" x14ac:dyDescent="0.3">
      <c r="A646" s="35"/>
      <c r="B646" s="35" t="s">
        <v>367</v>
      </c>
      <c r="C646" s="34" t="s">
        <v>32</v>
      </c>
      <c r="D646" s="34" t="s">
        <v>32</v>
      </c>
      <c r="E646" s="34" t="s">
        <v>32</v>
      </c>
      <c r="F646" s="34">
        <v>1</v>
      </c>
      <c r="G646" s="34" t="s">
        <v>32</v>
      </c>
      <c r="H646" s="34">
        <v>0</v>
      </c>
    </row>
    <row r="647" spans="1:8" ht="12.75" customHeight="1" x14ac:dyDescent="0.3">
      <c r="A647" s="35"/>
      <c r="B647" s="35" t="s">
        <v>366</v>
      </c>
      <c r="C647" s="34" t="s">
        <v>32</v>
      </c>
      <c r="D647" s="34" t="s">
        <v>362</v>
      </c>
      <c r="E647" s="34" t="s">
        <v>362</v>
      </c>
      <c r="F647" s="34" t="s">
        <v>362</v>
      </c>
      <c r="G647" s="34" t="s">
        <v>362</v>
      </c>
      <c r="H647" s="34" t="s">
        <v>362</v>
      </c>
    </row>
    <row r="648" spans="1:8" ht="12.75" customHeight="1" x14ac:dyDescent="0.3">
      <c r="A648" s="35"/>
      <c r="B648" s="35" t="s">
        <v>365</v>
      </c>
      <c r="C648" s="34" t="s">
        <v>32</v>
      </c>
      <c r="D648" s="34">
        <v>0</v>
      </c>
      <c r="E648" s="34" t="s">
        <v>32</v>
      </c>
      <c r="F648" s="34" t="s">
        <v>32</v>
      </c>
      <c r="G648" s="34" t="s">
        <v>32</v>
      </c>
      <c r="H648" s="34">
        <v>0</v>
      </c>
    </row>
    <row r="649" spans="1:8" ht="12.75" customHeight="1" x14ac:dyDescent="0.3">
      <c r="A649" s="35"/>
      <c r="B649" s="35" t="s">
        <v>364</v>
      </c>
      <c r="C649" s="34" t="s">
        <v>32</v>
      </c>
      <c r="D649" s="34" t="s">
        <v>362</v>
      </c>
      <c r="E649" s="34">
        <v>1</v>
      </c>
      <c r="F649" s="34" t="s">
        <v>32</v>
      </c>
      <c r="G649" s="34" t="s">
        <v>32</v>
      </c>
      <c r="H649" s="34" t="s">
        <v>362</v>
      </c>
    </row>
    <row r="650" spans="1:8" ht="12.75" customHeight="1" x14ac:dyDescent="0.3">
      <c r="A650" s="35"/>
      <c r="B650" s="35" t="s">
        <v>363</v>
      </c>
      <c r="C650" s="34" t="s">
        <v>362</v>
      </c>
      <c r="D650" s="34">
        <v>0</v>
      </c>
      <c r="E650" s="34" t="s">
        <v>32</v>
      </c>
      <c r="F650" s="34" t="s">
        <v>32</v>
      </c>
      <c r="G650" s="34">
        <v>0</v>
      </c>
      <c r="H650" s="34">
        <v>0</v>
      </c>
    </row>
    <row r="651" spans="1:8" ht="12.75" customHeight="1" x14ac:dyDescent="0.3">
      <c r="A651" s="35"/>
      <c r="B651" s="35" t="s">
        <v>361</v>
      </c>
      <c r="C651" s="34" t="s">
        <v>32</v>
      </c>
      <c r="D651" s="34">
        <v>0</v>
      </c>
      <c r="E651" s="34" t="s">
        <v>32</v>
      </c>
      <c r="F651" s="34" t="s">
        <v>32</v>
      </c>
      <c r="G651" s="34" t="s">
        <v>32</v>
      </c>
      <c r="H651" s="34">
        <v>0</v>
      </c>
    </row>
    <row r="652" spans="1:8" ht="12.75" customHeight="1" x14ac:dyDescent="0.3">
      <c r="A652" s="35"/>
      <c r="B652" s="65" t="s">
        <v>360</v>
      </c>
      <c r="C652" s="34" t="s">
        <v>32</v>
      </c>
      <c r="D652" s="34">
        <v>0</v>
      </c>
      <c r="E652" s="34" t="s">
        <v>32</v>
      </c>
      <c r="F652" s="34" t="s">
        <v>32</v>
      </c>
      <c r="G652" s="34" t="s">
        <v>32</v>
      </c>
      <c r="H652" s="34">
        <v>0</v>
      </c>
    </row>
    <row r="653" spans="1:8" ht="12.75" customHeight="1" x14ac:dyDescent="0.3">
      <c r="A653" s="35"/>
      <c r="B653" s="35"/>
      <c r="C653" s="34"/>
      <c r="D653" s="34"/>
      <c r="E653" s="34"/>
      <c r="F653" s="34"/>
      <c r="G653" s="34"/>
      <c r="H653" s="34"/>
    </row>
    <row r="654" spans="1:8" s="7" customFormat="1" ht="12.75" customHeight="1" x14ac:dyDescent="0.3">
      <c r="A654" s="65" t="s">
        <v>89</v>
      </c>
      <c r="B654" s="65" t="s">
        <v>90</v>
      </c>
      <c r="C654" s="67"/>
      <c r="D654" s="67"/>
      <c r="E654" s="67"/>
      <c r="F654" s="67"/>
      <c r="G654" s="67"/>
      <c r="H654" s="67"/>
    </row>
    <row r="655" spans="1:8" ht="12.75" customHeight="1" x14ac:dyDescent="0.3">
      <c r="A655" s="35"/>
      <c r="B655" s="35"/>
      <c r="C655" s="34"/>
      <c r="D655" s="34"/>
      <c r="E655" s="34"/>
      <c r="F655" s="34"/>
      <c r="G655" s="34"/>
      <c r="H655" s="34"/>
    </row>
    <row r="656" spans="1:8" ht="12.75" customHeight="1" x14ac:dyDescent="0.3">
      <c r="A656" s="35"/>
      <c r="B656" s="35"/>
      <c r="C656" s="34"/>
      <c r="D656" s="34"/>
      <c r="E656" s="34"/>
      <c r="F656" s="34"/>
      <c r="G656" s="34"/>
      <c r="H656" s="34"/>
    </row>
    <row r="657" spans="1:8" ht="12.75" customHeight="1" x14ac:dyDescent="0.3">
      <c r="A657" s="35"/>
      <c r="B657" s="65" t="s">
        <v>378</v>
      </c>
      <c r="C657" s="34">
        <v>3</v>
      </c>
      <c r="D657" s="34" t="s">
        <v>32</v>
      </c>
      <c r="E657" s="34" t="s">
        <v>32</v>
      </c>
      <c r="F657" s="34">
        <v>11</v>
      </c>
      <c r="G657" s="34" t="s">
        <v>32</v>
      </c>
      <c r="H657" s="34" t="s">
        <v>32</v>
      </c>
    </row>
    <row r="658" spans="1:8" ht="12.75" customHeight="1" x14ac:dyDescent="0.3">
      <c r="A658" s="35"/>
      <c r="B658" s="65" t="s">
        <v>377</v>
      </c>
      <c r="C658" s="34" t="s">
        <v>32</v>
      </c>
      <c r="D658" s="34" t="s">
        <v>32</v>
      </c>
      <c r="E658" s="34" t="s">
        <v>32</v>
      </c>
      <c r="F658" s="34">
        <v>3</v>
      </c>
      <c r="G658" s="34" t="s">
        <v>32</v>
      </c>
      <c r="H658" s="34">
        <v>0</v>
      </c>
    </row>
    <row r="659" spans="1:8" ht="12.75" customHeight="1" x14ac:dyDescent="0.3">
      <c r="A659" s="35"/>
      <c r="B659" s="35" t="s">
        <v>376</v>
      </c>
      <c r="C659" s="34" t="s">
        <v>32</v>
      </c>
      <c r="D659" s="34">
        <v>0</v>
      </c>
      <c r="E659" s="34" t="s">
        <v>32</v>
      </c>
      <c r="F659" s="34">
        <v>1</v>
      </c>
      <c r="G659" s="34" t="s">
        <v>32</v>
      </c>
      <c r="H659" s="34">
        <v>0</v>
      </c>
    </row>
    <row r="660" spans="1:8" ht="12.75" customHeight="1" x14ac:dyDescent="0.3">
      <c r="A660" s="35"/>
      <c r="B660" s="35" t="s">
        <v>375</v>
      </c>
      <c r="C660" s="34" t="s">
        <v>362</v>
      </c>
      <c r="D660" s="34" t="s">
        <v>32</v>
      </c>
      <c r="E660" s="34" t="s">
        <v>32</v>
      </c>
      <c r="F660" s="34">
        <v>2</v>
      </c>
      <c r="G660" s="34" t="s">
        <v>32</v>
      </c>
      <c r="H660" s="34">
        <v>0</v>
      </c>
    </row>
    <row r="661" spans="1:8" ht="12.75" customHeight="1" x14ac:dyDescent="0.3">
      <c r="A661" s="35"/>
      <c r="B661" s="65" t="s">
        <v>374</v>
      </c>
      <c r="C661" s="34">
        <v>2</v>
      </c>
      <c r="D661" s="34">
        <v>0</v>
      </c>
      <c r="E661" s="34" t="s">
        <v>32</v>
      </c>
      <c r="F661" s="34">
        <v>7</v>
      </c>
      <c r="G661" s="34" t="s">
        <v>32</v>
      </c>
      <c r="H661" s="34" t="s">
        <v>32</v>
      </c>
    </row>
    <row r="662" spans="1:8" ht="12.75" customHeight="1" x14ac:dyDescent="0.3">
      <c r="A662" s="35"/>
      <c r="B662" s="35" t="s">
        <v>373</v>
      </c>
      <c r="C662" s="34" t="s">
        <v>32</v>
      </c>
      <c r="D662" s="34">
        <v>0</v>
      </c>
      <c r="E662" s="34" t="s">
        <v>32</v>
      </c>
      <c r="F662" s="34">
        <v>7</v>
      </c>
      <c r="G662" s="34" t="s">
        <v>32</v>
      </c>
      <c r="H662" s="34">
        <v>0</v>
      </c>
    </row>
    <row r="663" spans="1:8" ht="12.75" customHeight="1" x14ac:dyDescent="0.3">
      <c r="A663" s="35"/>
      <c r="B663" s="35" t="s">
        <v>372</v>
      </c>
      <c r="C663" s="34" t="s">
        <v>32</v>
      </c>
      <c r="D663" s="34">
        <v>0</v>
      </c>
      <c r="E663" s="34">
        <v>0</v>
      </c>
      <c r="F663" s="34" t="s">
        <v>32</v>
      </c>
      <c r="G663" s="34">
        <v>0</v>
      </c>
      <c r="H663" s="34">
        <v>0</v>
      </c>
    </row>
    <row r="664" spans="1:8" ht="12.75" customHeight="1" x14ac:dyDescent="0.3">
      <c r="A664" s="35"/>
      <c r="B664" s="35" t="s">
        <v>371</v>
      </c>
      <c r="C664" s="34">
        <v>2</v>
      </c>
      <c r="D664" s="34">
        <v>0</v>
      </c>
      <c r="E664" s="34" t="s">
        <v>32</v>
      </c>
      <c r="F664" s="34" t="s">
        <v>32</v>
      </c>
      <c r="G664" s="34" t="s">
        <v>32</v>
      </c>
      <c r="H664" s="34">
        <v>0</v>
      </c>
    </row>
    <row r="665" spans="1:8" ht="12.75" customHeight="1" x14ac:dyDescent="0.3">
      <c r="A665" s="35"/>
      <c r="B665" s="35" t="s">
        <v>370</v>
      </c>
      <c r="C665" s="34" t="s">
        <v>32</v>
      </c>
      <c r="D665" s="34" t="s">
        <v>362</v>
      </c>
      <c r="E665" s="34" t="s">
        <v>362</v>
      </c>
      <c r="F665" s="34" t="s">
        <v>362</v>
      </c>
      <c r="G665" s="34" t="s">
        <v>362</v>
      </c>
      <c r="H665" s="34" t="s">
        <v>362</v>
      </c>
    </row>
    <row r="666" spans="1:8" ht="12.75" customHeight="1" x14ac:dyDescent="0.3">
      <c r="A666" s="35"/>
      <c r="B666" s="35" t="s">
        <v>369</v>
      </c>
      <c r="C666" s="34" t="s">
        <v>32</v>
      </c>
      <c r="D666" s="34">
        <v>0</v>
      </c>
      <c r="E666" s="34" t="s">
        <v>32</v>
      </c>
      <c r="F666" s="34" t="s">
        <v>32</v>
      </c>
      <c r="G666" s="34" t="s">
        <v>32</v>
      </c>
      <c r="H666" s="34" t="s">
        <v>32</v>
      </c>
    </row>
    <row r="667" spans="1:8" ht="12.75" customHeight="1" x14ac:dyDescent="0.3">
      <c r="A667" s="35"/>
      <c r="B667" s="65" t="s">
        <v>368</v>
      </c>
      <c r="C667" s="34" t="s">
        <v>32</v>
      </c>
      <c r="D667" s="34">
        <v>0</v>
      </c>
      <c r="E667" s="34" t="s">
        <v>32</v>
      </c>
      <c r="F667" s="34">
        <v>1</v>
      </c>
      <c r="G667" s="34" t="s">
        <v>32</v>
      </c>
      <c r="H667" s="34">
        <v>0</v>
      </c>
    </row>
    <row r="668" spans="1:8" ht="12.75" customHeight="1" x14ac:dyDescent="0.3">
      <c r="A668" s="35"/>
      <c r="B668" s="35" t="s">
        <v>367</v>
      </c>
      <c r="C668" s="34" t="s">
        <v>32</v>
      </c>
      <c r="D668" s="34">
        <v>0</v>
      </c>
      <c r="E668" s="34" t="s">
        <v>32</v>
      </c>
      <c r="F668" s="34">
        <v>1</v>
      </c>
      <c r="G668" s="34" t="s">
        <v>32</v>
      </c>
      <c r="H668" s="34">
        <v>0</v>
      </c>
    </row>
    <row r="669" spans="1:8" ht="12.75" customHeight="1" x14ac:dyDescent="0.3">
      <c r="A669" s="35"/>
      <c r="B669" s="35" t="s">
        <v>366</v>
      </c>
      <c r="C669" s="34" t="s">
        <v>32</v>
      </c>
      <c r="D669" s="34" t="s">
        <v>362</v>
      </c>
      <c r="E669" s="34" t="s">
        <v>362</v>
      </c>
      <c r="F669" s="34" t="s">
        <v>362</v>
      </c>
      <c r="G669" s="34" t="s">
        <v>362</v>
      </c>
      <c r="H669" s="34" t="s">
        <v>362</v>
      </c>
    </row>
    <row r="670" spans="1:8" ht="12.75" customHeight="1" x14ac:dyDescent="0.3">
      <c r="A670" s="35"/>
      <c r="B670" s="35" t="s">
        <v>365</v>
      </c>
      <c r="C670" s="34" t="s">
        <v>32</v>
      </c>
      <c r="D670" s="34">
        <v>0</v>
      </c>
      <c r="E670" s="34" t="s">
        <v>32</v>
      </c>
      <c r="F670" s="34" t="s">
        <v>32</v>
      </c>
      <c r="G670" s="34" t="s">
        <v>32</v>
      </c>
      <c r="H670" s="34">
        <v>0</v>
      </c>
    </row>
    <row r="671" spans="1:8" ht="12.75" customHeight="1" x14ac:dyDescent="0.3">
      <c r="A671" s="35"/>
      <c r="B671" s="35" t="s">
        <v>364</v>
      </c>
      <c r="C671" s="34" t="s">
        <v>32</v>
      </c>
      <c r="D671" s="34" t="s">
        <v>362</v>
      </c>
      <c r="E671" s="34" t="s">
        <v>32</v>
      </c>
      <c r="F671" s="34" t="s">
        <v>32</v>
      </c>
      <c r="G671" s="34" t="s">
        <v>32</v>
      </c>
      <c r="H671" s="34" t="s">
        <v>362</v>
      </c>
    </row>
    <row r="672" spans="1:8" ht="12.75" customHeight="1" x14ac:dyDescent="0.3">
      <c r="A672" s="35"/>
      <c r="B672" s="35" t="s">
        <v>363</v>
      </c>
      <c r="C672" s="34" t="s">
        <v>362</v>
      </c>
      <c r="D672" s="34">
        <v>0</v>
      </c>
      <c r="E672" s="34" t="s">
        <v>32</v>
      </c>
      <c r="F672" s="34" t="s">
        <v>32</v>
      </c>
      <c r="G672" s="34">
        <v>0</v>
      </c>
      <c r="H672" s="34">
        <v>0</v>
      </c>
    </row>
    <row r="673" spans="1:8" ht="12.75" customHeight="1" x14ac:dyDescent="0.3">
      <c r="A673" s="35"/>
      <c r="B673" s="35" t="s">
        <v>361</v>
      </c>
      <c r="C673" s="34">
        <v>0</v>
      </c>
      <c r="D673" s="34">
        <v>0</v>
      </c>
      <c r="E673" s="34" t="s">
        <v>32</v>
      </c>
      <c r="F673" s="34" t="s">
        <v>32</v>
      </c>
      <c r="G673" s="34" t="s">
        <v>32</v>
      </c>
      <c r="H673" s="34">
        <v>0</v>
      </c>
    </row>
    <row r="674" spans="1:8" ht="12.75" customHeight="1" x14ac:dyDescent="0.3">
      <c r="A674" s="35"/>
      <c r="B674" s="65" t="s">
        <v>360</v>
      </c>
      <c r="C674" s="34">
        <v>0</v>
      </c>
      <c r="D674" s="34">
        <v>0</v>
      </c>
      <c r="E674" s="34" t="s">
        <v>32</v>
      </c>
      <c r="F674" s="34">
        <v>0</v>
      </c>
      <c r="G674" s="34" t="s">
        <v>32</v>
      </c>
      <c r="H674" s="34">
        <v>0</v>
      </c>
    </row>
    <row r="675" spans="1:8" ht="12.75" customHeight="1" x14ac:dyDescent="0.3">
      <c r="A675" s="35"/>
      <c r="B675" s="35"/>
      <c r="C675" s="34"/>
      <c r="D675" s="34"/>
      <c r="E675" s="34"/>
      <c r="F675" s="34"/>
      <c r="G675" s="34"/>
      <c r="H675" s="34"/>
    </row>
    <row r="676" spans="1:8" s="7" customFormat="1" ht="12.75" customHeight="1" x14ac:dyDescent="0.3">
      <c r="A676" s="65" t="s">
        <v>454</v>
      </c>
      <c r="B676" s="65" t="s">
        <v>92</v>
      </c>
      <c r="C676" s="67"/>
      <c r="D676" s="67"/>
      <c r="E676" s="67"/>
      <c r="F676" s="67"/>
      <c r="G676" s="67"/>
      <c r="H676" s="67"/>
    </row>
    <row r="677" spans="1:8" ht="12.75" customHeight="1" x14ac:dyDescent="0.3">
      <c r="A677" s="35"/>
      <c r="B677" s="35"/>
      <c r="C677" s="34"/>
      <c r="D677" s="34"/>
      <c r="E677" s="34"/>
      <c r="F677" s="34"/>
      <c r="G677" s="34"/>
      <c r="H677" s="34"/>
    </row>
    <row r="678" spans="1:8" ht="12.75" customHeight="1" x14ac:dyDescent="0.3">
      <c r="A678" s="35"/>
      <c r="B678" s="35"/>
      <c r="C678" s="34"/>
      <c r="D678" s="34"/>
      <c r="E678" s="34"/>
      <c r="F678" s="34"/>
      <c r="G678" s="34"/>
      <c r="H678" s="34"/>
    </row>
    <row r="679" spans="1:8" ht="12.75" customHeight="1" x14ac:dyDescent="0.3">
      <c r="A679" s="35"/>
      <c r="B679" s="65" t="s">
        <v>378</v>
      </c>
      <c r="C679" s="34">
        <v>4</v>
      </c>
      <c r="D679" s="34">
        <v>0</v>
      </c>
      <c r="E679" s="34" t="s">
        <v>32</v>
      </c>
      <c r="F679" s="34">
        <v>8</v>
      </c>
      <c r="G679" s="34" t="s">
        <v>32</v>
      </c>
      <c r="H679" s="34">
        <v>7</v>
      </c>
    </row>
    <row r="680" spans="1:8" ht="12.75" customHeight="1" x14ac:dyDescent="0.3">
      <c r="A680" s="35"/>
      <c r="B680" s="65" t="s">
        <v>377</v>
      </c>
      <c r="C680" s="34" t="s">
        <v>32</v>
      </c>
      <c r="D680" s="34">
        <v>0</v>
      </c>
      <c r="E680" s="34" t="s">
        <v>32</v>
      </c>
      <c r="F680" s="34">
        <v>2</v>
      </c>
      <c r="G680" s="34" t="s">
        <v>32</v>
      </c>
      <c r="H680" s="34">
        <v>0</v>
      </c>
    </row>
    <row r="681" spans="1:8" ht="12.75" customHeight="1" x14ac:dyDescent="0.3">
      <c r="A681" s="35"/>
      <c r="B681" s="35" t="s">
        <v>376</v>
      </c>
      <c r="C681" s="34" t="s">
        <v>32</v>
      </c>
      <c r="D681" s="34">
        <v>0</v>
      </c>
      <c r="E681" s="34" t="s">
        <v>32</v>
      </c>
      <c r="F681" s="34">
        <v>1</v>
      </c>
      <c r="G681" s="34">
        <v>0</v>
      </c>
      <c r="H681" s="34">
        <v>0</v>
      </c>
    </row>
    <row r="682" spans="1:8" ht="12.75" customHeight="1" x14ac:dyDescent="0.3">
      <c r="A682" s="35"/>
      <c r="B682" s="35" t="s">
        <v>375</v>
      </c>
      <c r="C682" s="34" t="s">
        <v>362</v>
      </c>
      <c r="D682" s="34">
        <v>0</v>
      </c>
      <c r="E682" s="34" t="s">
        <v>32</v>
      </c>
      <c r="F682" s="34">
        <v>1</v>
      </c>
      <c r="G682" s="34" t="s">
        <v>32</v>
      </c>
      <c r="H682" s="34">
        <v>0</v>
      </c>
    </row>
    <row r="683" spans="1:8" ht="12.75" customHeight="1" x14ac:dyDescent="0.3">
      <c r="A683" s="35"/>
      <c r="B683" s="65" t="s">
        <v>374</v>
      </c>
      <c r="C683" s="34">
        <v>3</v>
      </c>
      <c r="D683" s="34">
        <v>0</v>
      </c>
      <c r="E683" s="34" t="s">
        <v>32</v>
      </c>
      <c r="F683" s="34">
        <v>5</v>
      </c>
      <c r="G683" s="34" t="s">
        <v>32</v>
      </c>
      <c r="H683" s="34">
        <v>7</v>
      </c>
    </row>
    <row r="684" spans="1:8" ht="12.75" customHeight="1" x14ac:dyDescent="0.3">
      <c r="A684" s="35"/>
      <c r="B684" s="35" t="s">
        <v>373</v>
      </c>
      <c r="C684" s="34" t="s">
        <v>32</v>
      </c>
      <c r="D684" s="34">
        <v>0</v>
      </c>
      <c r="E684" s="34" t="s">
        <v>32</v>
      </c>
      <c r="F684" s="34">
        <v>5</v>
      </c>
      <c r="G684" s="34" t="s">
        <v>32</v>
      </c>
      <c r="H684" s="34">
        <v>0</v>
      </c>
    </row>
    <row r="685" spans="1:8" ht="12.75" customHeight="1" x14ac:dyDescent="0.3">
      <c r="A685" s="35"/>
      <c r="B685" s="35" t="s">
        <v>372</v>
      </c>
      <c r="C685" s="34" t="s">
        <v>32</v>
      </c>
      <c r="D685" s="34">
        <v>0</v>
      </c>
      <c r="E685" s="34">
        <v>0</v>
      </c>
      <c r="F685" s="34">
        <v>0</v>
      </c>
      <c r="G685" s="34" t="s">
        <v>32</v>
      </c>
      <c r="H685" s="34">
        <v>0</v>
      </c>
    </row>
    <row r="686" spans="1:8" ht="12.75" customHeight="1" x14ac:dyDescent="0.3">
      <c r="A686" s="35"/>
      <c r="B686" s="35" t="s">
        <v>371</v>
      </c>
      <c r="C686" s="34">
        <v>3</v>
      </c>
      <c r="D686" s="34">
        <v>0</v>
      </c>
      <c r="E686" s="34" t="s">
        <v>32</v>
      </c>
      <c r="F686" s="34">
        <v>0</v>
      </c>
      <c r="G686" s="34">
        <v>0</v>
      </c>
      <c r="H686" s="34">
        <v>0</v>
      </c>
    </row>
    <row r="687" spans="1:8" ht="12.75" customHeight="1" x14ac:dyDescent="0.3">
      <c r="A687" s="35"/>
      <c r="B687" s="35" t="s">
        <v>370</v>
      </c>
      <c r="C687" s="34">
        <v>0</v>
      </c>
      <c r="D687" s="34" t="s">
        <v>362</v>
      </c>
      <c r="E687" s="34" t="s">
        <v>362</v>
      </c>
      <c r="F687" s="34" t="s">
        <v>362</v>
      </c>
      <c r="G687" s="34" t="s">
        <v>362</v>
      </c>
      <c r="H687" s="34" t="s">
        <v>362</v>
      </c>
    </row>
    <row r="688" spans="1:8" ht="12.75" customHeight="1" x14ac:dyDescent="0.3">
      <c r="A688" s="35"/>
      <c r="B688" s="35" t="s">
        <v>369</v>
      </c>
      <c r="C688" s="34" t="s">
        <v>32</v>
      </c>
      <c r="D688" s="34">
        <v>0</v>
      </c>
      <c r="E688" s="34" t="s">
        <v>32</v>
      </c>
      <c r="F688" s="34">
        <v>0</v>
      </c>
      <c r="G688" s="34" t="s">
        <v>32</v>
      </c>
      <c r="H688" s="34">
        <v>7</v>
      </c>
    </row>
    <row r="689" spans="1:8" ht="12.75" customHeight="1" x14ac:dyDescent="0.3">
      <c r="A689" s="35"/>
      <c r="B689" s="65" t="s">
        <v>368</v>
      </c>
      <c r="C689" s="34" t="s">
        <v>32</v>
      </c>
      <c r="D689" s="34">
        <v>0</v>
      </c>
      <c r="E689" s="34" t="s">
        <v>32</v>
      </c>
      <c r="F689" s="34">
        <v>1</v>
      </c>
      <c r="G689" s="34" t="s">
        <v>32</v>
      </c>
      <c r="H689" s="34" t="s">
        <v>32</v>
      </c>
    </row>
    <row r="690" spans="1:8" ht="12.75" customHeight="1" x14ac:dyDescent="0.3">
      <c r="A690" s="35"/>
      <c r="B690" s="35" t="s">
        <v>367</v>
      </c>
      <c r="C690" s="34" t="s">
        <v>32</v>
      </c>
      <c r="D690" s="34">
        <v>0</v>
      </c>
      <c r="E690" s="34" t="s">
        <v>32</v>
      </c>
      <c r="F690" s="34">
        <v>1</v>
      </c>
      <c r="G690" s="34" t="s">
        <v>32</v>
      </c>
      <c r="H690" s="34">
        <v>0</v>
      </c>
    </row>
    <row r="691" spans="1:8" ht="12.75" customHeight="1" x14ac:dyDescent="0.3">
      <c r="A691" s="35"/>
      <c r="B691" s="35" t="s">
        <v>366</v>
      </c>
      <c r="C691" s="34" t="s">
        <v>32</v>
      </c>
      <c r="D691" s="34" t="s">
        <v>362</v>
      </c>
      <c r="E691" s="34" t="s">
        <v>362</v>
      </c>
      <c r="F691" s="34" t="s">
        <v>362</v>
      </c>
      <c r="G691" s="34" t="s">
        <v>362</v>
      </c>
      <c r="H691" s="34" t="s">
        <v>362</v>
      </c>
    </row>
    <row r="692" spans="1:8" ht="12.75" customHeight="1" x14ac:dyDescent="0.3">
      <c r="A692" s="35"/>
      <c r="B692" s="35" t="s">
        <v>365</v>
      </c>
      <c r="C692" s="34" t="s">
        <v>32</v>
      </c>
      <c r="D692" s="34">
        <v>0</v>
      </c>
      <c r="E692" s="34">
        <v>0</v>
      </c>
      <c r="F692" s="34" t="s">
        <v>32</v>
      </c>
      <c r="G692" s="34" t="s">
        <v>32</v>
      </c>
      <c r="H692" s="34">
        <v>0</v>
      </c>
    </row>
    <row r="693" spans="1:8" ht="12.75" customHeight="1" x14ac:dyDescent="0.3">
      <c r="A693" s="35"/>
      <c r="B693" s="35" t="s">
        <v>364</v>
      </c>
      <c r="C693" s="34" t="s">
        <v>32</v>
      </c>
      <c r="D693" s="34" t="s">
        <v>362</v>
      </c>
      <c r="E693" s="34" t="s">
        <v>32</v>
      </c>
      <c r="F693" s="34">
        <v>0</v>
      </c>
      <c r="G693" s="34" t="s">
        <v>32</v>
      </c>
      <c r="H693" s="34" t="s">
        <v>362</v>
      </c>
    </row>
    <row r="694" spans="1:8" ht="12.75" customHeight="1" x14ac:dyDescent="0.3">
      <c r="A694" s="35"/>
      <c r="B694" s="35" t="s">
        <v>363</v>
      </c>
      <c r="C694" s="34" t="s">
        <v>362</v>
      </c>
      <c r="D694" s="34">
        <v>0</v>
      </c>
      <c r="E694" s="34" t="s">
        <v>32</v>
      </c>
      <c r="F694" s="34">
        <v>0</v>
      </c>
      <c r="G694" s="34">
        <v>0</v>
      </c>
      <c r="H694" s="34">
        <v>0</v>
      </c>
    </row>
    <row r="695" spans="1:8" ht="12.75" customHeight="1" x14ac:dyDescent="0.3">
      <c r="A695" s="35"/>
      <c r="B695" s="35" t="s">
        <v>361</v>
      </c>
      <c r="C695" s="34" t="s">
        <v>32</v>
      </c>
      <c r="D695" s="34">
        <v>0</v>
      </c>
      <c r="E695" s="34" t="s">
        <v>32</v>
      </c>
      <c r="F695" s="34" t="s">
        <v>32</v>
      </c>
      <c r="G695" s="34">
        <v>0</v>
      </c>
      <c r="H695" s="34" t="s">
        <v>32</v>
      </c>
    </row>
    <row r="696" spans="1:8" ht="12.75" customHeight="1" x14ac:dyDescent="0.3">
      <c r="A696" s="35"/>
      <c r="B696" s="65" t="s">
        <v>360</v>
      </c>
      <c r="C696" s="34">
        <v>0</v>
      </c>
      <c r="D696" s="34">
        <v>0</v>
      </c>
      <c r="E696" s="34">
        <v>0</v>
      </c>
      <c r="F696" s="34">
        <v>0</v>
      </c>
      <c r="G696" s="34" t="s">
        <v>32</v>
      </c>
      <c r="H696" s="34">
        <v>0</v>
      </c>
    </row>
    <row r="697" spans="1:8" ht="12.75" customHeight="1" x14ac:dyDescent="0.3">
      <c r="A697" s="35"/>
      <c r="B697" s="35"/>
      <c r="C697" s="34"/>
      <c r="D697" s="34"/>
      <c r="E697" s="34"/>
      <c r="F697" s="34"/>
      <c r="G697" s="34"/>
      <c r="H697" s="34"/>
    </row>
    <row r="698" spans="1:8" s="7" customFormat="1" ht="12.75" customHeight="1" x14ac:dyDescent="0.3">
      <c r="A698" s="65" t="s">
        <v>453</v>
      </c>
      <c r="B698" s="65" t="s">
        <v>452</v>
      </c>
      <c r="C698" s="67"/>
      <c r="D698" s="67"/>
      <c r="E698" s="67"/>
      <c r="F698" s="67"/>
      <c r="G698" s="67"/>
      <c r="H698" s="67"/>
    </row>
    <row r="699" spans="1:8" ht="12.75" customHeight="1" x14ac:dyDescent="0.3">
      <c r="A699" s="66"/>
      <c r="B699" s="36"/>
      <c r="C699" s="34"/>
      <c r="D699" s="34"/>
      <c r="E699" s="34"/>
      <c r="F699" s="34"/>
      <c r="G699" s="34"/>
      <c r="H699" s="34"/>
    </row>
    <row r="700" spans="1:8" ht="12.75" customHeight="1" x14ac:dyDescent="0.3">
      <c r="A700" s="35"/>
      <c r="B700" s="35"/>
      <c r="C700" s="34"/>
      <c r="D700" s="34"/>
      <c r="E700" s="34"/>
      <c r="F700" s="34"/>
      <c r="G700" s="34"/>
      <c r="H700" s="34"/>
    </row>
    <row r="701" spans="1:8" ht="12.75" customHeight="1" x14ac:dyDescent="0.3">
      <c r="A701" s="35"/>
      <c r="B701" s="65" t="s">
        <v>378</v>
      </c>
      <c r="C701" s="34">
        <v>625</v>
      </c>
      <c r="D701" s="34">
        <v>2</v>
      </c>
      <c r="E701" s="34">
        <v>10</v>
      </c>
      <c r="F701" s="34">
        <v>2002</v>
      </c>
      <c r="G701" s="34">
        <v>4</v>
      </c>
      <c r="H701" s="34">
        <v>237</v>
      </c>
    </row>
    <row r="702" spans="1:8" ht="12.75" customHeight="1" x14ac:dyDescent="0.3">
      <c r="A702" s="35"/>
      <c r="B702" s="65" t="s">
        <v>377</v>
      </c>
      <c r="C702" s="34">
        <v>13</v>
      </c>
      <c r="D702" s="34">
        <v>2</v>
      </c>
      <c r="E702" s="34">
        <v>3</v>
      </c>
      <c r="F702" s="34">
        <v>1053</v>
      </c>
      <c r="G702" s="34" t="s">
        <v>32</v>
      </c>
      <c r="H702" s="34">
        <v>163</v>
      </c>
    </row>
    <row r="703" spans="1:8" ht="12.75" customHeight="1" x14ac:dyDescent="0.3">
      <c r="A703" s="35"/>
      <c r="B703" s="35" t="s">
        <v>376</v>
      </c>
      <c r="C703" s="34">
        <v>13</v>
      </c>
      <c r="D703" s="34">
        <v>2</v>
      </c>
      <c r="E703" s="34">
        <v>1</v>
      </c>
      <c r="F703" s="34">
        <v>333</v>
      </c>
      <c r="G703" s="34" t="s">
        <v>32</v>
      </c>
      <c r="H703" s="34">
        <v>24</v>
      </c>
    </row>
    <row r="704" spans="1:8" ht="12.75" customHeight="1" x14ac:dyDescent="0.3">
      <c r="A704" s="35"/>
      <c r="B704" s="35" t="s">
        <v>375</v>
      </c>
      <c r="C704" s="34" t="s">
        <v>362</v>
      </c>
      <c r="D704" s="34" t="s">
        <v>32</v>
      </c>
      <c r="E704" s="34">
        <v>2</v>
      </c>
      <c r="F704" s="34">
        <v>720</v>
      </c>
      <c r="G704" s="34" t="s">
        <v>32</v>
      </c>
      <c r="H704" s="34">
        <v>140</v>
      </c>
    </row>
    <row r="705" spans="1:8" ht="12.75" customHeight="1" x14ac:dyDescent="0.3">
      <c r="A705" s="35"/>
      <c r="B705" s="65" t="s">
        <v>374</v>
      </c>
      <c r="C705" s="34">
        <v>530</v>
      </c>
      <c r="D705" s="34" t="s">
        <v>32</v>
      </c>
      <c r="E705" s="34">
        <v>3</v>
      </c>
      <c r="F705" s="34">
        <v>880</v>
      </c>
      <c r="G705" s="34">
        <v>1</v>
      </c>
      <c r="H705" s="34">
        <v>16</v>
      </c>
    </row>
    <row r="706" spans="1:8" ht="12.75" customHeight="1" x14ac:dyDescent="0.3">
      <c r="A706" s="35"/>
      <c r="B706" s="35" t="s">
        <v>373</v>
      </c>
      <c r="C706" s="34">
        <v>22</v>
      </c>
      <c r="D706" s="34" t="s">
        <v>32</v>
      </c>
      <c r="E706" s="34" t="s">
        <v>32</v>
      </c>
      <c r="F706" s="34">
        <v>708</v>
      </c>
      <c r="G706" s="34">
        <v>1</v>
      </c>
      <c r="H706" s="34">
        <v>16</v>
      </c>
    </row>
    <row r="707" spans="1:8" ht="12.75" customHeight="1" x14ac:dyDescent="0.3">
      <c r="A707" s="35"/>
      <c r="B707" s="35" t="s">
        <v>372</v>
      </c>
      <c r="C707" s="34">
        <v>58</v>
      </c>
      <c r="D707" s="34">
        <v>0</v>
      </c>
      <c r="E707" s="34" t="s">
        <v>32</v>
      </c>
      <c r="F707" s="34">
        <v>16</v>
      </c>
      <c r="G707" s="34" t="s">
        <v>32</v>
      </c>
      <c r="H707" s="34">
        <v>0</v>
      </c>
    </row>
    <row r="708" spans="1:8" ht="12.75" customHeight="1" x14ac:dyDescent="0.3">
      <c r="A708" s="35"/>
      <c r="B708" s="35" t="s">
        <v>371</v>
      </c>
      <c r="C708" s="34">
        <v>338</v>
      </c>
      <c r="D708" s="34">
        <v>0</v>
      </c>
      <c r="E708" s="34">
        <v>2</v>
      </c>
      <c r="F708" s="34">
        <v>91</v>
      </c>
      <c r="G708" s="34" t="s">
        <v>32</v>
      </c>
      <c r="H708" s="34" t="s">
        <v>32</v>
      </c>
    </row>
    <row r="709" spans="1:8" ht="12.75" customHeight="1" x14ac:dyDescent="0.3">
      <c r="A709" s="35"/>
      <c r="B709" s="35" t="s">
        <v>370</v>
      </c>
      <c r="C709" s="34">
        <v>103</v>
      </c>
      <c r="D709" s="34" t="s">
        <v>362</v>
      </c>
      <c r="E709" s="34" t="s">
        <v>362</v>
      </c>
      <c r="F709" s="34" t="s">
        <v>362</v>
      </c>
      <c r="G709" s="34" t="s">
        <v>362</v>
      </c>
      <c r="H709" s="34" t="s">
        <v>362</v>
      </c>
    </row>
    <row r="710" spans="1:8" ht="12.75" customHeight="1" x14ac:dyDescent="0.3">
      <c r="A710" s="35"/>
      <c r="B710" s="35" t="s">
        <v>369</v>
      </c>
      <c r="C710" s="34">
        <v>9</v>
      </c>
      <c r="D710" s="34">
        <v>0</v>
      </c>
      <c r="E710" s="34" t="s">
        <v>32</v>
      </c>
      <c r="F710" s="34">
        <v>66</v>
      </c>
      <c r="G710" s="34">
        <v>1</v>
      </c>
      <c r="H710" s="34">
        <v>0</v>
      </c>
    </row>
    <row r="711" spans="1:8" ht="12.75" customHeight="1" x14ac:dyDescent="0.3">
      <c r="A711" s="35"/>
      <c r="B711" s="65" t="s">
        <v>368</v>
      </c>
      <c r="C711" s="34">
        <v>73</v>
      </c>
      <c r="D711" s="34" t="s">
        <v>32</v>
      </c>
      <c r="E711" s="34">
        <v>4</v>
      </c>
      <c r="F711" s="34">
        <v>58</v>
      </c>
      <c r="G711" s="34">
        <v>1</v>
      </c>
      <c r="H711" s="34">
        <v>2</v>
      </c>
    </row>
    <row r="712" spans="1:8" ht="12.75" customHeight="1" x14ac:dyDescent="0.3">
      <c r="A712" s="35"/>
      <c r="B712" s="35" t="s">
        <v>367</v>
      </c>
      <c r="C712" s="34">
        <v>38</v>
      </c>
      <c r="D712" s="34" t="s">
        <v>32</v>
      </c>
      <c r="E712" s="34" t="s">
        <v>32</v>
      </c>
      <c r="F712" s="34">
        <v>48</v>
      </c>
      <c r="G712" s="34" t="s">
        <v>32</v>
      </c>
      <c r="H712" s="34">
        <v>2</v>
      </c>
    </row>
    <row r="713" spans="1:8" ht="12.75" customHeight="1" x14ac:dyDescent="0.3">
      <c r="A713" s="35"/>
      <c r="B713" s="35" t="s">
        <v>366</v>
      </c>
      <c r="C713" s="34">
        <v>25</v>
      </c>
      <c r="D713" s="34" t="s">
        <v>362</v>
      </c>
      <c r="E713" s="34" t="s">
        <v>362</v>
      </c>
      <c r="F713" s="34" t="s">
        <v>362</v>
      </c>
      <c r="G713" s="34" t="s">
        <v>362</v>
      </c>
      <c r="H713" s="34" t="s">
        <v>362</v>
      </c>
    </row>
    <row r="714" spans="1:8" ht="12.75" customHeight="1" x14ac:dyDescent="0.3">
      <c r="A714" s="35"/>
      <c r="B714" s="35" t="s">
        <v>365</v>
      </c>
      <c r="C714" s="34">
        <v>7</v>
      </c>
      <c r="D714" s="34">
        <v>0</v>
      </c>
      <c r="E714" s="34" t="s">
        <v>32</v>
      </c>
      <c r="F714" s="34">
        <v>7</v>
      </c>
      <c r="G714" s="34" t="s">
        <v>32</v>
      </c>
      <c r="H714" s="34">
        <v>0</v>
      </c>
    </row>
    <row r="715" spans="1:8" ht="12.75" customHeight="1" x14ac:dyDescent="0.3">
      <c r="A715" s="35"/>
      <c r="B715" s="35" t="s">
        <v>364</v>
      </c>
      <c r="C715" s="34">
        <v>2</v>
      </c>
      <c r="D715" s="34" t="s">
        <v>362</v>
      </c>
      <c r="E715" s="34">
        <v>3</v>
      </c>
      <c r="F715" s="34" t="s">
        <v>32</v>
      </c>
      <c r="G715" s="34">
        <v>1</v>
      </c>
      <c r="H715" s="34" t="s">
        <v>362</v>
      </c>
    </row>
    <row r="716" spans="1:8" ht="12.75" customHeight="1" x14ac:dyDescent="0.3">
      <c r="A716" s="35"/>
      <c r="B716" s="35" t="s">
        <v>363</v>
      </c>
      <c r="C716" s="34" t="s">
        <v>362</v>
      </c>
      <c r="D716" s="34">
        <v>0</v>
      </c>
      <c r="E716" s="34" t="s">
        <v>32</v>
      </c>
      <c r="F716" s="34" t="s">
        <v>32</v>
      </c>
      <c r="G716" s="34" t="s">
        <v>32</v>
      </c>
      <c r="H716" s="34">
        <v>0</v>
      </c>
    </row>
    <row r="717" spans="1:8" ht="12.75" customHeight="1" x14ac:dyDescent="0.3">
      <c r="A717" s="35"/>
      <c r="B717" s="35" t="s">
        <v>361</v>
      </c>
      <c r="C717" s="34">
        <v>2</v>
      </c>
      <c r="D717" s="34">
        <v>0</v>
      </c>
      <c r="E717" s="34" t="s">
        <v>32</v>
      </c>
      <c r="F717" s="34">
        <v>2</v>
      </c>
      <c r="G717" s="34" t="s">
        <v>32</v>
      </c>
      <c r="H717" s="34">
        <v>0</v>
      </c>
    </row>
    <row r="718" spans="1:8" ht="12.75" customHeight="1" x14ac:dyDescent="0.3">
      <c r="A718" s="35"/>
      <c r="B718" s="65" t="s">
        <v>360</v>
      </c>
      <c r="C718" s="34">
        <v>8</v>
      </c>
      <c r="D718" s="34">
        <v>0</v>
      </c>
      <c r="E718" s="34" t="s">
        <v>32</v>
      </c>
      <c r="F718" s="34">
        <v>11</v>
      </c>
      <c r="G718" s="34">
        <v>1</v>
      </c>
      <c r="H718" s="34">
        <v>56</v>
      </c>
    </row>
    <row r="719" spans="1:8" ht="12.75" customHeight="1" x14ac:dyDescent="0.3">
      <c r="A719" s="35"/>
      <c r="B719" s="35"/>
      <c r="C719" s="34"/>
      <c r="D719" s="34"/>
      <c r="E719" s="34"/>
      <c r="F719" s="34"/>
      <c r="G719" s="34"/>
      <c r="H719" s="34"/>
    </row>
    <row r="720" spans="1:8" s="7" customFormat="1" ht="12.75" customHeight="1" x14ac:dyDescent="0.3">
      <c r="A720" s="65" t="s">
        <v>451</v>
      </c>
      <c r="B720" s="65" t="s">
        <v>96</v>
      </c>
      <c r="C720" s="67"/>
      <c r="D720" s="67"/>
      <c r="E720" s="67"/>
      <c r="F720" s="67"/>
      <c r="G720" s="67"/>
      <c r="H720" s="67"/>
    </row>
    <row r="721" spans="1:8" ht="12.75" customHeight="1" x14ac:dyDescent="0.3">
      <c r="A721" s="35"/>
      <c r="B721" s="35"/>
      <c r="C721" s="34"/>
      <c r="D721" s="34"/>
      <c r="E721" s="34"/>
      <c r="F721" s="34"/>
      <c r="G721" s="34"/>
      <c r="H721" s="34"/>
    </row>
    <row r="722" spans="1:8" ht="12.75" customHeight="1" x14ac:dyDescent="0.3">
      <c r="A722" s="35"/>
      <c r="B722" s="35"/>
      <c r="C722" s="34"/>
      <c r="D722" s="34"/>
      <c r="E722" s="34"/>
      <c r="F722" s="34"/>
      <c r="G722" s="34"/>
      <c r="H722" s="34"/>
    </row>
    <row r="723" spans="1:8" ht="12.75" customHeight="1" x14ac:dyDescent="0.3">
      <c r="A723" s="35"/>
      <c r="B723" s="65" t="s">
        <v>378</v>
      </c>
      <c r="C723" s="34">
        <v>33</v>
      </c>
      <c r="D723" s="34">
        <v>0</v>
      </c>
      <c r="E723" s="34">
        <v>1</v>
      </c>
      <c r="F723" s="34">
        <v>309</v>
      </c>
      <c r="G723" s="34">
        <v>1</v>
      </c>
      <c r="H723" s="34">
        <v>0</v>
      </c>
    </row>
    <row r="724" spans="1:8" ht="12.75" customHeight="1" x14ac:dyDescent="0.3">
      <c r="A724" s="35"/>
      <c r="B724" s="65" t="s">
        <v>377</v>
      </c>
      <c r="C724" s="34" t="s">
        <v>32</v>
      </c>
      <c r="D724" s="34">
        <v>0</v>
      </c>
      <c r="E724" s="34" t="s">
        <v>32</v>
      </c>
      <c r="F724" s="34">
        <v>87</v>
      </c>
      <c r="G724" s="34" t="s">
        <v>32</v>
      </c>
      <c r="H724" s="34">
        <v>0</v>
      </c>
    </row>
    <row r="725" spans="1:8" ht="12.75" customHeight="1" x14ac:dyDescent="0.3">
      <c r="A725" s="35"/>
      <c r="B725" s="35" t="s">
        <v>376</v>
      </c>
      <c r="C725" s="34" t="s">
        <v>32</v>
      </c>
      <c r="D725" s="34">
        <v>0</v>
      </c>
      <c r="E725" s="34" t="s">
        <v>32</v>
      </c>
      <c r="F725" s="34">
        <v>19</v>
      </c>
      <c r="G725" s="34" t="s">
        <v>32</v>
      </c>
      <c r="H725" s="34">
        <v>0</v>
      </c>
    </row>
    <row r="726" spans="1:8" ht="12.75" customHeight="1" x14ac:dyDescent="0.3">
      <c r="A726" s="35"/>
      <c r="B726" s="35" t="s">
        <v>375</v>
      </c>
      <c r="C726" s="34" t="s">
        <v>362</v>
      </c>
      <c r="D726" s="34">
        <v>0</v>
      </c>
      <c r="E726" s="34" t="s">
        <v>32</v>
      </c>
      <c r="F726" s="34">
        <v>68</v>
      </c>
      <c r="G726" s="34" t="s">
        <v>32</v>
      </c>
      <c r="H726" s="34">
        <v>0</v>
      </c>
    </row>
    <row r="727" spans="1:8" ht="12.75" customHeight="1" x14ac:dyDescent="0.3">
      <c r="A727" s="35"/>
      <c r="B727" s="65" t="s">
        <v>374</v>
      </c>
      <c r="C727" s="34">
        <v>32</v>
      </c>
      <c r="D727" s="34">
        <v>0</v>
      </c>
      <c r="E727" s="34" t="s">
        <v>32</v>
      </c>
      <c r="F727" s="34">
        <v>221</v>
      </c>
      <c r="G727" s="34" t="s">
        <v>32</v>
      </c>
      <c r="H727" s="34">
        <v>0</v>
      </c>
    </row>
    <row r="728" spans="1:8" ht="12.75" customHeight="1" x14ac:dyDescent="0.3">
      <c r="A728" s="35"/>
      <c r="B728" s="35" t="s">
        <v>373</v>
      </c>
      <c r="C728" s="34">
        <v>1</v>
      </c>
      <c r="D728" s="34">
        <v>0</v>
      </c>
      <c r="E728" s="34">
        <v>0</v>
      </c>
      <c r="F728" s="34" t="s">
        <v>284</v>
      </c>
      <c r="G728" s="34" t="s">
        <v>32</v>
      </c>
      <c r="H728" s="34">
        <v>0</v>
      </c>
    </row>
    <row r="729" spans="1:8" ht="12.75" customHeight="1" x14ac:dyDescent="0.3">
      <c r="A729" s="35"/>
      <c r="B729" s="35" t="s">
        <v>372</v>
      </c>
      <c r="C729" s="34">
        <v>7</v>
      </c>
      <c r="D729" s="34">
        <v>0</v>
      </c>
      <c r="E729" s="34">
        <v>0</v>
      </c>
      <c r="F729" s="34">
        <v>3</v>
      </c>
      <c r="G729" s="34">
        <v>0</v>
      </c>
      <c r="H729" s="34">
        <v>0</v>
      </c>
    </row>
    <row r="730" spans="1:8" ht="12.75" customHeight="1" x14ac:dyDescent="0.3">
      <c r="A730" s="35"/>
      <c r="B730" s="35" t="s">
        <v>371</v>
      </c>
      <c r="C730" s="34">
        <v>20</v>
      </c>
      <c r="D730" s="34">
        <v>0</v>
      </c>
      <c r="E730" s="34" t="s">
        <v>32</v>
      </c>
      <c r="F730" s="34" t="s">
        <v>84</v>
      </c>
      <c r="G730" s="34" t="s">
        <v>32</v>
      </c>
      <c r="H730" s="34">
        <v>0</v>
      </c>
    </row>
    <row r="731" spans="1:8" ht="12.75" customHeight="1" x14ac:dyDescent="0.3">
      <c r="A731" s="35"/>
      <c r="B731" s="35" t="s">
        <v>370</v>
      </c>
      <c r="C731" s="34">
        <v>3</v>
      </c>
      <c r="D731" s="34" t="s">
        <v>362</v>
      </c>
      <c r="E731" s="34" t="s">
        <v>362</v>
      </c>
      <c r="F731" s="34" t="s">
        <v>362</v>
      </c>
      <c r="G731" s="34" t="s">
        <v>362</v>
      </c>
      <c r="H731" s="34" t="s">
        <v>362</v>
      </c>
    </row>
    <row r="732" spans="1:8" ht="12.75" customHeight="1" x14ac:dyDescent="0.3">
      <c r="A732" s="35"/>
      <c r="B732" s="35" t="s">
        <v>369</v>
      </c>
      <c r="C732" s="34">
        <v>0</v>
      </c>
      <c r="D732" s="34">
        <v>0</v>
      </c>
      <c r="E732" s="34" t="s">
        <v>32</v>
      </c>
      <c r="F732" s="34" t="s">
        <v>284</v>
      </c>
      <c r="G732" s="34" t="s">
        <v>32</v>
      </c>
      <c r="H732" s="34">
        <v>0</v>
      </c>
    </row>
    <row r="733" spans="1:8" ht="12.75" customHeight="1" x14ac:dyDescent="0.3">
      <c r="A733" s="35"/>
      <c r="B733" s="65" t="s">
        <v>368</v>
      </c>
      <c r="C733" s="34">
        <v>2</v>
      </c>
      <c r="D733" s="34">
        <v>0</v>
      </c>
      <c r="E733" s="34" t="s">
        <v>32</v>
      </c>
      <c r="F733" s="34">
        <v>1</v>
      </c>
      <c r="G733" s="34" t="s">
        <v>32</v>
      </c>
      <c r="H733" s="34">
        <v>0</v>
      </c>
    </row>
    <row r="734" spans="1:8" ht="12.75" customHeight="1" x14ac:dyDescent="0.3">
      <c r="A734" s="35"/>
      <c r="B734" s="35" t="s">
        <v>367</v>
      </c>
      <c r="C734" s="34">
        <v>1</v>
      </c>
      <c r="D734" s="34">
        <v>0</v>
      </c>
      <c r="E734" s="34" t="s">
        <v>32</v>
      </c>
      <c r="F734" s="34" t="s">
        <v>32</v>
      </c>
      <c r="G734" s="34" t="s">
        <v>32</v>
      </c>
      <c r="H734" s="34">
        <v>0</v>
      </c>
    </row>
    <row r="735" spans="1:8" ht="12.75" customHeight="1" x14ac:dyDescent="0.3">
      <c r="A735" s="35"/>
      <c r="B735" s="35" t="s">
        <v>366</v>
      </c>
      <c r="C735" s="34">
        <v>1</v>
      </c>
      <c r="D735" s="34" t="s">
        <v>362</v>
      </c>
      <c r="E735" s="34" t="s">
        <v>362</v>
      </c>
      <c r="F735" s="34" t="s">
        <v>362</v>
      </c>
      <c r="G735" s="34" t="s">
        <v>362</v>
      </c>
      <c r="H735" s="34" t="s">
        <v>362</v>
      </c>
    </row>
    <row r="736" spans="1:8" ht="12.75" customHeight="1" x14ac:dyDescent="0.3">
      <c r="A736" s="35"/>
      <c r="B736" s="35" t="s">
        <v>365</v>
      </c>
      <c r="C736" s="34" t="s">
        <v>32</v>
      </c>
      <c r="D736" s="34">
        <v>0</v>
      </c>
      <c r="E736" s="34" t="s">
        <v>32</v>
      </c>
      <c r="F736" s="34" t="s">
        <v>32</v>
      </c>
      <c r="G736" s="34">
        <v>0</v>
      </c>
      <c r="H736" s="34">
        <v>0</v>
      </c>
    </row>
    <row r="737" spans="1:8" ht="12.75" customHeight="1" x14ac:dyDescent="0.3">
      <c r="A737" s="35"/>
      <c r="B737" s="35" t="s">
        <v>364</v>
      </c>
      <c r="C737" s="34" t="s">
        <v>32</v>
      </c>
      <c r="D737" s="34" t="s">
        <v>362</v>
      </c>
      <c r="E737" s="34" t="s">
        <v>32</v>
      </c>
      <c r="F737" s="34">
        <v>0</v>
      </c>
      <c r="G737" s="34" t="s">
        <v>32</v>
      </c>
      <c r="H737" s="34" t="s">
        <v>362</v>
      </c>
    </row>
    <row r="738" spans="1:8" ht="12.75" customHeight="1" x14ac:dyDescent="0.3">
      <c r="A738" s="35"/>
      <c r="B738" s="35" t="s">
        <v>363</v>
      </c>
      <c r="C738" s="34" t="s">
        <v>362</v>
      </c>
      <c r="D738" s="34">
        <v>0</v>
      </c>
      <c r="E738" s="34" t="s">
        <v>32</v>
      </c>
      <c r="F738" s="34">
        <v>0</v>
      </c>
      <c r="G738" s="34">
        <v>0</v>
      </c>
      <c r="H738" s="34">
        <v>0</v>
      </c>
    </row>
    <row r="739" spans="1:8" ht="12.75" customHeight="1" x14ac:dyDescent="0.3">
      <c r="A739" s="35"/>
      <c r="B739" s="35" t="s">
        <v>361</v>
      </c>
      <c r="C739" s="34" t="s">
        <v>32</v>
      </c>
      <c r="D739" s="34">
        <v>0</v>
      </c>
      <c r="E739" s="34" t="s">
        <v>32</v>
      </c>
      <c r="F739" s="34">
        <v>1</v>
      </c>
      <c r="G739" s="34">
        <v>0</v>
      </c>
      <c r="H739" s="34">
        <v>0</v>
      </c>
    </row>
    <row r="740" spans="1:8" ht="12.75" customHeight="1" x14ac:dyDescent="0.3">
      <c r="A740" s="35"/>
      <c r="B740" s="65" t="s">
        <v>360</v>
      </c>
      <c r="C740" s="34">
        <v>0</v>
      </c>
      <c r="D740" s="34">
        <v>0</v>
      </c>
      <c r="E740" s="34" t="s">
        <v>32</v>
      </c>
      <c r="F740" s="34">
        <v>0</v>
      </c>
      <c r="G740" s="34" t="s">
        <v>32</v>
      </c>
      <c r="H740" s="34">
        <v>0</v>
      </c>
    </row>
    <row r="741" spans="1:8" ht="12.75" customHeight="1" x14ac:dyDescent="0.3">
      <c r="A741" s="35"/>
      <c r="B741" s="35"/>
      <c r="C741" s="34"/>
      <c r="D741" s="34"/>
      <c r="E741" s="34"/>
      <c r="F741" s="34"/>
      <c r="G741" s="34"/>
      <c r="H741" s="34"/>
    </row>
    <row r="742" spans="1:8" s="7" customFormat="1" ht="12.75" customHeight="1" x14ac:dyDescent="0.3">
      <c r="A742" s="65" t="s">
        <v>450</v>
      </c>
      <c r="B742" s="65" t="s">
        <v>98</v>
      </c>
      <c r="C742" s="67"/>
      <c r="D742" s="67"/>
      <c r="E742" s="67"/>
      <c r="F742" s="67"/>
      <c r="G742" s="67"/>
      <c r="H742" s="67"/>
    </row>
    <row r="743" spans="1:8" ht="12.75" customHeight="1" x14ac:dyDescent="0.3">
      <c r="A743" s="66"/>
      <c r="B743" s="36"/>
      <c r="C743" s="34"/>
      <c r="D743" s="34"/>
      <c r="E743" s="34"/>
      <c r="F743" s="34"/>
      <c r="G743" s="34"/>
      <c r="H743" s="34"/>
    </row>
    <row r="744" spans="1:8" ht="12.75" customHeight="1" x14ac:dyDescent="0.3">
      <c r="A744" s="35"/>
      <c r="B744" s="35"/>
      <c r="C744" s="34"/>
      <c r="D744" s="34"/>
      <c r="E744" s="34"/>
      <c r="F744" s="34"/>
      <c r="G744" s="34"/>
      <c r="H744" s="34"/>
    </row>
    <row r="745" spans="1:8" ht="12.75" customHeight="1" x14ac:dyDescent="0.3">
      <c r="A745" s="35"/>
      <c r="B745" s="65" t="s">
        <v>378</v>
      </c>
      <c r="C745" s="34">
        <v>68</v>
      </c>
      <c r="D745" s="34">
        <v>0</v>
      </c>
      <c r="E745" s="34" t="s">
        <v>32</v>
      </c>
      <c r="F745" s="34">
        <v>38</v>
      </c>
      <c r="G745" s="34" t="s">
        <v>32</v>
      </c>
      <c r="H745" s="34">
        <v>0</v>
      </c>
    </row>
    <row r="746" spans="1:8" ht="12.75" customHeight="1" x14ac:dyDescent="0.3">
      <c r="A746" s="35"/>
      <c r="B746" s="65" t="s">
        <v>377</v>
      </c>
      <c r="C746" s="34" t="s">
        <v>32</v>
      </c>
      <c r="D746" s="34">
        <v>0</v>
      </c>
      <c r="E746" s="34" t="s">
        <v>32</v>
      </c>
      <c r="F746" s="34">
        <v>5</v>
      </c>
      <c r="G746" s="34" t="s">
        <v>32</v>
      </c>
      <c r="H746" s="34">
        <v>0</v>
      </c>
    </row>
    <row r="747" spans="1:8" ht="12.75" customHeight="1" x14ac:dyDescent="0.3">
      <c r="A747" s="35"/>
      <c r="B747" s="35" t="s">
        <v>376</v>
      </c>
      <c r="C747" s="34" t="s">
        <v>32</v>
      </c>
      <c r="D747" s="34">
        <v>0</v>
      </c>
      <c r="E747" s="34" t="s">
        <v>32</v>
      </c>
      <c r="F747" s="34">
        <v>3</v>
      </c>
      <c r="G747" s="34">
        <v>0</v>
      </c>
      <c r="H747" s="34">
        <v>0</v>
      </c>
    </row>
    <row r="748" spans="1:8" ht="12.75" customHeight="1" x14ac:dyDescent="0.3">
      <c r="A748" s="35"/>
      <c r="B748" s="35" t="s">
        <v>375</v>
      </c>
      <c r="C748" s="34" t="s">
        <v>362</v>
      </c>
      <c r="D748" s="34">
        <v>0</v>
      </c>
      <c r="E748" s="34" t="s">
        <v>32</v>
      </c>
      <c r="F748" s="34">
        <v>2</v>
      </c>
      <c r="G748" s="34" t="s">
        <v>32</v>
      </c>
      <c r="H748" s="34">
        <v>0</v>
      </c>
    </row>
    <row r="749" spans="1:8" ht="12.75" customHeight="1" x14ac:dyDescent="0.3">
      <c r="A749" s="35"/>
      <c r="B749" s="65" t="s">
        <v>374</v>
      </c>
      <c r="C749" s="34">
        <v>66</v>
      </c>
      <c r="D749" s="34">
        <v>0</v>
      </c>
      <c r="E749" s="34" t="s">
        <v>32</v>
      </c>
      <c r="F749" s="34">
        <v>17</v>
      </c>
      <c r="G749" s="34">
        <v>0</v>
      </c>
      <c r="H749" s="34">
        <v>0</v>
      </c>
    </row>
    <row r="750" spans="1:8" ht="12.75" customHeight="1" x14ac:dyDescent="0.3">
      <c r="A750" s="35"/>
      <c r="B750" s="35" t="s">
        <v>373</v>
      </c>
      <c r="C750" s="34">
        <v>1</v>
      </c>
      <c r="D750" s="34">
        <v>0</v>
      </c>
      <c r="E750" s="34" t="s">
        <v>32</v>
      </c>
      <c r="F750" s="34">
        <v>7</v>
      </c>
      <c r="G750" s="34">
        <v>0</v>
      </c>
      <c r="H750" s="34">
        <v>0</v>
      </c>
    </row>
    <row r="751" spans="1:8" ht="12.75" customHeight="1" x14ac:dyDescent="0.3">
      <c r="A751" s="35"/>
      <c r="B751" s="35" t="s">
        <v>372</v>
      </c>
      <c r="C751" s="34">
        <v>1</v>
      </c>
      <c r="D751" s="34">
        <v>0</v>
      </c>
      <c r="E751" s="34" t="s">
        <v>32</v>
      </c>
      <c r="F751" s="34" t="s">
        <v>32</v>
      </c>
      <c r="G751" s="34">
        <v>0</v>
      </c>
      <c r="H751" s="34">
        <v>0</v>
      </c>
    </row>
    <row r="752" spans="1:8" ht="12.75" customHeight="1" x14ac:dyDescent="0.3">
      <c r="A752" s="35"/>
      <c r="B752" s="35" t="s">
        <v>371</v>
      </c>
      <c r="C752" s="34">
        <v>64</v>
      </c>
      <c r="D752" s="34">
        <v>0</v>
      </c>
      <c r="E752" s="34" t="s">
        <v>32</v>
      </c>
      <c r="F752" s="34">
        <v>5</v>
      </c>
      <c r="G752" s="34">
        <v>0</v>
      </c>
      <c r="H752" s="34">
        <v>0</v>
      </c>
    </row>
    <row r="753" spans="1:8" ht="12.75" customHeight="1" x14ac:dyDescent="0.3">
      <c r="A753" s="35"/>
      <c r="B753" s="35" t="s">
        <v>370</v>
      </c>
      <c r="C753" s="34" t="s">
        <v>32</v>
      </c>
      <c r="D753" s="34" t="s">
        <v>362</v>
      </c>
      <c r="E753" s="34" t="s">
        <v>362</v>
      </c>
      <c r="F753" s="34" t="s">
        <v>362</v>
      </c>
      <c r="G753" s="34" t="s">
        <v>362</v>
      </c>
      <c r="H753" s="34" t="s">
        <v>362</v>
      </c>
    </row>
    <row r="754" spans="1:8" ht="12.75" customHeight="1" x14ac:dyDescent="0.3">
      <c r="A754" s="35"/>
      <c r="B754" s="35" t="s">
        <v>369</v>
      </c>
      <c r="C754" s="34">
        <v>0</v>
      </c>
      <c r="D754" s="34">
        <v>0</v>
      </c>
      <c r="E754" s="34">
        <v>0</v>
      </c>
      <c r="F754" s="34">
        <v>4</v>
      </c>
      <c r="G754" s="34">
        <v>0</v>
      </c>
      <c r="H754" s="34">
        <v>0</v>
      </c>
    </row>
    <row r="755" spans="1:8" ht="12.75" customHeight="1" x14ac:dyDescent="0.3">
      <c r="A755" s="35"/>
      <c r="B755" s="65" t="s">
        <v>368</v>
      </c>
      <c r="C755" s="34">
        <v>2</v>
      </c>
      <c r="D755" s="34">
        <v>0</v>
      </c>
      <c r="E755" s="34" t="s">
        <v>32</v>
      </c>
      <c r="F755" s="34">
        <v>16</v>
      </c>
      <c r="G755" s="34" t="s">
        <v>32</v>
      </c>
      <c r="H755" s="34">
        <v>0</v>
      </c>
    </row>
    <row r="756" spans="1:8" ht="12.75" customHeight="1" x14ac:dyDescent="0.3">
      <c r="A756" s="35"/>
      <c r="B756" s="35" t="s">
        <v>367</v>
      </c>
      <c r="C756" s="34">
        <v>1</v>
      </c>
      <c r="D756" s="34">
        <v>0</v>
      </c>
      <c r="E756" s="34" t="s">
        <v>32</v>
      </c>
      <c r="F756" s="34">
        <v>16</v>
      </c>
      <c r="G756" s="34" t="s">
        <v>32</v>
      </c>
      <c r="H756" s="34">
        <v>0</v>
      </c>
    </row>
    <row r="757" spans="1:8" ht="12.75" customHeight="1" x14ac:dyDescent="0.3">
      <c r="A757" s="35"/>
      <c r="B757" s="35" t="s">
        <v>366</v>
      </c>
      <c r="C757" s="34" t="s">
        <v>32</v>
      </c>
      <c r="D757" s="34" t="s">
        <v>362</v>
      </c>
      <c r="E757" s="34" t="s">
        <v>362</v>
      </c>
      <c r="F757" s="34" t="s">
        <v>362</v>
      </c>
      <c r="G757" s="34" t="s">
        <v>362</v>
      </c>
      <c r="H757" s="34" t="s">
        <v>362</v>
      </c>
    </row>
    <row r="758" spans="1:8" ht="12.75" customHeight="1" x14ac:dyDescent="0.3">
      <c r="A758" s="35"/>
      <c r="B758" s="35" t="s">
        <v>365</v>
      </c>
      <c r="C758" s="34" t="s">
        <v>32</v>
      </c>
      <c r="D758" s="34">
        <v>0</v>
      </c>
      <c r="E758" s="34" t="s">
        <v>32</v>
      </c>
      <c r="F758" s="34" t="s">
        <v>32</v>
      </c>
      <c r="G758" s="34" t="s">
        <v>32</v>
      </c>
      <c r="H758" s="34">
        <v>0</v>
      </c>
    </row>
    <row r="759" spans="1:8" ht="12.75" customHeight="1" x14ac:dyDescent="0.3">
      <c r="A759" s="35"/>
      <c r="B759" s="35" t="s">
        <v>364</v>
      </c>
      <c r="C759" s="34" t="s">
        <v>32</v>
      </c>
      <c r="D759" s="34" t="s">
        <v>362</v>
      </c>
      <c r="E759" s="34" t="s">
        <v>32</v>
      </c>
      <c r="F759" s="34" t="s">
        <v>32</v>
      </c>
      <c r="G759" s="34" t="s">
        <v>32</v>
      </c>
      <c r="H759" s="34" t="s">
        <v>362</v>
      </c>
    </row>
    <row r="760" spans="1:8" ht="12.75" customHeight="1" x14ac:dyDescent="0.3">
      <c r="A760" s="35"/>
      <c r="B760" s="35" t="s">
        <v>363</v>
      </c>
      <c r="C760" s="34" t="s">
        <v>362</v>
      </c>
      <c r="D760" s="34">
        <v>0</v>
      </c>
      <c r="E760" s="34">
        <v>0</v>
      </c>
      <c r="F760" s="34">
        <v>0</v>
      </c>
      <c r="G760" s="34">
        <v>0</v>
      </c>
      <c r="H760" s="34">
        <v>0</v>
      </c>
    </row>
    <row r="761" spans="1:8" ht="12.75" customHeight="1" x14ac:dyDescent="0.3">
      <c r="A761" s="35"/>
      <c r="B761" s="35" t="s">
        <v>361</v>
      </c>
      <c r="C761" s="34" t="s">
        <v>32</v>
      </c>
      <c r="D761" s="34">
        <v>0</v>
      </c>
      <c r="E761" s="34" t="s">
        <v>32</v>
      </c>
      <c r="F761" s="34">
        <v>0</v>
      </c>
      <c r="G761" s="34">
        <v>0</v>
      </c>
      <c r="H761" s="34">
        <v>0</v>
      </c>
    </row>
    <row r="762" spans="1:8" ht="12.75" customHeight="1" x14ac:dyDescent="0.3">
      <c r="A762" s="35"/>
      <c r="B762" s="65" t="s">
        <v>360</v>
      </c>
      <c r="C762" s="34" t="s">
        <v>32</v>
      </c>
      <c r="D762" s="34">
        <v>0</v>
      </c>
      <c r="E762" s="34">
        <v>0</v>
      </c>
      <c r="F762" s="34">
        <v>0</v>
      </c>
      <c r="G762" s="34" t="s">
        <v>32</v>
      </c>
      <c r="H762" s="34">
        <v>0</v>
      </c>
    </row>
    <row r="763" spans="1:8" ht="12.75" customHeight="1" x14ac:dyDescent="0.3">
      <c r="A763" s="35"/>
      <c r="B763" s="35"/>
      <c r="C763" s="34"/>
      <c r="D763" s="34"/>
      <c r="E763" s="34"/>
      <c r="F763" s="34"/>
      <c r="G763" s="34"/>
      <c r="H763" s="34"/>
    </row>
    <row r="764" spans="1:8" s="7" customFormat="1" ht="12.75" customHeight="1" x14ac:dyDescent="0.3">
      <c r="A764" s="65" t="s">
        <v>449</v>
      </c>
      <c r="B764" s="65" t="s">
        <v>100</v>
      </c>
      <c r="C764" s="67"/>
      <c r="D764" s="67"/>
      <c r="E764" s="67"/>
      <c r="F764" s="67"/>
      <c r="G764" s="67"/>
      <c r="H764" s="67"/>
    </row>
    <row r="765" spans="1:8" ht="12.75" customHeight="1" x14ac:dyDescent="0.3">
      <c r="A765" s="35"/>
      <c r="B765" s="35"/>
      <c r="C765" s="34"/>
      <c r="D765" s="34"/>
      <c r="E765" s="34"/>
      <c r="F765" s="34"/>
      <c r="G765" s="34"/>
      <c r="H765" s="34"/>
    </row>
    <row r="766" spans="1:8" ht="12.75" customHeight="1" x14ac:dyDescent="0.3">
      <c r="A766" s="35"/>
      <c r="B766" s="35"/>
      <c r="C766" s="34"/>
      <c r="D766" s="34"/>
      <c r="E766" s="34"/>
      <c r="F766" s="34"/>
      <c r="G766" s="34"/>
      <c r="H766" s="34"/>
    </row>
    <row r="767" spans="1:8" ht="12.75" customHeight="1" x14ac:dyDescent="0.3">
      <c r="A767" s="35"/>
      <c r="B767" s="65" t="s">
        <v>378</v>
      </c>
      <c r="C767" s="34">
        <v>95</v>
      </c>
      <c r="D767" s="34">
        <v>0</v>
      </c>
      <c r="E767" s="34">
        <v>1</v>
      </c>
      <c r="F767" s="34">
        <v>151</v>
      </c>
      <c r="G767" s="34" t="s">
        <v>32</v>
      </c>
      <c r="H767" s="34">
        <v>53</v>
      </c>
    </row>
    <row r="768" spans="1:8" ht="12.75" customHeight="1" x14ac:dyDescent="0.3">
      <c r="A768" s="35"/>
      <c r="B768" s="65" t="s">
        <v>377</v>
      </c>
      <c r="C768" s="34">
        <v>7</v>
      </c>
      <c r="D768" s="34">
        <v>0</v>
      </c>
      <c r="E768" s="34" t="s">
        <v>32</v>
      </c>
      <c r="F768" s="34">
        <v>51</v>
      </c>
      <c r="G768" s="34" t="s">
        <v>32</v>
      </c>
      <c r="H768" s="34">
        <v>51</v>
      </c>
    </row>
    <row r="769" spans="1:8" ht="12.75" customHeight="1" x14ac:dyDescent="0.3">
      <c r="A769" s="35"/>
      <c r="B769" s="35" t="s">
        <v>376</v>
      </c>
      <c r="C769" s="34">
        <v>7</v>
      </c>
      <c r="D769" s="34">
        <v>0</v>
      </c>
      <c r="E769" s="34" t="s">
        <v>32</v>
      </c>
      <c r="F769" s="34">
        <v>15</v>
      </c>
      <c r="G769" s="34" t="s">
        <v>32</v>
      </c>
      <c r="H769" s="34">
        <v>5</v>
      </c>
    </row>
    <row r="770" spans="1:8" ht="12.75" customHeight="1" x14ac:dyDescent="0.3">
      <c r="A770" s="35"/>
      <c r="B770" s="35" t="s">
        <v>375</v>
      </c>
      <c r="C770" s="34" t="s">
        <v>362</v>
      </c>
      <c r="D770" s="34">
        <v>0</v>
      </c>
      <c r="E770" s="34" t="s">
        <v>32</v>
      </c>
      <c r="F770" s="34">
        <v>36</v>
      </c>
      <c r="G770" s="34" t="s">
        <v>32</v>
      </c>
      <c r="H770" s="34">
        <v>46</v>
      </c>
    </row>
    <row r="771" spans="1:8" ht="12.75" customHeight="1" x14ac:dyDescent="0.3">
      <c r="A771" s="35"/>
      <c r="B771" s="65" t="s">
        <v>374</v>
      </c>
      <c r="C771" s="34">
        <v>80</v>
      </c>
      <c r="D771" s="34">
        <v>0</v>
      </c>
      <c r="E771" s="34" t="s">
        <v>32</v>
      </c>
      <c r="F771" s="34">
        <v>97</v>
      </c>
      <c r="G771" s="34" t="s">
        <v>32</v>
      </c>
      <c r="H771" s="34">
        <v>2</v>
      </c>
    </row>
    <row r="772" spans="1:8" ht="12.75" customHeight="1" x14ac:dyDescent="0.3">
      <c r="A772" s="35"/>
      <c r="B772" s="35" t="s">
        <v>373</v>
      </c>
      <c r="C772" s="34">
        <v>4</v>
      </c>
      <c r="D772" s="34">
        <v>0</v>
      </c>
      <c r="E772" s="34" t="s">
        <v>32</v>
      </c>
      <c r="F772" s="34">
        <v>49</v>
      </c>
      <c r="G772" s="34" t="s">
        <v>32</v>
      </c>
      <c r="H772" s="34">
        <v>2</v>
      </c>
    </row>
    <row r="773" spans="1:8" ht="12.75" customHeight="1" x14ac:dyDescent="0.3">
      <c r="A773" s="35"/>
      <c r="B773" s="35" t="s">
        <v>372</v>
      </c>
      <c r="C773" s="34">
        <v>3</v>
      </c>
      <c r="D773" s="34">
        <v>0</v>
      </c>
      <c r="E773" s="34" t="s">
        <v>32</v>
      </c>
      <c r="F773" s="34" t="s">
        <v>32</v>
      </c>
      <c r="G773" s="34">
        <v>0</v>
      </c>
      <c r="H773" s="34">
        <v>0</v>
      </c>
    </row>
    <row r="774" spans="1:8" ht="12.75" customHeight="1" x14ac:dyDescent="0.3">
      <c r="A774" s="35"/>
      <c r="B774" s="35" t="s">
        <v>371</v>
      </c>
      <c r="C774" s="34">
        <v>21</v>
      </c>
      <c r="D774" s="34">
        <v>0</v>
      </c>
      <c r="E774" s="34" t="s">
        <v>32</v>
      </c>
      <c r="F774" s="34">
        <v>47</v>
      </c>
      <c r="G774" s="34" t="s">
        <v>32</v>
      </c>
      <c r="H774" s="34">
        <v>0</v>
      </c>
    </row>
    <row r="775" spans="1:8" ht="12.75" customHeight="1" x14ac:dyDescent="0.3">
      <c r="A775" s="35"/>
      <c r="B775" s="35" t="s">
        <v>370</v>
      </c>
      <c r="C775" s="34">
        <v>47</v>
      </c>
      <c r="D775" s="34" t="s">
        <v>362</v>
      </c>
      <c r="E775" s="34" t="s">
        <v>362</v>
      </c>
      <c r="F775" s="34" t="s">
        <v>362</v>
      </c>
      <c r="G775" s="34" t="s">
        <v>362</v>
      </c>
      <c r="H775" s="34" t="s">
        <v>362</v>
      </c>
    </row>
    <row r="776" spans="1:8" ht="12.75" customHeight="1" x14ac:dyDescent="0.3">
      <c r="A776" s="35"/>
      <c r="B776" s="35" t="s">
        <v>369</v>
      </c>
      <c r="C776" s="34">
        <v>5</v>
      </c>
      <c r="D776" s="34">
        <v>0</v>
      </c>
      <c r="E776" s="34" t="s">
        <v>32</v>
      </c>
      <c r="F776" s="34">
        <v>1</v>
      </c>
      <c r="G776" s="34" t="s">
        <v>32</v>
      </c>
      <c r="H776" s="34">
        <v>0</v>
      </c>
    </row>
    <row r="777" spans="1:8" ht="12.75" customHeight="1" x14ac:dyDescent="0.3">
      <c r="A777" s="35"/>
      <c r="B777" s="65" t="s">
        <v>368</v>
      </c>
      <c r="C777" s="34">
        <v>7</v>
      </c>
      <c r="D777" s="34">
        <v>0</v>
      </c>
      <c r="E777" s="34">
        <v>1</v>
      </c>
      <c r="F777" s="34">
        <v>3</v>
      </c>
      <c r="G777" s="34" t="s">
        <v>32</v>
      </c>
      <c r="H777" s="34">
        <v>0</v>
      </c>
    </row>
    <row r="778" spans="1:8" ht="12.75" customHeight="1" x14ac:dyDescent="0.3">
      <c r="A778" s="35"/>
      <c r="B778" s="35" t="s">
        <v>367</v>
      </c>
      <c r="C778" s="34">
        <v>3</v>
      </c>
      <c r="D778" s="34">
        <v>0</v>
      </c>
      <c r="E778" s="34" t="s">
        <v>32</v>
      </c>
      <c r="F778" s="34">
        <v>2</v>
      </c>
      <c r="G778" s="34" t="s">
        <v>32</v>
      </c>
      <c r="H778" s="34">
        <v>0</v>
      </c>
    </row>
    <row r="779" spans="1:8" ht="12.75" customHeight="1" x14ac:dyDescent="0.3">
      <c r="A779" s="35"/>
      <c r="B779" s="35" t="s">
        <v>366</v>
      </c>
      <c r="C779" s="34">
        <v>3</v>
      </c>
      <c r="D779" s="34" t="s">
        <v>362</v>
      </c>
      <c r="E779" s="34" t="s">
        <v>362</v>
      </c>
      <c r="F779" s="34" t="s">
        <v>362</v>
      </c>
      <c r="G779" s="34" t="s">
        <v>362</v>
      </c>
      <c r="H779" s="34" t="s">
        <v>362</v>
      </c>
    </row>
    <row r="780" spans="1:8" ht="12.75" customHeight="1" x14ac:dyDescent="0.3">
      <c r="A780" s="35"/>
      <c r="B780" s="35" t="s">
        <v>365</v>
      </c>
      <c r="C780" s="34">
        <v>1</v>
      </c>
      <c r="D780" s="34">
        <v>0</v>
      </c>
      <c r="E780" s="34" t="s">
        <v>32</v>
      </c>
      <c r="F780" s="34" t="s">
        <v>32</v>
      </c>
      <c r="G780" s="34" t="s">
        <v>32</v>
      </c>
      <c r="H780" s="34">
        <v>0</v>
      </c>
    </row>
    <row r="781" spans="1:8" ht="12.75" customHeight="1" x14ac:dyDescent="0.3">
      <c r="A781" s="35"/>
      <c r="B781" s="35" t="s">
        <v>364</v>
      </c>
      <c r="C781" s="34" t="s">
        <v>32</v>
      </c>
      <c r="D781" s="34" t="s">
        <v>362</v>
      </c>
      <c r="E781" s="34">
        <v>1</v>
      </c>
      <c r="F781" s="34">
        <v>0</v>
      </c>
      <c r="G781" s="34" t="s">
        <v>32</v>
      </c>
      <c r="H781" s="34" t="s">
        <v>362</v>
      </c>
    </row>
    <row r="782" spans="1:8" ht="12.75" customHeight="1" x14ac:dyDescent="0.3">
      <c r="A782" s="35"/>
      <c r="B782" s="35" t="s">
        <v>363</v>
      </c>
      <c r="C782" s="34" t="s">
        <v>362</v>
      </c>
      <c r="D782" s="34">
        <v>0</v>
      </c>
      <c r="E782" s="34" t="s">
        <v>32</v>
      </c>
      <c r="F782" s="34">
        <v>0</v>
      </c>
      <c r="G782" s="34">
        <v>0</v>
      </c>
      <c r="H782" s="34">
        <v>0</v>
      </c>
    </row>
    <row r="783" spans="1:8" ht="12.75" customHeight="1" x14ac:dyDescent="0.3">
      <c r="A783" s="35"/>
      <c r="B783" s="35" t="s">
        <v>361</v>
      </c>
      <c r="C783" s="34" t="s">
        <v>32</v>
      </c>
      <c r="D783" s="34">
        <v>0</v>
      </c>
      <c r="E783" s="34" t="s">
        <v>32</v>
      </c>
      <c r="F783" s="34">
        <v>0</v>
      </c>
      <c r="G783" s="34" t="s">
        <v>32</v>
      </c>
      <c r="H783" s="34">
        <v>0</v>
      </c>
    </row>
    <row r="784" spans="1:8" ht="12.75" customHeight="1" x14ac:dyDescent="0.3">
      <c r="A784" s="35"/>
      <c r="B784" s="65" t="s">
        <v>360</v>
      </c>
      <c r="C784" s="34" t="s">
        <v>55</v>
      </c>
      <c r="D784" s="34">
        <v>0</v>
      </c>
      <c r="E784" s="34">
        <v>0</v>
      </c>
      <c r="F784" s="34" t="s">
        <v>55</v>
      </c>
      <c r="G784" s="34" t="s">
        <v>32</v>
      </c>
      <c r="H784" s="34">
        <v>0</v>
      </c>
    </row>
    <row r="785" spans="1:8" ht="12.75" customHeight="1" x14ac:dyDescent="0.3">
      <c r="A785" s="35"/>
      <c r="B785" s="35"/>
      <c r="C785" s="34"/>
      <c r="D785" s="34"/>
      <c r="E785" s="34"/>
      <c r="F785" s="34"/>
      <c r="G785" s="34"/>
      <c r="H785" s="34"/>
    </row>
    <row r="786" spans="1:8" s="7" customFormat="1" ht="12.75" customHeight="1" x14ac:dyDescent="0.3">
      <c r="A786" s="65" t="s">
        <v>448</v>
      </c>
      <c r="B786" s="65" t="s">
        <v>447</v>
      </c>
      <c r="C786" s="67"/>
      <c r="D786" s="67"/>
      <c r="E786" s="67"/>
      <c r="F786" s="67"/>
      <c r="G786" s="67"/>
      <c r="H786" s="67"/>
    </row>
    <row r="787" spans="1:8" ht="12.75" customHeight="1" x14ac:dyDescent="0.3">
      <c r="A787" s="35"/>
      <c r="B787" s="35"/>
      <c r="C787" s="34"/>
      <c r="D787" s="34"/>
      <c r="E787" s="34"/>
      <c r="F787" s="34"/>
      <c r="G787" s="34"/>
      <c r="H787" s="34"/>
    </row>
    <row r="788" spans="1:8" ht="12.75" customHeight="1" x14ac:dyDescent="0.3">
      <c r="A788" s="35"/>
      <c r="B788" s="35"/>
      <c r="C788" s="34"/>
      <c r="D788" s="34"/>
      <c r="E788" s="34"/>
      <c r="F788" s="34"/>
      <c r="G788" s="34"/>
      <c r="H788" s="34"/>
    </row>
    <row r="789" spans="1:8" ht="12.75" customHeight="1" x14ac:dyDescent="0.3">
      <c r="A789" s="35"/>
      <c r="B789" s="65" t="s">
        <v>378</v>
      </c>
      <c r="C789" s="34">
        <v>47</v>
      </c>
      <c r="D789" s="34">
        <v>0</v>
      </c>
      <c r="E789" s="34">
        <v>1</v>
      </c>
      <c r="F789" s="34">
        <v>363</v>
      </c>
      <c r="G789" s="34" t="s">
        <v>32</v>
      </c>
      <c r="H789" s="34">
        <v>80</v>
      </c>
    </row>
    <row r="790" spans="1:8" ht="12.75" customHeight="1" x14ac:dyDescent="0.3">
      <c r="A790" s="35"/>
      <c r="B790" s="65" t="s">
        <v>377</v>
      </c>
      <c r="C790" s="34">
        <v>1</v>
      </c>
      <c r="D790" s="34">
        <v>0</v>
      </c>
      <c r="E790" s="34">
        <v>0</v>
      </c>
      <c r="F790" s="34">
        <v>218</v>
      </c>
      <c r="G790" s="34">
        <v>0</v>
      </c>
      <c r="H790" s="34">
        <v>35</v>
      </c>
    </row>
    <row r="791" spans="1:8" ht="12.75" customHeight="1" x14ac:dyDescent="0.3">
      <c r="A791" s="35"/>
      <c r="B791" s="35" t="s">
        <v>376</v>
      </c>
      <c r="C791" s="34">
        <v>1</v>
      </c>
      <c r="D791" s="34">
        <v>0</v>
      </c>
      <c r="E791" s="34">
        <v>0</v>
      </c>
      <c r="F791" s="34">
        <v>121</v>
      </c>
      <c r="G791" s="34">
        <v>0</v>
      </c>
      <c r="H791" s="34">
        <v>6</v>
      </c>
    </row>
    <row r="792" spans="1:8" ht="12.75" customHeight="1" x14ac:dyDescent="0.3">
      <c r="A792" s="35"/>
      <c r="B792" s="35" t="s">
        <v>375</v>
      </c>
      <c r="C792" s="34" t="s">
        <v>362</v>
      </c>
      <c r="D792" s="34">
        <v>0</v>
      </c>
      <c r="E792" s="34">
        <v>0</v>
      </c>
      <c r="F792" s="34">
        <v>97</v>
      </c>
      <c r="G792" s="34">
        <v>0</v>
      </c>
      <c r="H792" s="34">
        <v>29</v>
      </c>
    </row>
    <row r="793" spans="1:8" ht="12.75" customHeight="1" x14ac:dyDescent="0.3">
      <c r="A793" s="35"/>
      <c r="B793" s="65" t="s">
        <v>374</v>
      </c>
      <c r="C793" s="34">
        <v>41</v>
      </c>
      <c r="D793" s="34">
        <v>0</v>
      </c>
      <c r="E793" s="34" t="s">
        <v>32</v>
      </c>
      <c r="F793" s="34">
        <v>138</v>
      </c>
      <c r="G793" s="34" t="s">
        <v>32</v>
      </c>
      <c r="H793" s="34">
        <v>3</v>
      </c>
    </row>
    <row r="794" spans="1:8" ht="12.75" customHeight="1" x14ac:dyDescent="0.3">
      <c r="A794" s="35"/>
      <c r="B794" s="35" t="s">
        <v>373</v>
      </c>
      <c r="C794" s="34">
        <v>2</v>
      </c>
      <c r="D794" s="34">
        <v>0</v>
      </c>
      <c r="E794" s="34">
        <v>0</v>
      </c>
      <c r="F794" s="34">
        <v>121</v>
      </c>
      <c r="G794" s="34">
        <v>0</v>
      </c>
      <c r="H794" s="34">
        <v>3</v>
      </c>
    </row>
    <row r="795" spans="1:8" ht="12.75" customHeight="1" x14ac:dyDescent="0.3">
      <c r="A795" s="35"/>
      <c r="B795" s="35" t="s">
        <v>372</v>
      </c>
      <c r="C795" s="34">
        <v>5</v>
      </c>
      <c r="D795" s="34">
        <v>0</v>
      </c>
      <c r="E795" s="34">
        <v>0</v>
      </c>
      <c r="F795" s="34">
        <v>1</v>
      </c>
      <c r="G795" s="34">
        <v>0</v>
      </c>
      <c r="H795" s="34">
        <v>0</v>
      </c>
    </row>
    <row r="796" spans="1:8" ht="12.75" customHeight="1" x14ac:dyDescent="0.3">
      <c r="A796" s="35"/>
      <c r="B796" s="35" t="s">
        <v>371</v>
      </c>
      <c r="C796" s="34">
        <v>33</v>
      </c>
      <c r="D796" s="34">
        <v>0</v>
      </c>
      <c r="E796" s="34" t="s">
        <v>32</v>
      </c>
      <c r="F796" s="34">
        <v>1</v>
      </c>
      <c r="G796" s="34" t="s">
        <v>32</v>
      </c>
      <c r="H796" s="34">
        <v>0</v>
      </c>
    </row>
    <row r="797" spans="1:8" ht="12.75" customHeight="1" x14ac:dyDescent="0.3">
      <c r="A797" s="35"/>
      <c r="B797" s="35" t="s">
        <v>370</v>
      </c>
      <c r="C797" s="34">
        <v>1</v>
      </c>
      <c r="D797" s="34" t="s">
        <v>362</v>
      </c>
      <c r="E797" s="34" t="s">
        <v>362</v>
      </c>
      <c r="F797" s="34" t="s">
        <v>362</v>
      </c>
      <c r="G797" s="34" t="s">
        <v>362</v>
      </c>
      <c r="H797" s="34" t="s">
        <v>362</v>
      </c>
    </row>
    <row r="798" spans="1:8" ht="12.75" customHeight="1" x14ac:dyDescent="0.3">
      <c r="A798" s="35"/>
      <c r="B798" s="35" t="s">
        <v>369</v>
      </c>
      <c r="C798" s="34">
        <v>1</v>
      </c>
      <c r="D798" s="34">
        <v>0</v>
      </c>
      <c r="E798" s="34">
        <v>0</v>
      </c>
      <c r="F798" s="34">
        <v>15</v>
      </c>
      <c r="G798" s="34">
        <v>0</v>
      </c>
      <c r="H798" s="34">
        <v>0</v>
      </c>
    </row>
    <row r="799" spans="1:8" ht="12.75" customHeight="1" x14ac:dyDescent="0.3">
      <c r="A799" s="35"/>
      <c r="B799" s="65" t="s">
        <v>368</v>
      </c>
      <c r="C799" s="34">
        <v>3</v>
      </c>
      <c r="D799" s="34">
        <v>0</v>
      </c>
      <c r="E799" s="34" t="s">
        <v>32</v>
      </c>
      <c r="F799" s="34">
        <v>4</v>
      </c>
      <c r="G799" s="34" t="s">
        <v>32</v>
      </c>
      <c r="H799" s="34">
        <v>0</v>
      </c>
    </row>
    <row r="800" spans="1:8" ht="12.75" customHeight="1" x14ac:dyDescent="0.3">
      <c r="A800" s="35"/>
      <c r="B800" s="35" t="s">
        <v>367</v>
      </c>
      <c r="C800" s="34">
        <v>1</v>
      </c>
      <c r="D800" s="34">
        <v>0</v>
      </c>
      <c r="E800" s="34">
        <v>0</v>
      </c>
      <c r="F800" s="34">
        <v>3</v>
      </c>
      <c r="G800" s="34" t="s">
        <v>32</v>
      </c>
      <c r="H800" s="34">
        <v>0</v>
      </c>
    </row>
    <row r="801" spans="1:8" ht="12.75" customHeight="1" x14ac:dyDescent="0.3">
      <c r="A801" s="35"/>
      <c r="B801" s="35" t="s">
        <v>366</v>
      </c>
      <c r="C801" s="34">
        <v>1</v>
      </c>
      <c r="D801" s="34" t="s">
        <v>362</v>
      </c>
      <c r="E801" s="34" t="s">
        <v>362</v>
      </c>
      <c r="F801" s="34" t="s">
        <v>362</v>
      </c>
      <c r="G801" s="34" t="s">
        <v>362</v>
      </c>
      <c r="H801" s="34" t="s">
        <v>362</v>
      </c>
    </row>
    <row r="802" spans="1:8" ht="12.75" customHeight="1" x14ac:dyDescent="0.3">
      <c r="A802" s="35"/>
      <c r="B802" s="35" t="s">
        <v>365</v>
      </c>
      <c r="C802" s="34" t="s">
        <v>32</v>
      </c>
      <c r="D802" s="34">
        <v>0</v>
      </c>
      <c r="E802" s="34" t="s">
        <v>32</v>
      </c>
      <c r="F802" s="34">
        <v>1</v>
      </c>
      <c r="G802" s="34" t="s">
        <v>32</v>
      </c>
      <c r="H802" s="34">
        <v>0</v>
      </c>
    </row>
    <row r="803" spans="1:8" ht="12.75" customHeight="1" x14ac:dyDescent="0.3">
      <c r="A803" s="35"/>
      <c r="B803" s="35" t="s">
        <v>364</v>
      </c>
      <c r="C803" s="34" t="s">
        <v>32</v>
      </c>
      <c r="D803" s="34" t="s">
        <v>362</v>
      </c>
      <c r="E803" s="34" t="s">
        <v>32</v>
      </c>
      <c r="F803" s="34" t="s">
        <v>32</v>
      </c>
      <c r="G803" s="34" t="s">
        <v>32</v>
      </c>
      <c r="H803" s="34" t="s">
        <v>362</v>
      </c>
    </row>
    <row r="804" spans="1:8" ht="12.75" customHeight="1" x14ac:dyDescent="0.3">
      <c r="A804" s="35"/>
      <c r="B804" s="35" t="s">
        <v>363</v>
      </c>
      <c r="C804" s="34" t="s">
        <v>362</v>
      </c>
      <c r="D804" s="34">
        <v>0</v>
      </c>
      <c r="E804" s="34" t="s">
        <v>32</v>
      </c>
      <c r="F804" s="34">
        <v>0</v>
      </c>
      <c r="G804" s="34">
        <v>0</v>
      </c>
      <c r="H804" s="34">
        <v>0</v>
      </c>
    </row>
    <row r="805" spans="1:8" ht="12.75" customHeight="1" x14ac:dyDescent="0.3">
      <c r="A805" s="35"/>
      <c r="B805" s="35" t="s">
        <v>361</v>
      </c>
      <c r="C805" s="34">
        <v>0</v>
      </c>
      <c r="D805" s="34">
        <v>0</v>
      </c>
      <c r="E805" s="34" t="s">
        <v>32</v>
      </c>
      <c r="F805" s="34" t="s">
        <v>32</v>
      </c>
      <c r="G805" s="34">
        <v>0</v>
      </c>
      <c r="H805" s="34">
        <v>0</v>
      </c>
    </row>
    <row r="806" spans="1:8" ht="12.75" customHeight="1" x14ac:dyDescent="0.3">
      <c r="A806" s="35"/>
      <c r="B806" s="65" t="s">
        <v>360</v>
      </c>
      <c r="C806" s="34">
        <v>1</v>
      </c>
      <c r="D806" s="34">
        <v>0</v>
      </c>
      <c r="E806" s="34" t="s">
        <v>32</v>
      </c>
      <c r="F806" s="34" t="s">
        <v>55</v>
      </c>
      <c r="G806" s="34" t="s">
        <v>32</v>
      </c>
      <c r="H806" s="34">
        <v>43</v>
      </c>
    </row>
    <row r="807" spans="1:8" ht="12.75" customHeight="1" x14ac:dyDescent="0.3">
      <c r="A807" s="35"/>
      <c r="B807" s="35"/>
      <c r="C807" s="34"/>
      <c r="D807" s="34"/>
      <c r="E807" s="34"/>
      <c r="F807" s="34"/>
      <c r="G807" s="34"/>
      <c r="H807" s="34"/>
    </row>
    <row r="808" spans="1:8" s="7" customFormat="1" ht="12.75" customHeight="1" x14ac:dyDescent="0.3">
      <c r="A808" s="65" t="s">
        <v>446</v>
      </c>
      <c r="B808" s="65" t="s">
        <v>104</v>
      </c>
      <c r="C808" s="67"/>
      <c r="D808" s="67"/>
      <c r="E808" s="67"/>
      <c r="F808" s="67"/>
      <c r="G808" s="67"/>
      <c r="H808" s="67"/>
    </row>
    <row r="809" spans="1:8" ht="12.75" customHeight="1" x14ac:dyDescent="0.3">
      <c r="A809" s="35"/>
      <c r="B809" s="35"/>
      <c r="C809" s="34"/>
      <c r="D809" s="34"/>
      <c r="E809" s="34"/>
      <c r="F809" s="34"/>
      <c r="G809" s="34"/>
      <c r="H809" s="34"/>
    </row>
    <row r="810" spans="1:8" ht="12.75" customHeight="1" x14ac:dyDescent="0.3">
      <c r="A810" s="35"/>
      <c r="B810" s="35"/>
      <c r="C810" s="34"/>
      <c r="D810" s="34"/>
      <c r="E810" s="34"/>
      <c r="F810" s="34"/>
      <c r="G810" s="34"/>
      <c r="H810" s="34"/>
    </row>
    <row r="811" spans="1:8" ht="12.75" customHeight="1" x14ac:dyDescent="0.3">
      <c r="A811" s="35"/>
      <c r="B811" s="65" t="s">
        <v>378</v>
      </c>
      <c r="C811" s="34">
        <v>11</v>
      </c>
      <c r="D811" s="34">
        <v>0</v>
      </c>
      <c r="E811" s="34" t="s">
        <v>32</v>
      </c>
      <c r="F811" s="34">
        <v>24</v>
      </c>
      <c r="G811" s="34" t="s">
        <v>32</v>
      </c>
      <c r="H811" s="34">
        <v>0</v>
      </c>
    </row>
    <row r="812" spans="1:8" ht="12.75" customHeight="1" x14ac:dyDescent="0.3">
      <c r="A812" s="35"/>
      <c r="B812" s="65" t="s">
        <v>377</v>
      </c>
      <c r="C812" s="34" t="s">
        <v>32</v>
      </c>
      <c r="D812" s="34">
        <v>0</v>
      </c>
      <c r="E812" s="34" t="s">
        <v>32</v>
      </c>
      <c r="F812" s="34">
        <v>15</v>
      </c>
      <c r="G812" s="34">
        <v>0</v>
      </c>
      <c r="H812" s="34">
        <v>0</v>
      </c>
    </row>
    <row r="813" spans="1:8" ht="12.75" customHeight="1" x14ac:dyDescent="0.3">
      <c r="A813" s="35"/>
      <c r="B813" s="35" t="s">
        <v>376</v>
      </c>
      <c r="C813" s="34" t="s">
        <v>32</v>
      </c>
      <c r="D813" s="34">
        <v>0</v>
      </c>
      <c r="E813" s="34" t="s">
        <v>32</v>
      </c>
      <c r="F813" s="34">
        <v>6</v>
      </c>
      <c r="G813" s="34">
        <v>0</v>
      </c>
      <c r="H813" s="34">
        <v>0</v>
      </c>
    </row>
    <row r="814" spans="1:8" ht="12.75" customHeight="1" x14ac:dyDescent="0.3">
      <c r="A814" s="35"/>
      <c r="B814" s="35" t="s">
        <v>375</v>
      </c>
      <c r="C814" s="34" t="s">
        <v>362</v>
      </c>
      <c r="D814" s="34">
        <v>0</v>
      </c>
      <c r="E814" s="34">
        <v>0</v>
      </c>
      <c r="F814" s="34">
        <v>9</v>
      </c>
      <c r="G814" s="34">
        <v>0</v>
      </c>
      <c r="H814" s="34">
        <v>0</v>
      </c>
    </row>
    <row r="815" spans="1:8" ht="12.75" customHeight="1" x14ac:dyDescent="0.3">
      <c r="A815" s="35"/>
      <c r="B815" s="65" t="s">
        <v>374</v>
      </c>
      <c r="C815" s="34">
        <v>9</v>
      </c>
      <c r="D815" s="34">
        <v>0</v>
      </c>
      <c r="E815" s="34" t="s">
        <v>32</v>
      </c>
      <c r="F815" s="34">
        <v>9</v>
      </c>
      <c r="G815" s="34" t="s">
        <v>32</v>
      </c>
      <c r="H815" s="34">
        <v>0</v>
      </c>
    </row>
    <row r="816" spans="1:8" ht="12.75" customHeight="1" x14ac:dyDescent="0.3">
      <c r="A816" s="35"/>
      <c r="B816" s="35" t="s">
        <v>373</v>
      </c>
      <c r="C816" s="34">
        <v>1</v>
      </c>
      <c r="D816" s="34">
        <v>0</v>
      </c>
      <c r="E816" s="34">
        <v>0</v>
      </c>
      <c r="F816" s="34">
        <v>8</v>
      </c>
      <c r="G816" s="34" t="s">
        <v>32</v>
      </c>
      <c r="H816" s="34">
        <v>0</v>
      </c>
    </row>
    <row r="817" spans="1:8" ht="12.75" customHeight="1" x14ac:dyDescent="0.3">
      <c r="A817" s="35"/>
      <c r="B817" s="35" t="s">
        <v>372</v>
      </c>
      <c r="C817" s="34">
        <v>2</v>
      </c>
      <c r="D817" s="34">
        <v>0</v>
      </c>
      <c r="E817" s="34" t="s">
        <v>32</v>
      </c>
      <c r="F817" s="34">
        <v>0</v>
      </c>
      <c r="G817" s="34">
        <v>0</v>
      </c>
      <c r="H817" s="34">
        <v>0</v>
      </c>
    </row>
    <row r="818" spans="1:8" ht="12.75" customHeight="1" x14ac:dyDescent="0.3">
      <c r="A818" s="35"/>
      <c r="B818" s="35" t="s">
        <v>371</v>
      </c>
      <c r="C818" s="34">
        <v>5</v>
      </c>
      <c r="D818" s="34">
        <v>0</v>
      </c>
      <c r="E818" s="34" t="s">
        <v>32</v>
      </c>
      <c r="F818" s="34">
        <v>0</v>
      </c>
      <c r="G818" s="34">
        <v>0</v>
      </c>
      <c r="H818" s="34">
        <v>0</v>
      </c>
    </row>
    <row r="819" spans="1:8" ht="12.75" customHeight="1" x14ac:dyDescent="0.3">
      <c r="A819" s="35"/>
      <c r="B819" s="35" t="s">
        <v>370</v>
      </c>
      <c r="C819" s="34" t="s">
        <v>32</v>
      </c>
      <c r="D819" s="34" t="s">
        <v>362</v>
      </c>
      <c r="E819" s="34" t="s">
        <v>362</v>
      </c>
      <c r="F819" s="34" t="s">
        <v>362</v>
      </c>
      <c r="G819" s="34" t="s">
        <v>362</v>
      </c>
      <c r="H819" s="34" t="s">
        <v>362</v>
      </c>
    </row>
    <row r="820" spans="1:8" ht="12.75" customHeight="1" x14ac:dyDescent="0.3">
      <c r="A820" s="35"/>
      <c r="B820" s="35" t="s">
        <v>369</v>
      </c>
      <c r="C820" s="34" t="s">
        <v>32</v>
      </c>
      <c r="D820" s="34">
        <v>0</v>
      </c>
      <c r="E820" s="34" t="s">
        <v>32</v>
      </c>
      <c r="F820" s="34" t="s">
        <v>32</v>
      </c>
      <c r="G820" s="34" t="s">
        <v>32</v>
      </c>
      <c r="H820" s="34">
        <v>0</v>
      </c>
    </row>
    <row r="821" spans="1:8" ht="12.75" customHeight="1" x14ac:dyDescent="0.3">
      <c r="A821" s="35"/>
      <c r="B821" s="65" t="s">
        <v>368</v>
      </c>
      <c r="C821" s="34">
        <v>2</v>
      </c>
      <c r="D821" s="34">
        <v>0</v>
      </c>
      <c r="E821" s="34" t="s">
        <v>32</v>
      </c>
      <c r="F821" s="34" t="s">
        <v>32</v>
      </c>
      <c r="G821" s="34" t="s">
        <v>32</v>
      </c>
      <c r="H821" s="34">
        <v>0</v>
      </c>
    </row>
    <row r="822" spans="1:8" ht="12.75" customHeight="1" x14ac:dyDescent="0.3">
      <c r="A822" s="35"/>
      <c r="B822" s="35" t="s">
        <v>367</v>
      </c>
      <c r="C822" s="34">
        <v>1</v>
      </c>
      <c r="D822" s="34">
        <v>0</v>
      </c>
      <c r="E822" s="34" t="s">
        <v>32</v>
      </c>
      <c r="F822" s="34" t="s">
        <v>32</v>
      </c>
      <c r="G822" s="34" t="s">
        <v>32</v>
      </c>
      <c r="H822" s="34">
        <v>0</v>
      </c>
    </row>
    <row r="823" spans="1:8" ht="12.75" customHeight="1" x14ac:dyDescent="0.3">
      <c r="A823" s="35"/>
      <c r="B823" s="35" t="s">
        <v>366</v>
      </c>
      <c r="C823" s="34">
        <v>1</v>
      </c>
      <c r="D823" s="34" t="s">
        <v>362</v>
      </c>
      <c r="E823" s="34" t="s">
        <v>362</v>
      </c>
      <c r="F823" s="34" t="s">
        <v>362</v>
      </c>
      <c r="G823" s="34" t="s">
        <v>362</v>
      </c>
      <c r="H823" s="34" t="s">
        <v>362</v>
      </c>
    </row>
    <row r="824" spans="1:8" ht="12.75" customHeight="1" x14ac:dyDescent="0.3">
      <c r="A824" s="35"/>
      <c r="B824" s="35" t="s">
        <v>365</v>
      </c>
      <c r="C824" s="34" t="s">
        <v>32</v>
      </c>
      <c r="D824" s="34">
        <v>0</v>
      </c>
      <c r="E824" s="34">
        <v>0</v>
      </c>
      <c r="F824" s="34" t="s">
        <v>32</v>
      </c>
      <c r="G824" s="34" t="s">
        <v>32</v>
      </c>
      <c r="H824" s="34">
        <v>0</v>
      </c>
    </row>
    <row r="825" spans="1:8" ht="12.75" customHeight="1" x14ac:dyDescent="0.3">
      <c r="A825" s="35"/>
      <c r="B825" s="35" t="s">
        <v>364</v>
      </c>
      <c r="C825" s="34" t="s">
        <v>32</v>
      </c>
      <c r="D825" s="34" t="s">
        <v>362</v>
      </c>
      <c r="E825" s="34" t="s">
        <v>32</v>
      </c>
      <c r="F825" s="34">
        <v>0</v>
      </c>
      <c r="G825" s="34" t="s">
        <v>32</v>
      </c>
      <c r="H825" s="34" t="s">
        <v>362</v>
      </c>
    </row>
    <row r="826" spans="1:8" ht="12.75" customHeight="1" x14ac:dyDescent="0.3">
      <c r="A826" s="35"/>
      <c r="B826" s="35" t="s">
        <v>363</v>
      </c>
      <c r="C826" s="34" t="s">
        <v>362</v>
      </c>
      <c r="D826" s="34">
        <v>0</v>
      </c>
      <c r="E826" s="34" t="s">
        <v>32</v>
      </c>
      <c r="F826" s="34">
        <v>0</v>
      </c>
      <c r="G826" s="34">
        <v>0</v>
      </c>
      <c r="H826" s="34">
        <v>0</v>
      </c>
    </row>
    <row r="827" spans="1:8" ht="12.75" customHeight="1" x14ac:dyDescent="0.3">
      <c r="A827" s="35"/>
      <c r="B827" s="35" t="s">
        <v>361</v>
      </c>
      <c r="C827" s="34">
        <v>0</v>
      </c>
      <c r="D827" s="34">
        <v>0</v>
      </c>
      <c r="E827" s="34">
        <v>0</v>
      </c>
      <c r="F827" s="34" t="s">
        <v>32</v>
      </c>
      <c r="G827" s="34">
        <v>0</v>
      </c>
      <c r="H827" s="34">
        <v>0</v>
      </c>
    </row>
    <row r="828" spans="1:8" ht="12.75" customHeight="1" x14ac:dyDescent="0.3">
      <c r="A828" s="35"/>
      <c r="B828" s="65" t="s">
        <v>360</v>
      </c>
      <c r="C828" s="34" t="s">
        <v>32</v>
      </c>
      <c r="D828" s="34">
        <v>0</v>
      </c>
      <c r="E828" s="34">
        <v>0</v>
      </c>
      <c r="F828" s="34">
        <v>0</v>
      </c>
      <c r="G828" s="34">
        <v>0</v>
      </c>
      <c r="H828" s="34">
        <v>0</v>
      </c>
    </row>
    <row r="829" spans="1:8" ht="12.75" customHeight="1" x14ac:dyDescent="0.3">
      <c r="A829" s="35"/>
      <c r="B829" s="35"/>
      <c r="C829" s="34"/>
      <c r="D829" s="34"/>
      <c r="E829" s="34"/>
      <c r="F829" s="34"/>
      <c r="G829" s="34"/>
      <c r="H829" s="34"/>
    </row>
    <row r="830" spans="1:8" s="7" customFormat="1" ht="12.75" customHeight="1" x14ac:dyDescent="0.3">
      <c r="A830" s="65" t="s">
        <v>445</v>
      </c>
      <c r="B830" s="65" t="s">
        <v>106</v>
      </c>
      <c r="C830" s="67"/>
      <c r="D830" s="67"/>
      <c r="E830" s="67"/>
      <c r="F830" s="67"/>
      <c r="G830" s="67"/>
      <c r="H830" s="67"/>
    </row>
    <row r="831" spans="1:8" ht="12.75" customHeight="1" x14ac:dyDescent="0.3">
      <c r="A831" s="66"/>
      <c r="B831" s="36"/>
      <c r="C831" s="34"/>
      <c r="D831" s="34"/>
      <c r="E831" s="34"/>
      <c r="F831" s="34"/>
      <c r="G831" s="34"/>
      <c r="H831" s="34"/>
    </row>
    <row r="832" spans="1:8" ht="12.75" customHeight="1" x14ac:dyDescent="0.3">
      <c r="A832" s="35"/>
      <c r="B832" s="35"/>
      <c r="C832" s="34"/>
      <c r="D832" s="34"/>
      <c r="E832" s="34"/>
      <c r="F832" s="34"/>
      <c r="G832" s="34"/>
      <c r="H832" s="34"/>
    </row>
    <row r="833" spans="1:8" ht="12.75" customHeight="1" x14ac:dyDescent="0.3">
      <c r="A833" s="35"/>
      <c r="B833" s="65" t="s">
        <v>378</v>
      </c>
      <c r="C833" s="34">
        <v>95</v>
      </c>
      <c r="D833" s="34">
        <v>2</v>
      </c>
      <c r="E833" s="34">
        <v>2</v>
      </c>
      <c r="F833" s="34">
        <v>364</v>
      </c>
      <c r="G833" s="34" t="s">
        <v>32</v>
      </c>
      <c r="H833" s="34">
        <v>59</v>
      </c>
    </row>
    <row r="834" spans="1:8" ht="12.75" customHeight="1" x14ac:dyDescent="0.3">
      <c r="A834" s="35"/>
      <c r="B834" s="65" t="s">
        <v>377</v>
      </c>
      <c r="C834" s="34">
        <v>1</v>
      </c>
      <c r="D834" s="34">
        <v>2</v>
      </c>
      <c r="E834" s="34" t="s">
        <v>32</v>
      </c>
      <c r="F834" s="34">
        <v>230</v>
      </c>
      <c r="G834" s="34" t="s">
        <v>32</v>
      </c>
      <c r="H834" s="34">
        <v>46</v>
      </c>
    </row>
    <row r="835" spans="1:8" ht="12.75" customHeight="1" x14ac:dyDescent="0.3">
      <c r="A835" s="35"/>
      <c r="B835" s="35" t="s">
        <v>376</v>
      </c>
      <c r="C835" s="34">
        <v>1</v>
      </c>
      <c r="D835" s="34">
        <v>2</v>
      </c>
      <c r="E835" s="34" t="s">
        <v>32</v>
      </c>
      <c r="F835" s="34">
        <v>84</v>
      </c>
      <c r="G835" s="34" t="s">
        <v>32</v>
      </c>
      <c r="H835" s="34">
        <v>1</v>
      </c>
    </row>
    <row r="836" spans="1:8" ht="12.75" customHeight="1" x14ac:dyDescent="0.3">
      <c r="A836" s="35"/>
      <c r="B836" s="35" t="s">
        <v>375</v>
      </c>
      <c r="C836" s="34" t="s">
        <v>362</v>
      </c>
      <c r="D836" s="34">
        <v>0</v>
      </c>
      <c r="E836" s="34" t="s">
        <v>32</v>
      </c>
      <c r="F836" s="34">
        <v>145</v>
      </c>
      <c r="G836" s="34" t="s">
        <v>32</v>
      </c>
      <c r="H836" s="34">
        <v>45</v>
      </c>
    </row>
    <row r="837" spans="1:8" ht="12.75" customHeight="1" x14ac:dyDescent="0.3">
      <c r="A837" s="35"/>
      <c r="B837" s="65" t="s">
        <v>374</v>
      </c>
      <c r="C837" s="34">
        <v>83</v>
      </c>
      <c r="D837" s="34">
        <v>0</v>
      </c>
      <c r="E837" s="34">
        <v>1</v>
      </c>
      <c r="F837" s="34">
        <v>127</v>
      </c>
      <c r="G837" s="34" t="s">
        <v>32</v>
      </c>
      <c r="H837" s="34">
        <v>0</v>
      </c>
    </row>
    <row r="838" spans="1:8" ht="12.75" customHeight="1" x14ac:dyDescent="0.3">
      <c r="A838" s="35"/>
      <c r="B838" s="35" t="s">
        <v>373</v>
      </c>
      <c r="C838" s="34">
        <v>3</v>
      </c>
      <c r="D838" s="34">
        <v>0</v>
      </c>
      <c r="E838" s="34" t="s">
        <v>32</v>
      </c>
      <c r="F838" s="34">
        <v>88</v>
      </c>
      <c r="G838" s="34" t="s">
        <v>32</v>
      </c>
      <c r="H838" s="34">
        <v>0</v>
      </c>
    </row>
    <row r="839" spans="1:8" ht="12.75" customHeight="1" x14ac:dyDescent="0.3">
      <c r="A839" s="35"/>
      <c r="B839" s="35" t="s">
        <v>372</v>
      </c>
      <c r="C839" s="34">
        <v>13</v>
      </c>
      <c r="D839" s="34">
        <v>0</v>
      </c>
      <c r="E839" s="34">
        <v>0</v>
      </c>
      <c r="F839" s="34">
        <v>4</v>
      </c>
      <c r="G839" s="34" t="s">
        <v>32</v>
      </c>
      <c r="H839" s="34">
        <v>0</v>
      </c>
    </row>
    <row r="840" spans="1:8" ht="12.75" customHeight="1" x14ac:dyDescent="0.3">
      <c r="A840" s="35"/>
      <c r="B840" s="35" t="s">
        <v>371</v>
      </c>
      <c r="C840" s="34">
        <v>59</v>
      </c>
      <c r="D840" s="34">
        <v>0</v>
      </c>
      <c r="E840" s="34">
        <v>1</v>
      </c>
      <c r="F840" s="34">
        <v>15</v>
      </c>
      <c r="G840" s="34" t="s">
        <v>32</v>
      </c>
      <c r="H840" s="34">
        <v>0</v>
      </c>
    </row>
    <row r="841" spans="1:8" ht="12.75" customHeight="1" x14ac:dyDescent="0.3">
      <c r="A841" s="35"/>
      <c r="B841" s="35" t="s">
        <v>370</v>
      </c>
      <c r="C841" s="34">
        <v>9</v>
      </c>
      <c r="D841" s="34" t="s">
        <v>362</v>
      </c>
      <c r="E841" s="34" t="s">
        <v>362</v>
      </c>
      <c r="F841" s="34" t="s">
        <v>362</v>
      </c>
      <c r="G841" s="34" t="s">
        <v>362</v>
      </c>
      <c r="H841" s="34" t="s">
        <v>362</v>
      </c>
    </row>
    <row r="842" spans="1:8" ht="12.75" customHeight="1" x14ac:dyDescent="0.3">
      <c r="A842" s="35"/>
      <c r="B842" s="35" t="s">
        <v>369</v>
      </c>
      <c r="C842" s="34" t="s">
        <v>32</v>
      </c>
      <c r="D842" s="34">
        <v>0</v>
      </c>
      <c r="E842" s="34" t="s">
        <v>32</v>
      </c>
      <c r="F842" s="34">
        <v>20</v>
      </c>
      <c r="G842" s="34" t="s">
        <v>32</v>
      </c>
      <c r="H842" s="34">
        <v>0</v>
      </c>
    </row>
    <row r="843" spans="1:8" ht="12.75" customHeight="1" x14ac:dyDescent="0.3">
      <c r="A843" s="35"/>
      <c r="B843" s="65" t="s">
        <v>368</v>
      </c>
      <c r="C843" s="34">
        <v>10</v>
      </c>
      <c r="D843" s="34">
        <v>0</v>
      </c>
      <c r="E843" s="34">
        <v>1</v>
      </c>
      <c r="F843" s="34">
        <v>6</v>
      </c>
      <c r="G843" s="34" t="s">
        <v>32</v>
      </c>
      <c r="H843" s="34">
        <v>0</v>
      </c>
    </row>
    <row r="844" spans="1:8" ht="12.75" customHeight="1" x14ac:dyDescent="0.3">
      <c r="A844" s="35"/>
      <c r="B844" s="35" t="s">
        <v>367</v>
      </c>
      <c r="C844" s="34">
        <v>4</v>
      </c>
      <c r="D844" s="34">
        <v>0</v>
      </c>
      <c r="E844" s="34" t="s">
        <v>32</v>
      </c>
      <c r="F844" s="34">
        <v>4</v>
      </c>
      <c r="G844" s="34" t="s">
        <v>32</v>
      </c>
      <c r="H844" s="34">
        <v>0</v>
      </c>
    </row>
    <row r="845" spans="1:8" ht="12.75" customHeight="1" x14ac:dyDescent="0.3">
      <c r="A845" s="35"/>
      <c r="B845" s="35" t="s">
        <v>366</v>
      </c>
      <c r="C845" s="34">
        <v>4</v>
      </c>
      <c r="D845" s="34" t="s">
        <v>362</v>
      </c>
      <c r="E845" s="34" t="s">
        <v>362</v>
      </c>
      <c r="F845" s="34" t="s">
        <v>362</v>
      </c>
      <c r="G845" s="34" t="s">
        <v>362</v>
      </c>
      <c r="H845" s="34" t="s">
        <v>362</v>
      </c>
    </row>
    <row r="846" spans="1:8" ht="12.75" customHeight="1" x14ac:dyDescent="0.3">
      <c r="A846" s="35"/>
      <c r="B846" s="35" t="s">
        <v>365</v>
      </c>
      <c r="C846" s="34">
        <v>1</v>
      </c>
      <c r="D846" s="34">
        <v>0</v>
      </c>
      <c r="E846" s="34" t="s">
        <v>32</v>
      </c>
      <c r="F846" s="34">
        <v>1</v>
      </c>
      <c r="G846" s="34" t="s">
        <v>32</v>
      </c>
      <c r="H846" s="34">
        <v>0</v>
      </c>
    </row>
    <row r="847" spans="1:8" ht="12.75" customHeight="1" x14ac:dyDescent="0.3">
      <c r="A847" s="35"/>
      <c r="B847" s="35" t="s">
        <v>364</v>
      </c>
      <c r="C847" s="34" t="s">
        <v>32</v>
      </c>
      <c r="D847" s="34" t="s">
        <v>362</v>
      </c>
      <c r="E847" s="34" t="s">
        <v>32</v>
      </c>
      <c r="F847" s="34" t="s">
        <v>32</v>
      </c>
      <c r="G847" s="34" t="s">
        <v>32</v>
      </c>
      <c r="H847" s="34" t="s">
        <v>362</v>
      </c>
    </row>
    <row r="848" spans="1:8" ht="12.75" customHeight="1" x14ac:dyDescent="0.3">
      <c r="A848" s="35"/>
      <c r="B848" s="35" t="s">
        <v>363</v>
      </c>
      <c r="C848" s="34" t="s">
        <v>362</v>
      </c>
      <c r="D848" s="34">
        <v>0</v>
      </c>
      <c r="E848" s="34" t="s">
        <v>32</v>
      </c>
      <c r="F848" s="34" t="s">
        <v>32</v>
      </c>
      <c r="G848" s="34">
        <v>0</v>
      </c>
      <c r="H848" s="34">
        <v>0</v>
      </c>
    </row>
    <row r="849" spans="1:8" ht="12.75" customHeight="1" x14ac:dyDescent="0.3">
      <c r="A849" s="35"/>
      <c r="B849" s="35" t="s">
        <v>361</v>
      </c>
      <c r="C849" s="34" t="s">
        <v>32</v>
      </c>
      <c r="D849" s="34">
        <v>0</v>
      </c>
      <c r="E849" s="34" t="s">
        <v>32</v>
      </c>
      <c r="F849" s="34" t="s">
        <v>55</v>
      </c>
      <c r="G849" s="34" t="s">
        <v>32</v>
      </c>
      <c r="H849" s="34">
        <v>0</v>
      </c>
    </row>
    <row r="850" spans="1:8" ht="12.75" customHeight="1" x14ac:dyDescent="0.3">
      <c r="A850" s="35"/>
      <c r="B850" s="65" t="s">
        <v>360</v>
      </c>
      <c r="C850" s="34">
        <v>1</v>
      </c>
      <c r="D850" s="34">
        <v>0</v>
      </c>
      <c r="E850" s="34" t="s">
        <v>32</v>
      </c>
      <c r="F850" s="34" t="s">
        <v>32</v>
      </c>
      <c r="G850" s="34" t="s">
        <v>32</v>
      </c>
      <c r="H850" s="34">
        <v>13</v>
      </c>
    </row>
    <row r="851" spans="1:8" ht="12.75" customHeight="1" x14ac:dyDescent="0.3">
      <c r="A851" s="35"/>
      <c r="B851" s="35"/>
      <c r="C851" s="34"/>
      <c r="D851" s="34"/>
      <c r="E851" s="34"/>
      <c r="F851" s="34"/>
      <c r="G851" s="34"/>
      <c r="H851" s="34"/>
    </row>
    <row r="852" spans="1:8" s="7" customFormat="1" ht="12.75" customHeight="1" x14ac:dyDescent="0.3">
      <c r="A852" s="65" t="s">
        <v>444</v>
      </c>
      <c r="B852" s="65" t="s">
        <v>108</v>
      </c>
      <c r="C852" s="67"/>
      <c r="D852" s="67"/>
      <c r="E852" s="67"/>
      <c r="F852" s="67"/>
      <c r="G852" s="67"/>
      <c r="H852" s="67"/>
    </row>
    <row r="853" spans="1:8" ht="12.75" customHeight="1" x14ac:dyDescent="0.3">
      <c r="A853" s="35"/>
      <c r="B853" s="35"/>
      <c r="C853" s="34"/>
      <c r="D853" s="34"/>
      <c r="E853" s="34"/>
      <c r="F853" s="34"/>
      <c r="G853" s="34"/>
      <c r="H853" s="34"/>
    </row>
    <row r="854" spans="1:8" ht="12.75" customHeight="1" x14ac:dyDescent="0.3">
      <c r="A854" s="35"/>
      <c r="B854" s="35"/>
      <c r="C854" s="34"/>
      <c r="D854" s="34"/>
      <c r="E854" s="34"/>
      <c r="F854" s="34"/>
      <c r="G854" s="34"/>
      <c r="H854" s="34"/>
    </row>
    <row r="855" spans="1:8" ht="12.75" customHeight="1" x14ac:dyDescent="0.3">
      <c r="A855" s="35"/>
      <c r="B855" s="65" t="s">
        <v>378</v>
      </c>
      <c r="C855" s="34">
        <v>135</v>
      </c>
      <c r="D855" s="34" t="s">
        <v>32</v>
      </c>
      <c r="E855" s="34">
        <v>1</v>
      </c>
      <c r="F855" s="34">
        <v>375</v>
      </c>
      <c r="G855" s="34">
        <v>1</v>
      </c>
      <c r="H855" s="34">
        <v>14</v>
      </c>
    </row>
    <row r="856" spans="1:8" ht="12.75" customHeight="1" x14ac:dyDescent="0.3">
      <c r="A856" s="35"/>
      <c r="B856" s="65" t="s">
        <v>377</v>
      </c>
      <c r="C856" s="34">
        <v>1</v>
      </c>
      <c r="D856" s="34" t="s">
        <v>32</v>
      </c>
      <c r="E856" s="34" t="s">
        <v>32</v>
      </c>
      <c r="F856" s="34">
        <v>283</v>
      </c>
      <c r="G856" s="34" t="s">
        <v>32</v>
      </c>
      <c r="H856" s="34">
        <v>6</v>
      </c>
    </row>
    <row r="857" spans="1:8" ht="12.75" customHeight="1" x14ac:dyDescent="0.3">
      <c r="A857" s="35"/>
      <c r="B857" s="35" t="s">
        <v>376</v>
      </c>
      <c r="C857" s="34">
        <v>1</v>
      </c>
      <c r="D857" s="34" t="s">
        <v>32</v>
      </c>
      <c r="E857" s="34" t="s">
        <v>32</v>
      </c>
      <c r="F857" s="34">
        <v>25</v>
      </c>
      <c r="G857" s="34" t="s">
        <v>32</v>
      </c>
      <c r="H857" s="34">
        <v>6</v>
      </c>
    </row>
    <row r="858" spans="1:8" ht="12.75" customHeight="1" x14ac:dyDescent="0.3">
      <c r="A858" s="35"/>
      <c r="B858" s="35" t="s">
        <v>375</v>
      </c>
      <c r="C858" s="34" t="s">
        <v>362</v>
      </c>
      <c r="D858" s="34" t="s">
        <v>32</v>
      </c>
      <c r="E858" s="34" t="s">
        <v>32</v>
      </c>
      <c r="F858" s="34">
        <v>257</v>
      </c>
      <c r="G858" s="34" t="s">
        <v>32</v>
      </c>
      <c r="H858" s="34">
        <v>0</v>
      </c>
    </row>
    <row r="859" spans="1:8" ht="12.75" customHeight="1" x14ac:dyDescent="0.3">
      <c r="A859" s="35"/>
      <c r="B859" s="65" t="s">
        <v>374</v>
      </c>
      <c r="C859" s="34">
        <v>123</v>
      </c>
      <c r="D859" s="34" t="s">
        <v>32</v>
      </c>
      <c r="E859" s="34" t="s">
        <v>32</v>
      </c>
      <c r="F859" s="34">
        <v>86</v>
      </c>
      <c r="G859" s="34" t="s">
        <v>32</v>
      </c>
      <c r="H859" s="34" t="s">
        <v>55</v>
      </c>
    </row>
    <row r="860" spans="1:8" ht="12.75" customHeight="1" x14ac:dyDescent="0.3">
      <c r="A860" s="35"/>
      <c r="B860" s="35" t="s">
        <v>373</v>
      </c>
      <c r="C860" s="34">
        <v>3</v>
      </c>
      <c r="D860" s="34" t="s">
        <v>32</v>
      </c>
      <c r="E860" s="34">
        <v>0</v>
      </c>
      <c r="F860" s="34">
        <v>72</v>
      </c>
      <c r="G860" s="34" t="s">
        <v>32</v>
      </c>
      <c r="H860" s="34" t="s">
        <v>55</v>
      </c>
    </row>
    <row r="861" spans="1:8" ht="12.75" customHeight="1" x14ac:dyDescent="0.3">
      <c r="A861" s="35"/>
      <c r="B861" s="35" t="s">
        <v>372</v>
      </c>
      <c r="C861" s="34">
        <v>10</v>
      </c>
      <c r="D861" s="34">
        <v>0</v>
      </c>
      <c r="E861" s="34" t="s">
        <v>32</v>
      </c>
      <c r="F861" s="34">
        <v>6</v>
      </c>
      <c r="G861" s="34" t="s">
        <v>32</v>
      </c>
      <c r="H861" s="34">
        <v>0</v>
      </c>
    </row>
    <row r="862" spans="1:8" ht="12.75" customHeight="1" x14ac:dyDescent="0.3">
      <c r="A862" s="35"/>
      <c r="B862" s="35" t="s">
        <v>371</v>
      </c>
      <c r="C862" s="34">
        <v>67</v>
      </c>
      <c r="D862" s="34">
        <v>0</v>
      </c>
      <c r="E862" s="34" t="s">
        <v>32</v>
      </c>
      <c r="F862" s="34">
        <v>4</v>
      </c>
      <c r="G862" s="34" t="s">
        <v>32</v>
      </c>
      <c r="H862" s="34">
        <v>0</v>
      </c>
    </row>
    <row r="863" spans="1:8" ht="12.75" customHeight="1" x14ac:dyDescent="0.3">
      <c r="A863" s="35"/>
      <c r="B863" s="35" t="s">
        <v>370</v>
      </c>
      <c r="C863" s="34">
        <v>42</v>
      </c>
      <c r="D863" s="34" t="s">
        <v>362</v>
      </c>
      <c r="E863" s="34" t="s">
        <v>362</v>
      </c>
      <c r="F863" s="34" t="s">
        <v>362</v>
      </c>
      <c r="G863" s="34" t="s">
        <v>362</v>
      </c>
      <c r="H863" s="34" t="s">
        <v>362</v>
      </c>
    </row>
    <row r="864" spans="1:8" ht="12.75" customHeight="1" x14ac:dyDescent="0.3">
      <c r="A864" s="35"/>
      <c r="B864" s="35" t="s">
        <v>369</v>
      </c>
      <c r="C864" s="34" t="s">
        <v>32</v>
      </c>
      <c r="D864" s="34">
        <v>0</v>
      </c>
      <c r="E864" s="34" t="s">
        <v>32</v>
      </c>
      <c r="F864" s="34">
        <v>5</v>
      </c>
      <c r="G864" s="34" t="s">
        <v>32</v>
      </c>
      <c r="H864" s="34">
        <v>0</v>
      </c>
    </row>
    <row r="865" spans="1:8" ht="12.75" customHeight="1" x14ac:dyDescent="0.3">
      <c r="A865" s="35"/>
      <c r="B865" s="65" t="s">
        <v>368</v>
      </c>
      <c r="C865" s="34">
        <v>9</v>
      </c>
      <c r="D865" s="34" t="s">
        <v>32</v>
      </c>
      <c r="E865" s="34">
        <v>1</v>
      </c>
      <c r="F865" s="34">
        <v>6</v>
      </c>
      <c r="G865" s="34" t="s">
        <v>32</v>
      </c>
      <c r="H865" s="34">
        <v>1</v>
      </c>
    </row>
    <row r="866" spans="1:8" ht="12.75" customHeight="1" x14ac:dyDescent="0.3">
      <c r="A866" s="35"/>
      <c r="B866" s="35" t="s">
        <v>367</v>
      </c>
      <c r="C866" s="34">
        <v>4</v>
      </c>
      <c r="D866" s="34" t="s">
        <v>32</v>
      </c>
      <c r="E866" s="34" t="s">
        <v>32</v>
      </c>
      <c r="F866" s="34">
        <v>4</v>
      </c>
      <c r="G866" s="34" t="s">
        <v>32</v>
      </c>
      <c r="H866" s="34">
        <v>1</v>
      </c>
    </row>
    <row r="867" spans="1:8" ht="12.75" customHeight="1" x14ac:dyDescent="0.3">
      <c r="A867" s="35"/>
      <c r="B867" s="35" t="s">
        <v>366</v>
      </c>
      <c r="C867" s="34">
        <v>4</v>
      </c>
      <c r="D867" s="34" t="s">
        <v>362</v>
      </c>
      <c r="E867" s="34" t="s">
        <v>362</v>
      </c>
      <c r="F867" s="34" t="s">
        <v>362</v>
      </c>
      <c r="G867" s="34" t="s">
        <v>362</v>
      </c>
      <c r="H867" s="34" t="s">
        <v>362</v>
      </c>
    </row>
    <row r="868" spans="1:8" ht="12.75" customHeight="1" x14ac:dyDescent="0.3">
      <c r="A868" s="35"/>
      <c r="B868" s="35" t="s">
        <v>365</v>
      </c>
      <c r="C868" s="34">
        <v>1</v>
      </c>
      <c r="D868" s="34">
        <v>0</v>
      </c>
      <c r="E868" s="34" t="s">
        <v>32</v>
      </c>
      <c r="F868" s="34">
        <v>2</v>
      </c>
      <c r="G868" s="34" t="s">
        <v>32</v>
      </c>
      <c r="H868" s="34">
        <v>0</v>
      </c>
    </row>
    <row r="869" spans="1:8" ht="12.75" customHeight="1" x14ac:dyDescent="0.3">
      <c r="A869" s="35"/>
      <c r="B869" s="35" t="s">
        <v>364</v>
      </c>
      <c r="C869" s="34" t="s">
        <v>32</v>
      </c>
      <c r="D869" s="34" t="s">
        <v>362</v>
      </c>
      <c r="E869" s="34">
        <v>1</v>
      </c>
      <c r="F869" s="34" t="s">
        <v>32</v>
      </c>
      <c r="G869" s="34" t="s">
        <v>32</v>
      </c>
      <c r="H869" s="34" t="s">
        <v>362</v>
      </c>
    </row>
    <row r="870" spans="1:8" ht="12.75" customHeight="1" x14ac:dyDescent="0.3">
      <c r="A870" s="35"/>
      <c r="B870" s="35" t="s">
        <v>363</v>
      </c>
      <c r="C870" s="34" t="s">
        <v>362</v>
      </c>
      <c r="D870" s="34">
        <v>0</v>
      </c>
      <c r="E870" s="34" t="s">
        <v>32</v>
      </c>
      <c r="F870" s="34" t="s">
        <v>32</v>
      </c>
      <c r="G870" s="34">
        <v>0</v>
      </c>
      <c r="H870" s="34">
        <v>0</v>
      </c>
    </row>
    <row r="871" spans="1:8" ht="12.75" customHeight="1" x14ac:dyDescent="0.3">
      <c r="A871" s="35"/>
      <c r="B871" s="35" t="s">
        <v>361</v>
      </c>
      <c r="C871" s="34" t="s">
        <v>32</v>
      </c>
      <c r="D871" s="34">
        <v>0</v>
      </c>
      <c r="E871" s="34" t="s">
        <v>32</v>
      </c>
      <c r="F871" s="34" t="s">
        <v>32</v>
      </c>
      <c r="G871" s="34" t="s">
        <v>32</v>
      </c>
      <c r="H871" s="34">
        <v>0</v>
      </c>
    </row>
    <row r="872" spans="1:8" ht="12.75" customHeight="1" x14ac:dyDescent="0.3">
      <c r="A872" s="35"/>
      <c r="B872" s="65" t="s">
        <v>360</v>
      </c>
      <c r="C872" s="34">
        <v>1</v>
      </c>
      <c r="D872" s="34">
        <v>0</v>
      </c>
      <c r="E872" s="34">
        <v>0</v>
      </c>
      <c r="F872" s="34" t="s">
        <v>32</v>
      </c>
      <c r="G872" s="34" t="s">
        <v>32</v>
      </c>
      <c r="H872" s="34">
        <v>0</v>
      </c>
    </row>
    <row r="873" spans="1:8" ht="12.75" customHeight="1" x14ac:dyDescent="0.3">
      <c r="A873" s="35"/>
      <c r="B873" s="35"/>
      <c r="C873" s="34"/>
      <c r="D873" s="34"/>
      <c r="E873" s="34"/>
      <c r="F873" s="34"/>
      <c r="G873" s="34"/>
      <c r="H873" s="34"/>
    </row>
    <row r="874" spans="1:8" s="7" customFormat="1" ht="12.75" customHeight="1" x14ac:dyDescent="0.3">
      <c r="A874" s="65" t="s">
        <v>443</v>
      </c>
      <c r="B874" s="65" t="s">
        <v>110</v>
      </c>
      <c r="C874" s="67"/>
      <c r="D874" s="67"/>
      <c r="E874" s="67"/>
      <c r="F874" s="67"/>
      <c r="G874" s="67"/>
      <c r="H874" s="67"/>
    </row>
    <row r="875" spans="1:8" ht="12.75" customHeight="1" x14ac:dyDescent="0.3">
      <c r="A875" s="66"/>
      <c r="B875" s="36"/>
      <c r="C875" s="34"/>
      <c r="D875" s="34"/>
      <c r="E875" s="34"/>
      <c r="F875" s="34"/>
      <c r="G875" s="34"/>
      <c r="H875" s="34"/>
    </row>
    <row r="876" spans="1:8" ht="12.75" customHeight="1" x14ac:dyDescent="0.3">
      <c r="A876" s="35"/>
      <c r="B876" s="35"/>
      <c r="C876" s="34"/>
      <c r="D876" s="34"/>
      <c r="E876" s="34"/>
      <c r="F876" s="34"/>
      <c r="G876" s="34"/>
      <c r="H876" s="34"/>
    </row>
    <row r="877" spans="1:8" ht="12.75" customHeight="1" x14ac:dyDescent="0.3">
      <c r="A877" s="35"/>
      <c r="B877" s="65" t="s">
        <v>378</v>
      </c>
      <c r="C877" s="34">
        <v>5</v>
      </c>
      <c r="D877" s="34">
        <v>0</v>
      </c>
      <c r="E877" s="34" t="s">
        <v>32</v>
      </c>
      <c r="F877" s="34">
        <v>19</v>
      </c>
      <c r="G877" s="34" t="s">
        <v>32</v>
      </c>
      <c r="H877" s="34">
        <v>1</v>
      </c>
    </row>
    <row r="878" spans="1:8" ht="12.75" customHeight="1" x14ac:dyDescent="0.3">
      <c r="A878" s="35"/>
      <c r="B878" s="65" t="s">
        <v>377</v>
      </c>
      <c r="C878" s="34" t="s">
        <v>32</v>
      </c>
      <c r="D878" s="34">
        <v>0</v>
      </c>
      <c r="E878" s="34" t="s">
        <v>32</v>
      </c>
      <c r="F878" s="34">
        <v>18</v>
      </c>
      <c r="G878" s="34" t="s">
        <v>32</v>
      </c>
      <c r="H878" s="34">
        <v>1</v>
      </c>
    </row>
    <row r="879" spans="1:8" ht="12.75" customHeight="1" x14ac:dyDescent="0.3">
      <c r="A879" s="35"/>
      <c r="B879" s="35" t="s">
        <v>376</v>
      </c>
      <c r="C879" s="34" t="s">
        <v>32</v>
      </c>
      <c r="D879" s="34">
        <v>0</v>
      </c>
      <c r="E879" s="34" t="s">
        <v>32</v>
      </c>
      <c r="F879" s="34">
        <v>8</v>
      </c>
      <c r="G879" s="34">
        <v>0</v>
      </c>
      <c r="H879" s="34">
        <v>0</v>
      </c>
    </row>
    <row r="880" spans="1:8" ht="12.75" customHeight="1" x14ac:dyDescent="0.3">
      <c r="A880" s="35"/>
      <c r="B880" s="35" t="s">
        <v>375</v>
      </c>
      <c r="C880" s="34" t="s">
        <v>362</v>
      </c>
      <c r="D880" s="34">
        <v>0</v>
      </c>
      <c r="E880" s="34" t="s">
        <v>32</v>
      </c>
      <c r="F880" s="34">
        <v>10</v>
      </c>
      <c r="G880" s="34" t="s">
        <v>32</v>
      </c>
      <c r="H880" s="34">
        <v>1</v>
      </c>
    </row>
    <row r="881" spans="1:8" ht="12.75" customHeight="1" x14ac:dyDescent="0.3">
      <c r="A881" s="35"/>
      <c r="B881" s="65" t="s">
        <v>374</v>
      </c>
      <c r="C881" s="34">
        <v>3</v>
      </c>
      <c r="D881" s="34">
        <v>0</v>
      </c>
      <c r="E881" s="34" t="s">
        <v>32</v>
      </c>
      <c r="F881" s="34">
        <v>1</v>
      </c>
      <c r="G881" s="34" t="s">
        <v>32</v>
      </c>
      <c r="H881" s="34">
        <v>0</v>
      </c>
    </row>
    <row r="882" spans="1:8" ht="12.75" customHeight="1" x14ac:dyDescent="0.3">
      <c r="A882" s="35"/>
      <c r="B882" s="35" t="s">
        <v>373</v>
      </c>
      <c r="C882" s="34" t="s">
        <v>32</v>
      </c>
      <c r="D882" s="34">
        <v>0</v>
      </c>
      <c r="E882" s="34" t="s">
        <v>32</v>
      </c>
      <c r="F882" s="34">
        <v>1</v>
      </c>
      <c r="G882" s="34">
        <v>0</v>
      </c>
      <c r="H882" s="34">
        <v>0</v>
      </c>
    </row>
    <row r="883" spans="1:8" ht="12.75" customHeight="1" x14ac:dyDescent="0.3">
      <c r="A883" s="35"/>
      <c r="B883" s="35" t="s">
        <v>372</v>
      </c>
      <c r="C883" s="34">
        <v>1</v>
      </c>
      <c r="D883" s="34">
        <v>0</v>
      </c>
      <c r="E883" s="34">
        <v>0</v>
      </c>
      <c r="F883" s="34" t="s">
        <v>32</v>
      </c>
      <c r="G883" s="34">
        <v>0</v>
      </c>
      <c r="H883" s="34">
        <v>0</v>
      </c>
    </row>
    <row r="884" spans="1:8" ht="12.75" customHeight="1" x14ac:dyDescent="0.3">
      <c r="A884" s="35"/>
      <c r="B884" s="35" t="s">
        <v>371</v>
      </c>
      <c r="C884" s="34">
        <v>2</v>
      </c>
      <c r="D884" s="34">
        <v>0</v>
      </c>
      <c r="E884" s="34" t="s">
        <v>32</v>
      </c>
      <c r="F884" s="34" t="s">
        <v>32</v>
      </c>
      <c r="G884" s="34" t="s">
        <v>32</v>
      </c>
      <c r="H884" s="34">
        <v>0</v>
      </c>
    </row>
    <row r="885" spans="1:8" ht="12.75" customHeight="1" x14ac:dyDescent="0.3">
      <c r="A885" s="35"/>
      <c r="B885" s="35" t="s">
        <v>370</v>
      </c>
      <c r="C885" s="34">
        <v>0</v>
      </c>
      <c r="D885" s="34" t="s">
        <v>362</v>
      </c>
      <c r="E885" s="34" t="s">
        <v>362</v>
      </c>
      <c r="F885" s="34" t="s">
        <v>362</v>
      </c>
      <c r="G885" s="34" t="s">
        <v>362</v>
      </c>
      <c r="H885" s="34" t="s">
        <v>362</v>
      </c>
    </row>
    <row r="886" spans="1:8" ht="12.75" customHeight="1" x14ac:dyDescent="0.3">
      <c r="A886" s="35"/>
      <c r="B886" s="35" t="s">
        <v>369</v>
      </c>
      <c r="C886" s="34">
        <v>0</v>
      </c>
      <c r="D886" s="34">
        <v>0</v>
      </c>
      <c r="E886" s="34" t="s">
        <v>32</v>
      </c>
      <c r="F886" s="34" t="s">
        <v>32</v>
      </c>
      <c r="G886" s="34">
        <v>0</v>
      </c>
      <c r="H886" s="34">
        <v>0</v>
      </c>
    </row>
    <row r="887" spans="1:8" ht="12.75" customHeight="1" x14ac:dyDescent="0.3">
      <c r="A887" s="35"/>
      <c r="B887" s="65" t="s">
        <v>368</v>
      </c>
      <c r="C887" s="34">
        <v>1</v>
      </c>
      <c r="D887" s="34">
        <v>0</v>
      </c>
      <c r="E887" s="34" t="s">
        <v>32</v>
      </c>
      <c r="F887" s="34" t="s">
        <v>32</v>
      </c>
      <c r="G887" s="34" t="s">
        <v>32</v>
      </c>
      <c r="H887" s="34">
        <v>0</v>
      </c>
    </row>
    <row r="888" spans="1:8" ht="12.75" customHeight="1" x14ac:dyDescent="0.3">
      <c r="A888" s="35"/>
      <c r="B888" s="35" t="s">
        <v>367</v>
      </c>
      <c r="C888" s="34" t="s">
        <v>32</v>
      </c>
      <c r="D888" s="34">
        <v>0</v>
      </c>
      <c r="E888" s="34">
        <v>0</v>
      </c>
      <c r="F888" s="34" t="s">
        <v>32</v>
      </c>
      <c r="G888" s="34" t="s">
        <v>32</v>
      </c>
      <c r="H888" s="34">
        <v>0</v>
      </c>
    </row>
    <row r="889" spans="1:8" ht="12.75" customHeight="1" x14ac:dyDescent="0.3">
      <c r="A889" s="35"/>
      <c r="B889" s="35" t="s">
        <v>366</v>
      </c>
      <c r="C889" s="34" t="s">
        <v>32</v>
      </c>
      <c r="D889" s="34" t="s">
        <v>362</v>
      </c>
      <c r="E889" s="34" t="s">
        <v>362</v>
      </c>
      <c r="F889" s="34" t="s">
        <v>362</v>
      </c>
      <c r="G889" s="34" t="s">
        <v>362</v>
      </c>
      <c r="H889" s="34" t="s">
        <v>362</v>
      </c>
    </row>
    <row r="890" spans="1:8" ht="12.75" customHeight="1" x14ac:dyDescent="0.3">
      <c r="A890" s="35"/>
      <c r="B890" s="35" t="s">
        <v>365</v>
      </c>
      <c r="C890" s="34" t="s">
        <v>32</v>
      </c>
      <c r="D890" s="34">
        <v>0</v>
      </c>
      <c r="E890" s="34">
        <v>0</v>
      </c>
      <c r="F890" s="34" t="s">
        <v>32</v>
      </c>
      <c r="G890" s="34">
        <v>0</v>
      </c>
      <c r="H890" s="34">
        <v>0</v>
      </c>
    </row>
    <row r="891" spans="1:8" ht="12.75" customHeight="1" x14ac:dyDescent="0.3">
      <c r="A891" s="35"/>
      <c r="B891" s="35" t="s">
        <v>364</v>
      </c>
      <c r="C891" s="34" t="s">
        <v>32</v>
      </c>
      <c r="D891" s="34" t="s">
        <v>362</v>
      </c>
      <c r="E891" s="34" t="s">
        <v>32</v>
      </c>
      <c r="F891" s="34">
        <v>0</v>
      </c>
      <c r="G891" s="34" t="s">
        <v>32</v>
      </c>
      <c r="H891" s="34" t="s">
        <v>362</v>
      </c>
    </row>
    <row r="892" spans="1:8" ht="12.75" customHeight="1" x14ac:dyDescent="0.3">
      <c r="A892" s="35"/>
      <c r="B892" s="35" t="s">
        <v>363</v>
      </c>
      <c r="C892" s="34" t="s">
        <v>362</v>
      </c>
      <c r="D892" s="34">
        <v>0</v>
      </c>
      <c r="E892" s="34" t="s">
        <v>32</v>
      </c>
      <c r="F892" s="34">
        <v>0</v>
      </c>
      <c r="G892" s="34">
        <v>0</v>
      </c>
      <c r="H892" s="34">
        <v>0</v>
      </c>
    </row>
    <row r="893" spans="1:8" ht="12.75" customHeight="1" x14ac:dyDescent="0.3">
      <c r="A893" s="35"/>
      <c r="B893" s="35" t="s">
        <v>361</v>
      </c>
      <c r="C893" s="34" t="s">
        <v>32</v>
      </c>
      <c r="D893" s="34">
        <v>0</v>
      </c>
      <c r="E893" s="34" t="s">
        <v>32</v>
      </c>
      <c r="F893" s="34" t="s">
        <v>32</v>
      </c>
      <c r="G893" s="34" t="s">
        <v>32</v>
      </c>
      <c r="H893" s="34">
        <v>0</v>
      </c>
    </row>
    <row r="894" spans="1:8" ht="12.75" customHeight="1" x14ac:dyDescent="0.3">
      <c r="A894" s="35"/>
      <c r="B894" s="65" t="s">
        <v>360</v>
      </c>
      <c r="C894" s="34">
        <v>1</v>
      </c>
      <c r="D894" s="34">
        <v>0</v>
      </c>
      <c r="E894" s="34" t="s">
        <v>32</v>
      </c>
      <c r="F894" s="34">
        <v>0</v>
      </c>
      <c r="G894" s="34" t="s">
        <v>32</v>
      </c>
      <c r="H894" s="34">
        <v>0</v>
      </c>
    </row>
    <row r="895" spans="1:8" ht="12.75" customHeight="1" x14ac:dyDescent="0.3">
      <c r="A895" s="35"/>
      <c r="B895" s="35"/>
      <c r="C895" s="34"/>
      <c r="D895" s="34"/>
      <c r="E895" s="34"/>
      <c r="F895" s="34"/>
      <c r="G895" s="34"/>
      <c r="H895" s="34"/>
    </row>
    <row r="896" spans="1:8" s="7" customFormat="1" ht="12.75" customHeight="1" x14ac:dyDescent="0.3">
      <c r="A896" s="65" t="s">
        <v>442</v>
      </c>
      <c r="B896" s="65" t="s">
        <v>112</v>
      </c>
      <c r="C896" s="67"/>
      <c r="D896" s="67"/>
      <c r="E896" s="67"/>
      <c r="F896" s="67"/>
      <c r="G896" s="67"/>
      <c r="H896" s="67"/>
    </row>
    <row r="897" spans="1:8" ht="12.75" customHeight="1" x14ac:dyDescent="0.3">
      <c r="A897" s="35"/>
      <c r="B897" s="35"/>
      <c r="C897" s="34"/>
      <c r="D897" s="34"/>
      <c r="E897" s="34"/>
      <c r="F897" s="34"/>
      <c r="G897" s="34"/>
      <c r="H897" s="34"/>
    </row>
    <row r="898" spans="1:8" ht="12.75" customHeight="1" x14ac:dyDescent="0.3">
      <c r="A898" s="35"/>
      <c r="B898" s="35"/>
      <c r="C898" s="34"/>
      <c r="D898" s="34"/>
      <c r="E898" s="34"/>
      <c r="F898" s="34"/>
      <c r="G898" s="34"/>
      <c r="H898" s="34"/>
    </row>
    <row r="899" spans="1:8" ht="12.75" customHeight="1" x14ac:dyDescent="0.3">
      <c r="A899" s="35"/>
      <c r="B899" s="65" t="s">
        <v>378</v>
      </c>
      <c r="C899" s="34">
        <v>12</v>
      </c>
      <c r="D899" s="34" t="s">
        <v>32</v>
      </c>
      <c r="E899" s="34" t="s">
        <v>32</v>
      </c>
      <c r="F899" s="34">
        <v>13</v>
      </c>
      <c r="G899" s="34" t="s">
        <v>32</v>
      </c>
      <c r="H899" s="34">
        <v>10</v>
      </c>
    </row>
    <row r="900" spans="1:8" ht="12.75" customHeight="1" x14ac:dyDescent="0.3">
      <c r="A900" s="35"/>
      <c r="B900" s="65" t="s">
        <v>377</v>
      </c>
      <c r="C900" s="34" t="s">
        <v>32</v>
      </c>
      <c r="D900" s="34" t="s">
        <v>32</v>
      </c>
      <c r="E900" s="34" t="s">
        <v>32</v>
      </c>
      <c r="F900" s="34">
        <v>9</v>
      </c>
      <c r="G900" s="34" t="s">
        <v>32</v>
      </c>
      <c r="H900" s="34">
        <v>10</v>
      </c>
    </row>
    <row r="901" spans="1:8" ht="12.75" customHeight="1" x14ac:dyDescent="0.3">
      <c r="A901" s="35"/>
      <c r="B901" s="35" t="s">
        <v>376</v>
      </c>
      <c r="C901" s="34" t="s">
        <v>32</v>
      </c>
      <c r="D901" s="34" t="s">
        <v>32</v>
      </c>
      <c r="E901" s="34" t="s">
        <v>32</v>
      </c>
      <c r="F901" s="34">
        <v>4</v>
      </c>
      <c r="G901" s="34" t="s">
        <v>32</v>
      </c>
      <c r="H901" s="34">
        <v>1</v>
      </c>
    </row>
    <row r="902" spans="1:8" ht="12.75" customHeight="1" x14ac:dyDescent="0.3">
      <c r="A902" s="35"/>
      <c r="B902" s="35" t="s">
        <v>375</v>
      </c>
      <c r="C902" s="34" t="s">
        <v>362</v>
      </c>
      <c r="D902" s="34">
        <v>0</v>
      </c>
      <c r="E902" s="34" t="s">
        <v>32</v>
      </c>
      <c r="F902" s="34">
        <v>5</v>
      </c>
      <c r="G902" s="34">
        <v>0</v>
      </c>
      <c r="H902" s="34">
        <v>9</v>
      </c>
    </row>
    <row r="903" spans="1:8" ht="12.75" customHeight="1" x14ac:dyDescent="0.3">
      <c r="A903" s="35"/>
      <c r="B903" s="65" t="s">
        <v>374</v>
      </c>
      <c r="C903" s="34">
        <v>10</v>
      </c>
      <c r="D903" s="34" t="s">
        <v>32</v>
      </c>
      <c r="E903" s="34" t="s">
        <v>32</v>
      </c>
      <c r="F903" s="34">
        <v>4</v>
      </c>
      <c r="G903" s="34" t="s">
        <v>32</v>
      </c>
      <c r="H903" s="34" t="s">
        <v>32</v>
      </c>
    </row>
    <row r="904" spans="1:8" ht="12.75" customHeight="1" x14ac:dyDescent="0.3">
      <c r="A904" s="35"/>
      <c r="B904" s="35" t="s">
        <v>373</v>
      </c>
      <c r="C904" s="34">
        <v>1</v>
      </c>
      <c r="D904" s="34" t="s">
        <v>32</v>
      </c>
      <c r="E904" s="34" t="s">
        <v>32</v>
      </c>
      <c r="F904" s="34">
        <v>3</v>
      </c>
      <c r="G904" s="34" t="s">
        <v>32</v>
      </c>
      <c r="H904" s="34" t="s">
        <v>32</v>
      </c>
    </row>
    <row r="905" spans="1:8" ht="12.75" customHeight="1" x14ac:dyDescent="0.3">
      <c r="A905" s="35"/>
      <c r="B905" s="35" t="s">
        <v>372</v>
      </c>
      <c r="C905" s="34">
        <v>2</v>
      </c>
      <c r="D905" s="34">
        <v>0</v>
      </c>
      <c r="E905" s="34">
        <v>0</v>
      </c>
      <c r="F905" s="34">
        <v>1</v>
      </c>
      <c r="G905" s="34">
        <v>0</v>
      </c>
      <c r="H905" s="34">
        <v>0</v>
      </c>
    </row>
    <row r="906" spans="1:8" ht="12.75" customHeight="1" x14ac:dyDescent="0.3">
      <c r="A906" s="35"/>
      <c r="B906" s="35" t="s">
        <v>371</v>
      </c>
      <c r="C906" s="34">
        <v>6</v>
      </c>
      <c r="D906" s="34">
        <v>0</v>
      </c>
      <c r="E906" s="34" t="s">
        <v>32</v>
      </c>
      <c r="F906" s="34" t="s">
        <v>32</v>
      </c>
      <c r="G906" s="34" t="s">
        <v>32</v>
      </c>
      <c r="H906" s="34">
        <v>0</v>
      </c>
    </row>
    <row r="907" spans="1:8" ht="12.75" customHeight="1" x14ac:dyDescent="0.3">
      <c r="A907" s="35"/>
      <c r="B907" s="35" t="s">
        <v>370</v>
      </c>
      <c r="C907" s="34" t="s">
        <v>32</v>
      </c>
      <c r="D907" s="34" t="s">
        <v>362</v>
      </c>
      <c r="E907" s="34" t="s">
        <v>362</v>
      </c>
      <c r="F907" s="34" t="s">
        <v>362</v>
      </c>
      <c r="G907" s="34" t="s">
        <v>362</v>
      </c>
      <c r="H907" s="34" t="s">
        <v>362</v>
      </c>
    </row>
    <row r="908" spans="1:8" ht="12.75" customHeight="1" x14ac:dyDescent="0.3">
      <c r="A908" s="35"/>
      <c r="B908" s="35" t="s">
        <v>369</v>
      </c>
      <c r="C908" s="34">
        <v>1</v>
      </c>
      <c r="D908" s="34">
        <v>0</v>
      </c>
      <c r="E908" s="34">
        <v>0</v>
      </c>
      <c r="F908" s="34" t="s">
        <v>32</v>
      </c>
      <c r="G908" s="34" t="s">
        <v>32</v>
      </c>
      <c r="H908" s="34">
        <v>0</v>
      </c>
    </row>
    <row r="909" spans="1:8" ht="12.75" customHeight="1" x14ac:dyDescent="0.3">
      <c r="A909" s="35"/>
      <c r="B909" s="65" t="s">
        <v>368</v>
      </c>
      <c r="C909" s="34">
        <v>2</v>
      </c>
      <c r="D909" s="34">
        <v>0</v>
      </c>
      <c r="E909" s="34" t="s">
        <v>32</v>
      </c>
      <c r="F909" s="34" t="s">
        <v>32</v>
      </c>
      <c r="G909" s="34" t="s">
        <v>32</v>
      </c>
      <c r="H909" s="34">
        <v>0</v>
      </c>
    </row>
    <row r="910" spans="1:8" ht="12.75" customHeight="1" x14ac:dyDescent="0.3">
      <c r="A910" s="35"/>
      <c r="B910" s="35" t="s">
        <v>367</v>
      </c>
      <c r="C910" s="34">
        <v>1</v>
      </c>
      <c r="D910" s="34">
        <v>0</v>
      </c>
      <c r="E910" s="34">
        <v>0</v>
      </c>
      <c r="F910" s="34" t="s">
        <v>32</v>
      </c>
      <c r="G910" s="34" t="s">
        <v>32</v>
      </c>
      <c r="H910" s="34">
        <v>0</v>
      </c>
    </row>
    <row r="911" spans="1:8" ht="12.75" customHeight="1" x14ac:dyDescent="0.3">
      <c r="A911" s="35"/>
      <c r="B911" s="35" t="s">
        <v>366</v>
      </c>
      <c r="C911" s="34">
        <v>1</v>
      </c>
      <c r="D911" s="34" t="s">
        <v>362</v>
      </c>
      <c r="E911" s="34" t="s">
        <v>362</v>
      </c>
      <c r="F911" s="34" t="s">
        <v>362</v>
      </c>
      <c r="G911" s="34" t="s">
        <v>362</v>
      </c>
      <c r="H911" s="34" t="s">
        <v>362</v>
      </c>
    </row>
    <row r="912" spans="1:8" ht="12.75" customHeight="1" x14ac:dyDescent="0.3">
      <c r="A912" s="35"/>
      <c r="B912" s="35" t="s">
        <v>365</v>
      </c>
      <c r="C912" s="34" t="s">
        <v>32</v>
      </c>
      <c r="D912" s="34">
        <v>0</v>
      </c>
      <c r="E912" s="34" t="s">
        <v>32</v>
      </c>
      <c r="F912" s="34" t="s">
        <v>32</v>
      </c>
      <c r="G912" s="34">
        <v>0</v>
      </c>
      <c r="H912" s="34">
        <v>0</v>
      </c>
    </row>
    <row r="913" spans="1:8" ht="12.75" customHeight="1" x14ac:dyDescent="0.3">
      <c r="A913" s="35"/>
      <c r="B913" s="35" t="s">
        <v>364</v>
      </c>
      <c r="C913" s="34" t="s">
        <v>32</v>
      </c>
      <c r="D913" s="34" t="s">
        <v>362</v>
      </c>
      <c r="E913" s="34" t="s">
        <v>32</v>
      </c>
      <c r="F913" s="34" t="s">
        <v>32</v>
      </c>
      <c r="G913" s="34" t="s">
        <v>32</v>
      </c>
      <c r="H913" s="34" t="s">
        <v>362</v>
      </c>
    </row>
    <row r="914" spans="1:8" ht="12.75" customHeight="1" x14ac:dyDescent="0.3">
      <c r="A914" s="35"/>
      <c r="B914" s="35" t="s">
        <v>363</v>
      </c>
      <c r="C914" s="34" t="s">
        <v>362</v>
      </c>
      <c r="D914" s="34">
        <v>0</v>
      </c>
      <c r="E914" s="34" t="s">
        <v>32</v>
      </c>
      <c r="F914" s="34">
        <v>0</v>
      </c>
      <c r="G914" s="34">
        <v>0</v>
      </c>
      <c r="H914" s="34">
        <v>0</v>
      </c>
    </row>
    <row r="915" spans="1:8" ht="12.75" customHeight="1" x14ac:dyDescent="0.3">
      <c r="A915" s="35"/>
      <c r="B915" s="35" t="s">
        <v>361</v>
      </c>
      <c r="C915" s="34" t="s">
        <v>32</v>
      </c>
      <c r="D915" s="34">
        <v>0</v>
      </c>
      <c r="E915" s="34" t="s">
        <v>32</v>
      </c>
      <c r="F915" s="34">
        <v>0</v>
      </c>
      <c r="G915" s="34" t="s">
        <v>32</v>
      </c>
      <c r="H915" s="34">
        <v>0</v>
      </c>
    </row>
    <row r="916" spans="1:8" ht="12.75" customHeight="1" x14ac:dyDescent="0.3">
      <c r="A916" s="35"/>
      <c r="B916" s="65" t="s">
        <v>360</v>
      </c>
      <c r="C916" s="34">
        <v>0</v>
      </c>
      <c r="D916" s="34">
        <v>0</v>
      </c>
      <c r="E916" s="34">
        <v>0</v>
      </c>
      <c r="F916" s="34" t="s">
        <v>32</v>
      </c>
      <c r="G916" s="34" t="s">
        <v>32</v>
      </c>
      <c r="H916" s="34">
        <v>0</v>
      </c>
    </row>
    <row r="917" spans="1:8" ht="12.75" customHeight="1" x14ac:dyDescent="0.3">
      <c r="A917" s="35"/>
      <c r="B917" s="35"/>
      <c r="C917" s="34"/>
      <c r="D917" s="34"/>
      <c r="E917" s="34"/>
      <c r="F917" s="34"/>
      <c r="G917" s="34"/>
      <c r="H917" s="34"/>
    </row>
    <row r="918" spans="1:8" s="7" customFormat="1" ht="12.75" customHeight="1" x14ac:dyDescent="0.3">
      <c r="A918" s="65" t="s">
        <v>441</v>
      </c>
      <c r="B918" s="65" t="s">
        <v>114</v>
      </c>
      <c r="C918" s="67"/>
      <c r="D918" s="67"/>
      <c r="E918" s="67"/>
      <c r="F918" s="67"/>
      <c r="G918" s="67"/>
      <c r="H918" s="67"/>
    </row>
    <row r="919" spans="1:8" ht="12.75" customHeight="1" x14ac:dyDescent="0.3">
      <c r="A919" s="66"/>
      <c r="B919" s="36"/>
      <c r="C919" s="34"/>
      <c r="D919" s="34"/>
      <c r="E919" s="34"/>
      <c r="F919" s="34"/>
      <c r="G919" s="34"/>
      <c r="H919" s="34"/>
    </row>
    <row r="920" spans="1:8" ht="12.75" customHeight="1" x14ac:dyDescent="0.3">
      <c r="A920" s="35"/>
      <c r="B920" s="35"/>
      <c r="C920" s="34"/>
      <c r="D920" s="34"/>
      <c r="E920" s="34"/>
      <c r="F920" s="34"/>
      <c r="G920" s="34"/>
      <c r="H920" s="34"/>
    </row>
    <row r="921" spans="1:8" ht="12.75" customHeight="1" x14ac:dyDescent="0.3">
      <c r="A921" s="35"/>
      <c r="B921" s="35" t="s">
        <v>378</v>
      </c>
      <c r="C921" s="34">
        <v>14</v>
      </c>
      <c r="D921" s="34" t="s">
        <v>32</v>
      </c>
      <c r="E921" s="34" t="s">
        <v>32</v>
      </c>
      <c r="F921" s="34">
        <v>158</v>
      </c>
      <c r="G921" s="34" t="s">
        <v>32</v>
      </c>
      <c r="H921" s="34">
        <v>0</v>
      </c>
    </row>
    <row r="922" spans="1:8" ht="12.75" customHeight="1" x14ac:dyDescent="0.3">
      <c r="A922" s="35"/>
      <c r="B922" s="35" t="s">
        <v>377</v>
      </c>
      <c r="C922" s="34" t="s">
        <v>32</v>
      </c>
      <c r="D922" s="34" t="s">
        <v>32</v>
      </c>
      <c r="E922" s="34">
        <v>0</v>
      </c>
      <c r="F922" s="34">
        <v>36</v>
      </c>
      <c r="G922" s="34" t="s">
        <v>32</v>
      </c>
      <c r="H922" s="34">
        <v>0</v>
      </c>
    </row>
    <row r="923" spans="1:8" ht="12.75" customHeight="1" x14ac:dyDescent="0.3">
      <c r="A923" s="35"/>
      <c r="B923" s="35" t="s">
        <v>376</v>
      </c>
      <c r="C923" s="34" t="s">
        <v>32</v>
      </c>
      <c r="D923" s="34">
        <v>0</v>
      </c>
      <c r="E923" s="34">
        <v>0</v>
      </c>
      <c r="F923" s="34">
        <v>12</v>
      </c>
      <c r="G923" s="34">
        <v>0</v>
      </c>
      <c r="H923" s="34">
        <v>0</v>
      </c>
    </row>
    <row r="924" spans="1:8" ht="12.75" customHeight="1" x14ac:dyDescent="0.3">
      <c r="A924" s="35"/>
      <c r="B924" s="35" t="s">
        <v>375</v>
      </c>
      <c r="C924" s="34" t="s">
        <v>362</v>
      </c>
      <c r="D924" s="34" t="s">
        <v>32</v>
      </c>
      <c r="E924" s="34">
        <v>0</v>
      </c>
      <c r="F924" s="34">
        <v>24</v>
      </c>
      <c r="G924" s="34" t="s">
        <v>32</v>
      </c>
      <c r="H924" s="34">
        <v>0</v>
      </c>
    </row>
    <row r="925" spans="1:8" ht="12.75" customHeight="1" x14ac:dyDescent="0.3">
      <c r="A925" s="35"/>
      <c r="B925" s="65" t="s">
        <v>374</v>
      </c>
      <c r="C925" s="34">
        <v>11</v>
      </c>
      <c r="D925" s="34">
        <v>0</v>
      </c>
      <c r="E925" s="34" t="s">
        <v>32</v>
      </c>
      <c r="F925" s="34">
        <v>115</v>
      </c>
      <c r="G925" s="34" t="s">
        <v>32</v>
      </c>
      <c r="H925" s="34">
        <v>0</v>
      </c>
    </row>
    <row r="926" spans="1:8" ht="12.75" customHeight="1" x14ac:dyDescent="0.3">
      <c r="A926" s="35"/>
      <c r="B926" s="35" t="s">
        <v>373</v>
      </c>
      <c r="C926" s="34">
        <v>1</v>
      </c>
      <c r="D926" s="34">
        <v>0</v>
      </c>
      <c r="E926" s="34" t="s">
        <v>32</v>
      </c>
      <c r="F926" s="34">
        <v>103</v>
      </c>
      <c r="G926" s="34" t="s">
        <v>32</v>
      </c>
      <c r="H926" s="34">
        <v>0</v>
      </c>
    </row>
    <row r="927" spans="1:8" ht="12.75" customHeight="1" x14ac:dyDescent="0.3">
      <c r="A927" s="35"/>
      <c r="B927" s="35" t="s">
        <v>372</v>
      </c>
      <c r="C927" s="34">
        <v>1</v>
      </c>
      <c r="D927" s="34">
        <v>0</v>
      </c>
      <c r="E927" s="34" t="s">
        <v>32</v>
      </c>
      <c r="F927" s="34" t="s">
        <v>32</v>
      </c>
      <c r="G927" s="34">
        <v>0</v>
      </c>
      <c r="H927" s="34">
        <v>0</v>
      </c>
    </row>
    <row r="928" spans="1:8" ht="12.75" customHeight="1" x14ac:dyDescent="0.3">
      <c r="A928" s="35"/>
      <c r="B928" s="35" t="s">
        <v>371</v>
      </c>
      <c r="C928" s="34">
        <v>9</v>
      </c>
      <c r="D928" s="34">
        <v>0</v>
      </c>
      <c r="E928" s="34" t="s">
        <v>32</v>
      </c>
      <c r="F928" s="34">
        <v>3</v>
      </c>
      <c r="G928" s="34">
        <v>0</v>
      </c>
      <c r="H928" s="34">
        <v>0</v>
      </c>
    </row>
    <row r="929" spans="1:8" ht="12.75" customHeight="1" x14ac:dyDescent="0.3">
      <c r="A929" s="35"/>
      <c r="B929" s="35" t="s">
        <v>370</v>
      </c>
      <c r="C929" s="34" t="s">
        <v>32</v>
      </c>
      <c r="D929" s="34" t="s">
        <v>362</v>
      </c>
      <c r="E929" s="34" t="s">
        <v>362</v>
      </c>
      <c r="F929" s="34" t="s">
        <v>362</v>
      </c>
      <c r="G929" s="34" t="s">
        <v>362</v>
      </c>
      <c r="H929" s="34" t="s">
        <v>362</v>
      </c>
    </row>
    <row r="930" spans="1:8" ht="12.75" customHeight="1" x14ac:dyDescent="0.3">
      <c r="A930" s="35"/>
      <c r="B930" s="35" t="s">
        <v>369</v>
      </c>
      <c r="C930" s="34" t="s">
        <v>32</v>
      </c>
      <c r="D930" s="34">
        <v>0</v>
      </c>
      <c r="E930" s="34" t="s">
        <v>32</v>
      </c>
      <c r="F930" s="34">
        <v>9</v>
      </c>
      <c r="G930" s="34">
        <v>0</v>
      </c>
      <c r="H930" s="34">
        <v>0</v>
      </c>
    </row>
    <row r="931" spans="1:8" ht="12.75" customHeight="1" x14ac:dyDescent="0.3">
      <c r="A931" s="35"/>
      <c r="B931" s="65" t="s">
        <v>368</v>
      </c>
      <c r="C931" s="34">
        <v>2</v>
      </c>
      <c r="D931" s="34">
        <v>0</v>
      </c>
      <c r="E931" s="34" t="s">
        <v>32</v>
      </c>
      <c r="F931" s="34" t="s">
        <v>32</v>
      </c>
      <c r="G931" s="34" t="s">
        <v>32</v>
      </c>
      <c r="H931" s="34">
        <v>0</v>
      </c>
    </row>
    <row r="932" spans="1:8" ht="12.75" customHeight="1" x14ac:dyDescent="0.3">
      <c r="A932" s="35"/>
      <c r="B932" s="35" t="s">
        <v>367</v>
      </c>
      <c r="C932" s="34">
        <v>1</v>
      </c>
      <c r="D932" s="34">
        <v>0</v>
      </c>
      <c r="E932" s="34">
        <v>0</v>
      </c>
      <c r="F932" s="34" t="s">
        <v>32</v>
      </c>
      <c r="G932" s="34" t="s">
        <v>32</v>
      </c>
      <c r="H932" s="34">
        <v>0</v>
      </c>
    </row>
    <row r="933" spans="1:8" ht="12.75" customHeight="1" x14ac:dyDescent="0.3">
      <c r="A933" s="35"/>
      <c r="B933" s="35" t="s">
        <v>366</v>
      </c>
      <c r="C933" s="34">
        <v>1</v>
      </c>
      <c r="D933" s="34" t="s">
        <v>362</v>
      </c>
      <c r="E933" s="34" t="s">
        <v>362</v>
      </c>
      <c r="F933" s="34" t="s">
        <v>362</v>
      </c>
      <c r="G933" s="34" t="s">
        <v>362</v>
      </c>
      <c r="H933" s="34" t="s">
        <v>362</v>
      </c>
    </row>
    <row r="934" spans="1:8" ht="12.75" customHeight="1" x14ac:dyDescent="0.3">
      <c r="A934" s="35"/>
      <c r="B934" s="35" t="s">
        <v>365</v>
      </c>
      <c r="C934" s="34" t="s">
        <v>32</v>
      </c>
      <c r="D934" s="34">
        <v>0</v>
      </c>
      <c r="E934" s="34">
        <v>0</v>
      </c>
      <c r="F934" s="34" t="s">
        <v>32</v>
      </c>
      <c r="G934" s="34">
        <v>0</v>
      </c>
      <c r="H934" s="34">
        <v>0</v>
      </c>
    </row>
    <row r="935" spans="1:8" ht="12.75" customHeight="1" x14ac:dyDescent="0.3">
      <c r="A935" s="35"/>
      <c r="B935" s="35" t="s">
        <v>364</v>
      </c>
      <c r="C935" s="34" t="s">
        <v>32</v>
      </c>
      <c r="D935" s="34" t="s">
        <v>362</v>
      </c>
      <c r="E935" s="34" t="s">
        <v>32</v>
      </c>
      <c r="F935" s="34">
        <v>0</v>
      </c>
      <c r="G935" s="34" t="s">
        <v>32</v>
      </c>
      <c r="H935" s="34" t="s">
        <v>362</v>
      </c>
    </row>
    <row r="936" spans="1:8" ht="12.75" customHeight="1" x14ac:dyDescent="0.3">
      <c r="A936" s="35"/>
      <c r="B936" s="35" t="s">
        <v>363</v>
      </c>
      <c r="C936" s="34" t="s">
        <v>362</v>
      </c>
      <c r="D936" s="34">
        <v>0</v>
      </c>
      <c r="E936" s="34" t="s">
        <v>32</v>
      </c>
      <c r="F936" s="34">
        <v>0</v>
      </c>
      <c r="G936" s="34">
        <v>0</v>
      </c>
      <c r="H936" s="34">
        <v>0</v>
      </c>
    </row>
    <row r="937" spans="1:8" ht="12.75" customHeight="1" x14ac:dyDescent="0.3">
      <c r="A937" s="35"/>
      <c r="B937" s="35" t="s">
        <v>361</v>
      </c>
      <c r="C937" s="34" t="s">
        <v>32</v>
      </c>
      <c r="D937" s="34">
        <v>0</v>
      </c>
      <c r="E937" s="34" t="s">
        <v>32</v>
      </c>
      <c r="F937" s="34">
        <v>0</v>
      </c>
      <c r="G937" s="34">
        <v>0</v>
      </c>
      <c r="H937" s="34">
        <v>0</v>
      </c>
    </row>
    <row r="938" spans="1:8" ht="12.75" customHeight="1" x14ac:dyDescent="0.3">
      <c r="A938" s="35"/>
      <c r="B938" s="65" t="s">
        <v>360</v>
      </c>
      <c r="C938" s="34">
        <v>1</v>
      </c>
      <c r="D938" s="34">
        <v>0</v>
      </c>
      <c r="E938" s="34">
        <v>0</v>
      </c>
      <c r="F938" s="34">
        <v>7</v>
      </c>
      <c r="G938" s="34" t="s">
        <v>32</v>
      </c>
      <c r="H938" s="34">
        <v>0</v>
      </c>
    </row>
    <row r="939" spans="1:8" ht="12.75" customHeight="1" x14ac:dyDescent="0.3">
      <c r="A939" s="35"/>
      <c r="B939" s="35"/>
      <c r="C939" s="34"/>
      <c r="D939" s="34"/>
      <c r="E939" s="34"/>
      <c r="F939" s="34"/>
      <c r="G939" s="34"/>
      <c r="H939" s="34"/>
    </row>
    <row r="940" spans="1:8" s="7" customFormat="1" ht="12.75" customHeight="1" x14ac:dyDescent="0.3">
      <c r="A940" s="65" t="s">
        <v>440</v>
      </c>
      <c r="B940" s="65" t="s">
        <v>116</v>
      </c>
      <c r="C940" s="67"/>
      <c r="D940" s="67"/>
      <c r="E940" s="67"/>
      <c r="F940" s="67"/>
      <c r="G940" s="67"/>
      <c r="H940" s="67"/>
    </row>
    <row r="941" spans="1:8" ht="12.75" customHeight="1" x14ac:dyDescent="0.3">
      <c r="A941" s="35"/>
      <c r="B941" s="35"/>
      <c r="C941" s="34"/>
      <c r="D941" s="34"/>
      <c r="E941" s="34"/>
      <c r="F941" s="34"/>
      <c r="G941" s="34"/>
      <c r="H941" s="34"/>
    </row>
    <row r="942" spans="1:8" ht="12.75" customHeight="1" x14ac:dyDescent="0.3">
      <c r="A942" s="35"/>
      <c r="B942" s="35"/>
      <c r="C942" s="34"/>
      <c r="D942" s="34"/>
      <c r="E942" s="34"/>
      <c r="F942" s="34"/>
      <c r="G942" s="34"/>
      <c r="H942" s="34"/>
    </row>
    <row r="943" spans="1:8" ht="12.75" customHeight="1" x14ac:dyDescent="0.3">
      <c r="A943" s="35"/>
      <c r="B943" s="65" t="s">
        <v>378</v>
      </c>
      <c r="C943" s="34">
        <v>13</v>
      </c>
      <c r="D943" s="34" t="s">
        <v>32</v>
      </c>
      <c r="E943" s="34">
        <v>2</v>
      </c>
      <c r="F943" s="34">
        <v>25</v>
      </c>
      <c r="G943" s="34" t="s">
        <v>32</v>
      </c>
      <c r="H943" s="34">
        <v>2</v>
      </c>
    </row>
    <row r="944" spans="1:8" ht="12.75" customHeight="1" x14ac:dyDescent="0.3">
      <c r="A944" s="35"/>
      <c r="B944" s="65" t="s">
        <v>377</v>
      </c>
      <c r="C944" s="34" t="s">
        <v>32</v>
      </c>
      <c r="D944" s="34" t="s">
        <v>32</v>
      </c>
      <c r="E944" s="34">
        <v>1</v>
      </c>
      <c r="F944" s="34">
        <v>3</v>
      </c>
      <c r="G944" s="34" t="s">
        <v>32</v>
      </c>
      <c r="H944" s="34">
        <v>2</v>
      </c>
    </row>
    <row r="945" spans="1:8" ht="12.75" customHeight="1" x14ac:dyDescent="0.3">
      <c r="A945" s="35"/>
      <c r="B945" s="35" t="s">
        <v>376</v>
      </c>
      <c r="C945" s="34" t="s">
        <v>32</v>
      </c>
      <c r="D945" s="34">
        <v>0</v>
      </c>
      <c r="E945" s="34">
        <v>0</v>
      </c>
      <c r="F945" s="34">
        <v>1</v>
      </c>
      <c r="G945" s="34">
        <v>0</v>
      </c>
      <c r="H945" s="34">
        <v>0</v>
      </c>
    </row>
    <row r="946" spans="1:8" ht="12.75" customHeight="1" x14ac:dyDescent="0.3">
      <c r="A946" s="35"/>
      <c r="B946" s="35" t="s">
        <v>375</v>
      </c>
      <c r="C946" s="34" t="s">
        <v>362</v>
      </c>
      <c r="D946" s="34" t="s">
        <v>32</v>
      </c>
      <c r="E946" s="34">
        <v>1</v>
      </c>
      <c r="F946" s="34">
        <v>2</v>
      </c>
      <c r="G946" s="34" t="s">
        <v>32</v>
      </c>
      <c r="H946" s="34">
        <v>2</v>
      </c>
    </row>
    <row r="947" spans="1:8" ht="12.75" customHeight="1" x14ac:dyDescent="0.3">
      <c r="A947" s="35"/>
      <c r="B947" s="65" t="s">
        <v>374</v>
      </c>
      <c r="C947" s="34">
        <v>12</v>
      </c>
      <c r="D947" s="34">
        <v>0</v>
      </c>
      <c r="E947" s="34" t="s">
        <v>32</v>
      </c>
      <c r="F947" s="34">
        <v>22</v>
      </c>
      <c r="G947" s="34" t="s">
        <v>32</v>
      </c>
      <c r="H947" s="34">
        <v>0</v>
      </c>
    </row>
    <row r="948" spans="1:8" ht="12.75" customHeight="1" x14ac:dyDescent="0.3">
      <c r="A948" s="35"/>
      <c r="B948" s="35" t="s">
        <v>373</v>
      </c>
      <c r="C948" s="34" t="s">
        <v>32</v>
      </c>
      <c r="D948" s="34">
        <v>0</v>
      </c>
      <c r="E948" s="34">
        <v>0</v>
      </c>
      <c r="F948" s="34">
        <v>21</v>
      </c>
      <c r="G948" s="34" t="s">
        <v>32</v>
      </c>
      <c r="H948" s="34">
        <v>0</v>
      </c>
    </row>
    <row r="949" spans="1:8" ht="12.75" customHeight="1" x14ac:dyDescent="0.3">
      <c r="A949" s="35"/>
      <c r="B949" s="35" t="s">
        <v>372</v>
      </c>
      <c r="C949" s="34" t="s">
        <v>32</v>
      </c>
      <c r="D949" s="34">
        <v>0</v>
      </c>
      <c r="E949" s="34">
        <v>0</v>
      </c>
      <c r="F949" s="34" t="s">
        <v>32</v>
      </c>
      <c r="G949" s="34">
        <v>0</v>
      </c>
      <c r="H949" s="34">
        <v>0</v>
      </c>
    </row>
    <row r="950" spans="1:8" ht="12.75" customHeight="1" x14ac:dyDescent="0.3">
      <c r="A950" s="35"/>
      <c r="B950" s="35" t="s">
        <v>371</v>
      </c>
      <c r="C950" s="34">
        <v>12</v>
      </c>
      <c r="D950" s="34">
        <v>0</v>
      </c>
      <c r="E950" s="34" t="s">
        <v>32</v>
      </c>
      <c r="F950" s="34">
        <v>0</v>
      </c>
      <c r="G950" s="34">
        <v>0</v>
      </c>
      <c r="H950" s="34">
        <v>0</v>
      </c>
    </row>
    <row r="951" spans="1:8" ht="12.75" customHeight="1" x14ac:dyDescent="0.3">
      <c r="A951" s="35"/>
      <c r="B951" s="35" t="s">
        <v>370</v>
      </c>
      <c r="C951" s="34">
        <v>0</v>
      </c>
      <c r="D951" s="34" t="s">
        <v>362</v>
      </c>
      <c r="E951" s="34" t="s">
        <v>362</v>
      </c>
      <c r="F951" s="34" t="s">
        <v>362</v>
      </c>
      <c r="G951" s="34" t="s">
        <v>362</v>
      </c>
      <c r="H951" s="34" t="s">
        <v>362</v>
      </c>
    </row>
    <row r="952" spans="1:8" ht="12.75" customHeight="1" x14ac:dyDescent="0.3">
      <c r="A952" s="35"/>
      <c r="B952" s="35" t="s">
        <v>369</v>
      </c>
      <c r="C952" s="34">
        <v>0</v>
      </c>
      <c r="D952" s="34">
        <v>0</v>
      </c>
      <c r="E952" s="34" t="s">
        <v>32</v>
      </c>
      <c r="F952" s="34" t="s">
        <v>32</v>
      </c>
      <c r="G952" s="34" t="s">
        <v>32</v>
      </c>
      <c r="H952" s="34">
        <v>0</v>
      </c>
    </row>
    <row r="953" spans="1:8" ht="12.75" customHeight="1" x14ac:dyDescent="0.3">
      <c r="A953" s="35"/>
      <c r="B953" s="65" t="s">
        <v>368</v>
      </c>
      <c r="C953" s="34">
        <v>1</v>
      </c>
      <c r="D953" s="34">
        <v>0</v>
      </c>
      <c r="E953" s="34">
        <v>1</v>
      </c>
      <c r="F953" s="34" t="s">
        <v>32</v>
      </c>
      <c r="G953" s="34" t="s">
        <v>32</v>
      </c>
      <c r="H953" s="34">
        <v>0</v>
      </c>
    </row>
    <row r="954" spans="1:8" ht="12.75" customHeight="1" x14ac:dyDescent="0.3">
      <c r="A954" s="35"/>
      <c r="B954" s="35" t="s">
        <v>367</v>
      </c>
      <c r="C954" s="34">
        <v>1</v>
      </c>
      <c r="D954" s="34">
        <v>0</v>
      </c>
      <c r="E954" s="34">
        <v>0</v>
      </c>
      <c r="F954" s="34" t="s">
        <v>32</v>
      </c>
      <c r="G954" s="34" t="s">
        <v>32</v>
      </c>
      <c r="H954" s="34">
        <v>0</v>
      </c>
    </row>
    <row r="955" spans="1:8" ht="12.75" customHeight="1" x14ac:dyDescent="0.3">
      <c r="A955" s="35"/>
      <c r="B955" s="35" t="s">
        <v>366</v>
      </c>
      <c r="C955" s="34" t="s">
        <v>32</v>
      </c>
      <c r="D955" s="34" t="s">
        <v>362</v>
      </c>
      <c r="E955" s="34" t="s">
        <v>362</v>
      </c>
      <c r="F955" s="34" t="s">
        <v>362</v>
      </c>
      <c r="G955" s="34" t="s">
        <v>362</v>
      </c>
      <c r="H955" s="34" t="s">
        <v>362</v>
      </c>
    </row>
    <row r="956" spans="1:8" ht="12.75" customHeight="1" x14ac:dyDescent="0.3">
      <c r="A956" s="35"/>
      <c r="B956" s="35" t="s">
        <v>365</v>
      </c>
      <c r="C956" s="34" t="s">
        <v>32</v>
      </c>
      <c r="D956" s="34">
        <v>0</v>
      </c>
      <c r="E956" s="34">
        <v>0</v>
      </c>
      <c r="F956" s="34" t="s">
        <v>32</v>
      </c>
      <c r="G956" s="34">
        <v>0</v>
      </c>
      <c r="H956" s="34">
        <v>0</v>
      </c>
    </row>
    <row r="957" spans="1:8" ht="12.75" customHeight="1" x14ac:dyDescent="0.3">
      <c r="A957" s="35"/>
      <c r="B957" s="35" t="s">
        <v>364</v>
      </c>
      <c r="C957" s="34" t="s">
        <v>32</v>
      </c>
      <c r="D957" s="34" t="s">
        <v>362</v>
      </c>
      <c r="E957" s="34">
        <v>1</v>
      </c>
      <c r="F957" s="34">
        <v>0</v>
      </c>
      <c r="G957" s="34" t="s">
        <v>32</v>
      </c>
      <c r="H957" s="34" t="s">
        <v>362</v>
      </c>
    </row>
    <row r="958" spans="1:8" ht="12.75" customHeight="1" x14ac:dyDescent="0.3">
      <c r="A958" s="35"/>
      <c r="B958" s="35" t="s">
        <v>363</v>
      </c>
      <c r="C958" s="34" t="s">
        <v>362</v>
      </c>
      <c r="D958" s="34">
        <v>0</v>
      </c>
      <c r="E958" s="34">
        <v>0</v>
      </c>
      <c r="F958" s="34">
        <v>0</v>
      </c>
      <c r="G958" s="34">
        <v>0</v>
      </c>
      <c r="H958" s="34">
        <v>0</v>
      </c>
    </row>
    <row r="959" spans="1:8" ht="12.75" customHeight="1" x14ac:dyDescent="0.3">
      <c r="A959" s="35"/>
      <c r="B959" s="35" t="s">
        <v>361</v>
      </c>
      <c r="C959" s="34" t="s">
        <v>32</v>
      </c>
      <c r="D959" s="34">
        <v>0</v>
      </c>
      <c r="E959" s="34" t="s">
        <v>32</v>
      </c>
      <c r="F959" s="34">
        <v>0</v>
      </c>
      <c r="G959" s="34">
        <v>0</v>
      </c>
      <c r="H959" s="34">
        <v>0</v>
      </c>
    </row>
    <row r="960" spans="1:8" ht="12.75" customHeight="1" x14ac:dyDescent="0.3">
      <c r="A960" s="35"/>
      <c r="B960" s="65" t="s">
        <v>360</v>
      </c>
      <c r="C960" s="34" t="s">
        <v>32</v>
      </c>
      <c r="D960" s="34">
        <v>0</v>
      </c>
      <c r="E960" s="34">
        <v>0</v>
      </c>
      <c r="F960" s="34" t="s">
        <v>32</v>
      </c>
      <c r="G960" s="34">
        <v>0</v>
      </c>
      <c r="H960" s="34">
        <v>0</v>
      </c>
    </row>
    <row r="961" spans="1:8" ht="12.75" customHeight="1" x14ac:dyDescent="0.3">
      <c r="A961" s="35"/>
      <c r="B961" s="35"/>
      <c r="C961" s="34"/>
      <c r="D961" s="34"/>
      <c r="E961" s="34"/>
      <c r="F961" s="34"/>
      <c r="G961" s="34"/>
      <c r="H961" s="34"/>
    </row>
    <row r="962" spans="1:8" s="7" customFormat="1" ht="12.75" customHeight="1" x14ac:dyDescent="0.3">
      <c r="A962" s="65" t="s">
        <v>439</v>
      </c>
      <c r="B962" s="65" t="s">
        <v>118</v>
      </c>
      <c r="C962" s="67"/>
      <c r="D962" s="67"/>
      <c r="E962" s="67"/>
      <c r="F962" s="67"/>
      <c r="G962" s="67"/>
      <c r="H962" s="67"/>
    </row>
    <row r="963" spans="1:8" ht="12.75" customHeight="1" x14ac:dyDescent="0.3">
      <c r="A963" s="35"/>
      <c r="B963" s="35"/>
      <c r="C963" s="34"/>
      <c r="D963" s="34"/>
      <c r="E963" s="34"/>
      <c r="F963" s="34"/>
      <c r="G963" s="34"/>
      <c r="H963" s="34"/>
    </row>
    <row r="964" spans="1:8" ht="12.75" customHeight="1" x14ac:dyDescent="0.3">
      <c r="A964" s="35"/>
      <c r="B964" s="35"/>
      <c r="C964" s="34"/>
      <c r="D964" s="34"/>
      <c r="E964" s="34"/>
      <c r="F964" s="34"/>
      <c r="G964" s="34"/>
      <c r="H964" s="34"/>
    </row>
    <row r="965" spans="1:8" ht="12.75" customHeight="1" x14ac:dyDescent="0.3">
      <c r="A965" s="35"/>
      <c r="B965" s="65" t="s">
        <v>378</v>
      </c>
      <c r="C965" s="34">
        <v>39</v>
      </c>
      <c r="D965" s="34">
        <v>0</v>
      </c>
      <c r="E965" s="34">
        <v>1</v>
      </c>
      <c r="F965" s="34">
        <v>50</v>
      </c>
      <c r="G965" s="34" t="s">
        <v>32</v>
      </c>
      <c r="H965" s="34">
        <v>3</v>
      </c>
    </row>
    <row r="966" spans="1:8" ht="12.75" customHeight="1" x14ac:dyDescent="0.3">
      <c r="A966" s="35"/>
      <c r="B966" s="65" t="s">
        <v>377</v>
      </c>
      <c r="C966" s="34">
        <v>1</v>
      </c>
      <c r="D966" s="34">
        <v>0</v>
      </c>
      <c r="E966" s="34" t="s">
        <v>32</v>
      </c>
      <c r="F966" s="34">
        <v>36</v>
      </c>
      <c r="G966" s="34" t="s">
        <v>32</v>
      </c>
      <c r="H966" s="34">
        <v>2</v>
      </c>
    </row>
    <row r="967" spans="1:8" ht="12.75" customHeight="1" x14ac:dyDescent="0.3">
      <c r="A967" s="35"/>
      <c r="B967" s="35" t="s">
        <v>376</v>
      </c>
      <c r="C967" s="34">
        <v>1</v>
      </c>
      <c r="D967" s="34">
        <v>0</v>
      </c>
      <c r="E967" s="34" t="s">
        <v>32</v>
      </c>
      <c r="F967" s="34">
        <v>17</v>
      </c>
      <c r="G967" s="34" t="s">
        <v>32</v>
      </c>
      <c r="H967" s="34" t="s">
        <v>32</v>
      </c>
    </row>
    <row r="968" spans="1:8" ht="12.75" customHeight="1" x14ac:dyDescent="0.3">
      <c r="A968" s="35"/>
      <c r="B968" s="35" t="s">
        <v>375</v>
      </c>
      <c r="C968" s="34" t="s">
        <v>362</v>
      </c>
      <c r="D968" s="34">
        <v>0</v>
      </c>
      <c r="E968" s="34" t="s">
        <v>32</v>
      </c>
      <c r="F968" s="34">
        <v>19</v>
      </c>
      <c r="G968" s="34" t="s">
        <v>32</v>
      </c>
      <c r="H968" s="34">
        <v>2</v>
      </c>
    </row>
    <row r="969" spans="1:8" ht="12.75" customHeight="1" x14ac:dyDescent="0.3">
      <c r="A969" s="35"/>
      <c r="B969" s="65" t="s">
        <v>374</v>
      </c>
      <c r="C969" s="34">
        <v>19</v>
      </c>
      <c r="D969" s="34">
        <v>0</v>
      </c>
      <c r="E969" s="34" t="s">
        <v>32</v>
      </c>
      <c r="F969" s="34">
        <v>5</v>
      </c>
      <c r="G969" s="34" t="s">
        <v>32</v>
      </c>
      <c r="H969" s="34">
        <v>0</v>
      </c>
    </row>
    <row r="970" spans="1:8" ht="12.75" customHeight="1" x14ac:dyDescent="0.3">
      <c r="A970" s="35"/>
      <c r="B970" s="35" t="s">
        <v>373</v>
      </c>
      <c r="C970" s="34">
        <v>1</v>
      </c>
      <c r="D970" s="34">
        <v>0</v>
      </c>
      <c r="E970" s="34" t="s">
        <v>32</v>
      </c>
      <c r="F970" s="34">
        <v>4</v>
      </c>
      <c r="G970" s="34" t="s">
        <v>32</v>
      </c>
      <c r="H970" s="34">
        <v>0</v>
      </c>
    </row>
    <row r="971" spans="1:8" ht="12.75" customHeight="1" x14ac:dyDescent="0.3">
      <c r="A971" s="35"/>
      <c r="B971" s="35" t="s">
        <v>372</v>
      </c>
      <c r="C971" s="34">
        <v>6</v>
      </c>
      <c r="D971" s="34">
        <v>0</v>
      </c>
      <c r="E971" s="34" t="s">
        <v>32</v>
      </c>
      <c r="F971" s="34" t="s">
        <v>32</v>
      </c>
      <c r="G971" s="34">
        <v>0</v>
      </c>
      <c r="H971" s="34">
        <v>0</v>
      </c>
    </row>
    <row r="972" spans="1:8" ht="12.75" customHeight="1" x14ac:dyDescent="0.3">
      <c r="A972" s="35"/>
      <c r="B972" s="35" t="s">
        <v>371</v>
      </c>
      <c r="C972" s="34">
        <v>10</v>
      </c>
      <c r="D972" s="34">
        <v>0</v>
      </c>
      <c r="E972" s="34" t="s">
        <v>32</v>
      </c>
      <c r="F972" s="34" t="s">
        <v>32</v>
      </c>
      <c r="G972" s="34" t="s">
        <v>32</v>
      </c>
      <c r="H972" s="34">
        <v>0</v>
      </c>
    </row>
    <row r="973" spans="1:8" ht="12.75" customHeight="1" x14ac:dyDescent="0.3">
      <c r="A973" s="35"/>
      <c r="B973" s="35" t="s">
        <v>370</v>
      </c>
      <c r="C973" s="34" t="s">
        <v>32</v>
      </c>
      <c r="D973" s="34" t="s">
        <v>362</v>
      </c>
      <c r="E973" s="34" t="s">
        <v>362</v>
      </c>
      <c r="F973" s="34" t="s">
        <v>362</v>
      </c>
      <c r="G973" s="34" t="s">
        <v>362</v>
      </c>
      <c r="H973" s="34" t="s">
        <v>362</v>
      </c>
    </row>
    <row r="974" spans="1:8" ht="12.75" customHeight="1" x14ac:dyDescent="0.3">
      <c r="A974" s="35"/>
      <c r="B974" s="35" t="s">
        <v>369</v>
      </c>
      <c r="C974" s="34">
        <v>1</v>
      </c>
      <c r="D974" s="34">
        <v>0</v>
      </c>
      <c r="E974" s="34" t="s">
        <v>32</v>
      </c>
      <c r="F974" s="34">
        <v>1</v>
      </c>
      <c r="G974" s="34" t="s">
        <v>32</v>
      </c>
      <c r="H974" s="34">
        <v>0</v>
      </c>
    </row>
    <row r="975" spans="1:8" ht="12.75" customHeight="1" x14ac:dyDescent="0.3">
      <c r="A975" s="35"/>
      <c r="B975" s="65" t="s">
        <v>368</v>
      </c>
      <c r="C975" s="34">
        <v>19</v>
      </c>
      <c r="D975" s="34">
        <v>0</v>
      </c>
      <c r="E975" s="34" t="s">
        <v>32</v>
      </c>
      <c r="F975" s="34">
        <v>8</v>
      </c>
      <c r="G975" s="34" t="s">
        <v>32</v>
      </c>
      <c r="H975" s="34">
        <v>1</v>
      </c>
    </row>
    <row r="976" spans="1:8" ht="12.75" customHeight="1" x14ac:dyDescent="0.3">
      <c r="A976" s="35"/>
      <c r="B976" s="35" t="s">
        <v>367</v>
      </c>
      <c r="C976" s="34">
        <v>13</v>
      </c>
      <c r="D976" s="34">
        <v>0</v>
      </c>
      <c r="E976" s="34" t="s">
        <v>32</v>
      </c>
      <c r="F976" s="34">
        <v>7</v>
      </c>
      <c r="G976" s="34" t="s">
        <v>32</v>
      </c>
      <c r="H976" s="34">
        <v>1</v>
      </c>
    </row>
    <row r="977" spans="1:8" ht="12.75" customHeight="1" x14ac:dyDescent="0.3">
      <c r="A977" s="35"/>
      <c r="B977" s="35" t="s">
        <v>366</v>
      </c>
      <c r="C977" s="34">
        <v>5</v>
      </c>
      <c r="D977" s="34" t="s">
        <v>362</v>
      </c>
      <c r="E977" s="34" t="s">
        <v>362</v>
      </c>
      <c r="F977" s="34" t="s">
        <v>362</v>
      </c>
      <c r="G977" s="34" t="s">
        <v>362</v>
      </c>
      <c r="H977" s="34" t="s">
        <v>362</v>
      </c>
    </row>
    <row r="978" spans="1:8" ht="12.75" customHeight="1" x14ac:dyDescent="0.3">
      <c r="A978" s="35"/>
      <c r="B978" s="35" t="s">
        <v>365</v>
      </c>
      <c r="C978" s="34">
        <v>1</v>
      </c>
      <c r="D978" s="34">
        <v>0</v>
      </c>
      <c r="E978" s="34" t="s">
        <v>32</v>
      </c>
      <c r="F978" s="34">
        <v>1</v>
      </c>
      <c r="G978" s="34" t="s">
        <v>32</v>
      </c>
      <c r="H978" s="34">
        <v>0</v>
      </c>
    </row>
    <row r="979" spans="1:8" ht="12.75" customHeight="1" x14ac:dyDescent="0.3">
      <c r="A979" s="35"/>
      <c r="B979" s="35" t="s">
        <v>364</v>
      </c>
      <c r="C979" s="34" t="s">
        <v>32</v>
      </c>
      <c r="D979" s="34" t="s">
        <v>362</v>
      </c>
      <c r="E979" s="34" t="s">
        <v>32</v>
      </c>
      <c r="F979" s="34" t="s">
        <v>32</v>
      </c>
      <c r="G979" s="34" t="s">
        <v>32</v>
      </c>
      <c r="H979" s="34" t="s">
        <v>362</v>
      </c>
    </row>
    <row r="980" spans="1:8" ht="12.75" customHeight="1" x14ac:dyDescent="0.3">
      <c r="A980" s="35"/>
      <c r="B980" s="35" t="s">
        <v>363</v>
      </c>
      <c r="C980" s="34" t="s">
        <v>362</v>
      </c>
      <c r="D980" s="34">
        <v>0</v>
      </c>
      <c r="E980" s="34" t="s">
        <v>32</v>
      </c>
      <c r="F980" s="34" t="s">
        <v>32</v>
      </c>
      <c r="G980" s="34" t="s">
        <v>32</v>
      </c>
      <c r="H980" s="34">
        <v>0</v>
      </c>
    </row>
    <row r="981" spans="1:8" ht="12.75" customHeight="1" x14ac:dyDescent="0.3">
      <c r="A981" s="35"/>
      <c r="B981" s="35" t="s">
        <v>361</v>
      </c>
      <c r="C981" s="34" t="s">
        <v>32</v>
      </c>
      <c r="D981" s="34">
        <v>0</v>
      </c>
      <c r="E981" s="34" t="s">
        <v>32</v>
      </c>
      <c r="F981" s="34" t="s">
        <v>32</v>
      </c>
      <c r="G981" s="34" t="s">
        <v>32</v>
      </c>
      <c r="H981" s="34">
        <v>0</v>
      </c>
    </row>
    <row r="982" spans="1:8" ht="12.75" customHeight="1" x14ac:dyDescent="0.3">
      <c r="A982" s="35"/>
      <c r="B982" s="65" t="s">
        <v>360</v>
      </c>
      <c r="C982" s="34" t="s">
        <v>32</v>
      </c>
      <c r="D982" s="34">
        <v>0</v>
      </c>
      <c r="E982" s="34" t="s">
        <v>32</v>
      </c>
      <c r="F982" s="34" t="s">
        <v>32</v>
      </c>
      <c r="G982" s="34">
        <v>0</v>
      </c>
      <c r="H982" s="34">
        <v>0</v>
      </c>
    </row>
    <row r="983" spans="1:8" ht="12.75" customHeight="1" x14ac:dyDescent="0.3">
      <c r="A983" s="35"/>
      <c r="B983" s="35"/>
      <c r="C983" s="34"/>
      <c r="D983" s="34"/>
      <c r="E983" s="34"/>
      <c r="F983" s="34"/>
      <c r="G983" s="34"/>
      <c r="H983" s="34"/>
    </row>
    <row r="984" spans="1:8" s="7" customFormat="1" ht="12.75" customHeight="1" x14ac:dyDescent="0.3">
      <c r="A984" s="65" t="s">
        <v>438</v>
      </c>
      <c r="B984" s="65" t="s">
        <v>120</v>
      </c>
      <c r="C984" s="67"/>
      <c r="D984" s="67"/>
      <c r="E984" s="67"/>
      <c r="F984" s="67"/>
      <c r="G984" s="67"/>
      <c r="H984" s="67"/>
    </row>
    <row r="985" spans="1:8" ht="12.75" customHeight="1" x14ac:dyDescent="0.3">
      <c r="A985" s="66"/>
      <c r="B985" s="36"/>
      <c r="C985" s="34"/>
      <c r="D985" s="34"/>
      <c r="E985" s="34"/>
      <c r="F985" s="34"/>
      <c r="G985" s="34"/>
      <c r="H985" s="34"/>
    </row>
    <row r="986" spans="1:8" ht="12.75" customHeight="1" x14ac:dyDescent="0.3">
      <c r="A986" s="35"/>
      <c r="B986" s="35"/>
      <c r="C986" s="34"/>
      <c r="D986" s="34"/>
      <c r="E986" s="34"/>
      <c r="F986" s="34"/>
      <c r="G986" s="34"/>
      <c r="H986" s="34"/>
    </row>
    <row r="987" spans="1:8" ht="12.75" customHeight="1" x14ac:dyDescent="0.3">
      <c r="A987" s="35"/>
      <c r="B987" s="65" t="s">
        <v>378</v>
      </c>
      <c r="C987" s="34">
        <v>20</v>
      </c>
      <c r="D987" s="34">
        <v>0</v>
      </c>
      <c r="E987" s="34">
        <v>1</v>
      </c>
      <c r="F987" s="34">
        <v>21</v>
      </c>
      <c r="G987" s="34" t="s">
        <v>32</v>
      </c>
      <c r="H987" s="34">
        <v>3</v>
      </c>
    </row>
    <row r="988" spans="1:8" ht="12.75" customHeight="1" x14ac:dyDescent="0.3">
      <c r="A988" s="35"/>
      <c r="B988" s="65" t="s">
        <v>377</v>
      </c>
      <c r="C988" s="34" t="s">
        <v>32</v>
      </c>
      <c r="D988" s="34">
        <v>0</v>
      </c>
      <c r="E988" s="34" t="s">
        <v>32</v>
      </c>
      <c r="F988" s="34">
        <v>14</v>
      </c>
      <c r="G988" s="34" t="s">
        <v>32</v>
      </c>
      <c r="H988" s="34">
        <v>2</v>
      </c>
    </row>
    <row r="989" spans="1:8" ht="12.75" customHeight="1" x14ac:dyDescent="0.3">
      <c r="A989" s="35"/>
      <c r="B989" s="35" t="s">
        <v>376</v>
      </c>
      <c r="C989" s="34" t="s">
        <v>32</v>
      </c>
      <c r="D989" s="34">
        <v>0</v>
      </c>
      <c r="E989" s="34" t="s">
        <v>32</v>
      </c>
      <c r="F989" s="34">
        <v>8</v>
      </c>
      <c r="G989" s="34" t="s">
        <v>32</v>
      </c>
      <c r="H989" s="34" t="s">
        <v>32</v>
      </c>
    </row>
    <row r="990" spans="1:8" ht="12.75" customHeight="1" x14ac:dyDescent="0.3">
      <c r="A990" s="35"/>
      <c r="B990" s="35" t="s">
        <v>375</v>
      </c>
      <c r="C990" s="34" t="s">
        <v>362</v>
      </c>
      <c r="D990" s="34">
        <v>0</v>
      </c>
      <c r="E990" s="34" t="s">
        <v>32</v>
      </c>
      <c r="F990" s="34">
        <v>6</v>
      </c>
      <c r="G990" s="34" t="s">
        <v>32</v>
      </c>
      <c r="H990" s="34">
        <v>2</v>
      </c>
    </row>
    <row r="991" spans="1:8" ht="12.75" customHeight="1" x14ac:dyDescent="0.3">
      <c r="A991" s="35"/>
      <c r="B991" s="65" t="s">
        <v>374</v>
      </c>
      <c r="C991" s="34">
        <v>10</v>
      </c>
      <c r="D991" s="34">
        <v>0</v>
      </c>
      <c r="E991" s="34" t="s">
        <v>32</v>
      </c>
      <c r="F991" s="34">
        <v>3</v>
      </c>
      <c r="G991" s="34" t="s">
        <v>32</v>
      </c>
      <c r="H991" s="34">
        <v>0</v>
      </c>
    </row>
    <row r="992" spans="1:8" ht="12.75" customHeight="1" x14ac:dyDescent="0.3">
      <c r="A992" s="35"/>
      <c r="B992" s="35" t="s">
        <v>373</v>
      </c>
      <c r="C992" s="34">
        <v>1</v>
      </c>
      <c r="D992" s="34">
        <v>0</v>
      </c>
      <c r="E992" s="34" t="s">
        <v>32</v>
      </c>
      <c r="F992" s="34">
        <v>2</v>
      </c>
      <c r="G992" s="34" t="s">
        <v>32</v>
      </c>
      <c r="H992" s="34">
        <v>0</v>
      </c>
    </row>
    <row r="993" spans="1:8" ht="12.75" customHeight="1" x14ac:dyDescent="0.3">
      <c r="A993" s="35"/>
      <c r="B993" s="35" t="s">
        <v>372</v>
      </c>
      <c r="C993" s="34">
        <v>3</v>
      </c>
      <c r="D993" s="34">
        <v>0</v>
      </c>
      <c r="E993" s="34" t="s">
        <v>32</v>
      </c>
      <c r="F993" s="34" t="s">
        <v>32</v>
      </c>
      <c r="G993" s="34">
        <v>0</v>
      </c>
      <c r="H993" s="34">
        <v>0</v>
      </c>
    </row>
    <row r="994" spans="1:8" ht="12.75" customHeight="1" x14ac:dyDescent="0.3">
      <c r="A994" s="35"/>
      <c r="B994" s="35" t="s">
        <v>371</v>
      </c>
      <c r="C994" s="34">
        <v>6</v>
      </c>
      <c r="D994" s="34">
        <v>0</v>
      </c>
      <c r="E994" s="34" t="s">
        <v>32</v>
      </c>
      <c r="F994" s="34" t="s">
        <v>32</v>
      </c>
      <c r="G994" s="34" t="s">
        <v>32</v>
      </c>
      <c r="H994" s="34">
        <v>0</v>
      </c>
    </row>
    <row r="995" spans="1:8" ht="12.75" customHeight="1" x14ac:dyDescent="0.3">
      <c r="A995" s="35"/>
      <c r="B995" s="35" t="s">
        <v>370</v>
      </c>
      <c r="C995" s="34" t="s">
        <v>32</v>
      </c>
      <c r="D995" s="34" t="s">
        <v>362</v>
      </c>
      <c r="E995" s="34" t="s">
        <v>362</v>
      </c>
      <c r="F995" s="34" t="s">
        <v>362</v>
      </c>
      <c r="G995" s="34" t="s">
        <v>362</v>
      </c>
      <c r="H995" s="34" t="s">
        <v>362</v>
      </c>
    </row>
    <row r="996" spans="1:8" ht="12.75" customHeight="1" x14ac:dyDescent="0.3">
      <c r="A996" s="35"/>
      <c r="B996" s="35" t="s">
        <v>369</v>
      </c>
      <c r="C996" s="34" t="s">
        <v>32</v>
      </c>
      <c r="D996" s="34">
        <v>0</v>
      </c>
      <c r="E996" s="34" t="s">
        <v>32</v>
      </c>
      <c r="F996" s="34">
        <v>1</v>
      </c>
      <c r="G996" s="34" t="s">
        <v>32</v>
      </c>
      <c r="H996" s="34">
        <v>0</v>
      </c>
    </row>
    <row r="997" spans="1:8" ht="12.75" customHeight="1" x14ac:dyDescent="0.3">
      <c r="A997" s="35"/>
      <c r="B997" s="65" t="s">
        <v>368</v>
      </c>
      <c r="C997" s="34">
        <v>9</v>
      </c>
      <c r="D997" s="34">
        <v>0</v>
      </c>
      <c r="E997" s="34" t="s">
        <v>32</v>
      </c>
      <c r="F997" s="34">
        <v>4</v>
      </c>
      <c r="G997" s="34" t="s">
        <v>32</v>
      </c>
      <c r="H997" s="34">
        <v>1</v>
      </c>
    </row>
    <row r="998" spans="1:8" ht="12.75" customHeight="1" x14ac:dyDescent="0.3">
      <c r="A998" s="35"/>
      <c r="B998" s="35" t="s">
        <v>367</v>
      </c>
      <c r="C998" s="34">
        <v>6</v>
      </c>
      <c r="D998" s="34">
        <v>0</v>
      </c>
      <c r="E998" s="34" t="s">
        <v>32</v>
      </c>
      <c r="F998" s="34">
        <v>4</v>
      </c>
      <c r="G998" s="34" t="s">
        <v>32</v>
      </c>
      <c r="H998" s="34">
        <v>1</v>
      </c>
    </row>
    <row r="999" spans="1:8" ht="12.75" customHeight="1" x14ac:dyDescent="0.3">
      <c r="A999" s="35"/>
      <c r="B999" s="35" t="s">
        <v>366</v>
      </c>
      <c r="C999" s="34">
        <v>2</v>
      </c>
      <c r="D999" s="34" t="s">
        <v>362</v>
      </c>
      <c r="E999" s="34" t="s">
        <v>362</v>
      </c>
      <c r="F999" s="34" t="s">
        <v>362</v>
      </c>
      <c r="G999" s="34" t="s">
        <v>362</v>
      </c>
      <c r="H999" s="34" t="s">
        <v>362</v>
      </c>
    </row>
    <row r="1000" spans="1:8" ht="12.75" customHeight="1" x14ac:dyDescent="0.3">
      <c r="A1000" s="35"/>
      <c r="B1000" s="35" t="s">
        <v>365</v>
      </c>
      <c r="C1000" s="34">
        <v>1</v>
      </c>
      <c r="D1000" s="34">
        <v>0</v>
      </c>
      <c r="E1000" s="34" t="s">
        <v>32</v>
      </c>
      <c r="F1000" s="34" t="s">
        <v>32</v>
      </c>
      <c r="G1000" s="34" t="s">
        <v>32</v>
      </c>
      <c r="H1000" s="34">
        <v>0</v>
      </c>
    </row>
    <row r="1001" spans="1:8" ht="12.75" customHeight="1" x14ac:dyDescent="0.3">
      <c r="A1001" s="35"/>
      <c r="B1001" s="35" t="s">
        <v>364</v>
      </c>
      <c r="C1001" s="34" t="s">
        <v>32</v>
      </c>
      <c r="D1001" s="34" t="s">
        <v>362</v>
      </c>
      <c r="E1001" s="34" t="s">
        <v>32</v>
      </c>
      <c r="F1001" s="34" t="s">
        <v>32</v>
      </c>
      <c r="G1001" s="34" t="s">
        <v>32</v>
      </c>
      <c r="H1001" s="34" t="s">
        <v>362</v>
      </c>
    </row>
    <row r="1002" spans="1:8" ht="12.75" customHeight="1" x14ac:dyDescent="0.3">
      <c r="A1002" s="35"/>
      <c r="B1002" s="35" t="s">
        <v>363</v>
      </c>
      <c r="C1002" s="34" t="s">
        <v>362</v>
      </c>
      <c r="D1002" s="34">
        <v>0</v>
      </c>
      <c r="E1002" s="34" t="s">
        <v>32</v>
      </c>
      <c r="F1002" s="34" t="s">
        <v>32</v>
      </c>
      <c r="G1002" s="34" t="s">
        <v>32</v>
      </c>
      <c r="H1002" s="34">
        <v>0</v>
      </c>
    </row>
    <row r="1003" spans="1:8" ht="12.75" customHeight="1" x14ac:dyDescent="0.3">
      <c r="A1003" s="35"/>
      <c r="B1003" s="35" t="s">
        <v>361</v>
      </c>
      <c r="C1003" s="34" t="s">
        <v>32</v>
      </c>
      <c r="D1003" s="34">
        <v>0</v>
      </c>
      <c r="E1003" s="34" t="s">
        <v>32</v>
      </c>
      <c r="F1003" s="34" t="s">
        <v>32</v>
      </c>
      <c r="G1003" s="34" t="s">
        <v>32</v>
      </c>
      <c r="H1003" s="34">
        <v>0</v>
      </c>
    </row>
    <row r="1004" spans="1:8" ht="12.75" customHeight="1" x14ac:dyDescent="0.3">
      <c r="A1004" s="35"/>
      <c r="B1004" s="65" t="s">
        <v>360</v>
      </c>
      <c r="C1004" s="34" t="s">
        <v>32</v>
      </c>
      <c r="D1004" s="34">
        <v>0</v>
      </c>
      <c r="E1004" s="34">
        <v>0</v>
      </c>
      <c r="F1004" s="34" t="s">
        <v>32</v>
      </c>
      <c r="G1004" s="34">
        <v>0</v>
      </c>
      <c r="H1004" s="34">
        <v>0</v>
      </c>
    </row>
    <row r="1005" spans="1:8" ht="12.75" customHeight="1" x14ac:dyDescent="0.3">
      <c r="A1005" s="35"/>
      <c r="B1005" s="35"/>
      <c r="C1005" s="34"/>
      <c r="D1005" s="34"/>
      <c r="E1005" s="34"/>
      <c r="F1005" s="34"/>
      <c r="G1005" s="34"/>
      <c r="H1005" s="34"/>
    </row>
    <row r="1006" spans="1:8" s="7" customFormat="1" ht="12.75" customHeight="1" x14ac:dyDescent="0.3">
      <c r="A1006" s="65" t="s">
        <v>437</v>
      </c>
      <c r="B1006" s="65" t="s">
        <v>122</v>
      </c>
      <c r="C1006" s="67"/>
      <c r="D1006" s="67"/>
      <c r="E1006" s="67"/>
      <c r="F1006" s="67"/>
      <c r="G1006" s="67"/>
      <c r="H1006" s="67"/>
    </row>
    <row r="1007" spans="1:8" ht="12.75" customHeight="1" x14ac:dyDescent="0.3">
      <c r="A1007" s="35"/>
      <c r="B1007" s="35"/>
      <c r="C1007" s="34"/>
      <c r="D1007" s="34"/>
      <c r="E1007" s="34"/>
      <c r="F1007" s="34"/>
      <c r="G1007" s="34"/>
      <c r="H1007" s="34"/>
    </row>
    <row r="1008" spans="1:8" ht="12.75" customHeight="1" x14ac:dyDescent="0.3">
      <c r="A1008" s="35"/>
      <c r="B1008" s="35"/>
      <c r="C1008" s="34"/>
      <c r="D1008" s="34"/>
      <c r="E1008" s="34"/>
      <c r="F1008" s="34"/>
      <c r="G1008" s="34"/>
      <c r="H1008" s="34"/>
    </row>
    <row r="1009" spans="1:8" ht="12.75" customHeight="1" x14ac:dyDescent="0.3">
      <c r="A1009" s="35"/>
      <c r="B1009" s="65" t="s">
        <v>378</v>
      </c>
      <c r="C1009" s="34">
        <v>3</v>
      </c>
      <c r="D1009" s="34" t="s">
        <v>32</v>
      </c>
      <c r="E1009" s="34" t="s">
        <v>32</v>
      </c>
      <c r="F1009" s="34">
        <v>4</v>
      </c>
      <c r="G1009" s="34" t="s">
        <v>32</v>
      </c>
      <c r="H1009" s="34">
        <v>0</v>
      </c>
    </row>
    <row r="1010" spans="1:8" ht="12.75" customHeight="1" x14ac:dyDescent="0.3">
      <c r="A1010" s="35"/>
      <c r="B1010" s="65" t="s">
        <v>377</v>
      </c>
      <c r="C1010" s="34" t="s">
        <v>32</v>
      </c>
      <c r="D1010" s="34" t="s">
        <v>32</v>
      </c>
      <c r="E1010" s="34" t="s">
        <v>32</v>
      </c>
      <c r="F1010" s="34">
        <v>2</v>
      </c>
      <c r="G1010" s="34" t="s">
        <v>32</v>
      </c>
      <c r="H1010" s="34">
        <v>0</v>
      </c>
    </row>
    <row r="1011" spans="1:8" ht="12.75" customHeight="1" x14ac:dyDescent="0.3">
      <c r="A1011" s="35"/>
      <c r="B1011" s="35" t="s">
        <v>376</v>
      </c>
      <c r="C1011" s="34" t="s">
        <v>32</v>
      </c>
      <c r="D1011" s="34">
        <v>0</v>
      </c>
      <c r="E1011" s="34">
        <v>0</v>
      </c>
      <c r="F1011" s="34">
        <v>1</v>
      </c>
      <c r="G1011" s="34">
        <v>0</v>
      </c>
      <c r="H1011" s="34">
        <v>0</v>
      </c>
    </row>
    <row r="1012" spans="1:8" ht="12.75" customHeight="1" x14ac:dyDescent="0.3">
      <c r="A1012" s="35"/>
      <c r="B1012" s="35" t="s">
        <v>375</v>
      </c>
      <c r="C1012" s="34" t="s">
        <v>362</v>
      </c>
      <c r="D1012" s="34" t="s">
        <v>32</v>
      </c>
      <c r="E1012" s="34" t="s">
        <v>32</v>
      </c>
      <c r="F1012" s="34">
        <v>1</v>
      </c>
      <c r="G1012" s="34" t="s">
        <v>32</v>
      </c>
      <c r="H1012" s="34">
        <v>0</v>
      </c>
    </row>
    <row r="1013" spans="1:8" ht="12.75" customHeight="1" x14ac:dyDescent="0.3">
      <c r="A1013" s="35"/>
      <c r="B1013" s="65" t="s">
        <v>374</v>
      </c>
      <c r="C1013" s="34">
        <v>2</v>
      </c>
      <c r="D1013" s="34">
        <v>0</v>
      </c>
      <c r="E1013" s="34" t="s">
        <v>32</v>
      </c>
      <c r="F1013" s="34">
        <v>1</v>
      </c>
      <c r="G1013" s="34" t="s">
        <v>32</v>
      </c>
      <c r="H1013" s="34">
        <v>0</v>
      </c>
    </row>
    <row r="1014" spans="1:8" ht="12.75" customHeight="1" x14ac:dyDescent="0.3">
      <c r="A1014" s="35"/>
      <c r="B1014" s="35" t="s">
        <v>373</v>
      </c>
      <c r="C1014" s="34" t="s">
        <v>32</v>
      </c>
      <c r="D1014" s="34">
        <v>0</v>
      </c>
      <c r="E1014" s="34">
        <v>0</v>
      </c>
      <c r="F1014" s="34">
        <v>1</v>
      </c>
      <c r="G1014" s="34" t="s">
        <v>32</v>
      </c>
      <c r="H1014" s="34">
        <v>0</v>
      </c>
    </row>
    <row r="1015" spans="1:8" ht="12.75" customHeight="1" x14ac:dyDescent="0.3">
      <c r="A1015" s="35"/>
      <c r="B1015" s="35" t="s">
        <v>372</v>
      </c>
      <c r="C1015" s="34">
        <v>1</v>
      </c>
      <c r="D1015" s="34">
        <v>0</v>
      </c>
      <c r="E1015" s="34">
        <v>0</v>
      </c>
      <c r="F1015" s="34">
        <v>0</v>
      </c>
      <c r="G1015" s="34" t="s">
        <v>32</v>
      </c>
      <c r="H1015" s="34">
        <v>0</v>
      </c>
    </row>
    <row r="1016" spans="1:8" ht="12.75" customHeight="1" x14ac:dyDescent="0.3">
      <c r="A1016" s="35"/>
      <c r="B1016" s="35" t="s">
        <v>371</v>
      </c>
      <c r="C1016" s="34">
        <v>1</v>
      </c>
      <c r="D1016" s="34">
        <v>0</v>
      </c>
      <c r="E1016" s="34" t="s">
        <v>32</v>
      </c>
      <c r="F1016" s="34" t="s">
        <v>32</v>
      </c>
      <c r="G1016" s="34" t="s">
        <v>32</v>
      </c>
      <c r="H1016" s="34">
        <v>0</v>
      </c>
    </row>
    <row r="1017" spans="1:8" ht="12.75" customHeight="1" x14ac:dyDescent="0.3">
      <c r="A1017" s="35"/>
      <c r="B1017" s="35" t="s">
        <v>370</v>
      </c>
      <c r="C1017" s="34" t="s">
        <v>32</v>
      </c>
      <c r="D1017" s="34" t="s">
        <v>362</v>
      </c>
      <c r="E1017" s="34" t="s">
        <v>362</v>
      </c>
      <c r="F1017" s="34" t="s">
        <v>362</v>
      </c>
      <c r="G1017" s="34" t="s">
        <v>362</v>
      </c>
      <c r="H1017" s="34" t="s">
        <v>362</v>
      </c>
    </row>
    <row r="1018" spans="1:8" ht="12.75" customHeight="1" x14ac:dyDescent="0.3">
      <c r="A1018" s="35"/>
      <c r="B1018" s="35" t="s">
        <v>369</v>
      </c>
      <c r="C1018" s="34" t="s">
        <v>32</v>
      </c>
      <c r="D1018" s="34">
        <v>0</v>
      </c>
      <c r="E1018" s="34">
        <v>0</v>
      </c>
      <c r="F1018" s="34" t="s">
        <v>32</v>
      </c>
      <c r="G1018" s="34">
        <v>0</v>
      </c>
      <c r="H1018" s="34">
        <v>0</v>
      </c>
    </row>
    <row r="1019" spans="1:8" ht="12.75" customHeight="1" x14ac:dyDescent="0.3">
      <c r="A1019" s="35"/>
      <c r="B1019" s="65" t="s">
        <v>368</v>
      </c>
      <c r="C1019" s="34">
        <v>1</v>
      </c>
      <c r="D1019" s="34">
        <v>0</v>
      </c>
      <c r="E1019" s="34" t="s">
        <v>32</v>
      </c>
      <c r="F1019" s="34" t="s">
        <v>32</v>
      </c>
      <c r="G1019" s="34" t="s">
        <v>32</v>
      </c>
      <c r="H1019" s="34">
        <v>0</v>
      </c>
    </row>
    <row r="1020" spans="1:8" ht="12.75" customHeight="1" x14ac:dyDescent="0.3">
      <c r="A1020" s="35"/>
      <c r="B1020" s="35" t="s">
        <v>367</v>
      </c>
      <c r="C1020" s="34">
        <v>1</v>
      </c>
      <c r="D1020" s="34">
        <v>0</v>
      </c>
      <c r="E1020" s="34" t="s">
        <v>32</v>
      </c>
      <c r="F1020" s="34" t="s">
        <v>32</v>
      </c>
      <c r="G1020" s="34" t="s">
        <v>32</v>
      </c>
      <c r="H1020" s="34">
        <v>0</v>
      </c>
    </row>
    <row r="1021" spans="1:8" ht="12.75" customHeight="1" x14ac:dyDescent="0.3">
      <c r="A1021" s="35"/>
      <c r="B1021" s="35" t="s">
        <v>366</v>
      </c>
      <c r="C1021" s="34" t="s">
        <v>32</v>
      </c>
      <c r="D1021" s="34" t="s">
        <v>362</v>
      </c>
      <c r="E1021" s="34" t="s">
        <v>362</v>
      </c>
      <c r="F1021" s="34" t="s">
        <v>362</v>
      </c>
      <c r="G1021" s="34" t="s">
        <v>362</v>
      </c>
      <c r="H1021" s="34" t="s">
        <v>362</v>
      </c>
    </row>
    <row r="1022" spans="1:8" ht="12.75" customHeight="1" x14ac:dyDescent="0.3">
      <c r="A1022" s="35"/>
      <c r="B1022" s="35" t="s">
        <v>365</v>
      </c>
      <c r="C1022" s="34" t="s">
        <v>32</v>
      </c>
      <c r="D1022" s="34">
        <v>0</v>
      </c>
      <c r="E1022" s="34" t="s">
        <v>32</v>
      </c>
      <c r="F1022" s="34" t="s">
        <v>32</v>
      </c>
      <c r="G1022" s="34" t="s">
        <v>32</v>
      </c>
      <c r="H1022" s="34">
        <v>0</v>
      </c>
    </row>
    <row r="1023" spans="1:8" ht="12.75" customHeight="1" x14ac:dyDescent="0.3">
      <c r="A1023" s="35"/>
      <c r="B1023" s="35" t="s">
        <v>364</v>
      </c>
      <c r="C1023" s="34" t="s">
        <v>32</v>
      </c>
      <c r="D1023" s="34" t="s">
        <v>362</v>
      </c>
      <c r="E1023" s="34" t="s">
        <v>32</v>
      </c>
      <c r="F1023" s="34">
        <v>0</v>
      </c>
      <c r="G1023" s="34" t="s">
        <v>32</v>
      </c>
      <c r="H1023" s="34" t="s">
        <v>362</v>
      </c>
    </row>
    <row r="1024" spans="1:8" ht="12.75" customHeight="1" x14ac:dyDescent="0.3">
      <c r="A1024" s="35"/>
      <c r="B1024" s="35" t="s">
        <v>363</v>
      </c>
      <c r="C1024" s="34" t="s">
        <v>362</v>
      </c>
      <c r="D1024" s="34">
        <v>0</v>
      </c>
      <c r="E1024" s="34" t="s">
        <v>32</v>
      </c>
      <c r="F1024" s="34" t="s">
        <v>32</v>
      </c>
      <c r="G1024" s="34">
        <v>0</v>
      </c>
      <c r="H1024" s="34">
        <v>0</v>
      </c>
    </row>
    <row r="1025" spans="1:8" ht="12.75" customHeight="1" x14ac:dyDescent="0.3">
      <c r="A1025" s="35"/>
      <c r="B1025" s="35" t="s">
        <v>361</v>
      </c>
      <c r="C1025" s="34" t="s">
        <v>32</v>
      </c>
      <c r="D1025" s="34">
        <v>0</v>
      </c>
      <c r="E1025" s="34" t="s">
        <v>32</v>
      </c>
      <c r="F1025" s="34" t="s">
        <v>32</v>
      </c>
      <c r="G1025" s="34">
        <v>0</v>
      </c>
      <c r="H1025" s="34">
        <v>0</v>
      </c>
    </row>
    <row r="1026" spans="1:8" ht="12.75" customHeight="1" x14ac:dyDescent="0.3">
      <c r="A1026" s="35"/>
      <c r="B1026" s="65" t="s">
        <v>360</v>
      </c>
      <c r="C1026" s="34" t="s">
        <v>32</v>
      </c>
      <c r="D1026" s="34">
        <v>0</v>
      </c>
      <c r="E1026" s="34">
        <v>0</v>
      </c>
      <c r="F1026" s="34" t="s">
        <v>32</v>
      </c>
      <c r="G1026" s="34" t="s">
        <v>32</v>
      </c>
      <c r="H1026" s="34">
        <v>0</v>
      </c>
    </row>
    <row r="1027" spans="1:8" ht="12.75" customHeight="1" x14ac:dyDescent="0.3">
      <c r="A1027" s="35"/>
      <c r="B1027" s="35"/>
      <c r="C1027" s="34"/>
      <c r="D1027" s="34"/>
      <c r="E1027" s="34"/>
      <c r="F1027" s="34"/>
      <c r="G1027" s="34"/>
      <c r="H1027" s="34"/>
    </row>
    <row r="1028" spans="1:8" s="7" customFormat="1" ht="12.75" customHeight="1" x14ac:dyDescent="0.3">
      <c r="A1028" s="65" t="s">
        <v>436</v>
      </c>
      <c r="B1028" s="65" t="s">
        <v>435</v>
      </c>
      <c r="C1028" s="67"/>
      <c r="D1028" s="67"/>
      <c r="E1028" s="67"/>
      <c r="F1028" s="67"/>
      <c r="G1028" s="67"/>
      <c r="H1028" s="67"/>
    </row>
    <row r="1029" spans="1:8" ht="12.75" customHeight="1" x14ac:dyDescent="0.3">
      <c r="A1029" s="66"/>
      <c r="B1029" s="36"/>
      <c r="C1029" s="34"/>
      <c r="D1029" s="34"/>
      <c r="E1029" s="34"/>
      <c r="F1029" s="34"/>
      <c r="G1029" s="34"/>
      <c r="H1029" s="34"/>
    </row>
    <row r="1030" spans="1:8" ht="12.75" customHeight="1" x14ac:dyDescent="0.3">
      <c r="A1030" s="35"/>
      <c r="B1030" s="35"/>
      <c r="C1030" s="34"/>
      <c r="D1030" s="34"/>
      <c r="E1030" s="34"/>
      <c r="F1030" s="34"/>
      <c r="G1030" s="34"/>
      <c r="H1030" s="34"/>
    </row>
    <row r="1031" spans="1:8" ht="12.75" customHeight="1" x14ac:dyDescent="0.3">
      <c r="A1031" s="35"/>
      <c r="B1031" s="65" t="s">
        <v>378</v>
      </c>
      <c r="C1031" s="34">
        <v>191</v>
      </c>
      <c r="D1031" s="34">
        <v>0</v>
      </c>
      <c r="E1031" s="34" t="s">
        <v>55</v>
      </c>
      <c r="F1031" s="34">
        <v>90</v>
      </c>
      <c r="G1031" s="34">
        <v>4</v>
      </c>
      <c r="H1031" s="34" t="s">
        <v>55</v>
      </c>
    </row>
    <row r="1032" spans="1:8" ht="12.75" customHeight="1" x14ac:dyDescent="0.3">
      <c r="A1032" s="35"/>
      <c r="B1032" s="65" t="s">
        <v>377</v>
      </c>
      <c r="C1032" s="34">
        <v>1</v>
      </c>
      <c r="D1032" s="34">
        <v>0</v>
      </c>
      <c r="E1032" s="34" t="s">
        <v>32</v>
      </c>
      <c r="F1032" s="34">
        <v>42</v>
      </c>
      <c r="G1032" s="34" t="s">
        <v>32</v>
      </c>
      <c r="H1032" s="34" t="s">
        <v>55</v>
      </c>
    </row>
    <row r="1033" spans="1:8" ht="12.75" customHeight="1" x14ac:dyDescent="0.3">
      <c r="A1033" s="35"/>
      <c r="B1033" s="35" t="s">
        <v>376</v>
      </c>
      <c r="C1033" s="34">
        <v>1</v>
      </c>
      <c r="D1033" s="34">
        <v>0</v>
      </c>
      <c r="E1033" s="34" t="s">
        <v>32</v>
      </c>
      <c r="F1033" s="34">
        <v>21</v>
      </c>
      <c r="G1033" s="34" t="s">
        <v>32</v>
      </c>
      <c r="H1033" s="34" t="s">
        <v>32</v>
      </c>
    </row>
    <row r="1034" spans="1:8" ht="12.75" customHeight="1" x14ac:dyDescent="0.3">
      <c r="A1034" s="35"/>
      <c r="B1034" s="35" t="s">
        <v>375</v>
      </c>
      <c r="C1034" s="34" t="s">
        <v>362</v>
      </c>
      <c r="D1034" s="34">
        <v>0</v>
      </c>
      <c r="E1034" s="34">
        <v>0</v>
      </c>
      <c r="F1034" s="34">
        <v>21</v>
      </c>
      <c r="G1034" s="34" t="s">
        <v>32</v>
      </c>
      <c r="H1034" s="34" t="s">
        <v>55</v>
      </c>
    </row>
    <row r="1035" spans="1:8" ht="12.75" customHeight="1" x14ac:dyDescent="0.3">
      <c r="A1035" s="35"/>
      <c r="B1035" s="65" t="s">
        <v>374</v>
      </c>
      <c r="C1035" s="34">
        <v>146</v>
      </c>
      <c r="D1035" s="34">
        <v>0</v>
      </c>
      <c r="E1035" s="34" t="s">
        <v>32</v>
      </c>
      <c r="F1035" s="34">
        <v>25</v>
      </c>
      <c r="G1035" s="34" t="s">
        <v>32</v>
      </c>
      <c r="H1035" s="34">
        <v>0</v>
      </c>
    </row>
    <row r="1036" spans="1:8" ht="12.75" customHeight="1" x14ac:dyDescent="0.3">
      <c r="A1036" s="35"/>
      <c r="B1036" s="35" t="s">
        <v>373</v>
      </c>
      <c r="C1036" s="34">
        <v>30</v>
      </c>
      <c r="D1036" s="34">
        <v>0</v>
      </c>
      <c r="E1036" s="34" t="s">
        <v>32</v>
      </c>
      <c r="F1036" s="34">
        <v>23</v>
      </c>
      <c r="G1036" s="34" t="s">
        <v>32</v>
      </c>
      <c r="H1036" s="34">
        <v>0</v>
      </c>
    </row>
    <row r="1037" spans="1:8" ht="12.75" customHeight="1" x14ac:dyDescent="0.3">
      <c r="A1037" s="35"/>
      <c r="B1037" s="35" t="s">
        <v>372</v>
      </c>
      <c r="C1037" s="34">
        <v>15</v>
      </c>
      <c r="D1037" s="34">
        <v>0</v>
      </c>
      <c r="E1037" s="34">
        <v>0</v>
      </c>
      <c r="F1037" s="34" t="s">
        <v>32</v>
      </c>
      <c r="G1037" s="34">
        <v>0</v>
      </c>
      <c r="H1037" s="34">
        <v>0</v>
      </c>
    </row>
    <row r="1038" spans="1:8" ht="12.75" customHeight="1" x14ac:dyDescent="0.3">
      <c r="A1038" s="35"/>
      <c r="B1038" s="35" t="s">
        <v>371</v>
      </c>
      <c r="C1038" s="34">
        <v>98</v>
      </c>
      <c r="D1038" s="34">
        <v>0</v>
      </c>
      <c r="E1038" s="34" t="s">
        <v>32</v>
      </c>
      <c r="F1038" s="34">
        <v>1</v>
      </c>
      <c r="G1038" s="34" t="s">
        <v>32</v>
      </c>
      <c r="H1038" s="34">
        <v>0</v>
      </c>
    </row>
    <row r="1039" spans="1:8" ht="12.75" customHeight="1" x14ac:dyDescent="0.3">
      <c r="A1039" s="35"/>
      <c r="B1039" s="35" t="s">
        <v>370</v>
      </c>
      <c r="C1039" s="34" t="s">
        <v>55</v>
      </c>
      <c r="D1039" s="34" t="s">
        <v>362</v>
      </c>
      <c r="E1039" s="34" t="s">
        <v>362</v>
      </c>
      <c r="F1039" s="34" t="s">
        <v>362</v>
      </c>
      <c r="G1039" s="34" t="s">
        <v>362</v>
      </c>
      <c r="H1039" s="34" t="s">
        <v>362</v>
      </c>
    </row>
    <row r="1040" spans="1:8" ht="12.75" customHeight="1" x14ac:dyDescent="0.3">
      <c r="A1040" s="35"/>
      <c r="B1040" s="35" t="s">
        <v>369</v>
      </c>
      <c r="C1040" s="34" t="s">
        <v>55</v>
      </c>
      <c r="D1040" s="34">
        <v>0</v>
      </c>
      <c r="E1040" s="34">
        <v>0</v>
      </c>
      <c r="F1040" s="34" t="s">
        <v>32</v>
      </c>
      <c r="G1040" s="34" t="s">
        <v>32</v>
      </c>
      <c r="H1040" s="34">
        <v>0</v>
      </c>
    </row>
    <row r="1041" spans="1:8" ht="12.75" customHeight="1" x14ac:dyDescent="0.3">
      <c r="A1041" s="35"/>
      <c r="B1041" s="65" t="s">
        <v>368</v>
      </c>
      <c r="C1041" s="34">
        <v>43</v>
      </c>
      <c r="D1041" s="34">
        <v>0</v>
      </c>
      <c r="E1041" s="34" t="s">
        <v>55</v>
      </c>
      <c r="F1041" s="34">
        <v>21</v>
      </c>
      <c r="G1041" s="34">
        <v>3</v>
      </c>
      <c r="H1041" s="34" t="s">
        <v>32</v>
      </c>
    </row>
    <row r="1042" spans="1:8" ht="12.75" customHeight="1" x14ac:dyDescent="0.3">
      <c r="A1042" s="35"/>
      <c r="B1042" s="35" t="s">
        <v>367</v>
      </c>
      <c r="C1042" s="34">
        <v>19</v>
      </c>
      <c r="D1042" s="34">
        <v>0</v>
      </c>
      <c r="E1042" s="34" t="s">
        <v>32</v>
      </c>
      <c r="F1042" s="34">
        <v>20</v>
      </c>
      <c r="G1042" s="34">
        <v>1</v>
      </c>
      <c r="H1042" s="34" t="s">
        <v>32</v>
      </c>
    </row>
    <row r="1043" spans="1:8" ht="12.75" customHeight="1" x14ac:dyDescent="0.3">
      <c r="A1043" s="35"/>
      <c r="B1043" s="35" t="s">
        <v>366</v>
      </c>
      <c r="C1043" s="34">
        <v>17</v>
      </c>
      <c r="D1043" s="34" t="s">
        <v>362</v>
      </c>
      <c r="E1043" s="34" t="s">
        <v>362</v>
      </c>
      <c r="F1043" s="34" t="s">
        <v>362</v>
      </c>
      <c r="G1043" s="34" t="s">
        <v>362</v>
      </c>
      <c r="H1043" s="34" t="s">
        <v>362</v>
      </c>
    </row>
    <row r="1044" spans="1:8" ht="12.75" customHeight="1" x14ac:dyDescent="0.3">
      <c r="A1044" s="35"/>
      <c r="B1044" s="35" t="s">
        <v>365</v>
      </c>
      <c r="C1044" s="34">
        <v>4</v>
      </c>
      <c r="D1044" s="34">
        <v>0</v>
      </c>
      <c r="E1044" s="34" t="s">
        <v>32</v>
      </c>
      <c r="F1044" s="34">
        <v>1</v>
      </c>
      <c r="G1044" s="34" t="s">
        <v>32</v>
      </c>
      <c r="H1044" s="34">
        <v>0</v>
      </c>
    </row>
    <row r="1045" spans="1:8" ht="12.75" customHeight="1" x14ac:dyDescent="0.3">
      <c r="A1045" s="35"/>
      <c r="B1045" s="35" t="s">
        <v>364</v>
      </c>
      <c r="C1045" s="34">
        <v>1</v>
      </c>
      <c r="D1045" s="34" t="s">
        <v>362</v>
      </c>
      <c r="E1045" s="34" t="s">
        <v>32</v>
      </c>
      <c r="F1045" s="34" t="s">
        <v>32</v>
      </c>
      <c r="G1045" s="34">
        <v>2</v>
      </c>
      <c r="H1045" s="34" t="s">
        <v>362</v>
      </c>
    </row>
    <row r="1046" spans="1:8" ht="12.75" customHeight="1" x14ac:dyDescent="0.3">
      <c r="A1046" s="35"/>
      <c r="B1046" s="35" t="s">
        <v>363</v>
      </c>
      <c r="C1046" s="34" t="s">
        <v>362</v>
      </c>
      <c r="D1046" s="34">
        <v>0</v>
      </c>
      <c r="E1046" s="34" t="s">
        <v>32</v>
      </c>
      <c r="F1046" s="34">
        <v>0</v>
      </c>
      <c r="G1046" s="34">
        <v>0</v>
      </c>
      <c r="H1046" s="34">
        <v>0</v>
      </c>
    </row>
    <row r="1047" spans="1:8" ht="12.75" customHeight="1" x14ac:dyDescent="0.3">
      <c r="A1047" s="35"/>
      <c r="B1047" s="35" t="s">
        <v>361</v>
      </c>
      <c r="C1047" s="34" t="s">
        <v>55</v>
      </c>
      <c r="D1047" s="34">
        <v>0</v>
      </c>
      <c r="E1047" s="34" t="s">
        <v>55</v>
      </c>
      <c r="F1047" s="34" t="s">
        <v>32</v>
      </c>
      <c r="G1047" s="34" t="s">
        <v>32</v>
      </c>
      <c r="H1047" s="34">
        <v>0</v>
      </c>
    </row>
    <row r="1048" spans="1:8" ht="12.75" customHeight="1" x14ac:dyDescent="0.3">
      <c r="A1048" s="35"/>
      <c r="B1048" s="65" t="s">
        <v>360</v>
      </c>
      <c r="C1048" s="34" t="s">
        <v>55</v>
      </c>
      <c r="D1048" s="34">
        <v>0</v>
      </c>
      <c r="E1048" s="34" t="s">
        <v>32</v>
      </c>
      <c r="F1048" s="34" t="s">
        <v>55</v>
      </c>
      <c r="G1048" s="34">
        <v>1</v>
      </c>
      <c r="H1048" s="34">
        <v>0</v>
      </c>
    </row>
    <row r="1049" spans="1:8" ht="12.75" customHeight="1" x14ac:dyDescent="0.3">
      <c r="A1049" s="35"/>
      <c r="B1049" s="35"/>
      <c r="C1049" s="34"/>
      <c r="D1049" s="34"/>
      <c r="E1049" s="34"/>
      <c r="F1049" s="34"/>
      <c r="G1049" s="34"/>
      <c r="H1049" s="34"/>
    </row>
    <row r="1050" spans="1:8" s="7" customFormat="1" ht="12.75" customHeight="1" x14ac:dyDescent="0.3">
      <c r="A1050" s="65" t="s">
        <v>434</v>
      </c>
      <c r="B1050" s="65" t="s">
        <v>433</v>
      </c>
      <c r="C1050" s="67"/>
      <c r="D1050" s="67"/>
      <c r="E1050" s="67"/>
      <c r="F1050" s="67"/>
      <c r="G1050" s="67"/>
      <c r="H1050" s="67"/>
    </row>
    <row r="1051" spans="1:8" ht="12.75" customHeight="1" x14ac:dyDescent="0.3">
      <c r="A1051" s="66"/>
      <c r="B1051" s="36"/>
      <c r="C1051" s="34"/>
      <c r="D1051" s="34"/>
      <c r="E1051" s="34"/>
      <c r="F1051" s="34"/>
      <c r="G1051" s="34"/>
      <c r="H1051" s="34"/>
    </row>
    <row r="1052" spans="1:8" ht="12.75" customHeight="1" x14ac:dyDescent="0.3">
      <c r="A1052" s="35"/>
      <c r="B1052" s="35"/>
      <c r="C1052" s="34"/>
      <c r="D1052" s="34"/>
      <c r="E1052" s="34"/>
      <c r="F1052" s="34"/>
      <c r="G1052" s="34"/>
      <c r="H1052" s="34"/>
    </row>
    <row r="1053" spans="1:8" ht="12.75" customHeight="1" x14ac:dyDescent="0.3">
      <c r="A1053" s="35"/>
      <c r="B1053" s="65" t="s">
        <v>378</v>
      </c>
      <c r="C1053" s="34">
        <v>129</v>
      </c>
      <c r="D1053" s="34" t="s">
        <v>32</v>
      </c>
      <c r="E1053" s="34">
        <v>19</v>
      </c>
      <c r="F1053" s="34">
        <v>333</v>
      </c>
      <c r="G1053" s="34">
        <v>3</v>
      </c>
      <c r="H1053" s="34">
        <v>235</v>
      </c>
    </row>
    <row r="1054" spans="1:8" ht="12.75" customHeight="1" x14ac:dyDescent="0.3">
      <c r="A1054" s="35"/>
      <c r="B1054" s="65" t="s">
        <v>377</v>
      </c>
      <c r="C1054" s="34">
        <v>1</v>
      </c>
      <c r="D1054" s="34" t="s">
        <v>32</v>
      </c>
      <c r="E1054" s="34" t="s">
        <v>32</v>
      </c>
      <c r="F1054" s="34">
        <v>13</v>
      </c>
      <c r="G1054" s="34" t="s">
        <v>32</v>
      </c>
      <c r="H1054" s="34">
        <v>1</v>
      </c>
    </row>
    <row r="1055" spans="1:8" ht="12.75" customHeight="1" x14ac:dyDescent="0.3">
      <c r="A1055" s="35"/>
      <c r="B1055" s="35" t="s">
        <v>376</v>
      </c>
      <c r="C1055" s="34">
        <v>1</v>
      </c>
      <c r="D1055" s="34">
        <v>0</v>
      </c>
      <c r="E1055" s="34" t="s">
        <v>32</v>
      </c>
      <c r="F1055" s="34">
        <v>2</v>
      </c>
      <c r="G1055" s="34" t="s">
        <v>32</v>
      </c>
      <c r="H1055" s="34">
        <v>0</v>
      </c>
    </row>
    <row r="1056" spans="1:8" ht="12.75" customHeight="1" x14ac:dyDescent="0.3">
      <c r="A1056" s="35"/>
      <c r="B1056" s="35" t="s">
        <v>375</v>
      </c>
      <c r="C1056" s="34" t="s">
        <v>362</v>
      </c>
      <c r="D1056" s="34" t="s">
        <v>32</v>
      </c>
      <c r="E1056" s="34" t="s">
        <v>32</v>
      </c>
      <c r="F1056" s="34">
        <v>11</v>
      </c>
      <c r="G1056" s="34" t="s">
        <v>32</v>
      </c>
      <c r="H1056" s="34">
        <v>1</v>
      </c>
    </row>
    <row r="1057" spans="1:8" ht="12.75" customHeight="1" x14ac:dyDescent="0.3">
      <c r="A1057" s="35"/>
      <c r="B1057" s="65" t="s">
        <v>374</v>
      </c>
      <c r="C1057" s="34">
        <v>106</v>
      </c>
      <c r="D1057" s="34" t="s">
        <v>32</v>
      </c>
      <c r="E1057" s="34">
        <v>8</v>
      </c>
      <c r="F1057" s="34">
        <v>278</v>
      </c>
      <c r="G1057" s="34">
        <v>1</v>
      </c>
      <c r="H1057" s="34">
        <v>234</v>
      </c>
    </row>
    <row r="1058" spans="1:8" ht="12.75" customHeight="1" x14ac:dyDescent="0.3">
      <c r="A1058" s="35"/>
      <c r="B1058" s="35" t="s">
        <v>373</v>
      </c>
      <c r="C1058" s="34">
        <v>31</v>
      </c>
      <c r="D1058" s="34" t="s">
        <v>32</v>
      </c>
      <c r="E1058" s="34">
        <v>1</v>
      </c>
      <c r="F1058" s="34">
        <v>266</v>
      </c>
      <c r="G1058" s="34">
        <v>1</v>
      </c>
      <c r="H1058" s="34">
        <v>233</v>
      </c>
    </row>
    <row r="1059" spans="1:8" ht="12.75" customHeight="1" x14ac:dyDescent="0.3">
      <c r="A1059" s="35"/>
      <c r="B1059" s="35" t="s">
        <v>372</v>
      </c>
      <c r="C1059" s="34">
        <v>5</v>
      </c>
      <c r="D1059" s="34">
        <v>0</v>
      </c>
      <c r="E1059" s="34">
        <v>0</v>
      </c>
      <c r="F1059" s="34">
        <v>2</v>
      </c>
      <c r="G1059" s="34" t="s">
        <v>32</v>
      </c>
      <c r="H1059" s="34">
        <v>0</v>
      </c>
    </row>
    <row r="1060" spans="1:8" ht="12.75" customHeight="1" x14ac:dyDescent="0.3">
      <c r="A1060" s="35"/>
      <c r="B1060" s="35" t="s">
        <v>371</v>
      </c>
      <c r="C1060" s="34">
        <v>65</v>
      </c>
      <c r="D1060" s="34">
        <v>0</v>
      </c>
      <c r="E1060" s="34">
        <v>4</v>
      </c>
      <c r="F1060" s="34">
        <v>8</v>
      </c>
      <c r="G1060" s="34" t="s">
        <v>32</v>
      </c>
      <c r="H1060" s="34">
        <v>1</v>
      </c>
    </row>
    <row r="1061" spans="1:8" ht="12.75" customHeight="1" x14ac:dyDescent="0.3">
      <c r="A1061" s="35"/>
      <c r="B1061" s="35" t="s">
        <v>370</v>
      </c>
      <c r="C1061" s="34">
        <v>2</v>
      </c>
      <c r="D1061" s="34" t="s">
        <v>362</v>
      </c>
      <c r="E1061" s="34" t="s">
        <v>362</v>
      </c>
      <c r="F1061" s="34" t="s">
        <v>362</v>
      </c>
      <c r="G1061" s="34" t="s">
        <v>362</v>
      </c>
      <c r="H1061" s="34" t="s">
        <v>362</v>
      </c>
    </row>
    <row r="1062" spans="1:8" ht="12.75" customHeight="1" x14ac:dyDescent="0.3">
      <c r="A1062" s="35"/>
      <c r="B1062" s="35" t="s">
        <v>369</v>
      </c>
      <c r="C1062" s="34">
        <v>3</v>
      </c>
      <c r="D1062" s="34">
        <v>0</v>
      </c>
      <c r="E1062" s="34" t="s">
        <v>55</v>
      </c>
      <c r="F1062" s="34">
        <v>3</v>
      </c>
      <c r="G1062" s="34" t="s">
        <v>32</v>
      </c>
      <c r="H1062" s="34">
        <v>0</v>
      </c>
    </row>
    <row r="1063" spans="1:8" ht="12.75" customHeight="1" x14ac:dyDescent="0.3">
      <c r="A1063" s="35"/>
      <c r="B1063" s="65" t="s">
        <v>368</v>
      </c>
      <c r="C1063" s="34">
        <v>17</v>
      </c>
      <c r="D1063" s="34" t="s">
        <v>32</v>
      </c>
      <c r="E1063" s="34">
        <v>11</v>
      </c>
      <c r="F1063" s="34">
        <v>21</v>
      </c>
      <c r="G1063" s="34">
        <v>1</v>
      </c>
      <c r="H1063" s="34" t="s">
        <v>32</v>
      </c>
    </row>
    <row r="1064" spans="1:8" ht="12.75" customHeight="1" x14ac:dyDescent="0.3">
      <c r="A1064" s="35"/>
      <c r="B1064" s="35" t="s">
        <v>367</v>
      </c>
      <c r="C1064" s="34">
        <v>8</v>
      </c>
      <c r="D1064" s="34" t="s">
        <v>32</v>
      </c>
      <c r="E1064" s="34" t="s">
        <v>32</v>
      </c>
      <c r="F1064" s="34">
        <v>19</v>
      </c>
      <c r="G1064" s="34" t="s">
        <v>32</v>
      </c>
      <c r="H1064" s="34" t="s">
        <v>32</v>
      </c>
    </row>
    <row r="1065" spans="1:8" ht="12.75" customHeight="1" x14ac:dyDescent="0.3">
      <c r="A1065" s="35"/>
      <c r="B1065" s="35" t="s">
        <v>366</v>
      </c>
      <c r="C1065" s="34">
        <v>6</v>
      </c>
      <c r="D1065" s="34" t="s">
        <v>362</v>
      </c>
      <c r="E1065" s="34" t="s">
        <v>362</v>
      </c>
      <c r="F1065" s="34" t="s">
        <v>362</v>
      </c>
      <c r="G1065" s="34" t="s">
        <v>362</v>
      </c>
      <c r="H1065" s="34" t="s">
        <v>362</v>
      </c>
    </row>
    <row r="1066" spans="1:8" ht="12.75" customHeight="1" x14ac:dyDescent="0.3">
      <c r="A1066" s="35"/>
      <c r="B1066" s="35" t="s">
        <v>365</v>
      </c>
      <c r="C1066" s="34">
        <v>2</v>
      </c>
      <c r="D1066" s="34">
        <v>0</v>
      </c>
      <c r="E1066" s="34" t="s">
        <v>32</v>
      </c>
      <c r="F1066" s="34">
        <v>2</v>
      </c>
      <c r="G1066" s="34" t="s">
        <v>32</v>
      </c>
      <c r="H1066" s="34">
        <v>0</v>
      </c>
    </row>
    <row r="1067" spans="1:8" ht="12.75" customHeight="1" x14ac:dyDescent="0.3">
      <c r="A1067" s="35"/>
      <c r="B1067" s="35" t="s">
        <v>364</v>
      </c>
      <c r="C1067" s="34" t="s">
        <v>32</v>
      </c>
      <c r="D1067" s="34" t="s">
        <v>362</v>
      </c>
      <c r="E1067" s="34">
        <v>8</v>
      </c>
      <c r="F1067" s="34" t="s">
        <v>32</v>
      </c>
      <c r="G1067" s="34">
        <v>1</v>
      </c>
      <c r="H1067" s="34" t="s">
        <v>362</v>
      </c>
    </row>
    <row r="1068" spans="1:8" ht="12.75" customHeight="1" x14ac:dyDescent="0.3">
      <c r="A1068" s="35"/>
      <c r="B1068" s="35" t="s">
        <v>363</v>
      </c>
      <c r="C1068" s="34" t="s">
        <v>362</v>
      </c>
      <c r="D1068" s="34">
        <v>0</v>
      </c>
      <c r="E1068" s="34" t="s">
        <v>32</v>
      </c>
      <c r="F1068" s="34" t="s">
        <v>32</v>
      </c>
      <c r="G1068" s="34" t="s">
        <v>32</v>
      </c>
      <c r="H1068" s="34">
        <v>0</v>
      </c>
    </row>
    <row r="1069" spans="1:8" ht="12.75" customHeight="1" x14ac:dyDescent="0.3">
      <c r="A1069" s="35"/>
      <c r="B1069" s="35" t="s">
        <v>361</v>
      </c>
      <c r="C1069" s="34" t="s">
        <v>32</v>
      </c>
      <c r="D1069" s="34">
        <v>0</v>
      </c>
      <c r="E1069" s="34">
        <v>2</v>
      </c>
      <c r="F1069" s="34" t="s">
        <v>32</v>
      </c>
      <c r="G1069" s="34" t="s">
        <v>32</v>
      </c>
      <c r="H1069" s="34">
        <v>0</v>
      </c>
    </row>
    <row r="1070" spans="1:8" ht="12.75" customHeight="1" x14ac:dyDescent="0.3">
      <c r="A1070" s="35"/>
      <c r="B1070" s="65" t="s">
        <v>360</v>
      </c>
      <c r="C1070" s="34" t="s">
        <v>55</v>
      </c>
      <c r="D1070" s="34">
        <v>0</v>
      </c>
      <c r="E1070" s="34" t="s">
        <v>32</v>
      </c>
      <c r="F1070" s="34" t="s">
        <v>55</v>
      </c>
      <c r="G1070" s="34">
        <v>1</v>
      </c>
      <c r="H1070" s="34" t="s">
        <v>32</v>
      </c>
    </row>
    <row r="1071" spans="1:8" ht="12.75" customHeight="1" x14ac:dyDescent="0.3">
      <c r="A1071" s="35"/>
      <c r="B1071" s="35"/>
      <c r="C1071" s="34"/>
      <c r="D1071" s="34"/>
      <c r="E1071" s="34"/>
      <c r="F1071" s="34"/>
      <c r="G1071" s="34"/>
      <c r="H1071" s="34"/>
    </row>
    <row r="1072" spans="1:8" s="7" customFormat="1" ht="12.75" customHeight="1" x14ac:dyDescent="0.3">
      <c r="A1072" s="65" t="s">
        <v>432</v>
      </c>
      <c r="B1072" s="65" t="s">
        <v>431</v>
      </c>
      <c r="C1072" s="67"/>
      <c r="D1072" s="67"/>
      <c r="E1072" s="67"/>
      <c r="F1072" s="67"/>
      <c r="G1072" s="67"/>
      <c r="H1072" s="67"/>
    </row>
    <row r="1073" spans="1:8" ht="12.75" customHeight="1" x14ac:dyDescent="0.3">
      <c r="A1073" s="66"/>
      <c r="B1073" s="36"/>
      <c r="C1073" s="34"/>
      <c r="D1073" s="34"/>
      <c r="E1073" s="34"/>
      <c r="F1073" s="34"/>
      <c r="G1073" s="34"/>
      <c r="H1073" s="34"/>
    </row>
    <row r="1074" spans="1:8" ht="12.75" customHeight="1" x14ac:dyDescent="0.3">
      <c r="A1074" s="35"/>
      <c r="B1074" s="35"/>
      <c r="C1074" s="34"/>
      <c r="D1074" s="34"/>
      <c r="E1074" s="34"/>
      <c r="F1074" s="34"/>
      <c r="G1074" s="34"/>
      <c r="H1074" s="34"/>
    </row>
    <row r="1075" spans="1:8" ht="12.75" customHeight="1" x14ac:dyDescent="0.3">
      <c r="A1075" s="35"/>
      <c r="B1075" s="65" t="s">
        <v>378</v>
      </c>
      <c r="C1075" s="34">
        <v>5</v>
      </c>
      <c r="D1075" s="34" t="s">
        <v>32</v>
      </c>
      <c r="E1075" s="34">
        <v>1</v>
      </c>
      <c r="F1075" s="34">
        <v>35</v>
      </c>
      <c r="G1075" s="34" t="s">
        <v>32</v>
      </c>
      <c r="H1075" s="34">
        <v>1</v>
      </c>
    </row>
    <row r="1076" spans="1:8" ht="12.75" customHeight="1" x14ac:dyDescent="0.3">
      <c r="A1076" s="35"/>
      <c r="B1076" s="65" t="s">
        <v>377</v>
      </c>
      <c r="C1076" s="34" t="s">
        <v>32</v>
      </c>
      <c r="D1076" s="34">
        <v>0</v>
      </c>
      <c r="E1076" s="34">
        <v>0</v>
      </c>
      <c r="F1076" s="34">
        <v>1</v>
      </c>
      <c r="G1076" s="34">
        <v>0</v>
      </c>
      <c r="H1076" s="34">
        <v>0</v>
      </c>
    </row>
    <row r="1077" spans="1:8" ht="12.75" customHeight="1" x14ac:dyDescent="0.3">
      <c r="A1077" s="35"/>
      <c r="B1077" s="35" t="s">
        <v>376</v>
      </c>
      <c r="C1077" s="34" t="s">
        <v>32</v>
      </c>
      <c r="D1077" s="34">
        <v>0</v>
      </c>
      <c r="E1077" s="34">
        <v>0</v>
      </c>
      <c r="F1077" s="34" t="s">
        <v>32</v>
      </c>
      <c r="G1077" s="34">
        <v>0</v>
      </c>
      <c r="H1077" s="34">
        <v>0</v>
      </c>
    </row>
    <row r="1078" spans="1:8" ht="12.75" customHeight="1" x14ac:dyDescent="0.3">
      <c r="A1078" s="35"/>
      <c r="B1078" s="35" t="s">
        <v>375</v>
      </c>
      <c r="C1078" s="34" t="s">
        <v>362</v>
      </c>
      <c r="D1078" s="34">
        <v>0</v>
      </c>
      <c r="E1078" s="34">
        <v>0</v>
      </c>
      <c r="F1078" s="34">
        <v>1</v>
      </c>
      <c r="G1078" s="34">
        <v>0</v>
      </c>
      <c r="H1078" s="34">
        <v>0</v>
      </c>
    </row>
    <row r="1079" spans="1:8" ht="12.75" customHeight="1" x14ac:dyDescent="0.3">
      <c r="A1079" s="35"/>
      <c r="B1079" s="65" t="s">
        <v>374</v>
      </c>
      <c r="C1079" s="34">
        <v>4</v>
      </c>
      <c r="D1079" s="34" t="s">
        <v>32</v>
      </c>
      <c r="E1079" s="34" t="s">
        <v>32</v>
      </c>
      <c r="F1079" s="34">
        <v>32</v>
      </c>
      <c r="G1079" s="34" t="s">
        <v>32</v>
      </c>
      <c r="H1079" s="34">
        <v>1</v>
      </c>
    </row>
    <row r="1080" spans="1:8" ht="12.75" customHeight="1" x14ac:dyDescent="0.3">
      <c r="A1080" s="35"/>
      <c r="B1080" s="35" t="s">
        <v>373</v>
      </c>
      <c r="C1080" s="34">
        <v>1</v>
      </c>
      <c r="D1080" s="34" t="s">
        <v>32</v>
      </c>
      <c r="E1080" s="34" t="s">
        <v>32</v>
      </c>
      <c r="F1080" s="34">
        <v>32</v>
      </c>
      <c r="G1080" s="34" t="s">
        <v>32</v>
      </c>
      <c r="H1080" s="34">
        <v>1</v>
      </c>
    </row>
    <row r="1081" spans="1:8" ht="12.75" customHeight="1" x14ac:dyDescent="0.3">
      <c r="A1081" s="35"/>
      <c r="B1081" s="35" t="s">
        <v>372</v>
      </c>
      <c r="C1081" s="34" t="s">
        <v>32</v>
      </c>
      <c r="D1081" s="34">
        <v>0</v>
      </c>
      <c r="E1081" s="34">
        <v>0</v>
      </c>
      <c r="F1081" s="34">
        <v>0</v>
      </c>
      <c r="G1081" s="34">
        <v>0</v>
      </c>
      <c r="H1081" s="34">
        <v>0</v>
      </c>
    </row>
    <row r="1082" spans="1:8" ht="12.75" customHeight="1" x14ac:dyDescent="0.3">
      <c r="A1082" s="35"/>
      <c r="B1082" s="35" t="s">
        <v>371</v>
      </c>
      <c r="C1082" s="34">
        <v>3</v>
      </c>
      <c r="D1082" s="34">
        <v>0</v>
      </c>
      <c r="E1082" s="34" t="s">
        <v>32</v>
      </c>
      <c r="F1082" s="34" t="s">
        <v>32</v>
      </c>
      <c r="G1082" s="34" t="s">
        <v>32</v>
      </c>
      <c r="H1082" s="34">
        <v>0</v>
      </c>
    </row>
    <row r="1083" spans="1:8" ht="12.75" customHeight="1" x14ac:dyDescent="0.3">
      <c r="A1083" s="35"/>
      <c r="B1083" s="35" t="s">
        <v>370</v>
      </c>
      <c r="C1083" s="34" t="s">
        <v>32</v>
      </c>
      <c r="D1083" s="34" t="s">
        <v>362</v>
      </c>
      <c r="E1083" s="34" t="s">
        <v>362</v>
      </c>
      <c r="F1083" s="34" t="s">
        <v>362</v>
      </c>
      <c r="G1083" s="34" t="s">
        <v>362</v>
      </c>
      <c r="H1083" s="34" t="s">
        <v>362</v>
      </c>
    </row>
    <row r="1084" spans="1:8" ht="12.75" customHeight="1" x14ac:dyDescent="0.3">
      <c r="A1084" s="35"/>
      <c r="B1084" s="35" t="s">
        <v>369</v>
      </c>
      <c r="C1084" s="34" t="s">
        <v>32</v>
      </c>
      <c r="D1084" s="34">
        <v>0</v>
      </c>
      <c r="E1084" s="34" t="s">
        <v>32</v>
      </c>
      <c r="F1084" s="34" t="s">
        <v>32</v>
      </c>
      <c r="G1084" s="34" t="s">
        <v>32</v>
      </c>
      <c r="H1084" s="34">
        <v>0</v>
      </c>
    </row>
    <row r="1085" spans="1:8" ht="12.75" customHeight="1" x14ac:dyDescent="0.3">
      <c r="A1085" s="35"/>
      <c r="B1085" s="65" t="s">
        <v>368</v>
      </c>
      <c r="C1085" s="34">
        <v>1</v>
      </c>
      <c r="D1085" s="34">
        <v>0</v>
      </c>
      <c r="E1085" s="34" t="s">
        <v>32</v>
      </c>
      <c r="F1085" s="34">
        <v>2</v>
      </c>
      <c r="G1085" s="34" t="s">
        <v>32</v>
      </c>
      <c r="H1085" s="34">
        <v>0</v>
      </c>
    </row>
    <row r="1086" spans="1:8" ht="12.75" customHeight="1" x14ac:dyDescent="0.3">
      <c r="A1086" s="35"/>
      <c r="B1086" s="35" t="s">
        <v>367</v>
      </c>
      <c r="C1086" s="34" t="s">
        <v>32</v>
      </c>
      <c r="D1086" s="34">
        <v>0</v>
      </c>
      <c r="E1086" s="34" t="s">
        <v>32</v>
      </c>
      <c r="F1086" s="34">
        <v>1</v>
      </c>
      <c r="G1086" s="34" t="s">
        <v>32</v>
      </c>
      <c r="H1086" s="34">
        <v>0</v>
      </c>
    </row>
    <row r="1087" spans="1:8" ht="12.75" customHeight="1" x14ac:dyDescent="0.3">
      <c r="A1087" s="35"/>
      <c r="B1087" s="35" t="s">
        <v>366</v>
      </c>
      <c r="C1087" s="34" t="s">
        <v>32</v>
      </c>
      <c r="D1087" s="34" t="s">
        <v>362</v>
      </c>
      <c r="E1087" s="34" t="s">
        <v>362</v>
      </c>
      <c r="F1087" s="34" t="s">
        <v>362</v>
      </c>
      <c r="G1087" s="34" t="s">
        <v>362</v>
      </c>
      <c r="H1087" s="34" t="s">
        <v>362</v>
      </c>
    </row>
    <row r="1088" spans="1:8" ht="12.75" customHeight="1" x14ac:dyDescent="0.3">
      <c r="A1088" s="35"/>
      <c r="B1088" s="35" t="s">
        <v>365</v>
      </c>
      <c r="C1088" s="34" t="s">
        <v>32</v>
      </c>
      <c r="D1088" s="34">
        <v>0</v>
      </c>
      <c r="E1088" s="34">
        <v>0</v>
      </c>
      <c r="F1088" s="34" t="s">
        <v>32</v>
      </c>
      <c r="G1088" s="34" t="s">
        <v>32</v>
      </c>
      <c r="H1088" s="34">
        <v>0</v>
      </c>
    </row>
    <row r="1089" spans="1:8" ht="12.75" customHeight="1" x14ac:dyDescent="0.3">
      <c r="A1089" s="35"/>
      <c r="B1089" s="35" t="s">
        <v>364</v>
      </c>
      <c r="C1089" s="34" t="s">
        <v>32</v>
      </c>
      <c r="D1089" s="34" t="s">
        <v>362</v>
      </c>
      <c r="E1089" s="34" t="s">
        <v>32</v>
      </c>
      <c r="F1089" s="34" t="s">
        <v>32</v>
      </c>
      <c r="G1089" s="34" t="s">
        <v>32</v>
      </c>
      <c r="H1089" s="34" t="s">
        <v>362</v>
      </c>
    </row>
    <row r="1090" spans="1:8" ht="12.75" customHeight="1" x14ac:dyDescent="0.3">
      <c r="A1090" s="35"/>
      <c r="B1090" s="35" t="s">
        <v>363</v>
      </c>
      <c r="C1090" s="34" t="s">
        <v>362</v>
      </c>
      <c r="D1090" s="34">
        <v>0</v>
      </c>
      <c r="E1090" s="34" t="s">
        <v>32</v>
      </c>
      <c r="F1090" s="34" t="s">
        <v>32</v>
      </c>
      <c r="G1090" s="34" t="s">
        <v>32</v>
      </c>
      <c r="H1090" s="34">
        <v>0</v>
      </c>
    </row>
    <row r="1091" spans="1:8" ht="12.75" customHeight="1" x14ac:dyDescent="0.3">
      <c r="A1091" s="35"/>
      <c r="B1091" s="35" t="s">
        <v>361</v>
      </c>
      <c r="C1091" s="34" t="s">
        <v>32</v>
      </c>
      <c r="D1091" s="34">
        <v>0</v>
      </c>
      <c r="E1091" s="34" t="s">
        <v>32</v>
      </c>
      <c r="F1091" s="34" t="s">
        <v>32</v>
      </c>
      <c r="G1091" s="34">
        <v>0</v>
      </c>
      <c r="H1091" s="34">
        <v>0</v>
      </c>
    </row>
    <row r="1092" spans="1:8" ht="12.75" customHeight="1" x14ac:dyDescent="0.3">
      <c r="A1092" s="35"/>
      <c r="B1092" s="65" t="s">
        <v>360</v>
      </c>
      <c r="C1092" s="34" t="s">
        <v>32</v>
      </c>
      <c r="D1092" s="34">
        <v>0</v>
      </c>
      <c r="E1092" s="34" t="s">
        <v>32</v>
      </c>
      <c r="F1092" s="34">
        <v>1</v>
      </c>
      <c r="G1092" s="34" t="s">
        <v>32</v>
      </c>
      <c r="H1092" s="34" t="s">
        <v>32</v>
      </c>
    </row>
    <row r="1093" spans="1:8" ht="12.75" customHeight="1" x14ac:dyDescent="0.3">
      <c r="A1093" s="35"/>
      <c r="B1093" s="35"/>
      <c r="C1093" s="34"/>
      <c r="D1093" s="34"/>
      <c r="E1093" s="34"/>
      <c r="F1093" s="34"/>
      <c r="G1093" s="34"/>
      <c r="H1093" s="34"/>
    </row>
    <row r="1094" spans="1:8" s="7" customFormat="1" ht="12.75" customHeight="1" x14ac:dyDescent="0.3">
      <c r="A1094" s="65" t="s">
        <v>430</v>
      </c>
      <c r="B1094" s="65" t="s">
        <v>130</v>
      </c>
      <c r="C1094" s="67"/>
      <c r="D1094" s="67"/>
      <c r="E1094" s="67"/>
      <c r="F1094" s="67"/>
      <c r="G1094" s="67"/>
      <c r="H1094" s="67"/>
    </row>
    <row r="1095" spans="1:8" ht="12.75" customHeight="1" x14ac:dyDescent="0.3">
      <c r="A1095" s="35"/>
      <c r="B1095" s="35"/>
      <c r="C1095" s="34"/>
      <c r="D1095" s="34"/>
      <c r="E1095" s="34"/>
      <c r="F1095" s="34"/>
      <c r="G1095" s="34"/>
      <c r="H1095" s="34"/>
    </row>
    <row r="1096" spans="1:8" ht="12.75" customHeight="1" x14ac:dyDescent="0.3">
      <c r="A1096" s="35"/>
      <c r="B1096" s="35"/>
      <c r="C1096" s="34"/>
      <c r="D1096" s="34"/>
      <c r="E1096" s="34"/>
      <c r="F1096" s="34"/>
      <c r="G1096" s="34"/>
      <c r="H1096" s="34"/>
    </row>
    <row r="1097" spans="1:8" ht="12.75" customHeight="1" x14ac:dyDescent="0.3">
      <c r="A1097" s="35"/>
      <c r="B1097" s="65" t="s">
        <v>378</v>
      </c>
      <c r="C1097" s="34">
        <v>6</v>
      </c>
      <c r="D1097" s="34">
        <v>0</v>
      </c>
      <c r="E1097" s="34" t="s">
        <v>32</v>
      </c>
      <c r="F1097" s="34">
        <v>47</v>
      </c>
      <c r="G1097" s="34" t="s">
        <v>32</v>
      </c>
      <c r="H1097" s="34">
        <v>0</v>
      </c>
    </row>
    <row r="1098" spans="1:8" ht="12.75" customHeight="1" x14ac:dyDescent="0.3">
      <c r="A1098" s="35"/>
      <c r="B1098" s="65" t="s">
        <v>377</v>
      </c>
      <c r="C1098" s="34" t="s">
        <v>32</v>
      </c>
      <c r="D1098" s="34">
        <v>0</v>
      </c>
      <c r="E1098" s="34">
        <v>0</v>
      </c>
      <c r="F1098" s="34" t="s">
        <v>32</v>
      </c>
      <c r="G1098" s="34">
        <v>0</v>
      </c>
      <c r="H1098" s="34">
        <v>0</v>
      </c>
    </row>
    <row r="1099" spans="1:8" ht="12.75" customHeight="1" x14ac:dyDescent="0.3">
      <c r="A1099" s="35"/>
      <c r="B1099" s="35" t="s">
        <v>376</v>
      </c>
      <c r="C1099" s="34" t="s">
        <v>32</v>
      </c>
      <c r="D1099" s="34">
        <v>0</v>
      </c>
      <c r="E1099" s="34">
        <v>0</v>
      </c>
      <c r="F1099" s="34" t="s">
        <v>32</v>
      </c>
      <c r="G1099" s="34">
        <v>0</v>
      </c>
      <c r="H1099" s="34">
        <v>0</v>
      </c>
    </row>
    <row r="1100" spans="1:8" ht="12.75" customHeight="1" x14ac:dyDescent="0.3">
      <c r="A1100" s="35"/>
      <c r="B1100" s="35" t="s">
        <v>375</v>
      </c>
      <c r="C1100" s="34" t="s">
        <v>362</v>
      </c>
      <c r="D1100" s="34">
        <v>0</v>
      </c>
      <c r="E1100" s="34">
        <v>0</v>
      </c>
      <c r="F1100" s="34">
        <v>0</v>
      </c>
      <c r="G1100" s="34">
        <v>0</v>
      </c>
      <c r="H1100" s="34">
        <v>0</v>
      </c>
    </row>
    <row r="1101" spans="1:8" ht="12.75" customHeight="1" x14ac:dyDescent="0.3">
      <c r="A1101" s="35"/>
      <c r="B1101" s="65" t="s">
        <v>374</v>
      </c>
      <c r="C1101" s="34">
        <v>5</v>
      </c>
      <c r="D1101" s="34">
        <v>0</v>
      </c>
      <c r="E1101" s="34" t="s">
        <v>32</v>
      </c>
      <c r="F1101" s="34">
        <v>43</v>
      </c>
      <c r="G1101" s="34" t="s">
        <v>32</v>
      </c>
      <c r="H1101" s="34">
        <v>0</v>
      </c>
    </row>
    <row r="1102" spans="1:8" ht="12.75" customHeight="1" x14ac:dyDescent="0.3">
      <c r="A1102" s="35"/>
      <c r="B1102" s="35" t="s">
        <v>373</v>
      </c>
      <c r="C1102" s="34">
        <v>2</v>
      </c>
      <c r="D1102" s="34">
        <v>0</v>
      </c>
      <c r="E1102" s="34">
        <v>0</v>
      </c>
      <c r="F1102" s="34">
        <v>39</v>
      </c>
      <c r="G1102" s="34" t="s">
        <v>32</v>
      </c>
      <c r="H1102" s="34">
        <v>0</v>
      </c>
    </row>
    <row r="1103" spans="1:8" ht="12.75" customHeight="1" x14ac:dyDescent="0.3">
      <c r="A1103" s="35"/>
      <c r="B1103" s="35" t="s">
        <v>372</v>
      </c>
      <c r="C1103" s="34" t="s">
        <v>32</v>
      </c>
      <c r="D1103" s="34">
        <v>0</v>
      </c>
      <c r="E1103" s="34">
        <v>0</v>
      </c>
      <c r="F1103" s="34">
        <v>2</v>
      </c>
      <c r="G1103" s="34">
        <v>0</v>
      </c>
      <c r="H1103" s="34">
        <v>0</v>
      </c>
    </row>
    <row r="1104" spans="1:8" ht="12.75" customHeight="1" x14ac:dyDescent="0.3">
      <c r="A1104" s="35"/>
      <c r="B1104" s="35" t="s">
        <v>371</v>
      </c>
      <c r="C1104" s="34">
        <v>2</v>
      </c>
      <c r="D1104" s="34">
        <v>0</v>
      </c>
      <c r="E1104" s="34" t="s">
        <v>32</v>
      </c>
      <c r="F1104" s="34">
        <v>2</v>
      </c>
      <c r="G1104" s="34">
        <v>0</v>
      </c>
      <c r="H1104" s="34">
        <v>0</v>
      </c>
    </row>
    <row r="1105" spans="1:8" ht="12.75" customHeight="1" x14ac:dyDescent="0.3">
      <c r="A1105" s="35"/>
      <c r="B1105" s="35" t="s">
        <v>370</v>
      </c>
      <c r="C1105" s="34" t="s">
        <v>32</v>
      </c>
      <c r="D1105" s="34" t="s">
        <v>362</v>
      </c>
      <c r="E1105" s="34" t="s">
        <v>362</v>
      </c>
      <c r="F1105" s="34" t="s">
        <v>362</v>
      </c>
      <c r="G1105" s="34" t="s">
        <v>362</v>
      </c>
      <c r="H1105" s="34" t="s">
        <v>362</v>
      </c>
    </row>
    <row r="1106" spans="1:8" ht="12.75" customHeight="1" x14ac:dyDescent="0.3">
      <c r="A1106" s="35"/>
      <c r="B1106" s="35" t="s">
        <v>369</v>
      </c>
      <c r="C1106" s="34" t="s">
        <v>32</v>
      </c>
      <c r="D1106" s="34">
        <v>0</v>
      </c>
      <c r="E1106" s="34" t="s">
        <v>32</v>
      </c>
      <c r="F1106" s="34">
        <v>1</v>
      </c>
      <c r="G1106" s="34" t="s">
        <v>32</v>
      </c>
      <c r="H1106" s="34">
        <v>0</v>
      </c>
    </row>
    <row r="1107" spans="1:8" ht="12.75" customHeight="1" x14ac:dyDescent="0.3">
      <c r="A1107" s="35"/>
      <c r="B1107" s="65" t="s">
        <v>368</v>
      </c>
      <c r="C1107" s="34">
        <v>1</v>
      </c>
      <c r="D1107" s="34">
        <v>0</v>
      </c>
      <c r="E1107" s="34" t="s">
        <v>32</v>
      </c>
      <c r="F1107" s="34">
        <v>1</v>
      </c>
      <c r="G1107" s="34" t="s">
        <v>32</v>
      </c>
      <c r="H1107" s="34">
        <v>0</v>
      </c>
    </row>
    <row r="1108" spans="1:8" ht="12.75" customHeight="1" x14ac:dyDescent="0.3">
      <c r="A1108" s="35"/>
      <c r="B1108" s="35" t="s">
        <v>367</v>
      </c>
      <c r="C1108" s="34" t="s">
        <v>32</v>
      </c>
      <c r="D1108" s="34">
        <v>0</v>
      </c>
      <c r="E1108" s="34" t="s">
        <v>32</v>
      </c>
      <c r="F1108" s="34">
        <v>1</v>
      </c>
      <c r="G1108" s="34" t="s">
        <v>32</v>
      </c>
      <c r="H1108" s="34">
        <v>0</v>
      </c>
    </row>
    <row r="1109" spans="1:8" ht="12.75" customHeight="1" x14ac:dyDescent="0.3">
      <c r="A1109" s="35"/>
      <c r="B1109" s="35" t="s">
        <v>366</v>
      </c>
      <c r="C1109" s="34" t="s">
        <v>32</v>
      </c>
      <c r="D1109" s="34" t="s">
        <v>362</v>
      </c>
      <c r="E1109" s="34" t="s">
        <v>362</v>
      </c>
      <c r="F1109" s="34" t="s">
        <v>362</v>
      </c>
      <c r="G1109" s="34" t="s">
        <v>362</v>
      </c>
      <c r="H1109" s="34" t="s">
        <v>362</v>
      </c>
    </row>
    <row r="1110" spans="1:8" ht="12.75" customHeight="1" x14ac:dyDescent="0.3">
      <c r="A1110" s="35"/>
      <c r="B1110" s="35" t="s">
        <v>365</v>
      </c>
      <c r="C1110" s="34" t="s">
        <v>32</v>
      </c>
      <c r="D1110" s="34">
        <v>0</v>
      </c>
      <c r="E1110" s="34">
        <v>0</v>
      </c>
      <c r="F1110" s="34" t="s">
        <v>32</v>
      </c>
      <c r="G1110" s="34" t="s">
        <v>32</v>
      </c>
      <c r="H1110" s="34">
        <v>0</v>
      </c>
    </row>
    <row r="1111" spans="1:8" ht="12.75" customHeight="1" x14ac:dyDescent="0.3">
      <c r="A1111" s="35"/>
      <c r="B1111" s="35" t="s">
        <v>364</v>
      </c>
      <c r="C1111" s="34" t="s">
        <v>32</v>
      </c>
      <c r="D1111" s="34" t="s">
        <v>362</v>
      </c>
      <c r="E1111" s="34" t="s">
        <v>32</v>
      </c>
      <c r="F1111" s="34">
        <v>0</v>
      </c>
      <c r="G1111" s="34" t="s">
        <v>32</v>
      </c>
      <c r="H1111" s="34" t="s">
        <v>362</v>
      </c>
    </row>
    <row r="1112" spans="1:8" ht="12.75" customHeight="1" x14ac:dyDescent="0.3">
      <c r="A1112" s="35"/>
      <c r="B1112" s="35" t="s">
        <v>363</v>
      </c>
      <c r="C1112" s="34" t="s">
        <v>362</v>
      </c>
      <c r="D1112" s="34">
        <v>0</v>
      </c>
      <c r="E1112" s="34" t="s">
        <v>32</v>
      </c>
      <c r="F1112" s="34">
        <v>0</v>
      </c>
      <c r="G1112" s="34">
        <v>0</v>
      </c>
      <c r="H1112" s="34">
        <v>0</v>
      </c>
    </row>
    <row r="1113" spans="1:8" ht="12.75" customHeight="1" x14ac:dyDescent="0.3">
      <c r="A1113" s="35"/>
      <c r="B1113" s="35" t="s">
        <v>361</v>
      </c>
      <c r="C1113" s="34">
        <v>0</v>
      </c>
      <c r="D1113" s="34">
        <v>0</v>
      </c>
      <c r="E1113" s="34" t="s">
        <v>32</v>
      </c>
      <c r="F1113" s="34">
        <v>0</v>
      </c>
      <c r="G1113" s="34">
        <v>0</v>
      </c>
      <c r="H1113" s="34">
        <v>0</v>
      </c>
    </row>
    <row r="1114" spans="1:8" ht="12.75" customHeight="1" x14ac:dyDescent="0.3">
      <c r="A1114" s="35"/>
      <c r="B1114" s="65" t="s">
        <v>360</v>
      </c>
      <c r="C1114" s="34" t="s">
        <v>32</v>
      </c>
      <c r="D1114" s="34">
        <v>0</v>
      </c>
      <c r="E1114" s="34" t="s">
        <v>32</v>
      </c>
      <c r="F1114" s="34">
        <v>2</v>
      </c>
      <c r="G1114" s="34" t="s">
        <v>32</v>
      </c>
      <c r="H1114" s="34">
        <v>0</v>
      </c>
    </row>
    <row r="1115" spans="1:8" ht="12.75" customHeight="1" x14ac:dyDescent="0.3">
      <c r="A1115" s="35"/>
      <c r="B1115" s="35"/>
      <c r="C1115" s="34"/>
      <c r="D1115" s="34"/>
      <c r="E1115" s="34"/>
      <c r="F1115" s="34"/>
      <c r="G1115" s="34"/>
      <c r="H1115" s="34"/>
    </row>
    <row r="1116" spans="1:8" s="7" customFormat="1" ht="12.75" customHeight="1" x14ac:dyDescent="0.3">
      <c r="A1116" s="65" t="s">
        <v>429</v>
      </c>
      <c r="B1116" s="65" t="s">
        <v>132</v>
      </c>
      <c r="C1116" s="67"/>
      <c r="D1116" s="67"/>
      <c r="E1116" s="67"/>
      <c r="F1116" s="67"/>
      <c r="G1116" s="67"/>
      <c r="H1116" s="67"/>
    </row>
    <row r="1117" spans="1:8" ht="12.75" customHeight="1" x14ac:dyDescent="0.3">
      <c r="A1117" s="66"/>
      <c r="B1117" s="36"/>
      <c r="C1117" s="34"/>
      <c r="D1117" s="34"/>
      <c r="E1117" s="34"/>
      <c r="F1117" s="34"/>
      <c r="G1117" s="34"/>
      <c r="H1117" s="34"/>
    </row>
    <row r="1118" spans="1:8" ht="12.75" customHeight="1" x14ac:dyDescent="0.3">
      <c r="A1118" s="35"/>
      <c r="B1118" s="35"/>
      <c r="C1118" s="34"/>
      <c r="D1118" s="34"/>
      <c r="E1118" s="34"/>
      <c r="F1118" s="34"/>
      <c r="G1118" s="34"/>
      <c r="H1118" s="34"/>
    </row>
    <row r="1119" spans="1:8" ht="12.75" customHeight="1" x14ac:dyDescent="0.3">
      <c r="A1119" s="35"/>
      <c r="B1119" s="65" t="s">
        <v>378</v>
      </c>
      <c r="C1119" s="34">
        <v>8</v>
      </c>
      <c r="D1119" s="34">
        <v>0</v>
      </c>
      <c r="E1119" s="34" t="s">
        <v>32</v>
      </c>
      <c r="F1119" s="34">
        <v>24</v>
      </c>
      <c r="G1119" s="34" t="s">
        <v>32</v>
      </c>
      <c r="H1119" s="34">
        <v>0</v>
      </c>
    </row>
    <row r="1120" spans="1:8" ht="12.75" customHeight="1" x14ac:dyDescent="0.3">
      <c r="A1120" s="35"/>
      <c r="B1120" s="65" t="s">
        <v>377</v>
      </c>
      <c r="C1120" s="34" t="s">
        <v>32</v>
      </c>
      <c r="D1120" s="34">
        <v>0</v>
      </c>
      <c r="E1120" s="34" t="s">
        <v>32</v>
      </c>
      <c r="F1120" s="34">
        <v>3</v>
      </c>
      <c r="G1120" s="34">
        <v>0</v>
      </c>
      <c r="H1120" s="34">
        <v>0</v>
      </c>
    </row>
    <row r="1121" spans="1:8" ht="12.75" customHeight="1" x14ac:dyDescent="0.3">
      <c r="A1121" s="35"/>
      <c r="B1121" s="35" t="s">
        <v>376</v>
      </c>
      <c r="C1121" s="34" t="s">
        <v>32</v>
      </c>
      <c r="D1121" s="34">
        <v>0</v>
      </c>
      <c r="E1121" s="34" t="s">
        <v>32</v>
      </c>
      <c r="F1121" s="34" t="s">
        <v>32</v>
      </c>
      <c r="G1121" s="34">
        <v>0</v>
      </c>
      <c r="H1121" s="34">
        <v>0</v>
      </c>
    </row>
    <row r="1122" spans="1:8" ht="12.75" customHeight="1" x14ac:dyDescent="0.3">
      <c r="A1122" s="35"/>
      <c r="B1122" s="35" t="s">
        <v>375</v>
      </c>
      <c r="C1122" s="34" t="s">
        <v>362</v>
      </c>
      <c r="D1122" s="34">
        <v>0</v>
      </c>
      <c r="E1122" s="34" t="s">
        <v>32</v>
      </c>
      <c r="F1122" s="34">
        <v>3</v>
      </c>
      <c r="G1122" s="34">
        <v>0</v>
      </c>
      <c r="H1122" s="34">
        <v>0</v>
      </c>
    </row>
    <row r="1123" spans="1:8" ht="12.75" customHeight="1" x14ac:dyDescent="0.3">
      <c r="A1123" s="35"/>
      <c r="B1123" s="65" t="s">
        <v>374</v>
      </c>
      <c r="C1123" s="34">
        <v>6</v>
      </c>
      <c r="D1123" s="34">
        <v>0</v>
      </c>
      <c r="E1123" s="34" t="s">
        <v>32</v>
      </c>
      <c r="F1123" s="34">
        <v>20</v>
      </c>
      <c r="G1123" s="34" t="s">
        <v>32</v>
      </c>
      <c r="H1123" s="34">
        <v>0</v>
      </c>
    </row>
    <row r="1124" spans="1:8" ht="12.75" customHeight="1" x14ac:dyDescent="0.3">
      <c r="A1124" s="35"/>
      <c r="B1124" s="35" t="s">
        <v>373</v>
      </c>
      <c r="C1124" s="34">
        <v>3</v>
      </c>
      <c r="D1124" s="34">
        <v>0</v>
      </c>
      <c r="E1124" s="34" t="s">
        <v>32</v>
      </c>
      <c r="F1124" s="34">
        <v>19</v>
      </c>
      <c r="G1124" s="34" t="s">
        <v>32</v>
      </c>
      <c r="H1124" s="34">
        <v>0</v>
      </c>
    </row>
    <row r="1125" spans="1:8" ht="12.75" customHeight="1" x14ac:dyDescent="0.3">
      <c r="A1125" s="35"/>
      <c r="B1125" s="35" t="s">
        <v>372</v>
      </c>
      <c r="C1125" s="34">
        <v>1</v>
      </c>
      <c r="D1125" s="34">
        <v>0</v>
      </c>
      <c r="E1125" s="34">
        <v>0</v>
      </c>
      <c r="F1125" s="34" t="s">
        <v>32</v>
      </c>
      <c r="G1125" s="34">
        <v>0</v>
      </c>
      <c r="H1125" s="34">
        <v>0</v>
      </c>
    </row>
    <row r="1126" spans="1:8" ht="12.75" customHeight="1" x14ac:dyDescent="0.3">
      <c r="A1126" s="35"/>
      <c r="B1126" s="35" t="s">
        <v>371</v>
      </c>
      <c r="C1126" s="34">
        <v>2</v>
      </c>
      <c r="D1126" s="34">
        <v>0</v>
      </c>
      <c r="E1126" s="34" t="s">
        <v>32</v>
      </c>
      <c r="F1126" s="34">
        <v>1</v>
      </c>
      <c r="G1126" s="34" t="s">
        <v>32</v>
      </c>
      <c r="H1126" s="34">
        <v>0</v>
      </c>
    </row>
    <row r="1127" spans="1:8" ht="12.75" customHeight="1" x14ac:dyDescent="0.3">
      <c r="A1127" s="35"/>
      <c r="B1127" s="35" t="s">
        <v>370</v>
      </c>
      <c r="C1127" s="34" t="s">
        <v>32</v>
      </c>
      <c r="D1127" s="34" t="s">
        <v>362</v>
      </c>
      <c r="E1127" s="34" t="s">
        <v>362</v>
      </c>
      <c r="F1127" s="34" t="s">
        <v>362</v>
      </c>
      <c r="G1127" s="34" t="s">
        <v>362</v>
      </c>
      <c r="H1127" s="34" t="s">
        <v>362</v>
      </c>
    </row>
    <row r="1128" spans="1:8" ht="12.75" customHeight="1" x14ac:dyDescent="0.3">
      <c r="A1128" s="35"/>
      <c r="B1128" s="35" t="s">
        <v>369</v>
      </c>
      <c r="C1128" s="34" t="s">
        <v>32</v>
      </c>
      <c r="D1128" s="34">
        <v>0</v>
      </c>
      <c r="E1128" s="34" t="s">
        <v>32</v>
      </c>
      <c r="F1128" s="34">
        <v>1</v>
      </c>
      <c r="G1128" s="34" t="s">
        <v>32</v>
      </c>
      <c r="H1128" s="34">
        <v>0</v>
      </c>
    </row>
    <row r="1129" spans="1:8" ht="12.75" customHeight="1" x14ac:dyDescent="0.3">
      <c r="A1129" s="35"/>
      <c r="B1129" s="65" t="s">
        <v>368</v>
      </c>
      <c r="C1129" s="34">
        <v>1</v>
      </c>
      <c r="D1129" s="34">
        <v>0</v>
      </c>
      <c r="E1129" s="34" t="s">
        <v>32</v>
      </c>
      <c r="F1129" s="34">
        <v>1</v>
      </c>
      <c r="G1129" s="34" t="s">
        <v>32</v>
      </c>
      <c r="H1129" s="34">
        <v>0</v>
      </c>
    </row>
    <row r="1130" spans="1:8" ht="12.75" customHeight="1" x14ac:dyDescent="0.3">
      <c r="A1130" s="35"/>
      <c r="B1130" s="35" t="s">
        <v>367</v>
      </c>
      <c r="C1130" s="34">
        <v>1</v>
      </c>
      <c r="D1130" s="34">
        <v>0</v>
      </c>
      <c r="E1130" s="34">
        <v>0</v>
      </c>
      <c r="F1130" s="34">
        <v>1</v>
      </c>
      <c r="G1130" s="34" t="s">
        <v>32</v>
      </c>
      <c r="H1130" s="34">
        <v>0</v>
      </c>
    </row>
    <row r="1131" spans="1:8" ht="12.75" customHeight="1" x14ac:dyDescent="0.3">
      <c r="A1131" s="35"/>
      <c r="B1131" s="35" t="s">
        <v>366</v>
      </c>
      <c r="C1131" s="34" t="s">
        <v>32</v>
      </c>
      <c r="D1131" s="34" t="s">
        <v>362</v>
      </c>
      <c r="E1131" s="34" t="s">
        <v>362</v>
      </c>
      <c r="F1131" s="34" t="s">
        <v>362</v>
      </c>
      <c r="G1131" s="34" t="s">
        <v>362</v>
      </c>
      <c r="H1131" s="34" t="s">
        <v>362</v>
      </c>
    </row>
    <row r="1132" spans="1:8" ht="12.75" customHeight="1" x14ac:dyDescent="0.3">
      <c r="A1132" s="35"/>
      <c r="B1132" s="35" t="s">
        <v>365</v>
      </c>
      <c r="C1132" s="34" t="s">
        <v>32</v>
      </c>
      <c r="D1132" s="34">
        <v>0</v>
      </c>
      <c r="E1132" s="34">
        <v>0</v>
      </c>
      <c r="F1132" s="34" t="s">
        <v>32</v>
      </c>
      <c r="G1132" s="34">
        <v>0</v>
      </c>
      <c r="H1132" s="34">
        <v>0</v>
      </c>
    </row>
    <row r="1133" spans="1:8" ht="12.75" customHeight="1" x14ac:dyDescent="0.3">
      <c r="A1133" s="35"/>
      <c r="B1133" s="35" t="s">
        <v>364</v>
      </c>
      <c r="C1133" s="34" t="s">
        <v>32</v>
      </c>
      <c r="D1133" s="34" t="s">
        <v>362</v>
      </c>
      <c r="E1133" s="34" t="s">
        <v>32</v>
      </c>
      <c r="F1133" s="34" t="s">
        <v>32</v>
      </c>
      <c r="G1133" s="34" t="s">
        <v>32</v>
      </c>
      <c r="H1133" s="34" t="s">
        <v>362</v>
      </c>
    </row>
    <row r="1134" spans="1:8" ht="12.75" customHeight="1" x14ac:dyDescent="0.3">
      <c r="A1134" s="35"/>
      <c r="B1134" s="35" t="s">
        <v>363</v>
      </c>
      <c r="C1134" s="34" t="s">
        <v>362</v>
      </c>
      <c r="D1134" s="34">
        <v>0</v>
      </c>
      <c r="E1134" s="34" t="s">
        <v>32</v>
      </c>
      <c r="F1134" s="34">
        <v>0</v>
      </c>
      <c r="G1134" s="34">
        <v>0</v>
      </c>
      <c r="H1134" s="34">
        <v>0</v>
      </c>
    </row>
    <row r="1135" spans="1:8" ht="12.75" customHeight="1" x14ac:dyDescent="0.3">
      <c r="A1135" s="35"/>
      <c r="B1135" s="35" t="s">
        <v>361</v>
      </c>
      <c r="C1135" s="34">
        <v>0</v>
      </c>
      <c r="D1135" s="34">
        <v>0</v>
      </c>
      <c r="E1135" s="34" t="s">
        <v>32</v>
      </c>
      <c r="F1135" s="34">
        <v>0</v>
      </c>
      <c r="G1135" s="34" t="s">
        <v>32</v>
      </c>
      <c r="H1135" s="34">
        <v>0</v>
      </c>
    </row>
    <row r="1136" spans="1:8" ht="12.75" customHeight="1" x14ac:dyDescent="0.3">
      <c r="A1136" s="35"/>
      <c r="B1136" s="65" t="s">
        <v>360</v>
      </c>
      <c r="C1136" s="34">
        <v>0</v>
      </c>
      <c r="D1136" s="34">
        <v>0</v>
      </c>
      <c r="E1136" s="34">
        <v>0</v>
      </c>
      <c r="F1136" s="34">
        <v>0</v>
      </c>
      <c r="G1136" s="34" t="s">
        <v>32</v>
      </c>
      <c r="H1136" s="34">
        <v>0</v>
      </c>
    </row>
    <row r="1137" spans="1:8" ht="12.75" customHeight="1" x14ac:dyDescent="0.3">
      <c r="A1137" s="35"/>
      <c r="B1137" s="35"/>
      <c r="C1137" s="34"/>
      <c r="D1137" s="34"/>
      <c r="E1137" s="34"/>
      <c r="F1137" s="34"/>
      <c r="G1137" s="34"/>
      <c r="H1137" s="34"/>
    </row>
    <row r="1138" spans="1:8" s="7" customFormat="1" ht="12.75" customHeight="1" x14ac:dyDescent="0.3">
      <c r="A1138" s="65" t="s">
        <v>428</v>
      </c>
      <c r="B1138" s="65" t="s">
        <v>134</v>
      </c>
      <c r="C1138" s="67"/>
      <c r="D1138" s="67"/>
      <c r="E1138" s="67"/>
      <c r="F1138" s="67"/>
      <c r="G1138" s="67"/>
      <c r="H1138" s="67"/>
    </row>
    <row r="1139" spans="1:8" ht="12.75" customHeight="1" x14ac:dyDescent="0.3">
      <c r="A1139" s="35"/>
      <c r="B1139" s="35"/>
      <c r="C1139" s="34"/>
      <c r="D1139" s="34"/>
      <c r="E1139" s="34"/>
      <c r="F1139" s="34"/>
      <c r="G1139" s="34"/>
      <c r="H1139" s="34"/>
    </row>
    <row r="1140" spans="1:8" ht="12.75" customHeight="1" x14ac:dyDescent="0.3">
      <c r="A1140" s="35"/>
      <c r="B1140" s="35"/>
      <c r="C1140" s="34"/>
      <c r="D1140" s="34"/>
      <c r="E1140" s="34"/>
      <c r="F1140" s="34"/>
      <c r="G1140" s="34"/>
      <c r="H1140" s="34"/>
    </row>
    <row r="1141" spans="1:8" ht="12.75" customHeight="1" x14ac:dyDescent="0.3">
      <c r="A1141" s="35"/>
      <c r="B1141" s="65" t="s">
        <v>378</v>
      </c>
      <c r="C1141" s="34">
        <v>12</v>
      </c>
      <c r="D1141" s="34">
        <v>0</v>
      </c>
      <c r="E1141" s="34" t="s">
        <v>32</v>
      </c>
      <c r="F1141" s="34">
        <v>46</v>
      </c>
      <c r="G1141" s="34" t="s">
        <v>32</v>
      </c>
      <c r="H1141" s="34">
        <v>0</v>
      </c>
    </row>
    <row r="1142" spans="1:8" ht="12.75" customHeight="1" x14ac:dyDescent="0.3">
      <c r="A1142" s="35"/>
      <c r="B1142" s="65" t="s">
        <v>377</v>
      </c>
      <c r="C1142" s="34" t="s">
        <v>32</v>
      </c>
      <c r="D1142" s="34">
        <v>0</v>
      </c>
      <c r="E1142" s="34">
        <v>0</v>
      </c>
      <c r="F1142" s="34" t="s">
        <v>32</v>
      </c>
      <c r="G1142" s="34" t="s">
        <v>32</v>
      </c>
      <c r="H1142" s="34">
        <v>0</v>
      </c>
    </row>
    <row r="1143" spans="1:8" ht="12.75" customHeight="1" x14ac:dyDescent="0.3">
      <c r="A1143" s="35"/>
      <c r="B1143" s="35" t="s">
        <v>376</v>
      </c>
      <c r="C1143" s="34" t="s">
        <v>32</v>
      </c>
      <c r="D1143" s="34">
        <v>0</v>
      </c>
      <c r="E1143" s="34">
        <v>0</v>
      </c>
      <c r="F1143" s="34" t="s">
        <v>32</v>
      </c>
      <c r="G1143" s="34">
        <v>0</v>
      </c>
      <c r="H1143" s="34">
        <v>0</v>
      </c>
    </row>
    <row r="1144" spans="1:8" ht="12.75" customHeight="1" x14ac:dyDescent="0.3">
      <c r="A1144" s="35"/>
      <c r="B1144" s="35" t="s">
        <v>375</v>
      </c>
      <c r="C1144" s="34" t="s">
        <v>362</v>
      </c>
      <c r="D1144" s="34">
        <v>0</v>
      </c>
      <c r="E1144" s="34">
        <v>0</v>
      </c>
      <c r="F1144" s="34" t="s">
        <v>32</v>
      </c>
      <c r="G1144" s="34" t="s">
        <v>32</v>
      </c>
      <c r="H1144" s="34">
        <v>0</v>
      </c>
    </row>
    <row r="1145" spans="1:8" ht="12.75" customHeight="1" x14ac:dyDescent="0.3">
      <c r="A1145" s="35"/>
      <c r="B1145" s="65" t="s">
        <v>374</v>
      </c>
      <c r="C1145" s="34">
        <v>11</v>
      </c>
      <c r="D1145" s="34">
        <v>0</v>
      </c>
      <c r="E1145" s="34" t="s">
        <v>32</v>
      </c>
      <c r="F1145" s="34">
        <v>43</v>
      </c>
      <c r="G1145" s="34" t="s">
        <v>32</v>
      </c>
      <c r="H1145" s="34">
        <v>0</v>
      </c>
    </row>
    <row r="1146" spans="1:8" ht="12.75" customHeight="1" x14ac:dyDescent="0.3">
      <c r="A1146" s="35"/>
      <c r="B1146" s="35" t="s">
        <v>373</v>
      </c>
      <c r="C1146" s="34">
        <v>4</v>
      </c>
      <c r="D1146" s="34">
        <v>0</v>
      </c>
      <c r="E1146" s="34" t="s">
        <v>32</v>
      </c>
      <c r="F1146" s="34">
        <v>42</v>
      </c>
      <c r="G1146" s="34" t="s">
        <v>32</v>
      </c>
      <c r="H1146" s="34">
        <v>0</v>
      </c>
    </row>
    <row r="1147" spans="1:8" ht="12.75" customHeight="1" x14ac:dyDescent="0.3">
      <c r="A1147" s="35"/>
      <c r="B1147" s="35" t="s">
        <v>372</v>
      </c>
      <c r="C1147" s="34" t="s">
        <v>32</v>
      </c>
      <c r="D1147" s="34">
        <v>0</v>
      </c>
      <c r="E1147" s="34">
        <v>0</v>
      </c>
      <c r="F1147" s="34" t="s">
        <v>32</v>
      </c>
      <c r="G1147" s="34">
        <v>0</v>
      </c>
      <c r="H1147" s="34">
        <v>0</v>
      </c>
    </row>
    <row r="1148" spans="1:8" ht="12.75" customHeight="1" x14ac:dyDescent="0.3">
      <c r="A1148" s="35"/>
      <c r="B1148" s="35" t="s">
        <v>371</v>
      </c>
      <c r="C1148" s="34">
        <v>6</v>
      </c>
      <c r="D1148" s="34">
        <v>0</v>
      </c>
      <c r="E1148" s="34" t="s">
        <v>32</v>
      </c>
      <c r="F1148" s="34">
        <v>1</v>
      </c>
      <c r="G1148" s="34" t="s">
        <v>32</v>
      </c>
      <c r="H1148" s="34">
        <v>0</v>
      </c>
    </row>
    <row r="1149" spans="1:8" ht="12.75" customHeight="1" x14ac:dyDescent="0.3">
      <c r="A1149" s="35"/>
      <c r="B1149" s="35" t="s">
        <v>370</v>
      </c>
      <c r="C1149" s="34">
        <v>0</v>
      </c>
      <c r="D1149" s="34" t="s">
        <v>362</v>
      </c>
      <c r="E1149" s="34" t="s">
        <v>362</v>
      </c>
      <c r="F1149" s="34" t="s">
        <v>362</v>
      </c>
      <c r="G1149" s="34" t="s">
        <v>362</v>
      </c>
      <c r="H1149" s="34" t="s">
        <v>362</v>
      </c>
    </row>
    <row r="1150" spans="1:8" ht="12.75" customHeight="1" x14ac:dyDescent="0.3">
      <c r="A1150" s="35"/>
      <c r="B1150" s="35" t="s">
        <v>369</v>
      </c>
      <c r="C1150" s="34" t="s">
        <v>32</v>
      </c>
      <c r="D1150" s="34">
        <v>0</v>
      </c>
      <c r="E1150" s="34" t="s">
        <v>32</v>
      </c>
      <c r="F1150" s="34">
        <v>0</v>
      </c>
      <c r="G1150" s="34">
        <v>0</v>
      </c>
      <c r="H1150" s="34">
        <v>0</v>
      </c>
    </row>
    <row r="1151" spans="1:8" ht="12.75" customHeight="1" x14ac:dyDescent="0.3">
      <c r="A1151" s="35"/>
      <c r="B1151" s="65" t="s">
        <v>368</v>
      </c>
      <c r="C1151" s="34">
        <v>1</v>
      </c>
      <c r="D1151" s="34">
        <v>0</v>
      </c>
      <c r="E1151" s="34" t="s">
        <v>32</v>
      </c>
      <c r="F1151" s="34">
        <v>2</v>
      </c>
      <c r="G1151" s="34" t="s">
        <v>32</v>
      </c>
      <c r="H1151" s="34">
        <v>0</v>
      </c>
    </row>
    <row r="1152" spans="1:8" ht="12.75" customHeight="1" x14ac:dyDescent="0.3">
      <c r="A1152" s="35"/>
      <c r="B1152" s="35" t="s">
        <v>367</v>
      </c>
      <c r="C1152" s="34">
        <v>1</v>
      </c>
      <c r="D1152" s="34">
        <v>0</v>
      </c>
      <c r="E1152" s="34" t="s">
        <v>32</v>
      </c>
      <c r="F1152" s="34">
        <v>2</v>
      </c>
      <c r="G1152" s="34" t="s">
        <v>32</v>
      </c>
      <c r="H1152" s="34">
        <v>0</v>
      </c>
    </row>
    <row r="1153" spans="1:8" ht="12.75" customHeight="1" x14ac:dyDescent="0.3">
      <c r="A1153" s="35"/>
      <c r="B1153" s="35" t="s">
        <v>366</v>
      </c>
      <c r="C1153" s="34">
        <v>1</v>
      </c>
      <c r="D1153" s="34" t="s">
        <v>362</v>
      </c>
      <c r="E1153" s="34" t="s">
        <v>362</v>
      </c>
      <c r="F1153" s="34" t="s">
        <v>362</v>
      </c>
      <c r="G1153" s="34" t="s">
        <v>362</v>
      </c>
      <c r="H1153" s="34" t="s">
        <v>362</v>
      </c>
    </row>
    <row r="1154" spans="1:8" ht="12.75" customHeight="1" x14ac:dyDescent="0.3">
      <c r="A1154" s="35"/>
      <c r="B1154" s="35" t="s">
        <v>365</v>
      </c>
      <c r="C1154" s="34" t="s">
        <v>32</v>
      </c>
      <c r="D1154" s="34">
        <v>0</v>
      </c>
      <c r="E1154" s="34">
        <v>0</v>
      </c>
      <c r="F1154" s="34" t="s">
        <v>32</v>
      </c>
      <c r="G1154" s="34" t="s">
        <v>32</v>
      </c>
      <c r="H1154" s="34">
        <v>0</v>
      </c>
    </row>
    <row r="1155" spans="1:8" ht="12.75" customHeight="1" x14ac:dyDescent="0.3">
      <c r="A1155" s="35"/>
      <c r="B1155" s="35" t="s">
        <v>364</v>
      </c>
      <c r="C1155" s="34" t="s">
        <v>32</v>
      </c>
      <c r="D1155" s="34" t="s">
        <v>362</v>
      </c>
      <c r="E1155" s="34" t="s">
        <v>32</v>
      </c>
      <c r="F1155" s="34">
        <v>0</v>
      </c>
      <c r="G1155" s="34" t="s">
        <v>32</v>
      </c>
      <c r="H1155" s="34" t="s">
        <v>362</v>
      </c>
    </row>
    <row r="1156" spans="1:8" ht="12.75" customHeight="1" x14ac:dyDescent="0.3">
      <c r="A1156" s="35"/>
      <c r="B1156" s="35" t="s">
        <v>363</v>
      </c>
      <c r="C1156" s="34" t="s">
        <v>362</v>
      </c>
      <c r="D1156" s="34">
        <v>0</v>
      </c>
      <c r="E1156" s="34" t="s">
        <v>32</v>
      </c>
      <c r="F1156" s="34">
        <v>0</v>
      </c>
      <c r="G1156" s="34">
        <v>0</v>
      </c>
      <c r="H1156" s="34">
        <v>0</v>
      </c>
    </row>
    <row r="1157" spans="1:8" ht="12.75" customHeight="1" x14ac:dyDescent="0.3">
      <c r="A1157" s="35"/>
      <c r="B1157" s="35" t="s">
        <v>361</v>
      </c>
      <c r="C1157" s="34">
        <v>0</v>
      </c>
      <c r="D1157" s="34">
        <v>0</v>
      </c>
      <c r="E1157" s="34" t="s">
        <v>32</v>
      </c>
      <c r="F1157" s="34">
        <v>0</v>
      </c>
      <c r="G1157" s="34">
        <v>0</v>
      </c>
      <c r="H1157" s="34">
        <v>0</v>
      </c>
    </row>
    <row r="1158" spans="1:8" ht="12.75" customHeight="1" x14ac:dyDescent="0.3">
      <c r="A1158" s="35"/>
      <c r="B1158" s="65" t="s">
        <v>360</v>
      </c>
      <c r="C1158" s="34">
        <v>0</v>
      </c>
      <c r="D1158" s="34">
        <v>0</v>
      </c>
      <c r="E1158" s="34">
        <v>0</v>
      </c>
      <c r="F1158" s="34">
        <v>0</v>
      </c>
      <c r="G1158" s="34" t="s">
        <v>32</v>
      </c>
      <c r="H1158" s="34">
        <v>0</v>
      </c>
    </row>
    <row r="1159" spans="1:8" ht="12.75" customHeight="1" x14ac:dyDescent="0.3">
      <c r="A1159" s="35"/>
      <c r="B1159" s="35"/>
      <c r="C1159" s="34"/>
      <c r="D1159" s="34"/>
      <c r="E1159" s="34"/>
      <c r="F1159" s="34"/>
      <c r="G1159" s="34"/>
      <c r="H1159" s="34"/>
    </row>
    <row r="1160" spans="1:8" s="7" customFormat="1" ht="12.75" customHeight="1" x14ac:dyDescent="0.3">
      <c r="A1160" s="65" t="s">
        <v>427</v>
      </c>
      <c r="B1160" s="65" t="s">
        <v>136</v>
      </c>
      <c r="C1160" s="67"/>
      <c r="D1160" s="67"/>
      <c r="E1160" s="67"/>
      <c r="F1160" s="67"/>
      <c r="G1160" s="67"/>
      <c r="H1160" s="67"/>
    </row>
    <row r="1161" spans="1:8" ht="12.75" customHeight="1" x14ac:dyDescent="0.3">
      <c r="A1161" s="35"/>
      <c r="B1161" s="35"/>
      <c r="C1161" s="34"/>
      <c r="D1161" s="34"/>
      <c r="E1161" s="34"/>
      <c r="F1161" s="34"/>
      <c r="G1161" s="34"/>
      <c r="H1161" s="34"/>
    </row>
    <row r="1162" spans="1:8" ht="12.75" customHeight="1" x14ac:dyDescent="0.3">
      <c r="A1162" s="35"/>
      <c r="B1162" s="35"/>
      <c r="C1162" s="34"/>
      <c r="D1162" s="34"/>
      <c r="E1162" s="34"/>
      <c r="F1162" s="34"/>
      <c r="G1162" s="34"/>
      <c r="H1162" s="34"/>
    </row>
    <row r="1163" spans="1:8" ht="12.75" customHeight="1" x14ac:dyDescent="0.3">
      <c r="A1163" s="35"/>
      <c r="B1163" s="65" t="s">
        <v>378</v>
      </c>
      <c r="C1163" s="34">
        <v>11</v>
      </c>
      <c r="D1163" s="34" t="s">
        <v>32</v>
      </c>
      <c r="E1163" s="34" t="s">
        <v>32</v>
      </c>
      <c r="F1163" s="34">
        <v>11</v>
      </c>
      <c r="G1163" s="34" t="s">
        <v>32</v>
      </c>
      <c r="H1163" s="34" t="s">
        <v>32</v>
      </c>
    </row>
    <row r="1164" spans="1:8" ht="12.75" customHeight="1" x14ac:dyDescent="0.3">
      <c r="A1164" s="35"/>
      <c r="B1164" s="65" t="s">
        <v>377</v>
      </c>
      <c r="C1164" s="34" t="s">
        <v>32</v>
      </c>
      <c r="D1164" s="34" t="s">
        <v>32</v>
      </c>
      <c r="E1164" s="34" t="s">
        <v>32</v>
      </c>
      <c r="F1164" s="34">
        <v>1</v>
      </c>
      <c r="G1164" s="34" t="s">
        <v>32</v>
      </c>
      <c r="H1164" s="34">
        <v>0</v>
      </c>
    </row>
    <row r="1165" spans="1:8" ht="12.75" customHeight="1" x14ac:dyDescent="0.3">
      <c r="A1165" s="35"/>
      <c r="B1165" s="35" t="s">
        <v>376</v>
      </c>
      <c r="C1165" s="34" t="s">
        <v>32</v>
      </c>
      <c r="D1165" s="34">
        <v>0</v>
      </c>
      <c r="E1165" s="34">
        <v>0</v>
      </c>
      <c r="F1165" s="34" t="s">
        <v>32</v>
      </c>
      <c r="G1165" s="34" t="s">
        <v>32</v>
      </c>
      <c r="H1165" s="34">
        <v>0</v>
      </c>
    </row>
    <row r="1166" spans="1:8" ht="12.75" customHeight="1" x14ac:dyDescent="0.3">
      <c r="A1166" s="35"/>
      <c r="B1166" s="35" t="s">
        <v>375</v>
      </c>
      <c r="C1166" s="34" t="s">
        <v>362</v>
      </c>
      <c r="D1166" s="34" t="s">
        <v>32</v>
      </c>
      <c r="E1166" s="34" t="s">
        <v>32</v>
      </c>
      <c r="F1166" s="34">
        <v>1</v>
      </c>
      <c r="G1166" s="34" t="s">
        <v>32</v>
      </c>
      <c r="H1166" s="34">
        <v>0</v>
      </c>
    </row>
    <row r="1167" spans="1:8" ht="12.75" customHeight="1" x14ac:dyDescent="0.3">
      <c r="A1167" s="35"/>
      <c r="B1167" s="65" t="s">
        <v>374</v>
      </c>
      <c r="C1167" s="34">
        <v>9</v>
      </c>
      <c r="D1167" s="34">
        <v>0</v>
      </c>
      <c r="E1167" s="34" t="s">
        <v>32</v>
      </c>
      <c r="F1167" s="34">
        <v>8</v>
      </c>
      <c r="G1167" s="34" t="s">
        <v>32</v>
      </c>
      <c r="H1167" s="34">
        <v>0</v>
      </c>
    </row>
    <row r="1168" spans="1:8" ht="12.75" customHeight="1" x14ac:dyDescent="0.3">
      <c r="A1168" s="35"/>
      <c r="B1168" s="35" t="s">
        <v>373</v>
      </c>
      <c r="C1168" s="34">
        <v>4</v>
      </c>
      <c r="D1168" s="34">
        <v>0</v>
      </c>
      <c r="E1168" s="34">
        <v>0</v>
      </c>
      <c r="F1168" s="34">
        <v>8</v>
      </c>
      <c r="G1168" s="34" t="s">
        <v>32</v>
      </c>
      <c r="H1168" s="34">
        <v>0</v>
      </c>
    </row>
    <row r="1169" spans="1:8" ht="12.75" customHeight="1" x14ac:dyDescent="0.3">
      <c r="A1169" s="35"/>
      <c r="B1169" s="35" t="s">
        <v>372</v>
      </c>
      <c r="C1169" s="34" t="s">
        <v>32</v>
      </c>
      <c r="D1169" s="34">
        <v>0</v>
      </c>
      <c r="E1169" s="34">
        <v>0</v>
      </c>
      <c r="F1169" s="34" t="s">
        <v>32</v>
      </c>
      <c r="G1169" s="34">
        <v>0</v>
      </c>
      <c r="H1169" s="34">
        <v>0</v>
      </c>
    </row>
    <row r="1170" spans="1:8" ht="12.75" customHeight="1" x14ac:dyDescent="0.3">
      <c r="A1170" s="35"/>
      <c r="B1170" s="35" t="s">
        <v>371</v>
      </c>
      <c r="C1170" s="34">
        <v>3</v>
      </c>
      <c r="D1170" s="34">
        <v>0</v>
      </c>
      <c r="E1170" s="34" t="s">
        <v>32</v>
      </c>
      <c r="F1170" s="34" t="s">
        <v>32</v>
      </c>
      <c r="G1170" s="34" t="s">
        <v>32</v>
      </c>
      <c r="H1170" s="34">
        <v>0</v>
      </c>
    </row>
    <row r="1171" spans="1:8" ht="12.75" customHeight="1" x14ac:dyDescent="0.3">
      <c r="A1171" s="35"/>
      <c r="B1171" s="35" t="s">
        <v>370</v>
      </c>
      <c r="C1171" s="34" t="s">
        <v>32</v>
      </c>
      <c r="D1171" s="34" t="s">
        <v>362</v>
      </c>
      <c r="E1171" s="34" t="s">
        <v>362</v>
      </c>
      <c r="F1171" s="34" t="s">
        <v>362</v>
      </c>
      <c r="G1171" s="34" t="s">
        <v>362</v>
      </c>
      <c r="H1171" s="34" t="s">
        <v>362</v>
      </c>
    </row>
    <row r="1172" spans="1:8" ht="12.75" customHeight="1" x14ac:dyDescent="0.3">
      <c r="A1172" s="35"/>
      <c r="B1172" s="35" t="s">
        <v>369</v>
      </c>
      <c r="C1172" s="34" t="s">
        <v>32</v>
      </c>
      <c r="D1172" s="34">
        <v>0</v>
      </c>
      <c r="E1172" s="34" t="s">
        <v>32</v>
      </c>
      <c r="F1172" s="34" t="s">
        <v>32</v>
      </c>
      <c r="G1172" s="34" t="s">
        <v>32</v>
      </c>
      <c r="H1172" s="34">
        <v>0</v>
      </c>
    </row>
    <row r="1173" spans="1:8" ht="12.75" customHeight="1" x14ac:dyDescent="0.3">
      <c r="A1173" s="35"/>
      <c r="B1173" s="65" t="s">
        <v>368</v>
      </c>
      <c r="C1173" s="34">
        <v>2</v>
      </c>
      <c r="D1173" s="34">
        <v>0</v>
      </c>
      <c r="E1173" s="34" t="s">
        <v>32</v>
      </c>
      <c r="F1173" s="34">
        <v>2</v>
      </c>
      <c r="G1173" s="34" t="s">
        <v>32</v>
      </c>
      <c r="H1173" s="34" t="s">
        <v>32</v>
      </c>
    </row>
    <row r="1174" spans="1:8" ht="12.75" customHeight="1" x14ac:dyDescent="0.3">
      <c r="A1174" s="35"/>
      <c r="B1174" s="35" t="s">
        <v>367</v>
      </c>
      <c r="C1174" s="34">
        <v>1</v>
      </c>
      <c r="D1174" s="34">
        <v>0</v>
      </c>
      <c r="E1174" s="34">
        <v>0</v>
      </c>
      <c r="F1174" s="34">
        <v>2</v>
      </c>
      <c r="G1174" s="34" t="s">
        <v>32</v>
      </c>
      <c r="H1174" s="34" t="s">
        <v>32</v>
      </c>
    </row>
    <row r="1175" spans="1:8" ht="12.75" customHeight="1" x14ac:dyDescent="0.3">
      <c r="A1175" s="35"/>
      <c r="B1175" s="35" t="s">
        <v>366</v>
      </c>
      <c r="C1175" s="34">
        <v>1</v>
      </c>
      <c r="D1175" s="34" t="s">
        <v>362</v>
      </c>
      <c r="E1175" s="34" t="s">
        <v>362</v>
      </c>
      <c r="F1175" s="34" t="s">
        <v>362</v>
      </c>
      <c r="G1175" s="34" t="s">
        <v>362</v>
      </c>
      <c r="H1175" s="34" t="s">
        <v>362</v>
      </c>
    </row>
    <row r="1176" spans="1:8" ht="12.75" customHeight="1" x14ac:dyDescent="0.3">
      <c r="A1176" s="35"/>
      <c r="B1176" s="35" t="s">
        <v>365</v>
      </c>
      <c r="C1176" s="34" t="s">
        <v>32</v>
      </c>
      <c r="D1176" s="34">
        <v>0</v>
      </c>
      <c r="E1176" s="34">
        <v>0</v>
      </c>
      <c r="F1176" s="34" t="s">
        <v>32</v>
      </c>
      <c r="G1176" s="34" t="s">
        <v>32</v>
      </c>
      <c r="H1176" s="34">
        <v>0</v>
      </c>
    </row>
    <row r="1177" spans="1:8" ht="12.75" customHeight="1" x14ac:dyDescent="0.3">
      <c r="A1177" s="35"/>
      <c r="B1177" s="35" t="s">
        <v>364</v>
      </c>
      <c r="C1177" s="34" t="s">
        <v>32</v>
      </c>
      <c r="D1177" s="34" t="s">
        <v>362</v>
      </c>
      <c r="E1177" s="34" t="s">
        <v>32</v>
      </c>
      <c r="F1177" s="34" t="s">
        <v>32</v>
      </c>
      <c r="G1177" s="34" t="s">
        <v>32</v>
      </c>
      <c r="H1177" s="34" t="s">
        <v>362</v>
      </c>
    </row>
    <row r="1178" spans="1:8" ht="12.75" customHeight="1" x14ac:dyDescent="0.3">
      <c r="A1178" s="35"/>
      <c r="B1178" s="35" t="s">
        <v>363</v>
      </c>
      <c r="C1178" s="34" t="s">
        <v>362</v>
      </c>
      <c r="D1178" s="34">
        <v>0</v>
      </c>
      <c r="E1178" s="34" t="s">
        <v>32</v>
      </c>
      <c r="F1178" s="34" t="s">
        <v>32</v>
      </c>
      <c r="G1178" s="34" t="s">
        <v>32</v>
      </c>
      <c r="H1178" s="34">
        <v>0</v>
      </c>
    </row>
    <row r="1179" spans="1:8" ht="12.75" customHeight="1" x14ac:dyDescent="0.3">
      <c r="A1179" s="35"/>
      <c r="B1179" s="35" t="s">
        <v>361</v>
      </c>
      <c r="C1179" s="34" t="s">
        <v>32</v>
      </c>
      <c r="D1179" s="34">
        <v>0</v>
      </c>
      <c r="E1179" s="34" t="s">
        <v>32</v>
      </c>
      <c r="F1179" s="34" t="s">
        <v>32</v>
      </c>
      <c r="G1179" s="34" t="s">
        <v>32</v>
      </c>
      <c r="H1179" s="34">
        <v>0</v>
      </c>
    </row>
    <row r="1180" spans="1:8" ht="12.75" customHeight="1" x14ac:dyDescent="0.3">
      <c r="A1180" s="35"/>
      <c r="B1180" s="35" t="s">
        <v>360</v>
      </c>
      <c r="C1180" s="34">
        <v>1</v>
      </c>
      <c r="D1180" s="34">
        <v>0</v>
      </c>
      <c r="E1180" s="34" t="s">
        <v>32</v>
      </c>
      <c r="F1180" s="34" t="s">
        <v>32</v>
      </c>
      <c r="G1180" s="34" t="s">
        <v>32</v>
      </c>
      <c r="H1180" s="34">
        <v>0</v>
      </c>
    </row>
    <row r="1181" spans="1:8" ht="12.75" customHeight="1" x14ac:dyDescent="0.3">
      <c r="A1181" s="35"/>
      <c r="B1181" s="35"/>
      <c r="C1181" s="34"/>
      <c r="D1181" s="34"/>
      <c r="E1181" s="34"/>
      <c r="F1181" s="34"/>
      <c r="G1181" s="34"/>
      <c r="H1181" s="34"/>
    </row>
    <row r="1182" spans="1:8" s="7" customFormat="1" ht="12.75" customHeight="1" x14ac:dyDescent="0.3">
      <c r="A1182" s="65" t="s">
        <v>426</v>
      </c>
      <c r="B1182" s="65" t="s">
        <v>138</v>
      </c>
      <c r="C1182" s="67"/>
      <c r="D1182" s="67"/>
      <c r="E1182" s="67"/>
      <c r="F1182" s="67"/>
      <c r="G1182" s="67"/>
      <c r="H1182" s="67"/>
    </row>
    <row r="1183" spans="1:8" ht="12.75" customHeight="1" x14ac:dyDescent="0.3">
      <c r="A1183" s="66"/>
      <c r="B1183" s="36"/>
      <c r="C1183" s="34"/>
      <c r="D1183" s="34"/>
      <c r="E1183" s="34"/>
      <c r="F1183" s="34"/>
      <c r="G1183" s="34"/>
      <c r="H1183" s="34"/>
    </row>
    <row r="1184" spans="1:8" ht="12.75" customHeight="1" x14ac:dyDescent="0.3">
      <c r="A1184" s="35"/>
      <c r="B1184" s="35"/>
      <c r="C1184" s="34"/>
      <c r="D1184" s="34"/>
      <c r="E1184" s="34"/>
      <c r="F1184" s="34"/>
      <c r="G1184" s="34"/>
      <c r="H1184" s="34"/>
    </row>
    <row r="1185" spans="1:8" ht="12.75" customHeight="1" x14ac:dyDescent="0.3">
      <c r="A1185" s="35"/>
      <c r="B1185" s="65" t="s">
        <v>378</v>
      </c>
      <c r="C1185" s="34">
        <v>38</v>
      </c>
      <c r="D1185" s="34" t="s">
        <v>32</v>
      </c>
      <c r="E1185" s="34">
        <v>4</v>
      </c>
      <c r="F1185" s="34">
        <v>21</v>
      </c>
      <c r="G1185" s="34" t="s">
        <v>32</v>
      </c>
      <c r="H1185" s="34">
        <v>158</v>
      </c>
    </row>
    <row r="1186" spans="1:8" ht="12.75" customHeight="1" x14ac:dyDescent="0.3">
      <c r="A1186" s="35"/>
      <c r="B1186" s="65" t="s">
        <v>377</v>
      </c>
      <c r="C1186" s="34" t="s">
        <v>32</v>
      </c>
      <c r="D1186" s="34">
        <v>0</v>
      </c>
      <c r="E1186" s="34">
        <v>0</v>
      </c>
      <c r="F1186" s="34" t="s">
        <v>32</v>
      </c>
      <c r="G1186" s="34">
        <v>0</v>
      </c>
      <c r="H1186" s="34">
        <v>1</v>
      </c>
    </row>
    <row r="1187" spans="1:8" ht="12.75" customHeight="1" x14ac:dyDescent="0.3">
      <c r="A1187" s="35"/>
      <c r="B1187" s="35" t="s">
        <v>376</v>
      </c>
      <c r="C1187" s="34" t="s">
        <v>32</v>
      </c>
      <c r="D1187" s="34">
        <v>0</v>
      </c>
      <c r="E1187" s="34">
        <v>0</v>
      </c>
      <c r="F1187" s="34">
        <v>0</v>
      </c>
      <c r="G1187" s="34">
        <v>0</v>
      </c>
      <c r="H1187" s="34">
        <v>0</v>
      </c>
    </row>
    <row r="1188" spans="1:8" ht="12.75" customHeight="1" x14ac:dyDescent="0.3">
      <c r="A1188" s="35"/>
      <c r="B1188" s="35" t="s">
        <v>375</v>
      </c>
      <c r="C1188" s="34" t="s">
        <v>362</v>
      </c>
      <c r="D1188" s="34">
        <v>0</v>
      </c>
      <c r="E1188" s="34">
        <v>0</v>
      </c>
      <c r="F1188" s="34" t="s">
        <v>32</v>
      </c>
      <c r="G1188" s="34">
        <v>0</v>
      </c>
      <c r="H1188" s="34">
        <v>1</v>
      </c>
    </row>
    <row r="1189" spans="1:8" ht="12.75" customHeight="1" x14ac:dyDescent="0.3">
      <c r="A1189" s="35"/>
      <c r="B1189" s="65" t="s">
        <v>374</v>
      </c>
      <c r="C1189" s="34">
        <v>36</v>
      </c>
      <c r="D1189" s="34" t="s">
        <v>32</v>
      </c>
      <c r="E1189" s="34">
        <v>2</v>
      </c>
      <c r="F1189" s="34">
        <v>20</v>
      </c>
      <c r="G1189" s="34" t="s">
        <v>32</v>
      </c>
      <c r="H1189" s="34">
        <v>157</v>
      </c>
    </row>
    <row r="1190" spans="1:8" ht="12.75" customHeight="1" x14ac:dyDescent="0.3">
      <c r="A1190" s="35"/>
      <c r="B1190" s="35" t="s">
        <v>373</v>
      </c>
      <c r="C1190" s="34">
        <v>7</v>
      </c>
      <c r="D1190" s="34" t="s">
        <v>32</v>
      </c>
      <c r="E1190" s="34">
        <v>1</v>
      </c>
      <c r="F1190" s="34">
        <v>20</v>
      </c>
      <c r="G1190" s="34" t="s">
        <v>32</v>
      </c>
      <c r="H1190" s="34">
        <v>156</v>
      </c>
    </row>
    <row r="1191" spans="1:8" ht="12.75" customHeight="1" x14ac:dyDescent="0.3">
      <c r="A1191" s="35"/>
      <c r="B1191" s="35" t="s">
        <v>372</v>
      </c>
      <c r="C1191" s="34">
        <v>2</v>
      </c>
      <c r="D1191" s="34">
        <v>0</v>
      </c>
      <c r="E1191" s="34">
        <v>0</v>
      </c>
      <c r="F1191" s="34" t="s">
        <v>32</v>
      </c>
      <c r="G1191" s="34" t="s">
        <v>32</v>
      </c>
      <c r="H1191" s="34">
        <v>0</v>
      </c>
    </row>
    <row r="1192" spans="1:8" ht="12.75" customHeight="1" x14ac:dyDescent="0.3">
      <c r="A1192" s="35"/>
      <c r="B1192" s="35" t="s">
        <v>371</v>
      </c>
      <c r="C1192" s="34">
        <v>27</v>
      </c>
      <c r="D1192" s="34">
        <v>0</v>
      </c>
      <c r="E1192" s="34">
        <v>1</v>
      </c>
      <c r="F1192" s="34" t="s">
        <v>32</v>
      </c>
      <c r="G1192" s="34" t="s">
        <v>32</v>
      </c>
      <c r="H1192" s="34">
        <v>1</v>
      </c>
    </row>
    <row r="1193" spans="1:8" ht="12.75" customHeight="1" x14ac:dyDescent="0.3">
      <c r="A1193" s="35"/>
      <c r="B1193" s="35" t="s">
        <v>370</v>
      </c>
      <c r="C1193" s="34" t="s">
        <v>32</v>
      </c>
      <c r="D1193" s="34" t="s">
        <v>362</v>
      </c>
      <c r="E1193" s="34" t="s">
        <v>362</v>
      </c>
      <c r="F1193" s="34" t="s">
        <v>362</v>
      </c>
      <c r="G1193" s="34" t="s">
        <v>362</v>
      </c>
      <c r="H1193" s="34" t="s">
        <v>362</v>
      </c>
    </row>
    <row r="1194" spans="1:8" ht="12.75" customHeight="1" x14ac:dyDescent="0.3">
      <c r="A1194" s="35"/>
      <c r="B1194" s="35" t="s">
        <v>369</v>
      </c>
      <c r="C1194" s="34">
        <v>1</v>
      </c>
      <c r="D1194" s="34">
        <v>0</v>
      </c>
      <c r="E1194" s="34" t="s">
        <v>32</v>
      </c>
      <c r="F1194" s="34">
        <v>0</v>
      </c>
      <c r="G1194" s="34" t="s">
        <v>32</v>
      </c>
      <c r="H1194" s="34">
        <v>0</v>
      </c>
    </row>
    <row r="1195" spans="1:8" ht="12.75" customHeight="1" x14ac:dyDescent="0.3">
      <c r="A1195" s="35"/>
      <c r="B1195" s="65" t="s">
        <v>368</v>
      </c>
      <c r="C1195" s="34">
        <v>2</v>
      </c>
      <c r="D1195" s="34">
        <v>0</v>
      </c>
      <c r="E1195" s="34">
        <v>2</v>
      </c>
      <c r="F1195" s="34" t="s">
        <v>32</v>
      </c>
      <c r="G1195" s="34" t="s">
        <v>32</v>
      </c>
      <c r="H1195" s="34">
        <v>0</v>
      </c>
    </row>
    <row r="1196" spans="1:8" ht="12.75" customHeight="1" x14ac:dyDescent="0.3">
      <c r="A1196" s="35"/>
      <c r="B1196" s="35" t="s">
        <v>367</v>
      </c>
      <c r="C1196" s="34">
        <v>1</v>
      </c>
      <c r="D1196" s="34">
        <v>0</v>
      </c>
      <c r="E1196" s="34" t="s">
        <v>32</v>
      </c>
      <c r="F1196" s="34" t="s">
        <v>32</v>
      </c>
      <c r="G1196" s="34" t="s">
        <v>32</v>
      </c>
      <c r="H1196" s="34">
        <v>0</v>
      </c>
    </row>
    <row r="1197" spans="1:8" ht="12.75" customHeight="1" x14ac:dyDescent="0.3">
      <c r="A1197" s="35"/>
      <c r="B1197" s="35" t="s">
        <v>366</v>
      </c>
      <c r="C1197" s="34">
        <v>1</v>
      </c>
      <c r="D1197" s="34" t="s">
        <v>362</v>
      </c>
      <c r="E1197" s="34" t="s">
        <v>362</v>
      </c>
      <c r="F1197" s="34" t="s">
        <v>362</v>
      </c>
      <c r="G1197" s="34" t="s">
        <v>362</v>
      </c>
      <c r="H1197" s="34" t="s">
        <v>362</v>
      </c>
    </row>
    <row r="1198" spans="1:8" ht="12.75" customHeight="1" x14ac:dyDescent="0.3">
      <c r="A1198" s="35"/>
      <c r="B1198" s="35" t="s">
        <v>365</v>
      </c>
      <c r="C1198" s="34" t="s">
        <v>32</v>
      </c>
      <c r="D1198" s="34">
        <v>0</v>
      </c>
      <c r="E1198" s="34">
        <v>0</v>
      </c>
      <c r="F1198" s="34" t="s">
        <v>32</v>
      </c>
      <c r="G1198" s="34" t="s">
        <v>32</v>
      </c>
      <c r="H1198" s="34">
        <v>0</v>
      </c>
    </row>
    <row r="1199" spans="1:8" ht="12.75" customHeight="1" x14ac:dyDescent="0.3">
      <c r="A1199" s="35"/>
      <c r="B1199" s="35" t="s">
        <v>364</v>
      </c>
      <c r="C1199" s="34" t="s">
        <v>32</v>
      </c>
      <c r="D1199" s="34" t="s">
        <v>362</v>
      </c>
      <c r="E1199" s="34">
        <v>2</v>
      </c>
      <c r="F1199" s="34">
        <v>0</v>
      </c>
      <c r="G1199" s="34" t="s">
        <v>32</v>
      </c>
      <c r="H1199" s="34" t="s">
        <v>362</v>
      </c>
    </row>
    <row r="1200" spans="1:8" ht="12.75" customHeight="1" x14ac:dyDescent="0.3">
      <c r="A1200" s="35"/>
      <c r="B1200" s="35" t="s">
        <v>363</v>
      </c>
      <c r="C1200" s="34" t="s">
        <v>362</v>
      </c>
      <c r="D1200" s="34">
        <v>0</v>
      </c>
      <c r="E1200" s="34" t="s">
        <v>32</v>
      </c>
      <c r="F1200" s="34">
        <v>0</v>
      </c>
      <c r="G1200" s="34">
        <v>0</v>
      </c>
      <c r="H1200" s="34">
        <v>0</v>
      </c>
    </row>
    <row r="1201" spans="1:8" ht="12.75" customHeight="1" x14ac:dyDescent="0.3">
      <c r="A1201" s="35"/>
      <c r="B1201" s="35" t="s">
        <v>361</v>
      </c>
      <c r="C1201" s="34" t="s">
        <v>32</v>
      </c>
      <c r="D1201" s="34">
        <v>0</v>
      </c>
      <c r="E1201" s="34" t="s">
        <v>32</v>
      </c>
      <c r="F1201" s="34">
        <v>0</v>
      </c>
      <c r="G1201" s="34" t="s">
        <v>32</v>
      </c>
      <c r="H1201" s="34">
        <v>0</v>
      </c>
    </row>
    <row r="1202" spans="1:8" ht="12.75" customHeight="1" x14ac:dyDescent="0.3">
      <c r="A1202" s="35"/>
      <c r="B1202" s="65" t="s">
        <v>360</v>
      </c>
      <c r="C1202" s="34" t="s">
        <v>32</v>
      </c>
      <c r="D1202" s="34">
        <v>0</v>
      </c>
      <c r="E1202" s="34" t="s">
        <v>32</v>
      </c>
      <c r="F1202" s="34" t="s">
        <v>32</v>
      </c>
      <c r="G1202" s="34" t="s">
        <v>32</v>
      </c>
      <c r="H1202" s="34">
        <v>0</v>
      </c>
    </row>
    <row r="1203" spans="1:8" ht="12.75" customHeight="1" x14ac:dyDescent="0.3">
      <c r="A1203" s="35"/>
      <c r="B1203" s="35"/>
      <c r="C1203" s="34"/>
      <c r="D1203" s="34"/>
      <c r="E1203" s="34"/>
      <c r="F1203" s="34"/>
      <c r="G1203" s="34"/>
      <c r="H1203" s="34"/>
    </row>
    <row r="1204" spans="1:8" s="7" customFormat="1" ht="12.75" customHeight="1" x14ac:dyDescent="0.3">
      <c r="A1204" s="65" t="s">
        <v>425</v>
      </c>
      <c r="B1204" s="65" t="s">
        <v>140</v>
      </c>
      <c r="C1204" s="67"/>
      <c r="D1204" s="67"/>
      <c r="E1204" s="67"/>
      <c r="F1204" s="67"/>
      <c r="G1204" s="67"/>
      <c r="H1204" s="67"/>
    </row>
    <row r="1205" spans="1:8" ht="12.75" customHeight="1" x14ac:dyDescent="0.3">
      <c r="A1205" s="35"/>
      <c r="B1205" s="35"/>
      <c r="C1205" s="34"/>
      <c r="D1205" s="34"/>
      <c r="E1205" s="34"/>
      <c r="F1205" s="34"/>
      <c r="G1205" s="34"/>
      <c r="H1205" s="34"/>
    </row>
    <row r="1206" spans="1:8" ht="12.75" customHeight="1" x14ac:dyDescent="0.3">
      <c r="A1206" s="35"/>
      <c r="B1206" s="35"/>
      <c r="C1206" s="34"/>
      <c r="D1206" s="34"/>
      <c r="E1206" s="34"/>
      <c r="F1206" s="34"/>
      <c r="G1206" s="34"/>
      <c r="H1206" s="34"/>
    </row>
    <row r="1207" spans="1:8" ht="12.75" customHeight="1" x14ac:dyDescent="0.3">
      <c r="A1207" s="35"/>
      <c r="B1207" s="65" t="s">
        <v>378</v>
      </c>
      <c r="C1207" s="34">
        <v>5</v>
      </c>
      <c r="D1207" s="34">
        <v>0</v>
      </c>
      <c r="E1207" s="34">
        <v>1</v>
      </c>
      <c r="F1207" s="34">
        <v>6</v>
      </c>
      <c r="G1207" s="34" t="s">
        <v>32</v>
      </c>
      <c r="H1207" s="34">
        <v>73</v>
      </c>
    </row>
    <row r="1208" spans="1:8" ht="12.75" customHeight="1" x14ac:dyDescent="0.3">
      <c r="A1208" s="35"/>
      <c r="B1208" s="65" t="s">
        <v>377</v>
      </c>
      <c r="C1208" s="34" t="s">
        <v>32</v>
      </c>
      <c r="D1208" s="34">
        <v>0</v>
      </c>
      <c r="E1208" s="34">
        <v>0</v>
      </c>
      <c r="F1208" s="34">
        <v>0</v>
      </c>
      <c r="G1208" s="34">
        <v>0</v>
      </c>
      <c r="H1208" s="34">
        <v>0</v>
      </c>
    </row>
    <row r="1209" spans="1:8" ht="12.75" customHeight="1" x14ac:dyDescent="0.3">
      <c r="A1209" s="35"/>
      <c r="B1209" s="35" t="s">
        <v>376</v>
      </c>
      <c r="C1209" s="34" t="s">
        <v>32</v>
      </c>
      <c r="D1209" s="34">
        <v>0</v>
      </c>
      <c r="E1209" s="34">
        <v>0</v>
      </c>
      <c r="F1209" s="34">
        <v>0</v>
      </c>
      <c r="G1209" s="34">
        <v>0</v>
      </c>
      <c r="H1209" s="34">
        <v>0</v>
      </c>
    </row>
    <row r="1210" spans="1:8" ht="12.75" customHeight="1" x14ac:dyDescent="0.3">
      <c r="A1210" s="35"/>
      <c r="B1210" s="35" t="s">
        <v>375</v>
      </c>
      <c r="C1210" s="34" t="s">
        <v>362</v>
      </c>
      <c r="D1210" s="34">
        <v>0</v>
      </c>
      <c r="E1210" s="34">
        <v>0</v>
      </c>
      <c r="F1210" s="34">
        <v>0</v>
      </c>
      <c r="G1210" s="34">
        <v>0</v>
      </c>
      <c r="H1210" s="34">
        <v>0</v>
      </c>
    </row>
    <row r="1211" spans="1:8" ht="12.75" customHeight="1" x14ac:dyDescent="0.3">
      <c r="A1211" s="35"/>
      <c r="B1211" s="65" t="s">
        <v>374</v>
      </c>
      <c r="C1211" s="34">
        <v>5</v>
      </c>
      <c r="D1211" s="34">
        <v>0</v>
      </c>
      <c r="E1211" s="34" t="s">
        <v>32</v>
      </c>
      <c r="F1211" s="34">
        <v>6</v>
      </c>
      <c r="G1211" s="34" t="s">
        <v>32</v>
      </c>
      <c r="H1211" s="34">
        <v>73</v>
      </c>
    </row>
    <row r="1212" spans="1:8" ht="12.75" customHeight="1" x14ac:dyDescent="0.3">
      <c r="A1212" s="35"/>
      <c r="B1212" s="35" t="s">
        <v>373</v>
      </c>
      <c r="C1212" s="34">
        <v>1</v>
      </c>
      <c r="D1212" s="34">
        <v>0</v>
      </c>
      <c r="E1212" s="34" t="s">
        <v>32</v>
      </c>
      <c r="F1212" s="34">
        <v>6</v>
      </c>
      <c r="G1212" s="34" t="s">
        <v>32</v>
      </c>
      <c r="H1212" s="34">
        <v>73</v>
      </c>
    </row>
    <row r="1213" spans="1:8" ht="12.75" customHeight="1" x14ac:dyDescent="0.3">
      <c r="A1213" s="35"/>
      <c r="B1213" s="35" t="s">
        <v>372</v>
      </c>
      <c r="C1213" s="34" t="s">
        <v>32</v>
      </c>
      <c r="D1213" s="34">
        <v>0</v>
      </c>
      <c r="E1213" s="34">
        <v>0</v>
      </c>
      <c r="F1213" s="34">
        <v>0</v>
      </c>
      <c r="G1213" s="34">
        <v>0</v>
      </c>
      <c r="H1213" s="34">
        <v>0</v>
      </c>
    </row>
    <row r="1214" spans="1:8" ht="12.75" customHeight="1" x14ac:dyDescent="0.3">
      <c r="A1214" s="35"/>
      <c r="B1214" s="35" t="s">
        <v>371</v>
      </c>
      <c r="C1214" s="34">
        <v>4</v>
      </c>
      <c r="D1214" s="34">
        <v>0</v>
      </c>
      <c r="E1214" s="34" t="s">
        <v>32</v>
      </c>
      <c r="F1214" s="34">
        <v>0</v>
      </c>
      <c r="G1214" s="34" t="s">
        <v>32</v>
      </c>
      <c r="H1214" s="34">
        <v>0</v>
      </c>
    </row>
    <row r="1215" spans="1:8" ht="12.75" customHeight="1" x14ac:dyDescent="0.3">
      <c r="A1215" s="35"/>
      <c r="B1215" s="35" t="s">
        <v>370</v>
      </c>
      <c r="C1215" s="34">
        <v>0</v>
      </c>
      <c r="D1215" s="34" t="s">
        <v>362</v>
      </c>
      <c r="E1215" s="34" t="s">
        <v>362</v>
      </c>
      <c r="F1215" s="34" t="s">
        <v>362</v>
      </c>
      <c r="G1215" s="34" t="s">
        <v>362</v>
      </c>
      <c r="H1215" s="34" t="s">
        <v>362</v>
      </c>
    </row>
    <row r="1216" spans="1:8" ht="12.75" customHeight="1" x14ac:dyDescent="0.3">
      <c r="A1216" s="35"/>
      <c r="B1216" s="35" t="s">
        <v>369</v>
      </c>
      <c r="C1216" s="34" t="s">
        <v>32</v>
      </c>
      <c r="D1216" s="34">
        <v>0</v>
      </c>
      <c r="E1216" s="34" t="s">
        <v>32</v>
      </c>
      <c r="F1216" s="34">
        <v>0</v>
      </c>
      <c r="G1216" s="34" t="s">
        <v>32</v>
      </c>
      <c r="H1216" s="34">
        <v>0</v>
      </c>
    </row>
    <row r="1217" spans="1:8" ht="12.75" customHeight="1" x14ac:dyDescent="0.3">
      <c r="A1217" s="35"/>
      <c r="B1217" s="65" t="s">
        <v>368</v>
      </c>
      <c r="C1217" s="34" t="s">
        <v>32</v>
      </c>
      <c r="D1217" s="34">
        <v>0</v>
      </c>
      <c r="E1217" s="34">
        <v>1</v>
      </c>
      <c r="F1217" s="34" t="s">
        <v>32</v>
      </c>
      <c r="G1217" s="34" t="s">
        <v>32</v>
      </c>
      <c r="H1217" s="34">
        <v>0</v>
      </c>
    </row>
    <row r="1218" spans="1:8" ht="12.75" customHeight="1" x14ac:dyDescent="0.3">
      <c r="A1218" s="35"/>
      <c r="B1218" s="35" t="s">
        <v>367</v>
      </c>
      <c r="C1218" s="34" t="s">
        <v>32</v>
      </c>
      <c r="D1218" s="34">
        <v>0</v>
      </c>
      <c r="E1218" s="34">
        <v>0</v>
      </c>
      <c r="F1218" s="34" t="s">
        <v>32</v>
      </c>
      <c r="G1218" s="34" t="s">
        <v>32</v>
      </c>
      <c r="H1218" s="34">
        <v>0</v>
      </c>
    </row>
    <row r="1219" spans="1:8" ht="12.75" customHeight="1" x14ac:dyDescent="0.3">
      <c r="A1219" s="35"/>
      <c r="B1219" s="35" t="s">
        <v>366</v>
      </c>
      <c r="C1219" s="34" t="s">
        <v>32</v>
      </c>
      <c r="D1219" s="34" t="s">
        <v>362</v>
      </c>
      <c r="E1219" s="34" t="s">
        <v>362</v>
      </c>
      <c r="F1219" s="34" t="s">
        <v>362</v>
      </c>
      <c r="G1219" s="34" t="s">
        <v>362</v>
      </c>
      <c r="H1219" s="34" t="s">
        <v>362</v>
      </c>
    </row>
    <row r="1220" spans="1:8" ht="12.75" customHeight="1" x14ac:dyDescent="0.3">
      <c r="A1220" s="35"/>
      <c r="B1220" s="35" t="s">
        <v>365</v>
      </c>
      <c r="C1220" s="34" t="s">
        <v>32</v>
      </c>
      <c r="D1220" s="34">
        <v>0</v>
      </c>
      <c r="E1220" s="34">
        <v>0</v>
      </c>
      <c r="F1220" s="34" t="s">
        <v>32</v>
      </c>
      <c r="G1220" s="34">
        <v>0</v>
      </c>
      <c r="H1220" s="34">
        <v>0</v>
      </c>
    </row>
    <row r="1221" spans="1:8" ht="12.75" customHeight="1" x14ac:dyDescent="0.3">
      <c r="A1221" s="35"/>
      <c r="B1221" s="35" t="s">
        <v>364</v>
      </c>
      <c r="C1221" s="34" t="s">
        <v>32</v>
      </c>
      <c r="D1221" s="34" t="s">
        <v>362</v>
      </c>
      <c r="E1221" s="34">
        <v>1</v>
      </c>
      <c r="F1221" s="34">
        <v>0</v>
      </c>
      <c r="G1221" s="34" t="s">
        <v>32</v>
      </c>
      <c r="H1221" s="34" t="s">
        <v>362</v>
      </c>
    </row>
    <row r="1222" spans="1:8" ht="12.75" customHeight="1" x14ac:dyDescent="0.3">
      <c r="A1222" s="35"/>
      <c r="B1222" s="35" t="s">
        <v>363</v>
      </c>
      <c r="C1222" s="34" t="s">
        <v>362</v>
      </c>
      <c r="D1222" s="34">
        <v>0</v>
      </c>
      <c r="E1222" s="34">
        <v>0</v>
      </c>
      <c r="F1222" s="34">
        <v>0</v>
      </c>
      <c r="G1222" s="34">
        <v>0</v>
      </c>
      <c r="H1222" s="34">
        <v>0</v>
      </c>
    </row>
    <row r="1223" spans="1:8" ht="12.75" customHeight="1" x14ac:dyDescent="0.3">
      <c r="A1223" s="35"/>
      <c r="B1223" s="35" t="s">
        <v>361</v>
      </c>
      <c r="C1223" s="34">
        <v>0</v>
      </c>
      <c r="D1223" s="34">
        <v>0</v>
      </c>
      <c r="E1223" s="34">
        <v>0</v>
      </c>
      <c r="F1223" s="34">
        <v>0</v>
      </c>
      <c r="G1223" s="34">
        <v>0</v>
      </c>
      <c r="H1223" s="34">
        <v>0</v>
      </c>
    </row>
    <row r="1224" spans="1:8" ht="12.75" customHeight="1" x14ac:dyDescent="0.3">
      <c r="A1224" s="35"/>
      <c r="B1224" s="65" t="s">
        <v>360</v>
      </c>
      <c r="C1224" s="34" t="s">
        <v>32</v>
      </c>
      <c r="D1224" s="34">
        <v>0</v>
      </c>
      <c r="E1224" s="34" t="s">
        <v>32</v>
      </c>
      <c r="F1224" s="34">
        <v>0</v>
      </c>
      <c r="G1224" s="34" t="s">
        <v>32</v>
      </c>
      <c r="H1224" s="34">
        <v>0</v>
      </c>
    </row>
    <row r="1225" spans="1:8" ht="12.75" customHeight="1" x14ac:dyDescent="0.3">
      <c r="A1225" s="35"/>
      <c r="B1225" s="35"/>
      <c r="C1225" s="34"/>
      <c r="D1225" s="34"/>
      <c r="E1225" s="34"/>
      <c r="F1225" s="34"/>
      <c r="G1225" s="34"/>
      <c r="H1225" s="34"/>
    </row>
    <row r="1226" spans="1:8" s="7" customFormat="1" ht="12.75" customHeight="1" x14ac:dyDescent="0.3">
      <c r="A1226" s="65" t="s">
        <v>424</v>
      </c>
      <c r="B1226" s="65" t="s">
        <v>423</v>
      </c>
      <c r="C1226" s="67"/>
      <c r="D1226" s="67"/>
      <c r="E1226" s="67"/>
      <c r="F1226" s="67"/>
      <c r="G1226" s="67"/>
      <c r="H1226" s="67"/>
    </row>
    <row r="1227" spans="1:8" ht="12.75" customHeight="1" x14ac:dyDescent="0.3">
      <c r="A1227" s="35"/>
      <c r="B1227" s="35"/>
      <c r="C1227" s="34"/>
      <c r="D1227" s="34"/>
      <c r="E1227" s="34"/>
      <c r="F1227" s="34"/>
      <c r="G1227" s="34"/>
      <c r="H1227" s="34"/>
    </row>
    <row r="1228" spans="1:8" ht="12.75" customHeight="1" x14ac:dyDescent="0.3">
      <c r="A1228" s="35"/>
      <c r="B1228" s="35"/>
      <c r="C1228" s="34"/>
      <c r="D1228" s="34"/>
      <c r="E1228" s="34"/>
      <c r="F1228" s="34"/>
      <c r="G1228" s="34"/>
      <c r="H1228" s="34"/>
    </row>
    <row r="1229" spans="1:8" ht="12.75" customHeight="1" x14ac:dyDescent="0.3">
      <c r="A1229" s="35"/>
      <c r="B1229" s="65" t="s">
        <v>378</v>
      </c>
      <c r="C1229" s="34">
        <v>5</v>
      </c>
      <c r="D1229" s="34">
        <v>0</v>
      </c>
      <c r="E1229" s="34" t="s">
        <v>32</v>
      </c>
      <c r="F1229" s="34">
        <v>47</v>
      </c>
      <c r="G1229" s="34" t="s">
        <v>32</v>
      </c>
      <c r="H1229" s="34">
        <v>0</v>
      </c>
    </row>
    <row r="1230" spans="1:8" ht="12.75" customHeight="1" x14ac:dyDescent="0.3">
      <c r="A1230" s="35"/>
      <c r="B1230" s="65" t="s">
        <v>377</v>
      </c>
      <c r="C1230" s="34" t="s">
        <v>32</v>
      </c>
      <c r="D1230" s="34">
        <v>0</v>
      </c>
      <c r="E1230" s="34" t="s">
        <v>32</v>
      </c>
      <c r="F1230" s="34">
        <v>1</v>
      </c>
      <c r="G1230" s="34">
        <v>0</v>
      </c>
      <c r="H1230" s="34">
        <v>0</v>
      </c>
    </row>
    <row r="1231" spans="1:8" ht="12.75" customHeight="1" x14ac:dyDescent="0.3">
      <c r="A1231" s="35"/>
      <c r="B1231" s="35" t="s">
        <v>376</v>
      </c>
      <c r="C1231" s="34" t="s">
        <v>32</v>
      </c>
      <c r="D1231" s="34">
        <v>0</v>
      </c>
      <c r="E1231" s="34" t="s">
        <v>32</v>
      </c>
      <c r="F1231" s="34" t="s">
        <v>32</v>
      </c>
      <c r="G1231" s="34">
        <v>0</v>
      </c>
      <c r="H1231" s="34">
        <v>0</v>
      </c>
    </row>
    <row r="1232" spans="1:8" ht="12.75" customHeight="1" x14ac:dyDescent="0.3">
      <c r="A1232" s="35"/>
      <c r="B1232" s="35" t="s">
        <v>375</v>
      </c>
      <c r="C1232" s="34" t="s">
        <v>362</v>
      </c>
      <c r="D1232" s="34">
        <v>0</v>
      </c>
      <c r="E1232" s="34">
        <v>0</v>
      </c>
      <c r="F1232" s="34" t="s">
        <v>32</v>
      </c>
      <c r="G1232" s="34">
        <v>0</v>
      </c>
      <c r="H1232" s="34">
        <v>0</v>
      </c>
    </row>
    <row r="1233" spans="1:8" ht="12.75" customHeight="1" x14ac:dyDescent="0.3">
      <c r="A1233" s="35"/>
      <c r="B1233" s="65" t="s">
        <v>374</v>
      </c>
      <c r="C1233" s="34">
        <v>4</v>
      </c>
      <c r="D1233" s="34">
        <v>0</v>
      </c>
      <c r="E1233" s="34" t="s">
        <v>32</v>
      </c>
      <c r="F1233" s="34">
        <v>45</v>
      </c>
      <c r="G1233" s="34">
        <v>0</v>
      </c>
      <c r="H1233" s="34">
        <v>0</v>
      </c>
    </row>
    <row r="1234" spans="1:8" ht="12.75" customHeight="1" x14ac:dyDescent="0.3">
      <c r="A1234" s="35"/>
      <c r="B1234" s="35" t="s">
        <v>373</v>
      </c>
      <c r="C1234" s="34" t="s">
        <v>32</v>
      </c>
      <c r="D1234" s="34">
        <v>0</v>
      </c>
      <c r="E1234" s="34" t="s">
        <v>32</v>
      </c>
      <c r="F1234" s="34">
        <v>43</v>
      </c>
      <c r="G1234" s="34">
        <v>0</v>
      </c>
      <c r="H1234" s="34">
        <v>0</v>
      </c>
    </row>
    <row r="1235" spans="1:8" ht="12.75" customHeight="1" x14ac:dyDescent="0.3">
      <c r="A1235" s="35"/>
      <c r="B1235" s="35" t="s">
        <v>372</v>
      </c>
      <c r="C1235" s="34" t="s">
        <v>32</v>
      </c>
      <c r="D1235" s="34">
        <v>0</v>
      </c>
      <c r="E1235" s="34">
        <v>0</v>
      </c>
      <c r="F1235" s="34">
        <v>0</v>
      </c>
      <c r="G1235" s="34">
        <v>0</v>
      </c>
      <c r="H1235" s="34">
        <v>0</v>
      </c>
    </row>
    <row r="1236" spans="1:8" ht="12.75" customHeight="1" x14ac:dyDescent="0.3">
      <c r="A1236" s="35"/>
      <c r="B1236" s="35" t="s">
        <v>371</v>
      </c>
      <c r="C1236" s="34">
        <v>3</v>
      </c>
      <c r="D1236" s="34">
        <v>0</v>
      </c>
      <c r="E1236" s="34" t="s">
        <v>32</v>
      </c>
      <c r="F1236" s="34">
        <v>2</v>
      </c>
      <c r="G1236" s="34">
        <v>0</v>
      </c>
      <c r="H1236" s="34">
        <v>0</v>
      </c>
    </row>
    <row r="1237" spans="1:8" ht="12.75" customHeight="1" x14ac:dyDescent="0.3">
      <c r="A1237" s="35"/>
      <c r="B1237" s="35" t="s">
        <v>370</v>
      </c>
      <c r="C1237" s="34">
        <v>0</v>
      </c>
      <c r="D1237" s="34" t="s">
        <v>362</v>
      </c>
      <c r="E1237" s="34" t="s">
        <v>362</v>
      </c>
      <c r="F1237" s="34" t="s">
        <v>362</v>
      </c>
      <c r="G1237" s="34" t="s">
        <v>362</v>
      </c>
      <c r="H1237" s="34" t="s">
        <v>362</v>
      </c>
    </row>
    <row r="1238" spans="1:8" ht="12.75" customHeight="1" x14ac:dyDescent="0.3">
      <c r="A1238" s="35"/>
      <c r="B1238" s="35" t="s">
        <v>369</v>
      </c>
      <c r="C1238" s="34">
        <v>0</v>
      </c>
      <c r="D1238" s="34">
        <v>0</v>
      </c>
      <c r="E1238" s="34" t="s">
        <v>32</v>
      </c>
      <c r="F1238" s="34">
        <v>0</v>
      </c>
      <c r="G1238" s="34">
        <v>0</v>
      </c>
      <c r="H1238" s="34">
        <v>0</v>
      </c>
    </row>
    <row r="1239" spans="1:8" ht="12.75" customHeight="1" x14ac:dyDescent="0.3">
      <c r="A1239" s="35"/>
      <c r="B1239" s="65" t="s">
        <v>368</v>
      </c>
      <c r="C1239" s="34">
        <v>1</v>
      </c>
      <c r="D1239" s="34">
        <v>0</v>
      </c>
      <c r="E1239" s="34" t="s">
        <v>32</v>
      </c>
      <c r="F1239" s="34">
        <v>2</v>
      </c>
      <c r="G1239" s="34" t="s">
        <v>32</v>
      </c>
      <c r="H1239" s="34">
        <v>0</v>
      </c>
    </row>
    <row r="1240" spans="1:8" ht="12.75" customHeight="1" x14ac:dyDescent="0.3">
      <c r="A1240" s="35"/>
      <c r="B1240" s="35" t="s">
        <v>367</v>
      </c>
      <c r="C1240" s="34" t="s">
        <v>32</v>
      </c>
      <c r="D1240" s="34">
        <v>0</v>
      </c>
      <c r="E1240" s="34" t="s">
        <v>32</v>
      </c>
      <c r="F1240" s="34">
        <v>1</v>
      </c>
      <c r="G1240" s="34" t="s">
        <v>32</v>
      </c>
      <c r="H1240" s="34">
        <v>0</v>
      </c>
    </row>
    <row r="1241" spans="1:8" ht="12.75" customHeight="1" x14ac:dyDescent="0.3">
      <c r="A1241" s="35"/>
      <c r="B1241" s="35" t="s">
        <v>366</v>
      </c>
      <c r="C1241" s="34" t="s">
        <v>32</v>
      </c>
      <c r="D1241" s="34" t="s">
        <v>362</v>
      </c>
      <c r="E1241" s="34" t="s">
        <v>362</v>
      </c>
      <c r="F1241" s="34" t="s">
        <v>362</v>
      </c>
      <c r="G1241" s="34" t="s">
        <v>362</v>
      </c>
      <c r="H1241" s="34" t="s">
        <v>362</v>
      </c>
    </row>
    <row r="1242" spans="1:8" ht="12.75" customHeight="1" x14ac:dyDescent="0.3">
      <c r="A1242" s="35"/>
      <c r="B1242" s="35" t="s">
        <v>365</v>
      </c>
      <c r="C1242" s="34" t="s">
        <v>32</v>
      </c>
      <c r="D1242" s="34">
        <v>0</v>
      </c>
      <c r="E1242" s="34" t="s">
        <v>32</v>
      </c>
      <c r="F1242" s="34" t="s">
        <v>32</v>
      </c>
      <c r="G1242" s="34" t="s">
        <v>32</v>
      </c>
      <c r="H1242" s="34">
        <v>0</v>
      </c>
    </row>
    <row r="1243" spans="1:8" ht="12.75" customHeight="1" x14ac:dyDescent="0.3">
      <c r="A1243" s="35"/>
      <c r="B1243" s="35" t="s">
        <v>364</v>
      </c>
      <c r="C1243" s="34" t="s">
        <v>32</v>
      </c>
      <c r="D1243" s="34" t="s">
        <v>362</v>
      </c>
      <c r="E1243" s="34" t="s">
        <v>32</v>
      </c>
      <c r="F1243" s="34">
        <v>0</v>
      </c>
      <c r="G1243" s="34" t="s">
        <v>32</v>
      </c>
      <c r="H1243" s="34" t="s">
        <v>362</v>
      </c>
    </row>
    <row r="1244" spans="1:8" ht="12.75" customHeight="1" x14ac:dyDescent="0.3">
      <c r="A1244" s="35"/>
      <c r="B1244" s="35" t="s">
        <v>363</v>
      </c>
      <c r="C1244" s="34" t="s">
        <v>362</v>
      </c>
      <c r="D1244" s="34">
        <v>0</v>
      </c>
      <c r="E1244" s="34">
        <v>0</v>
      </c>
      <c r="F1244" s="34" t="s">
        <v>32</v>
      </c>
      <c r="G1244" s="34">
        <v>0</v>
      </c>
      <c r="H1244" s="34">
        <v>0</v>
      </c>
    </row>
    <row r="1245" spans="1:8" ht="12.75" customHeight="1" x14ac:dyDescent="0.3">
      <c r="A1245" s="35"/>
      <c r="B1245" s="35" t="s">
        <v>361</v>
      </c>
      <c r="C1245" s="34">
        <v>0</v>
      </c>
      <c r="D1245" s="34">
        <v>0</v>
      </c>
      <c r="E1245" s="34">
        <v>0</v>
      </c>
      <c r="F1245" s="34">
        <v>0</v>
      </c>
      <c r="G1245" s="34">
        <v>0</v>
      </c>
      <c r="H1245" s="34">
        <v>0</v>
      </c>
    </row>
    <row r="1246" spans="1:8" ht="12.75" customHeight="1" x14ac:dyDescent="0.3">
      <c r="A1246" s="35"/>
      <c r="B1246" s="65" t="s">
        <v>360</v>
      </c>
      <c r="C1246" s="34">
        <v>0</v>
      </c>
      <c r="D1246" s="34">
        <v>0</v>
      </c>
      <c r="E1246" s="34">
        <v>0</v>
      </c>
      <c r="F1246" s="34">
        <v>0</v>
      </c>
      <c r="G1246" s="34">
        <v>0</v>
      </c>
      <c r="H1246" s="34">
        <v>0</v>
      </c>
    </row>
    <row r="1247" spans="1:8" ht="12.75" customHeight="1" x14ac:dyDescent="0.3">
      <c r="A1247" s="35"/>
      <c r="B1247" s="35"/>
      <c r="C1247" s="34"/>
      <c r="D1247" s="34"/>
      <c r="E1247" s="34"/>
      <c r="F1247" s="34"/>
      <c r="G1247" s="34"/>
      <c r="H1247" s="34"/>
    </row>
    <row r="1248" spans="1:8" s="7" customFormat="1" ht="12.75" customHeight="1" x14ac:dyDescent="0.3">
      <c r="A1248" s="65" t="s">
        <v>422</v>
      </c>
      <c r="B1248" s="65" t="s">
        <v>144</v>
      </c>
      <c r="C1248" s="67"/>
      <c r="D1248" s="67"/>
      <c r="E1248" s="67"/>
      <c r="F1248" s="67"/>
      <c r="G1248" s="67"/>
      <c r="H1248" s="67"/>
    </row>
    <row r="1249" spans="1:8" ht="12.75" customHeight="1" x14ac:dyDescent="0.3">
      <c r="A1249" s="66"/>
      <c r="B1249" s="36"/>
      <c r="C1249" s="34"/>
      <c r="D1249" s="34"/>
      <c r="E1249" s="34"/>
      <c r="F1249" s="34"/>
      <c r="G1249" s="34"/>
      <c r="H1249" s="34"/>
    </row>
    <row r="1250" spans="1:8" ht="12.75" customHeight="1" x14ac:dyDescent="0.3">
      <c r="A1250" s="35"/>
      <c r="B1250" s="35"/>
      <c r="C1250" s="34"/>
      <c r="D1250" s="34"/>
      <c r="E1250" s="34"/>
      <c r="F1250" s="34"/>
      <c r="G1250" s="34"/>
      <c r="H1250" s="34"/>
    </row>
    <row r="1251" spans="1:8" ht="12.75" customHeight="1" x14ac:dyDescent="0.3">
      <c r="A1251" s="35"/>
      <c r="B1251" s="65" t="s">
        <v>378</v>
      </c>
      <c r="C1251" s="34">
        <v>11</v>
      </c>
      <c r="D1251" s="34">
        <v>0</v>
      </c>
      <c r="E1251" s="34" t="s">
        <v>32</v>
      </c>
      <c r="F1251" s="34">
        <v>20</v>
      </c>
      <c r="G1251" s="34" t="s">
        <v>32</v>
      </c>
      <c r="H1251" s="34">
        <v>0</v>
      </c>
    </row>
    <row r="1252" spans="1:8" ht="12.75" customHeight="1" x14ac:dyDescent="0.3">
      <c r="A1252" s="35"/>
      <c r="B1252" s="65" t="s">
        <v>377</v>
      </c>
      <c r="C1252" s="34" t="s">
        <v>32</v>
      </c>
      <c r="D1252" s="34">
        <v>0</v>
      </c>
      <c r="E1252" s="34" t="s">
        <v>32</v>
      </c>
      <c r="F1252" s="34" t="s">
        <v>32</v>
      </c>
      <c r="G1252" s="34">
        <v>0</v>
      </c>
      <c r="H1252" s="34">
        <v>0</v>
      </c>
    </row>
    <row r="1253" spans="1:8" ht="12.75" customHeight="1" x14ac:dyDescent="0.3">
      <c r="A1253" s="35"/>
      <c r="B1253" s="35" t="s">
        <v>376</v>
      </c>
      <c r="C1253" s="34" t="s">
        <v>32</v>
      </c>
      <c r="D1253" s="34">
        <v>0</v>
      </c>
      <c r="E1253" s="34">
        <v>0</v>
      </c>
      <c r="F1253" s="34" t="s">
        <v>32</v>
      </c>
      <c r="G1253" s="34">
        <v>0</v>
      </c>
      <c r="H1253" s="34">
        <v>0</v>
      </c>
    </row>
    <row r="1254" spans="1:8" ht="12.75" customHeight="1" x14ac:dyDescent="0.3">
      <c r="A1254" s="35"/>
      <c r="B1254" s="35" t="s">
        <v>375</v>
      </c>
      <c r="C1254" s="34" t="s">
        <v>362</v>
      </c>
      <c r="D1254" s="34">
        <v>0</v>
      </c>
      <c r="E1254" s="34" t="s">
        <v>32</v>
      </c>
      <c r="F1254" s="34" t="s">
        <v>32</v>
      </c>
      <c r="G1254" s="34">
        <v>0</v>
      </c>
      <c r="H1254" s="34">
        <v>0</v>
      </c>
    </row>
    <row r="1255" spans="1:8" ht="12.75" customHeight="1" x14ac:dyDescent="0.3">
      <c r="A1255" s="35"/>
      <c r="B1255" s="65" t="s">
        <v>374</v>
      </c>
      <c r="C1255" s="34">
        <v>9</v>
      </c>
      <c r="D1255" s="34">
        <v>0</v>
      </c>
      <c r="E1255" s="34" t="s">
        <v>32</v>
      </c>
      <c r="F1255" s="34">
        <v>18</v>
      </c>
      <c r="G1255" s="34" t="s">
        <v>32</v>
      </c>
      <c r="H1255" s="34">
        <v>0</v>
      </c>
    </row>
    <row r="1256" spans="1:8" ht="12.75" customHeight="1" x14ac:dyDescent="0.3">
      <c r="A1256" s="35"/>
      <c r="B1256" s="35" t="s">
        <v>373</v>
      </c>
      <c r="C1256" s="34">
        <v>5</v>
      </c>
      <c r="D1256" s="34">
        <v>0</v>
      </c>
      <c r="E1256" s="34">
        <v>0</v>
      </c>
      <c r="F1256" s="34">
        <v>17</v>
      </c>
      <c r="G1256" s="34" t="s">
        <v>32</v>
      </c>
      <c r="H1256" s="34">
        <v>0</v>
      </c>
    </row>
    <row r="1257" spans="1:8" ht="12.75" customHeight="1" x14ac:dyDescent="0.3">
      <c r="A1257" s="35"/>
      <c r="B1257" s="35" t="s">
        <v>372</v>
      </c>
      <c r="C1257" s="34" t="s">
        <v>32</v>
      </c>
      <c r="D1257" s="34">
        <v>0</v>
      </c>
      <c r="E1257" s="34">
        <v>0</v>
      </c>
      <c r="F1257" s="34" t="s">
        <v>32</v>
      </c>
      <c r="G1257" s="34" t="s">
        <v>32</v>
      </c>
      <c r="H1257" s="34">
        <v>0</v>
      </c>
    </row>
    <row r="1258" spans="1:8" ht="12.75" customHeight="1" x14ac:dyDescent="0.3">
      <c r="A1258" s="35"/>
      <c r="B1258" s="35" t="s">
        <v>371</v>
      </c>
      <c r="C1258" s="34">
        <v>4</v>
      </c>
      <c r="D1258" s="34">
        <v>0</v>
      </c>
      <c r="E1258" s="34" t="s">
        <v>32</v>
      </c>
      <c r="F1258" s="34" t="s">
        <v>32</v>
      </c>
      <c r="G1258" s="34" t="s">
        <v>32</v>
      </c>
      <c r="H1258" s="34">
        <v>0</v>
      </c>
    </row>
    <row r="1259" spans="1:8" ht="12.75" customHeight="1" x14ac:dyDescent="0.3">
      <c r="A1259" s="35"/>
      <c r="B1259" s="35" t="s">
        <v>370</v>
      </c>
      <c r="C1259" s="34" t="s">
        <v>32</v>
      </c>
      <c r="D1259" s="34" t="s">
        <v>362</v>
      </c>
      <c r="E1259" s="34" t="s">
        <v>362</v>
      </c>
      <c r="F1259" s="34" t="s">
        <v>362</v>
      </c>
      <c r="G1259" s="34" t="s">
        <v>362</v>
      </c>
      <c r="H1259" s="34" t="s">
        <v>362</v>
      </c>
    </row>
    <row r="1260" spans="1:8" ht="12.75" customHeight="1" x14ac:dyDescent="0.3">
      <c r="A1260" s="35"/>
      <c r="B1260" s="35" t="s">
        <v>369</v>
      </c>
      <c r="C1260" s="34">
        <v>1</v>
      </c>
      <c r="D1260" s="34">
        <v>0</v>
      </c>
      <c r="E1260" s="34" t="s">
        <v>32</v>
      </c>
      <c r="F1260" s="34">
        <v>1</v>
      </c>
      <c r="G1260" s="34" t="s">
        <v>32</v>
      </c>
      <c r="H1260" s="34">
        <v>0</v>
      </c>
    </row>
    <row r="1261" spans="1:8" ht="12.75" customHeight="1" x14ac:dyDescent="0.3">
      <c r="A1261" s="35"/>
      <c r="B1261" s="65" t="s">
        <v>368</v>
      </c>
      <c r="C1261" s="34">
        <v>1</v>
      </c>
      <c r="D1261" s="34">
        <v>0</v>
      </c>
      <c r="E1261" s="34" t="s">
        <v>32</v>
      </c>
      <c r="F1261" s="34">
        <v>2</v>
      </c>
      <c r="G1261" s="34" t="s">
        <v>32</v>
      </c>
      <c r="H1261" s="34">
        <v>0</v>
      </c>
    </row>
    <row r="1262" spans="1:8" ht="12.75" customHeight="1" x14ac:dyDescent="0.3">
      <c r="A1262" s="35"/>
      <c r="B1262" s="35" t="s">
        <v>367</v>
      </c>
      <c r="C1262" s="34" t="s">
        <v>32</v>
      </c>
      <c r="D1262" s="34">
        <v>0</v>
      </c>
      <c r="E1262" s="34" t="s">
        <v>32</v>
      </c>
      <c r="F1262" s="34">
        <v>2</v>
      </c>
      <c r="G1262" s="34" t="s">
        <v>32</v>
      </c>
      <c r="H1262" s="34">
        <v>0</v>
      </c>
    </row>
    <row r="1263" spans="1:8" ht="12.75" customHeight="1" x14ac:dyDescent="0.3">
      <c r="A1263" s="35"/>
      <c r="B1263" s="35" t="s">
        <v>366</v>
      </c>
      <c r="C1263" s="34">
        <v>1</v>
      </c>
      <c r="D1263" s="34" t="s">
        <v>362</v>
      </c>
      <c r="E1263" s="34" t="s">
        <v>362</v>
      </c>
      <c r="F1263" s="34" t="s">
        <v>362</v>
      </c>
      <c r="G1263" s="34" t="s">
        <v>362</v>
      </c>
      <c r="H1263" s="34" t="s">
        <v>362</v>
      </c>
    </row>
    <row r="1264" spans="1:8" ht="12.75" customHeight="1" x14ac:dyDescent="0.3">
      <c r="A1264" s="35"/>
      <c r="B1264" s="35" t="s">
        <v>365</v>
      </c>
      <c r="C1264" s="34" t="s">
        <v>32</v>
      </c>
      <c r="D1264" s="34">
        <v>0</v>
      </c>
      <c r="E1264" s="34" t="s">
        <v>32</v>
      </c>
      <c r="F1264" s="34" t="s">
        <v>32</v>
      </c>
      <c r="G1264" s="34" t="s">
        <v>32</v>
      </c>
      <c r="H1264" s="34">
        <v>0</v>
      </c>
    </row>
    <row r="1265" spans="1:8" ht="12.75" customHeight="1" x14ac:dyDescent="0.3">
      <c r="A1265" s="35"/>
      <c r="B1265" s="35" t="s">
        <v>364</v>
      </c>
      <c r="C1265" s="34" t="s">
        <v>32</v>
      </c>
      <c r="D1265" s="34" t="s">
        <v>362</v>
      </c>
      <c r="E1265" s="34" t="s">
        <v>32</v>
      </c>
      <c r="F1265" s="34" t="s">
        <v>32</v>
      </c>
      <c r="G1265" s="34" t="s">
        <v>32</v>
      </c>
      <c r="H1265" s="34" t="s">
        <v>362</v>
      </c>
    </row>
    <row r="1266" spans="1:8" ht="12.75" customHeight="1" x14ac:dyDescent="0.3">
      <c r="A1266" s="35"/>
      <c r="B1266" s="35" t="s">
        <v>363</v>
      </c>
      <c r="C1266" s="34" t="s">
        <v>362</v>
      </c>
      <c r="D1266" s="34">
        <v>0</v>
      </c>
      <c r="E1266" s="34" t="s">
        <v>32</v>
      </c>
      <c r="F1266" s="34">
        <v>0</v>
      </c>
      <c r="G1266" s="34">
        <v>0</v>
      </c>
      <c r="H1266" s="34">
        <v>0</v>
      </c>
    </row>
    <row r="1267" spans="1:8" ht="12.75" customHeight="1" x14ac:dyDescent="0.3">
      <c r="A1267" s="35"/>
      <c r="B1267" s="35" t="s">
        <v>361</v>
      </c>
      <c r="C1267" s="34" t="s">
        <v>32</v>
      </c>
      <c r="D1267" s="34">
        <v>0</v>
      </c>
      <c r="E1267" s="34" t="s">
        <v>32</v>
      </c>
      <c r="F1267" s="34" t="s">
        <v>32</v>
      </c>
      <c r="G1267" s="34" t="s">
        <v>32</v>
      </c>
      <c r="H1267" s="34">
        <v>0</v>
      </c>
    </row>
    <row r="1268" spans="1:8" ht="12.75" customHeight="1" x14ac:dyDescent="0.3">
      <c r="A1268" s="35"/>
      <c r="B1268" s="65" t="s">
        <v>360</v>
      </c>
      <c r="C1268" s="34" t="s">
        <v>32</v>
      </c>
      <c r="D1268" s="34">
        <v>0</v>
      </c>
      <c r="E1268" s="34">
        <v>0</v>
      </c>
      <c r="F1268" s="34" t="s">
        <v>32</v>
      </c>
      <c r="G1268" s="34" t="s">
        <v>32</v>
      </c>
      <c r="H1268" s="34">
        <v>0</v>
      </c>
    </row>
    <row r="1269" spans="1:8" ht="12.75" customHeight="1" x14ac:dyDescent="0.3">
      <c r="A1269" s="35"/>
      <c r="B1269" s="35"/>
      <c r="C1269" s="34"/>
      <c r="D1269" s="34"/>
      <c r="E1269" s="34"/>
      <c r="F1269" s="34"/>
      <c r="G1269" s="34"/>
      <c r="H1269" s="34"/>
    </row>
    <row r="1270" spans="1:8" s="7" customFormat="1" ht="12.75" customHeight="1" x14ac:dyDescent="0.3">
      <c r="A1270" s="65" t="s">
        <v>421</v>
      </c>
      <c r="B1270" s="65" t="s">
        <v>420</v>
      </c>
      <c r="C1270" s="67"/>
      <c r="D1270" s="67"/>
      <c r="E1270" s="67"/>
      <c r="F1270" s="67"/>
      <c r="G1270" s="67"/>
      <c r="H1270" s="67"/>
    </row>
    <row r="1271" spans="1:8" ht="12.75" customHeight="1" x14ac:dyDescent="0.3">
      <c r="A1271" s="35"/>
      <c r="B1271" s="35"/>
      <c r="C1271" s="34"/>
      <c r="D1271" s="34"/>
      <c r="E1271" s="34"/>
      <c r="F1271" s="34"/>
      <c r="G1271" s="34"/>
      <c r="H1271" s="34"/>
    </row>
    <row r="1272" spans="1:8" ht="12.75" customHeight="1" x14ac:dyDescent="0.3">
      <c r="A1272" s="35"/>
      <c r="B1272" s="35"/>
      <c r="C1272" s="34"/>
      <c r="D1272" s="34"/>
      <c r="E1272" s="34"/>
      <c r="F1272" s="34"/>
      <c r="G1272" s="34"/>
      <c r="H1272" s="34"/>
    </row>
    <row r="1273" spans="1:8" ht="12.75" customHeight="1" x14ac:dyDescent="0.3">
      <c r="A1273" s="35"/>
      <c r="B1273" s="35" t="s">
        <v>378</v>
      </c>
      <c r="C1273" s="34">
        <v>472</v>
      </c>
      <c r="D1273" s="34">
        <v>1</v>
      </c>
      <c r="E1273" s="34">
        <v>6</v>
      </c>
      <c r="F1273" s="34">
        <v>643</v>
      </c>
      <c r="G1273" s="34">
        <v>3</v>
      </c>
      <c r="H1273" s="34">
        <v>18</v>
      </c>
    </row>
    <row r="1274" spans="1:8" ht="12.75" customHeight="1" x14ac:dyDescent="0.3">
      <c r="A1274" s="35"/>
      <c r="B1274" s="35" t="s">
        <v>377</v>
      </c>
      <c r="C1274" s="34">
        <v>2</v>
      </c>
      <c r="D1274" s="34" t="s">
        <v>32</v>
      </c>
      <c r="E1274" s="34" t="s">
        <v>32</v>
      </c>
      <c r="F1274" s="34">
        <v>85</v>
      </c>
      <c r="G1274" s="34" t="s">
        <v>32</v>
      </c>
      <c r="H1274" s="34">
        <v>0</v>
      </c>
    </row>
    <row r="1275" spans="1:8" ht="12.75" customHeight="1" x14ac:dyDescent="0.3">
      <c r="A1275" s="35"/>
      <c r="B1275" s="35" t="s">
        <v>376</v>
      </c>
      <c r="C1275" s="34">
        <v>2</v>
      </c>
      <c r="D1275" s="34" t="s">
        <v>32</v>
      </c>
      <c r="E1275" s="34" t="s">
        <v>32</v>
      </c>
      <c r="F1275" s="34">
        <v>23</v>
      </c>
      <c r="G1275" s="34" t="s">
        <v>32</v>
      </c>
      <c r="H1275" s="34">
        <v>0</v>
      </c>
    </row>
    <row r="1276" spans="1:8" ht="12.75" customHeight="1" x14ac:dyDescent="0.3">
      <c r="A1276" s="35"/>
      <c r="B1276" s="35" t="s">
        <v>375</v>
      </c>
      <c r="C1276" s="34" t="s">
        <v>362</v>
      </c>
      <c r="D1276" s="34" t="s">
        <v>32</v>
      </c>
      <c r="E1276" s="34" t="s">
        <v>32</v>
      </c>
      <c r="F1276" s="34">
        <v>62</v>
      </c>
      <c r="G1276" s="34" t="s">
        <v>32</v>
      </c>
      <c r="H1276" s="34">
        <v>0</v>
      </c>
    </row>
    <row r="1277" spans="1:8" ht="12.75" customHeight="1" x14ac:dyDescent="0.3">
      <c r="A1277" s="35"/>
      <c r="B1277" s="65" t="s">
        <v>374</v>
      </c>
      <c r="C1277" s="34">
        <v>405</v>
      </c>
      <c r="D1277" s="34" t="s">
        <v>32</v>
      </c>
      <c r="E1277" s="34">
        <v>1</v>
      </c>
      <c r="F1277" s="34">
        <v>504</v>
      </c>
      <c r="G1277" s="34">
        <v>1</v>
      </c>
      <c r="H1277" s="34">
        <v>18</v>
      </c>
    </row>
    <row r="1278" spans="1:8" ht="12.75" customHeight="1" x14ac:dyDescent="0.3">
      <c r="A1278" s="35"/>
      <c r="B1278" s="35" t="s">
        <v>373</v>
      </c>
      <c r="C1278" s="34">
        <v>161</v>
      </c>
      <c r="D1278" s="34" t="s">
        <v>32</v>
      </c>
      <c r="E1278" s="34">
        <v>1</v>
      </c>
      <c r="F1278" s="34">
        <v>452</v>
      </c>
      <c r="G1278" s="34">
        <v>1</v>
      </c>
      <c r="H1278" s="34">
        <v>11</v>
      </c>
    </row>
    <row r="1279" spans="1:8" ht="12.75" customHeight="1" x14ac:dyDescent="0.3">
      <c r="A1279" s="35"/>
      <c r="B1279" s="35" t="s">
        <v>372</v>
      </c>
      <c r="C1279" s="34">
        <v>7</v>
      </c>
      <c r="D1279" s="34">
        <v>0</v>
      </c>
      <c r="E1279" s="34" t="s">
        <v>32</v>
      </c>
      <c r="F1279" s="34">
        <v>5</v>
      </c>
      <c r="G1279" s="34" t="s">
        <v>32</v>
      </c>
      <c r="H1279" s="34">
        <v>0</v>
      </c>
    </row>
    <row r="1280" spans="1:8" ht="12.75" customHeight="1" x14ac:dyDescent="0.3">
      <c r="A1280" s="35"/>
      <c r="B1280" s="35" t="s">
        <v>371</v>
      </c>
      <c r="C1280" s="34">
        <v>127</v>
      </c>
      <c r="D1280" s="34" t="s">
        <v>32</v>
      </c>
      <c r="E1280" s="34" t="s">
        <v>32</v>
      </c>
      <c r="F1280" s="34">
        <v>12</v>
      </c>
      <c r="G1280" s="34" t="s">
        <v>32</v>
      </c>
      <c r="H1280" s="34">
        <v>0</v>
      </c>
    </row>
    <row r="1281" spans="1:8" ht="12.75" customHeight="1" x14ac:dyDescent="0.3">
      <c r="A1281" s="35"/>
      <c r="B1281" s="35" t="s">
        <v>370</v>
      </c>
      <c r="C1281" s="34">
        <v>104</v>
      </c>
      <c r="D1281" s="34" t="s">
        <v>362</v>
      </c>
      <c r="E1281" s="34" t="s">
        <v>362</v>
      </c>
      <c r="F1281" s="34" t="s">
        <v>362</v>
      </c>
      <c r="G1281" s="34" t="s">
        <v>362</v>
      </c>
      <c r="H1281" s="34" t="s">
        <v>362</v>
      </c>
    </row>
    <row r="1282" spans="1:8" ht="12.75" customHeight="1" x14ac:dyDescent="0.3">
      <c r="A1282" s="35"/>
      <c r="B1282" s="35" t="s">
        <v>369</v>
      </c>
      <c r="C1282" s="34">
        <v>7</v>
      </c>
      <c r="D1282" s="34">
        <v>0</v>
      </c>
      <c r="E1282" s="34" t="s">
        <v>32</v>
      </c>
      <c r="F1282" s="34">
        <v>36</v>
      </c>
      <c r="G1282" s="34" t="s">
        <v>32</v>
      </c>
      <c r="H1282" s="34">
        <v>7</v>
      </c>
    </row>
    <row r="1283" spans="1:8" ht="12.75" customHeight="1" x14ac:dyDescent="0.3">
      <c r="A1283" s="35"/>
      <c r="B1283" s="65" t="s">
        <v>368</v>
      </c>
      <c r="C1283" s="34">
        <v>56</v>
      </c>
      <c r="D1283" s="34" t="s">
        <v>32</v>
      </c>
      <c r="E1283" s="34">
        <v>5</v>
      </c>
      <c r="F1283" s="34">
        <v>47</v>
      </c>
      <c r="G1283" s="34">
        <v>1</v>
      </c>
      <c r="H1283" s="34">
        <v>0</v>
      </c>
    </row>
    <row r="1284" spans="1:8" ht="12.75" customHeight="1" x14ac:dyDescent="0.3">
      <c r="A1284" s="35"/>
      <c r="B1284" s="35" t="s">
        <v>367</v>
      </c>
      <c r="C1284" s="34">
        <v>29</v>
      </c>
      <c r="D1284" s="34" t="s">
        <v>32</v>
      </c>
      <c r="E1284" s="34" t="s">
        <v>32</v>
      </c>
      <c r="F1284" s="34">
        <v>39</v>
      </c>
      <c r="G1284" s="34" t="s">
        <v>32</v>
      </c>
      <c r="H1284" s="34">
        <v>0</v>
      </c>
    </row>
    <row r="1285" spans="1:8" ht="12.75" customHeight="1" x14ac:dyDescent="0.3">
      <c r="A1285" s="35"/>
      <c r="B1285" s="35" t="s">
        <v>366</v>
      </c>
      <c r="C1285" s="34">
        <v>20</v>
      </c>
      <c r="D1285" s="34" t="s">
        <v>362</v>
      </c>
      <c r="E1285" s="34" t="s">
        <v>362</v>
      </c>
      <c r="F1285" s="34" t="s">
        <v>362</v>
      </c>
      <c r="G1285" s="34" t="s">
        <v>362</v>
      </c>
      <c r="H1285" s="34" t="s">
        <v>362</v>
      </c>
    </row>
    <row r="1286" spans="1:8" ht="12.75" customHeight="1" x14ac:dyDescent="0.3">
      <c r="A1286" s="35"/>
      <c r="B1286" s="35" t="s">
        <v>365</v>
      </c>
      <c r="C1286" s="34">
        <v>5</v>
      </c>
      <c r="D1286" s="34">
        <v>0</v>
      </c>
      <c r="E1286" s="34" t="s">
        <v>32</v>
      </c>
      <c r="F1286" s="34">
        <v>7</v>
      </c>
      <c r="G1286" s="34" t="s">
        <v>32</v>
      </c>
      <c r="H1286" s="34">
        <v>0</v>
      </c>
    </row>
    <row r="1287" spans="1:8" ht="12.75" customHeight="1" x14ac:dyDescent="0.3">
      <c r="A1287" s="35"/>
      <c r="B1287" s="35" t="s">
        <v>364</v>
      </c>
      <c r="C1287" s="34">
        <v>1</v>
      </c>
      <c r="D1287" s="34" t="s">
        <v>362</v>
      </c>
      <c r="E1287" s="34">
        <v>5</v>
      </c>
      <c r="F1287" s="34">
        <v>1</v>
      </c>
      <c r="G1287" s="34">
        <v>1</v>
      </c>
      <c r="H1287" s="34" t="s">
        <v>362</v>
      </c>
    </row>
    <row r="1288" spans="1:8" ht="12.75" customHeight="1" x14ac:dyDescent="0.3">
      <c r="A1288" s="35"/>
      <c r="B1288" s="35" t="s">
        <v>363</v>
      </c>
      <c r="C1288" s="34" t="s">
        <v>362</v>
      </c>
      <c r="D1288" s="34">
        <v>0</v>
      </c>
      <c r="E1288" s="34" t="s">
        <v>32</v>
      </c>
      <c r="F1288" s="34" t="s">
        <v>32</v>
      </c>
      <c r="G1288" s="34" t="s">
        <v>32</v>
      </c>
      <c r="H1288" s="34">
        <v>0</v>
      </c>
    </row>
    <row r="1289" spans="1:8" ht="12.75" customHeight="1" x14ac:dyDescent="0.3">
      <c r="A1289" s="35"/>
      <c r="B1289" s="35" t="s">
        <v>361</v>
      </c>
      <c r="C1289" s="34">
        <v>1</v>
      </c>
      <c r="D1289" s="34">
        <v>0</v>
      </c>
      <c r="E1289" s="34" t="s">
        <v>32</v>
      </c>
      <c r="F1289" s="34">
        <v>1</v>
      </c>
      <c r="G1289" s="34" t="s">
        <v>32</v>
      </c>
      <c r="H1289" s="34">
        <v>0</v>
      </c>
    </row>
    <row r="1290" spans="1:8" ht="12.75" customHeight="1" x14ac:dyDescent="0.3">
      <c r="A1290" s="35"/>
      <c r="B1290" s="65" t="s">
        <v>360</v>
      </c>
      <c r="C1290" s="34">
        <v>9</v>
      </c>
      <c r="D1290" s="34" t="s">
        <v>32</v>
      </c>
      <c r="E1290" s="34" t="s">
        <v>32</v>
      </c>
      <c r="F1290" s="34">
        <v>6</v>
      </c>
      <c r="G1290" s="34" t="s">
        <v>32</v>
      </c>
      <c r="H1290" s="34">
        <v>0</v>
      </c>
    </row>
    <row r="1291" spans="1:8" ht="12.75" customHeight="1" x14ac:dyDescent="0.3">
      <c r="A1291" s="35"/>
      <c r="B1291" s="35"/>
      <c r="C1291" s="34"/>
      <c r="D1291" s="34"/>
      <c r="E1291" s="34"/>
      <c r="F1291" s="34"/>
      <c r="G1291" s="34"/>
      <c r="H1291" s="34"/>
    </row>
    <row r="1292" spans="1:8" s="7" customFormat="1" ht="12.75" customHeight="1" x14ac:dyDescent="0.3">
      <c r="A1292" s="65" t="s">
        <v>419</v>
      </c>
      <c r="B1292" s="65" t="s">
        <v>148</v>
      </c>
      <c r="C1292" s="67"/>
      <c r="D1292" s="67"/>
      <c r="E1292" s="67"/>
      <c r="F1292" s="67"/>
      <c r="G1292" s="67"/>
      <c r="H1292" s="67"/>
    </row>
    <row r="1293" spans="1:8" ht="12.75" customHeight="1" x14ac:dyDescent="0.3">
      <c r="A1293" s="66"/>
      <c r="B1293" s="36"/>
      <c r="C1293" s="34"/>
      <c r="D1293" s="34"/>
      <c r="E1293" s="34"/>
      <c r="F1293" s="34"/>
      <c r="G1293" s="34"/>
      <c r="H1293" s="34"/>
    </row>
    <row r="1294" spans="1:8" ht="12.75" customHeight="1" x14ac:dyDescent="0.3">
      <c r="A1294" s="35"/>
      <c r="B1294" s="35"/>
      <c r="C1294" s="34"/>
      <c r="D1294" s="34"/>
      <c r="E1294" s="34"/>
      <c r="F1294" s="34"/>
      <c r="G1294" s="34"/>
      <c r="H1294" s="34"/>
    </row>
    <row r="1295" spans="1:8" ht="12.75" customHeight="1" x14ac:dyDescent="0.3">
      <c r="A1295" s="35"/>
      <c r="B1295" s="65" t="s">
        <v>378</v>
      </c>
      <c r="C1295" s="34">
        <v>220</v>
      </c>
      <c r="D1295" s="34" t="s">
        <v>32</v>
      </c>
      <c r="E1295" s="34">
        <v>4</v>
      </c>
      <c r="F1295" s="34">
        <v>401</v>
      </c>
      <c r="G1295" s="34" t="s">
        <v>32</v>
      </c>
      <c r="H1295" s="34">
        <v>17</v>
      </c>
    </row>
    <row r="1296" spans="1:8" ht="12.75" customHeight="1" x14ac:dyDescent="0.3">
      <c r="A1296" s="35"/>
      <c r="B1296" s="65" t="s">
        <v>377</v>
      </c>
      <c r="C1296" s="34">
        <v>1</v>
      </c>
      <c r="D1296" s="34" t="s">
        <v>32</v>
      </c>
      <c r="E1296" s="34">
        <v>0</v>
      </c>
      <c r="F1296" s="34">
        <v>45</v>
      </c>
      <c r="G1296" s="34" t="s">
        <v>32</v>
      </c>
      <c r="H1296" s="34">
        <v>0</v>
      </c>
    </row>
    <row r="1297" spans="1:8" ht="12.75" customHeight="1" x14ac:dyDescent="0.3">
      <c r="A1297" s="35"/>
      <c r="B1297" s="35" t="s">
        <v>376</v>
      </c>
      <c r="C1297" s="34">
        <v>1</v>
      </c>
      <c r="D1297" s="34" t="s">
        <v>32</v>
      </c>
      <c r="E1297" s="34">
        <v>0</v>
      </c>
      <c r="F1297" s="34">
        <v>14</v>
      </c>
      <c r="G1297" s="34">
        <v>0</v>
      </c>
      <c r="H1297" s="34">
        <v>0</v>
      </c>
    </row>
    <row r="1298" spans="1:8" ht="12.75" customHeight="1" x14ac:dyDescent="0.3">
      <c r="A1298" s="35"/>
      <c r="B1298" s="35" t="s">
        <v>375</v>
      </c>
      <c r="C1298" s="34" t="s">
        <v>362</v>
      </c>
      <c r="D1298" s="34" t="s">
        <v>32</v>
      </c>
      <c r="E1298" s="34">
        <v>0</v>
      </c>
      <c r="F1298" s="34">
        <v>31</v>
      </c>
      <c r="G1298" s="34" t="s">
        <v>32</v>
      </c>
      <c r="H1298" s="34">
        <v>0</v>
      </c>
    </row>
    <row r="1299" spans="1:8" ht="12.75" customHeight="1" x14ac:dyDescent="0.3">
      <c r="A1299" s="35"/>
      <c r="B1299" s="65" t="s">
        <v>374</v>
      </c>
      <c r="C1299" s="34">
        <v>195</v>
      </c>
      <c r="D1299" s="34">
        <v>0</v>
      </c>
      <c r="E1299" s="34">
        <v>1</v>
      </c>
      <c r="F1299" s="34">
        <v>333</v>
      </c>
      <c r="G1299" s="34" t="s">
        <v>32</v>
      </c>
      <c r="H1299" s="34">
        <v>17</v>
      </c>
    </row>
    <row r="1300" spans="1:8" ht="12.75" customHeight="1" x14ac:dyDescent="0.3">
      <c r="A1300" s="35"/>
      <c r="B1300" s="35" t="s">
        <v>373</v>
      </c>
      <c r="C1300" s="34">
        <v>109</v>
      </c>
      <c r="D1300" s="34">
        <v>0</v>
      </c>
      <c r="E1300" s="34" t="s">
        <v>32</v>
      </c>
      <c r="F1300" s="34">
        <v>292</v>
      </c>
      <c r="G1300" s="34" t="s">
        <v>32</v>
      </c>
      <c r="H1300" s="34">
        <v>11</v>
      </c>
    </row>
    <row r="1301" spans="1:8" ht="12.75" customHeight="1" x14ac:dyDescent="0.3">
      <c r="A1301" s="35"/>
      <c r="B1301" s="35" t="s">
        <v>372</v>
      </c>
      <c r="C1301" s="34">
        <v>3</v>
      </c>
      <c r="D1301" s="34">
        <v>0</v>
      </c>
      <c r="E1301" s="34">
        <v>0</v>
      </c>
      <c r="F1301" s="34">
        <v>5</v>
      </c>
      <c r="G1301" s="34" t="s">
        <v>32</v>
      </c>
      <c r="H1301" s="34">
        <v>0</v>
      </c>
    </row>
    <row r="1302" spans="1:8" ht="12.75" customHeight="1" x14ac:dyDescent="0.3">
      <c r="A1302" s="35"/>
      <c r="B1302" s="35" t="s">
        <v>371</v>
      </c>
      <c r="C1302" s="34">
        <v>74</v>
      </c>
      <c r="D1302" s="34">
        <v>0</v>
      </c>
      <c r="E1302" s="34" t="s">
        <v>32</v>
      </c>
      <c r="F1302" s="34">
        <v>3</v>
      </c>
      <c r="G1302" s="34" t="s">
        <v>32</v>
      </c>
      <c r="H1302" s="34">
        <v>0</v>
      </c>
    </row>
    <row r="1303" spans="1:8" ht="12.75" customHeight="1" x14ac:dyDescent="0.3">
      <c r="A1303" s="35"/>
      <c r="B1303" s="35" t="s">
        <v>370</v>
      </c>
      <c r="C1303" s="34">
        <v>5</v>
      </c>
      <c r="D1303" s="34" t="s">
        <v>362</v>
      </c>
      <c r="E1303" s="34" t="s">
        <v>362</v>
      </c>
      <c r="F1303" s="34" t="s">
        <v>362</v>
      </c>
      <c r="G1303" s="34" t="s">
        <v>362</v>
      </c>
      <c r="H1303" s="34" t="s">
        <v>362</v>
      </c>
    </row>
    <row r="1304" spans="1:8" ht="12.75" customHeight="1" x14ac:dyDescent="0.3">
      <c r="A1304" s="35"/>
      <c r="B1304" s="35" t="s">
        <v>369</v>
      </c>
      <c r="C1304" s="34">
        <v>3</v>
      </c>
      <c r="D1304" s="34">
        <v>0</v>
      </c>
      <c r="E1304" s="34" t="s">
        <v>32</v>
      </c>
      <c r="F1304" s="34">
        <v>34</v>
      </c>
      <c r="G1304" s="34" t="s">
        <v>32</v>
      </c>
      <c r="H1304" s="34">
        <v>7</v>
      </c>
    </row>
    <row r="1305" spans="1:8" ht="12.75" customHeight="1" x14ac:dyDescent="0.3">
      <c r="A1305" s="35"/>
      <c r="B1305" s="65" t="s">
        <v>368</v>
      </c>
      <c r="C1305" s="34">
        <v>16</v>
      </c>
      <c r="D1305" s="34">
        <v>0</v>
      </c>
      <c r="E1305" s="34">
        <v>3</v>
      </c>
      <c r="F1305" s="34">
        <v>19</v>
      </c>
      <c r="G1305" s="34" t="s">
        <v>32</v>
      </c>
      <c r="H1305" s="34">
        <v>0</v>
      </c>
    </row>
    <row r="1306" spans="1:8" ht="12.75" customHeight="1" x14ac:dyDescent="0.3">
      <c r="A1306" s="35"/>
      <c r="B1306" s="35" t="s">
        <v>367</v>
      </c>
      <c r="C1306" s="34">
        <v>5</v>
      </c>
      <c r="D1306" s="34">
        <v>0</v>
      </c>
      <c r="E1306" s="34" t="s">
        <v>32</v>
      </c>
      <c r="F1306" s="34">
        <v>14</v>
      </c>
      <c r="G1306" s="34" t="s">
        <v>32</v>
      </c>
      <c r="H1306" s="34">
        <v>0</v>
      </c>
    </row>
    <row r="1307" spans="1:8" ht="12.75" customHeight="1" x14ac:dyDescent="0.3">
      <c r="A1307" s="35"/>
      <c r="B1307" s="35" t="s">
        <v>366</v>
      </c>
      <c r="C1307" s="34">
        <v>8</v>
      </c>
      <c r="D1307" s="34" t="s">
        <v>362</v>
      </c>
      <c r="E1307" s="34" t="s">
        <v>362</v>
      </c>
      <c r="F1307" s="34" t="s">
        <v>362</v>
      </c>
      <c r="G1307" s="34" t="s">
        <v>362</v>
      </c>
      <c r="H1307" s="34" t="s">
        <v>362</v>
      </c>
    </row>
    <row r="1308" spans="1:8" ht="12.75" customHeight="1" x14ac:dyDescent="0.3">
      <c r="A1308" s="35"/>
      <c r="B1308" s="35" t="s">
        <v>365</v>
      </c>
      <c r="C1308" s="34">
        <v>2</v>
      </c>
      <c r="D1308" s="34">
        <v>0</v>
      </c>
      <c r="E1308" s="34">
        <v>0</v>
      </c>
      <c r="F1308" s="34">
        <v>4</v>
      </c>
      <c r="G1308" s="34" t="s">
        <v>32</v>
      </c>
      <c r="H1308" s="34">
        <v>0</v>
      </c>
    </row>
    <row r="1309" spans="1:8" ht="12.75" customHeight="1" x14ac:dyDescent="0.3">
      <c r="A1309" s="35"/>
      <c r="B1309" s="35" t="s">
        <v>364</v>
      </c>
      <c r="C1309" s="34" t="s">
        <v>32</v>
      </c>
      <c r="D1309" s="34" t="s">
        <v>362</v>
      </c>
      <c r="E1309" s="34">
        <v>3</v>
      </c>
      <c r="F1309" s="34" t="s">
        <v>32</v>
      </c>
      <c r="G1309" s="34" t="s">
        <v>32</v>
      </c>
      <c r="H1309" s="34" t="s">
        <v>362</v>
      </c>
    </row>
    <row r="1310" spans="1:8" ht="12.75" customHeight="1" x14ac:dyDescent="0.3">
      <c r="A1310" s="35"/>
      <c r="B1310" s="35" t="s">
        <v>363</v>
      </c>
      <c r="C1310" s="34" t="s">
        <v>362</v>
      </c>
      <c r="D1310" s="34">
        <v>0</v>
      </c>
      <c r="E1310" s="34" t="s">
        <v>32</v>
      </c>
      <c r="F1310" s="34">
        <v>0</v>
      </c>
      <c r="G1310" s="34" t="s">
        <v>32</v>
      </c>
      <c r="H1310" s="34">
        <v>0</v>
      </c>
    </row>
    <row r="1311" spans="1:8" ht="12.75" customHeight="1" x14ac:dyDescent="0.3">
      <c r="A1311" s="35"/>
      <c r="B1311" s="35" t="s">
        <v>361</v>
      </c>
      <c r="C1311" s="34" t="s">
        <v>32</v>
      </c>
      <c r="D1311" s="34">
        <v>0</v>
      </c>
      <c r="E1311" s="34" t="s">
        <v>32</v>
      </c>
      <c r="F1311" s="34">
        <v>1</v>
      </c>
      <c r="G1311" s="34" t="s">
        <v>32</v>
      </c>
      <c r="H1311" s="34">
        <v>0</v>
      </c>
    </row>
    <row r="1312" spans="1:8" ht="12.75" customHeight="1" x14ac:dyDescent="0.3">
      <c r="A1312" s="35"/>
      <c r="B1312" s="65" t="s">
        <v>360</v>
      </c>
      <c r="C1312" s="34">
        <v>8</v>
      </c>
      <c r="D1312" s="34" t="s">
        <v>32</v>
      </c>
      <c r="E1312" s="34" t="s">
        <v>32</v>
      </c>
      <c r="F1312" s="34">
        <v>4</v>
      </c>
      <c r="G1312" s="34" t="s">
        <v>32</v>
      </c>
      <c r="H1312" s="34">
        <v>0</v>
      </c>
    </row>
    <row r="1313" spans="1:8" ht="12.75" customHeight="1" x14ac:dyDescent="0.3">
      <c r="A1313" s="35"/>
      <c r="B1313" s="35"/>
      <c r="C1313" s="34"/>
      <c r="D1313" s="34"/>
      <c r="E1313" s="34"/>
      <c r="F1313" s="34"/>
      <c r="G1313" s="34"/>
      <c r="H1313" s="34"/>
    </row>
    <row r="1314" spans="1:8" s="7" customFormat="1" ht="12.75" customHeight="1" x14ac:dyDescent="0.3">
      <c r="A1314" s="65" t="s">
        <v>418</v>
      </c>
      <c r="B1314" s="65" t="s">
        <v>417</v>
      </c>
      <c r="C1314" s="67"/>
      <c r="D1314" s="67"/>
      <c r="E1314" s="67"/>
      <c r="F1314" s="67"/>
      <c r="G1314" s="67"/>
      <c r="H1314" s="67"/>
    </row>
    <row r="1315" spans="1:8" ht="12.75" customHeight="1" x14ac:dyDescent="0.3">
      <c r="A1315" s="66"/>
      <c r="B1315" s="36"/>
      <c r="C1315" s="34"/>
      <c r="D1315" s="34"/>
      <c r="E1315" s="34"/>
      <c r="F1315" s="34"/>
      <c r="G1315" s="34"/>
      <c r="H1315" s="34"/>
    </row>
    <row r="1316" spans="1:8" ht="12.75" customHeight="1" x14ac:dyDescent="0.3">
      <c r="A1316" s="35"/>
      <c r="B1316" s="35"/>
      <c r="C1316" s="34"/>
      <c r="D1316" s="34"/>
      <c r="E1316" s="34"/>
      <c r="F1316" s="34"/>
      <c r="G1316" s="34"/>
      <c r="H1316" s="34"/>
    </row>
    <row r="1317" spans="1:8" ht="12.75" customHeight="1" x14ac:dyDescent="0.3">
      <c r="A1317" s="35"/>
      <c r="B1317" s="65" t="s">
        <v>378</v>
      </c>
      <c r="C1317" s="34">
        <v>22</v>
      </c>
      <c r="D1317" s="34">
        <v>0</v>
      </c>
      <c r="E1317" s="34">
        <v>1</v>
      </c>
      <c r="F1317" s="34">
        <v>27</v>
      </c>
      <c r="G1317" s="34" t="s">
        <v>32</v>
      </c>
      <c r="H1317" s="34">
        <v>0</v>
      </c>
    </row>
    <row r="1318" spans="1:8" ht="12.75" customHeight="1" x14ac:dyDescent="0.3">
      <c r="A1318" s="35"/>
      <c r="B1318" s="65" t="s">
        <v>377</v>
      </c>
      <c r="C1318" s="34" t="s">
        <v>32</v>
      </c>
      <c r="D1318" s="34">
        <v>0</v>
      </c>
      <c r="E1318" s="34" t="s">
        <v>32</v>
      </c>
      <c r="F1318" s="34">
        <v>3</v>
      </c>
      <c r="G1318" s="34" t="s">
        <v>32</v>
      </c>
      <c r="H1318" s="34">
        <v>0</v>
      </c>
    </row>
    <row r="1319" spans="1:8" ht="12.75" customHeight="1" x14ac:dyDescent="0.3">
      <c r="A1319" s="35"/>
      <c r="B1319" s="35" t="s">
        <v>376</v>
      </c>
      <c r="C1319" s="34" t="s">
        <v>32</v>
      </c>
      <c r="D1319" s="34">
        <v>0</v>
      </c>
      <c r="E1319" s="34">
        <v>0</v>
      </c>
      <c r="F1319" s="34">
        <v>2</v>
      </c>
      <c r="G1319" s="34">
        <v>0</v>
      </c>
      <c r="H1319" s="34">
        <v>0</v>
      </c>
    </row>
    <row r="1320" spans="1:8" ht="12.75" customHeight="1" x14ac:dyDescent="0.3">
      <c r="A1320" s="35"/>
      <c r="B1320" s="35" t="s">
        <v>375</v>
      </c>
      <c r="C1320" s="34" t="s">
        <v>362</v>
      </c>
      <c r="D1320" s="34">
        <v>0</v>
      </c>
      <c r="E1320" s="34" t="s">
        <v>32</v>
      </c>
      <c r="F1320" s="34">
        <v>1</v>
      </c>
      <c r="G1320" s="34" t="s">
        <v>32</v>
      </c>
      <c r="H1320" s="34">
        <v>0</v>
      </c>
    </row>
    <row r="1321" spans="1:8" ht="12.75" customHeight="1" x14ac:dyDescent="0.3">
      <c r="A1321" s="35"/>
      <c r="B1321" s="65" t="s">
        <v>374</v>
      </c>
      <c r="C1321" s="34">
        <v>19</v>
      </c>
      <c r="D1321" s="34">
        <v>0</v>
      </c>
      <c r="E1321" s="34" t="s">
        <v>32</v>
      </c>
      <c r="F1321" s="34">
        <v>19</v>
      </c>
      <c r="G1321" s="34" t="s">
        <v>32</v>
      </c>
      <c r="H1321" s="34">
        <v>0</v>
      </c>
    </row>
    <row r="1322" spans="1:8" ht="12.75" customHeight="1" x14ac:dyDescent="0.3">
      <c r="A1322" s="35"/>
      <c r="B1322" s="35" t="s">
        <v>373</v>
      </c>
      <c r="C1322" s="34">
        <v>6</v>
      </c>
      <c r="D1322" s="34">
        <v>0</v>
      </c>
      <c r="E1322" s="34" t="s">
        <v>32</v>
      </c>
      <c r="F1322" s="34">
        <v>17</v>
      </c>
      <c r="G1322" s="34" t="s">
        <v>32</v>
      </c>
      <c r="H1322" s="34">
        <v>0</v>
      </c>
    </row>
    <row r="1323" spans="1:8" ht="12.75" customHeight="1" x14ac:dyDescent="0.3">
      <c r="A1323" s="35"/>
      <c r="B1323" s="35" t="s">
        <v>372</v>
      </c>
      <c r="C1323" s="34">
        <v>1</v>
      </c>
      <c r="D1323" s="34">
        <v>0</v>
      </c>
      <c r="E1323" s="34" t="s">
        <v>32</v>
      </c>
      <c r="F1323" s="34" t="s">
        <v>32</v>
      </c>
      <c r="G1323" s="34">
        <v>0</v>
      </c>
      <c r="H1323" s="34">
        <v>0</v>
      </c>
    </row>
    <row r="1324" spans="1:8" ht="12.75" customHeight="1" x14ac:dyDescent="0.3">
      <c r="A1324" s="35"/>
      <c r="B1324" s="35" t="s">
        <v>371</v>
      </c>
      <c r="C1324" s="34">
        <v>13</v>
      </c>
      <c r="D1324" s="34">
        <v>0</v>
      </c>
      <c r="E1324" s="34" t="s">
        <v>32</v>
      </c>
      <c r="F1324" s="34" t="s">
        <v>55</v>
      </c>
      <c r="G1324" s="34" t="s">
        <v>32</v>
      </c>
      <c r="H1324" s="34">
        <v>0</v>
      </c>
    </row>
    <row r="1325" spans="1:8" ht="12.75" customHeight="1" x14ac:dyDescent="0.3">
      <c r="A1325" s="35"/>
      <c r="B1325" s="35" t="s">
        <v>370</v>
      </c>
      <c r="C1325" s="34" t="s">
        <v>32</v>
      </c>
      <c r="D1325" s="34" t="s">
        <v>362</v>
      </c>
      <c r="E1325" s="34" t="s">
        <v>362</v>
      </c>
      <c r="F1325" s="34" t="s">
        <v>362</v>
      </c>
      <c r="G1325" s="34" t="s">
        <v>362</v>
      </c>
      <c r="H1325" s="34" t="s">
        <v>362</v>
      </c>
    </row>
    <row r="1326" spans="1:8" ht="12.75" customHeight="1" x14ac:dyDescent="0.3">
      <c r="A1326" s="35"/>
      <c r="B1326" s="35" t="s">
        <v>369</v>
      </c>
      <c r="C1326" s="34" t="s">
        <v>32</v>
      </c>
      <c r="D1326" s="34">
        <v>0</v>
      </c>
      <c r="E1326" s="34" t="s">
        <v>32</v>
      </c>
      <c r="F1326" s="34" t="s">
        <v>32</v>
      </c>
      <c r="G1326" s="34" t="s">
        <v>32</v>
      </c>
      <c r="H1326" s="34">
        <v>0</v>
      </c>
    </row>
    <row r="1327" spans="1:8" ht="12.75" customHeight="1" x14ac:dyDescent="0.3">
      <c r="A1327" s="35"/>
      <c r="B1327" s="65" t="s">
        <v>368</v>
      </c>
      <c r="C1327" s="34">
        <v>3</v>
      </c>
      <c r="D1327" s="34">
        <v>0</v>
      </c>
      <c r="E1327" s="34">
        <v>1</v>
      </c>
      <c r="F1327" s="34">
        <v>4</v>
      </c>
      <c r="G1327" s="34" t="s">
        <v>32</v>
      </c>
      <c r="H1327" s="34">
        <v>0</v>
      </c>
    </row>
    <row r="1328" spans="1:8" ht="12.75" customHeight="1" x14ac:dyDescent="0.3">
      <c r="A1328" s="35"/>
      <c r="B1328" s="35" t="s">
        <v>367</v>
      </c>
      <c r="C1328" s="34">
        <v>1</v>
      </c>
      <c r="D1328" s="34">
        <v>0</v>
      </c>
      <c r="E1328" s="34" t="s">
        <v>32</v>
      </c>
      <c r="F1328" s="34">
        <v>3</v>
      </c>
      <c r="G1328" s="34" t="s">
        <v>32</v>
      </c>
      <c r="H1328" s="34">
        <v>0</v>
      </c>
    </row>
    <row r="1329" spans="1:8" ht="12.75" customHeight="1" x14ac:dyDescent="0.3">
      <c r="A1329" s="35"/>
      <c r="B1329" s="35" t="s">
        <v>366</v>
      </c>
      <c r="C1329" s="34">
        <v>1</v>
      </c>
      <c r="D1329" s="34" t="s">
        <v>362</v>
      </c>
      <c r="E1329" s="34" t="s">
        <v>362</v>
      </c>
      <c r="F1329" s="34" t="s">
        <v>362</v>
      </c>
      <c r="G1329" s="34" t="s">
        <v>362</v>
      </c>
      <c r="H1329" s="34" t="s">
        <v>362</v>
      </c>
    </row>
    <row r="1330" spans="1:8" ht="12.75" customHeight="1" x14ac:dyDescent="0.3">
      <c r="A1330" s="35"/>
      <c r="B1330" s="35" t="s">
        <v>365</v>
      </c>
      <c r="C1330" s="34" t="s">
        <v>32</v>
      </c>
      <c r="D1330" s="34">
        <v>0</v>
      </c>
      <c r="E1330" s="34">
        <v>0</v>
      </c>
      <c r="F1330" s="34" t="s">
        <v>32</v>
      </c>
      <c r="G1330" s="34" t="s">
        <v>32</v>
      </c>
      <c r="H1330" s="34">
        <v>0</v>
      </c>
    </row>
    <row r="1331" spans="1:8" ht="12.75" customHeight="1" x14ac:dyDescent="0.3">
      <c r="A1331" s="35"/>
      <c r="B1331" s="35" t="s">
        <v>364</v>
      </c>
      <c r="C1331" s="34" t="s">
        <v>32</v>
      </c>
      <c r="D1331" s="34" t="s">
        <v>362</v>
      </c>
      <c r="E1331" s="34">
        <v>1</v>
      </c>
      <c r="F1331" s="34" t="s">
        <v>32</v>
      </c>
      <c r="G1331" s="34" t="s">
        <v>32</v>
      </c>
      <c r="H1331" s="34" t="s">
        <v>362</v>
      </c>
    </row>
    <row r="1332" spans="1:8" ht="12.75" customHeight="1" x14ac:dyDescent="0.3">
      <c r="A1332" s="35"/>
      <c r="B1332" s="35" t="s">
        <v>363</v>
      </c>
      <c r="C1332" s="34" t="s">
        <v>362</v>
      </c>
      <c r="D1332" s="34">
        <v>0</v>
      </c>
      <c r="E1332" s="34" t="s">
        <v>32</v>
      </c>
      <c r="F1332" s="34" t="s">
        <v>32</v>
      </c>
      <c r="G1332" s="34" t="s">
        <v>32</v>
      </c>
      <c r="H1332" s="34">
        <v>0</v>
      </c>
    </row>
    <row r="1333" spans="1:8" ht="12.75" customHeight="1" x14ac:dyDescent="0.3">
      <c r="A1333" s="35"/>
      <c r="B1333" s="35" t="s">
        <v>361</v>
      </c>
      <c r="C1333" s="34" t="s">
        <v>32</v>
      </c>
      <c r="D1333" s="34">
        <v>0</v>
      </c>
      <c r="E1333" s="34">
        <v>0</v>
      </c>
      <c r="F1333" s="34" t="s">
        <v>32</v>
      </c>
      <c r="G1333" s="34" t="s">
        <v>32</v>
      </c>
      <c r="H1333" s="34">
        <v>0</v>
      </c>
    </row>
    <row r="1334" spans="1:8" ht="12.75" customHeight="1" x14ac:dyDescent="0.3">
      <c r="A1334" s="35"/>
      <c r="B1334" s="65" t="s">
        <v>360</v>
      </c>
      <c r="C1334" s="34" t="s">
        <v>32</v>
      </c>
      <c r="D1334" s="34">
        <v>0</v>
      </c>
      <c r="E1334" s="34" t="s">
        <v>32</v>
      </c>
      <c r="F1334" s="34" t="s">
        <v>32</v>
      </c>
      <c r="G1334" s="34" t="s">
        <v>32</v>
      </c>
      <c r="H1334" s="34">
        <v>0</v>
      </c>
    </row>
    <row r="1335" spans="1:8" ht="12.75" customHeight="1" x14ac:dyDescent="0.3">
      <c r="A1335" s="35"/>
      <c r="B1335" s="35"/>
      <c r="C1335" s="34"/>
      <c r="D1335" s="34"/>
      <c r="E1335" s="34"/>
      <c r="F1335" s="34"/>
      <c r="G1335" s="34"/>
      <c r="H1335" s="34"/>
    </row>
    <row r="1336" spans="1:8" s="7" customFormat="1" ht="12.75" customHeight="1" x14ac:dyDescent="0.3">
      <c r="A1336" s="65" t="s">
        <v>416</v>
      </c>
      <c r="B1336" s="65" t="s">
        <v>415</v>
      </c>
      <c r="C1336" s="67"/>
      <c r="D1336" s="67"/>
      <c r="E1336" s="67"/>
      <c r="F1336" s="67"/>
      <c r="G1336" s="67"/>
      <c r="H1336" s="67"/>
    </row>
    <row r="1337" spans="1:8" ht="12.75" customHeight="1" x14ac:dyDescent="0.3">
      <c r="A1337" s="35"/>
      <c r="B1337" s="35"/>
      <c r="C1337" s="34"/>
      <c r="D1337" s="34"/>
      <c r="E1337" s="34"/>
      <c r="F1337" s="34"/>
      <c r="G1337" s="34"/>
      <c r="H1337" s="34"/>
    </row>
    <row r="1338" spans="1:8" ht="12.75" customHeight="1" x14ac:dyDescent="0.3">
      <c r="A1338" s="35"/>
      <c r="B1338" s="35"/>
      <c r="C1338" s="34"/>
      <c r="D1338" s="34"/>
      <c r="E1338" s="34"/>
      <c r="F1338" s="34"/>
      <c r="G1338" s="34"/>
      <c r="H1338" s="34"/>
    </row>
    <row r="1339" spans="1:8" ht="12.75" customHeight="1" x14ac:dyDescent="0.3">
      <c r="A1339" s="35"/>
      <c r="B1339" s="65" t="s">
        <v>378</v>
      </c>
      <c r="C1339" s="34">
        <v>140</v>
      </c>
      <c r="D1339" s="34" t="s">
        <v>32</v>
      </c>
      <c r="E1339" s="34">
        <v>1</v>
      </c>
      <c r="F1339" s="34">
        <v>117</v>
      </c>
      <c r="G1339" s="34">
        <v>1</v>
      </c>
      <c r="H1339" s="34">
        <v>0</v>
      </c>
    </row>
    <row r="1340" spans="1:8" ht="12.75" customHeight="1" x14ac:dyDescent="0.3">
      <c r="A1340" s="35"/>
      <c r="B1340" s="65" t="s">
        <v>377</v>
      </c>
      <c r="C1340" s="34" t="s">
        <v>32</v>
      </c>
      <c r="D1340" s="34" t="s">
        <v>32</v>
      </c>
      <c r="E1340" s="34">
        <v>0</v>
      </c>
      <c r="F1340" s="34">
        <v>27</v>
      </c>
      <c r="G1340" s="34" t="s">
        <v>32</v>
      </c>
      <c r="H1340" s="34">
        <v>0</v>
      </c>
    </row>
    <row r="1341" spans="1:8" ht="12.75" customHeight="1" x14ac:dyDescent="0.3">
      <c r="A1341" s="35"/>
      <c r="B1341" s="35" t="s">
        <v>376</v>
      </c>
      <c r="C1341" s="34" t="s">
        <v>32</v>
      </c>
      <c r="D1341" s="34" t="s">
        <v>32</v>
      </c>
      <c r="E1341" s="34">
        <v>0</v>
      </c>
      <c r="F1341" s="34">
        <v>3</v>
      </c>
      <c r="G1341" s="34" t="s">
        <v>32</v>
      </c>
      <c r="H1341" s="34">
        <v>0</v>
      </c>
    </row>
    <row r="1342" spans="1:8" ht="12.75" customHeight="1" x14ac:dyDescent="0.3">
      <c r="A1342" s="35"/>
      <c r="B1342" s="35" t="s">
        <v>375</v>
      </c>
      <c r="C1342" s="34" t="s">
        <v>362</v>
      </c>
      <c r="D1342" s="34">
        <v>0</v>
      </c>
      <c r="E1342" s="34">
        <v>0</v>
      </c>
      <c r="F1342" s="34">
        <v>24</v>
      </c>
      <c r="G1342" s="34" t="s">
        <v>32</v>
      </c>
      <c r="H1342" s="34">
        <v>0</v>
      </c>
    </row>
    <row r="1343" spans="1:8" ht="12.75" customHeight="1" x14ac:dyDescent="0.3">
      <c r="A1343" s="35"/>
      <c r="B1343" s="65" t="s">
        <v>374</v>
      </c>
      <c r="C1343" s="34">
        <v>115</v>
      </c>
      <c r="D1343" s="34" t="s">
        <v>32</v>
      </c>
      <c r="E1343" s="34" t="s">
        <v>32</v>
      </c>
      <c r="F1343" s="34">
        <v>80</v>
      </c>
      <c r="G1343" s="34" t="s">
        <v>32</v>
      </c>
      <c r="H1343" s="34">
        <v>0</v>
      </c>
    </row>
    <row r="1344" spans="1:8" ht="12.75" customHeight="1" x14ac:dyDescent="0.3">
      <c r="A1344" s="35"/>
      <c r="B1344" s="35" t="s">
        <v>373</v>
      </c>
      <c r="C1344" s="34">
        <v>6</v>
      </c>
      <c r="D1344" s="34" t="s">
        <v>32</v>
      </c>
      <c r="E1344" s="34" t="s">
        <v>32</v>
      </c>
      <c r="F1344" s="34">
        <v>74</v>
      </c>
      <c r="G1344" s="34" t="s">
        <v>32</v>
      </c>
      <c r="H1344" s="34">
        <v>0</v>
      </c>
    </row>
    <row r="1345" spans="1:8" ht="12.75" customHeight="1" x14ac:dyDescent="0.3">
      <c r="A1345" s="35"/>
      <c r="B1345" s="35" t="s">
        <v>372</v>
      </c>
      <c r="C1345" s="34">
        <v>1</v>
      </c>
      <c r="D1345" s="34">
        <v>0</v>
      </c>
      <c r="E1345" s="34" t="s">
        <v>32</v>
      </c>
      <c r="F1345" s="34" t="s">
        <v>32</v>
      </c>
      <c r="G1345" s="34">
        <v>0</v>
      </c>
      <c r="H1345" s="34">
        <v>0</v>
      </c>
    </row>
    <row r="1346" spans="1:8" ht="12.75" customHeight="1" x14ac:dyDescent="0.3">
      <c r="A1346" s="35"/>
      <c r="B1346" s="35" t="s">
        <v>371</v>
      </c>
      <c r="C1346" s="34">
        <v>17</v>
      </c>
      <c r="D1346" s="34">
        <v>0</v>
      </c>
      <c r="E1346" s="34" t="s">
        <v>32</v>
      </c>
      <c r="F1346" s="34">
        <v>5</v>
      </c>
      <c r="G1346" s="34" t="s">
        <v>32</v>
      </c>
      <c r="H1346" s="34">
        <v>0</v>
      </c>
    </row>
    <row r="1347" spans="1:8" ht="12.75" customHeight="1" x14ac:dyDescent="0.3">
      <c r="A1347" s="35"/>
      <c r="B1347" s="35" t="s">
        <v>370</v>
      </c>
      <c r="C1347" s="34">
        <v>92</v>
      </c>
      <c r="D1347" s="34" t="s">
        <v>362</v>
      </c>
      <c r="E1347" s="34" t="s">
        <v>362</v>
      </c>
      <c r="F1347" s="34" t="s">
        <v>362</v>
      </c>
      <c r="G1347" s="34" t="s">
        <v>362</v>
      </c>
      <c r="H1347" s="34" t="s">
        <v>362</v>
      </c>
    </row>
    <row r="1348" spans="1:8" ht="12.75" customHeight="1" x14ac:dyDescent="0.3">
      <c r="A1348" s="35"/>
      <c r="B1348" s="35" t="s">
        <v>369</v>
      </c>
      <c r="C1348" s="34" t="s">
        <v>32</v>
      </c>
      <c r="D1348" s="34">
        <v>0</v>
      </c>
      <c r="E1348" s="34" t="s">
        <v>32</v>
      </c>
      <c r="F1348" s="34" t="s">
        <v>32</v>
      </c>
      <c r="G1348" s="34" t="s">
        <v>32</v>
      </c>
      <c r="H1348" s="34">
        <v>0</v>
      </c>
    </row>
    <row r="1349" spans="1:8" ht="12.75" customHeight="1" x14ac:dyDescent="0.3">
      <c r="A1349" s="35"/>
      <c r="B1349" s="65" t="s">
        <v>368</v>
      </c>
      <c r="C1349" s="34">
        <v>24</v>
      </c>
      <c r="D1349" s="34" t="s">
        <v>32</v>
      </c>
      <c r="E1349" s="34">
        <v>1</v>
      </c>
      <c r="F1349" s="34">
        <v>9</v>
      </c>
      <c r="G1349" s="34" t="s">
        <v>32</v>
      </c>
      <c r="H1349" s="34">
        <v>0</v>
      </c>
    </row>
    <row r="1350" spans="1:8" ht="12.75" customHeight="1" x14ac:dyDescent="0.3">
      <c r="A1350" s="35"/>
      <c r="B1350" s="35" t="s">
        <v>367</v>
      </c>
      <c r="C1350" s="34">
        <v>15</v>
      </c>
      <c r="D1350" s="34" t="s">
        <v>32</v>
      </c>
      <c r="E1350" s="34" t="s">
        <v>32</v>
      </c>
      <c r="F1350" s="34">
        <v>7</v>
      </c>
      <c r="G1350" s="34" t="s">
        <v>32</v>
      </c>
      <c r="H1350" s="34">
        <v>0</v>
      </c>
    </row>
    <row r="1351" spans="1:8" ht="12.75" customHeight="1" x14ac:dyDescent="0.3">
      <c r="A1351" s="35"/>
      <c r="B1351" s="35" t="s">
        <v>366</v>
      </c>
      <c r="C1351" s="34">
        <v>7</v>
      </c>
      <c r="D1351" s="34" t="s">
        <v>362</v>
      </c>
      <c r="E1351" s="34" t="s">
        <v>362</v>
      </c>
      <c r="F1351" s="34" t="s">
        <v>362</v>
      </c>
      <c r="G1351" s="34" t="s">
        <v>362</v>
      </c>
      <c r="H1351" s="34" t="s">
        <v>362</v>
      </c>
    </row>
    <row r="1352" spans="1:8" ht="12.75" customHeight="1" x14ac:dyDescent="0.3">
      <c r="A1352" s="35"/>
      <c r="B1352" s="35" t="s">
        <v>365</v>
      </c>
      <c r="C1352" s="34">
        <v>2</v>
      </c>
      <c r="D1352" s="34">
        <v>0</v>
      </c>
      <c r="E1352" s="34">
        <v>0</v>
      </c>
      <c r="F1352" s="34">
        <v>2</v>
      </c>
      <c r="G1352" s="34" t="s">
        <v>32</v>
      </c>
      <c r="H1352" s="34">
        <v>0</v>
      </c>
    </row>
    <row r="1353" spans="1:8" ht="12.75" customHeight="1" x14ac:dyDescent="0.3">
      <c r="A1353" s="35"/>
      <c r="B1353" s="35" t="s">
        <v>364</v>
      </c>
      <c r="C1353" s="34" t="s">
        <v>32</v>
      </c>
      <c r="D1353" s="34" t="s">
        <v>362</v>
      </c>
      <c r="E1353" s="34">
        <v>1</v>
      </c>
      <c r="F1353" s="34">
        <v>1</v>
      </c>
      <c r="G1353" s="34" t="s">
        <v>32</v>
      </c>
      <c r="H1353" s="34" t="s">
        <v>362</v>
      </c>
    </row>
    <row r="1354" spans="1:8" ht="12.75" customHeight="1" x14ac:dyDescent="0.3">
      <c r="A1354" s="35"/>
      <c r="B1354" s="35" t="s">
        <v>363</v>
      </c>
      <c r="C1354" s="34" t="s">
        <v>362</v>
      </c>
      <c r="D1354" s="34">
        <v>0</v>
      </c>
      <c r="E1354" s="34" t="s">
        <v>32</v>
      </c>
      <c r="F1354" s="34" t="s">
        <v>32</v>
      </c>
      <c r="G1354" s="34">
        <v>0</v>
      </c>
      <c r="H1354" s="34">
        <v>0</v>
      </c>
    </row>
    <row r="1355" spans="1:8" ht="12.75" customHeight="1" x14ac:dyDescent="0.3">
      <c r="A1355" s="35"/>
      <c r="B1355" s="35" t="s">
        <v>361</v>
      </c>
      <c r="C1355" s="34" t="s">
        <v>32</v>
      </c>
      <c r="D1355" s="34">
        <v>0</v>
      </c>
      <c r="E1355" s="34" t="s">
        <v>32</v>
      </c>
      <c r="F1355" s="34">
        <v>0</v>
      </c>
      <c r="G1355" s="34" t="s">
        <v>32</v>
      </c>
      <c r="H1355" s="34">
        <v>0</v>
      </c>
    </row>
    <row r="1356" spans="1:8" ht="12.75" customHeight="1" x14ac:dyDescent="0.3">
      <c r="A1356" s="35"/>
      <c r="B1356" s="65" t="s">
        <v>360</v>
      </c>
      <c r="C1356" s="34" t="s">
        <v>32</v>
      </c>
      <c r="D1356" s="34">
        <v>0</v>
      </c>
      <c r="E1356" s="34" t="s">
        <v>32</v>
      </c>
      <c r="F1356" s="34">
        <v>2</v>
      </c>
      <c r="G1356" s="34" t="s">
        <v>32</v>
      </c>
      <c r="H1356" s="34">
        <v>0</v>
      </c>
    </row>
    <row r="1357" spans="1:8" ht="12.75" customHeight="1" x14ac:dyDescent="0.3">
      <c r="A1357" s="35"/>
      <c r="B1357" s="35"/>
      <c r="C1357" s="34"/>
      <c r="D1357" s="34"/>
      <c r="E1357" s="34"/>
      <c r="F1357" s="34"/>
      <c r="G1357" s="34"/>
      <c r="H1357" s="34"/>
    </row>
    <row r="1358" spans="1:8" s="7" customFormat="1" ht="12.75" customHeight="1" x14ac:dyDescent="0.3">
      <c r="A1358" s="65" t="s">
        <v>414</v>
      </c>
      <c r="B1358" s="65" t="s">
        <v>154</v>
      </c>
      <c r="C1358" s="67"/>
      <c r="D1358" s="67"/>
      <c r="E1358" s="67"/>
      <c r="F1358" s="67"/>
      <c r="G1358" s="67"/>
      <c r="H1358" s="67"/>
    </row>
    <row r="1359" spans="1:8" ht="12.75" customHeight="1" x14ac:dyDescent="0.3">
      <c r="A1359" s="35"/>
      <c r="B1359" s="35"/>
      <c r="C1359" s="34"/>
      <c r="D1359" s="34"/>
      <c r="E1359" s="34"/>
      <c r="F1359" s="34"/>
      <c r="G1359" s="34"/>
      <c r="H1359" s="34"/>
    </row>
    <row r="1360" spans="1:8" ht="12.75" customHeight="1" x14ac:dyDescent="0.3">
      <c r="A1360" s="35"/>
      <c r="B1360" s="35"/>
      <c r="C1360" s="34"/>
      <c r="D1360" s="34"/>
      <c r="E1360" s="34"/>
      <c r="F1360" s="34"/>
      <c r="G1360" s="34"/>
      <c r="H1360" s="34"/>
    </row>
    <row r="1361" spans="1:8" ht="12.75" customHeight="1" x14ac:dyDescent="0.3">
      <c r="A1361" s="35"/>
      <c r="B1361" s="65" t="s">
        <v>378</v>
      </c>
      <c r="C1361" s="34">
        <v>3</v>
      </c>
      <c r="D1361" s="34">
        <v>0</v>
      </c>
      <c r="E1361" s="34" t="s">
        <v>32</v>
      </c>
      <c r="F1361" s="34">
        <v>16</v>
      </c>
      <c r="G1361" s="34" t="s">
        <v>32</v>
      </c>
      <c r="H1361" s="34">
        <v>0</v>
      </c>
    </row>
    <row r="1362" spans="1:8" ht="12.75" customHeight="1" x14ac:dyDescent="0.3">
      <c r="A1362" s="35"/>
      <c r="B1362" s="65" t="s">
        <v>377</v>
      </c>
      <c r="C1362" s="34" t="s">
        <v>32</v>
      </c>
      <c r="D1362" s="34">
        <v>0</v>
      </c>
      <c r="E1362" s="34">
        <v>0</v>
      </c>
      <c r="F1362" s="34" t="s">
        <v>32</v>
      </c>
      <c r="G1362" s="34">
        <v>0</v>
      </c>
      <c r="H1362" s="34">
        <v>0</v>
      </c>
    </row>
    <row r="1363" spans="1:8" ht="12.75" customHeight="1" x14ac:dyDescent="0.3">
      <c r="A1363" s="35"/>
      <c r="B1363" s="35" t="s">
        <v>376</v>
      </c>
      <c r="C1363" s="34" t="s">
        <v>32</v>
      </c>
      <c r="D1363" s="34">
        <v>0</v>
      </c>
      <c r="E1363" s="34">
        <v>0</v>
      </c>
      <c r="F1363" s="34" t="s">
        <v>32</v>
      </c>
      <c r="G1363" s="34">
        <v>0</v>
      </c>
      <c r="H1363" s="34">
        <v>0</v>
      </c>
    </row>
    <row r="1364" spans="1:8" ht="12.75" customHeight="1" x14ac:dyDescent="0.3">
      <c r="A1364" s="35"/>
      <c r="B1364" s="35" t="s">
        <v>375</v>
      </c>
      <c r="C1364" s="34" t="s">
        <v>362</v>
      </c>
      <c r="D1364" s="34">
        <v>0</v>
      </c>
      <c r="E1364" s="34">
        <v>0</v>
      </c>
      <c r="F1364" s="34" t="s">
        <v>32</v>
      </c>
      <c r="G1364" s="34">
        <v>0</v>
      </c>
      <c r="H1364" s="34">
        <v>0</v>
      </c>
    </row>
    <row r="1365" spans="1:8" ht="12.75" customHeight="1" x14ac:dyDescent="0.3">
      <c r="A1365" s="35"/>
      <c r="B1365" s="65" t="s">
        <v>374</v>
      </c>
      <c r="C1365" s="34">
        <v>2</v>
      </c>
      <c r="D1365" s="34">
        <v>0</v>
      </c>
      <c r="E1365" s="34" t="s">
        <v>32</v>
      </c>
      <c r="F1365" s="34">
        <v>14</v>
      </c>
      <c r="G1365" s="34" t="s">
        <v>32</v>
      </c>
      <c r="H1365" s="34">
        <v>0</v>
      </c>
    </row>
    <row r="1366" spans="1:8" ht="12.75" customHeight="1" x14ac:dyDescent="0.3">
      <c r="A1366" s="35"/>
      <c r="B1366" s="35" t="s">
        <v>373</v>
      </c>
      <c r="C1366" s="34">
        <v>1</v>
      </c>
      <c r="D1366" s="34">
        <v>0</v>
      </c>
      <c r="E1366" s="34" t="s">
        <v>32</v>
      </c>
      <c r="F1366" s="34">
        <v>14</v>
      </c>
      <c r="G1366" s="34" t="s">
        <v>32</v>
      </c>
      <c r="H1366" s="34">
        <v>0</v>
      </c>
    </row>
    <row r="1367" spans="1:8" ht="12.75" customHeight="1" x14ac:dyDescent="0.3">
      <c r="A1367" s="35"/>
      <c r="B1367" s="35" t="s">
        <v>372</v>
      </c>
      <c r="C1367" s="34" t="s">
        <v>32</v>
      </c>
      <c r="D1367" s="34">
        <v>0</v>
      </c>
      <c r="E1367" s="34">
        <v>0</v>
      </c>
      <c r="F1367" s="34">
        <v>0</v>
      </c>
      <c r="G1367" s="34">
        <v>0</v>
      </c>
      <c r="H1367" s="34">
        <v>0</v>
      </c>
    </row>
    <row r="1368" spans="1:8" ht="12.75" customHeight="1" x14ac:dyDescent="0.3">
      <c r="A1368" s="35"/>
      <c r="B1368" s="35" t="s">
        <v>371</v>
      </c>
      <c r="C1368" s="34">
        <v>1</v>
      </c>
      <c r="D1368" s="34">
        <v>0</v>
      </c>
      <c r="E1368" s="34" t="s">
        <v>32</v>
      </c>
      <c r="F1368" s="34" t="s">
        <v>32</v>
      </c>
      <c r="G1368" s="34" t="s">
        <v>32</v>
      </c>
      <c r="H1368" s="34">
        <v>0</v>
      </c>
    </row>
    <row r="1369" spans="1:8" ht="12.75" customHeight="1" x14ac:dyDescent="0.3">
      <c r="A1369" s="35"/>
      <c r="B1369" s="35" t="s">
        <v>370</v>
      </c>
      <c r="C1369" s="34" t="s">
        <v>32</v>
      </c>
      <c r="D1369" s="34" t="s">
        <v>362</v>
      </c>
      <c r="E1369" s="34" t="s">
        <v>362</v>
      </c>
      <c r="F1369" s="34" t="s">
        <v>362</v>
      </c>
      <c r="G1369" s="34" t="s">
        <v>362</v>
      </c>
      <c r="H1369" s="34" t="s">
        <v>362</v>
      </c>
    </row>
    <row r="1370" spans="1:8" ht="12.75" customHeight="1" x14ac:dyDescent="0.3">
      <c r="A1370" s="35"/>
      <c r="B1370" s="35" t="s">
        <v>369</v>
      </c>
      <c r="C1370" s="34" t="s">
        <v>32</v>
      </c>
      <c r="D1370" s="34">
        <v>0</v>
      </c>
      <c r="E1370" s="34" t="s">
        <v>32</v>
      </c>
      <c r="F1370" s="34">
        <v>0</v>
      </c>
      <c r="G1370" s="34" t="s">
        <v>32</v>
      </c>
      <c r="H1370" s="34">
        <v>0</v>
      </c>
    </row>
    <row r="1371" spans="1:8" ht="12.75" customHeight="1" x14ac:dyDescent="0.3">
      <c r="A1371" s="35"/>
      <c r="B1371" s="65" t="s">
        <v>368</v>
      </c>
      <c r="C1371" s="34">
        <v>1</v>
      </c>
      <c r="D1371" s="34">
        <v>0</v>
      </c>
      <c r="E1371" s="34" t="s">
        <v>32</v>
      </c>
      <c r="F1371" s="34">
        <v>1</v>
      </c>
      <c r="G1371" s="34" t="s">
        <v>32</v>
      </c>
      <c r="H1371" s="34">
        <v>0</v>
      </c>
    </row>
    <row r="1372" spans="1:8" ht="12.75" customHeight="1" x14ac:dyDescent="0.3">
      <c r="A1372" s="35"/>
      <c r="B1372" s="35" t="s">
        <v>367</v>
      </c>
      <c r="C1372" s="34" t="s">
        <v>32</v>
      </c>
      <c r="D1372" s="34">
        <v>0</v>
      </c>
      <c r="E1372" s="34" t="s">
        <v>32</v>
      </c>
      <c r="F1372" s="34">
        <v>1</v>
      </c>
      <c r="G1372" s="34" t="s">
        <v>32</v>
      </c>
      <c r="H1372" s="34">
        <v>0</v>
      </c>
    </row>
    <row r="1373" spans="1:8" ht="12.75" customHeight="1" x14ac:dyDescent="0.3">
      <c r="A1373" s="35"/>
      <c r="B1373" s="35" t="s">
        <v>366</v>
      </c>
      <c r="C1373" s="34" t="s">
        <v>32</v>
      </c>
      <c r="D1373" s="34" t="s">
        <v>362</v>
      </c>
      <c r="E1373" s="34" t="s">
        <v>362</v>
      </c>
      <c r="F1373" s="34" t="s">
        <v>362</v>
      </c>
      <c r="G1373" s="34" t="s">
        <v>362</v>
      </c>
      <c r="H1373" s="34" t="s">
        <v>362</v>
      </c>
    </row>
    <row r="1374" spans="1:8" ht="12.75" customHeight="1" x14ac:dyDescent="0.3">
      <c r="A1374" s="35"/>
      <c r="B1374" s="35" t="s">
        <v>365</v>
      </c>
      <c r="C1374" s="34" t="s">
        <v>32</v>
      </c>
      <c r="D1374" s="34">
        <v>0</v>
      </c>
      <c r="E1374" s="34">
        <v>0</v>
      </c>
      <c r="F1374" s="34" t="s">
        <v>32</v>
      </c>
      <c r="G1374" s="34">
        <v>0</v>
      </c>
      <c r="H1374" s="34">
        <v>0</v>
      </c>
    </row>
    <row r="1375" spans="1:8" ht="12.75" customHeight="1" x14ac:dyDescent="0.3">
      <c r="A1375" s="35"/>
      <c r="B1375" s="35" t="s">
        <v>364</v>
      </c>
      <c r="C1375" s="34" t="s">
        <v>32</v>
      </c>
      <c r="D1375" s="34" t="s">
        <v>362</v>
      </c>
      <c r="E1375" s="34" t="s">
        <v>32</v>
      </c>
      <c r="F1375" s="34">
        <v>0</v>
      </c>
      <c r="G1375" s="34" t="s">
        <v>32</v>
      </c>
      <c r="H1375" s="34" t="s">
        <v>362</v>
      </c>
    </row>
    <row r="1376" spans="1:8" ht="12.75" customHeight="1" x14ac:dyDescent="0.3">
      <c r="A1376" s="35"/>
      <c r="B1376" s="35" t="s">
        <v>363</v>
      </c>
      <c r="C1376" s="34" t="s">
        <v>362</v>
      </c>
      <c r="D1376" s="34">
        <v>0</v>
      </c>
      <c r="E1376" s="34" t="s">
        <v>32</v>
      </c>
      <c r="F1376" s="34" t="s">
        <v>32</v>
      </c>
      <c r="G1376" s="34">
        <v>0</v>
      </c>
      <c r="H1376" s="34">
        <v>0</v>
      </c>
    </row>
    <row r="1377" spans="1:8" ht="12.75" customHeight="1" x14ac:dyDescent="0.3">
      <c r="A1377" s="35"/>
      <c r="B1377" s="35" t="s">
        <v>361</v>
      </c>
      <c r="C1377" s="34" t="s">
        <v>32</v>
      </c>
      <c r="D1377" s="34">
        <v>0</v>
      </c>
      <c r="E1377" s="34" t="s">
        <v>32</v>
      </c>
      <c r="F1377" s="34">
        <v>0</v>
      </c>
      <c r="G1377" s="34" t="s">
        <v>32</v>
      </c>
      <c r="H1377" s="34">
        <v>0</v>
      </c>
    </row>
    <row r="1378" spans="1:8" ht="12.75" customHeight="1" x14ac:dyDescent="0.3">
      <c r="A1378" s="35"/>
      <c r="B1378" s="65" t="s">
        <v>360</v>
      </c>
      <c r="C1378" s="34" t="s">
        <v>32</v>
      </c>
      <c r="D1378" s="34">
        <v>0</v>
      </c>
      <c r="E1378" s="34">
        <v>0</v>
      </c>
      <c r="F1378" s="34">
        <v>1</v>
      </c>
      <c r="G1378" s="34" t="s">
        <v>32</v>
      </c>
      <c r="H1378" s="34">
        <v>0</v>
      </c>
    </row>
    <row r="1379" spans="1:8" ht="12.75" customHeight="1" x14ac:dyDescent="0.3">
      <c r="A1379" s="35"/>
      <c r="B1379" s="35"/>
      <c r="C1379" s="34"/>
      <c r="D1379" s="34"/>
      <c r="E1379" s="34"/>
      <c r="F1379" s="34"/>
      <c r="G1379" s="34"/>
      <c r="H1379" s="34"/>
    </row>
    <row r="1380" spans="1:8" s="7" customFormat="1" ht="12.75" customHeight="1" x14ac:dyDescent="0.3">
      <c r="A1380" s="65" t="s">
        <v>413</v>
      </c>
      <c r="B1380" s="65" t="s">
        <v>156</v>
      </c>
      <c r="C1380" s="67"/>
      <c r="D1380" s="67"/>
      <c r="E1380" s="67"/>
      <c r="F1380" s="67"/>
      <c r="G1380" s="67"/>
      <c r="H1380" s="67"/>
    </row>
    <row r="1381" spans="1:8" ht="12.75" customHeight="1" x14ac:dyDescent="0.3">
      <c r="A1381" s="35"/>
      <c r="B1381" s="35"/>
      <c r="C1381" s="34"/>
      <c r="D1381" s="34"/>
      <c r="E1381" s="34"/>
      <c r="F1381" s="34"/>
      <c r="G1381" s="34"/>
      <c r="H1381" s="34"/>
    </row>
    <row r="1382" spans="1:8" ht="12.75" customHeight="1" x14ac:dyDescent="0.3">
      <c r="A1382" s="35"/>
      <c r="B1382" s="35"/>
      <c r="C1382" s="34"/>
      <c r="D1382" s="34"/>
      <c r="E1382" s="34"/>
      <c r="F1382" s="34"/>
      <c r="G1382" s="34"/>
      <c r="H1382" s="34"/>
    </row>
    <row r="1383" spans="1:8" ht="12.75" customHeight="1" x14ac:dyDescent="0.3">
      <c r="A1383" s="35"/>
      <c r="B1383" s="65" t="s">
        <v>378</v>
      </c>
      <c r="C1383" s="34">
        <v>15</v>
      </c>
      <c r="D1383" s="34" t="s">
        <v>32</v>
      </c>
      <c r="E1383" s="34" t="s">
        <v>32</v>
      </c>
      <c r="F1383" s="34">
        <v>45</v>
      </c>
      <c r="G1383" s="34" t="s">
        <v>32</v>
      </c>
      <c r="H1383" s="34">
        <v>0</v>
      </c>
    </row>
    <row r="1384" spans="1:8" ht="12.75" customHeight="1" x14ac:dyDescent="0.3">
      <c r="A1384" s="35"/>
      <c r="B1384" s="65" t="s">
        <v>377</v>
      </c>
      <c r="C1384" s="34" t="s">
        <v>32</v>
      </c>
      <c r="D1384" s="34">
        <v>0</v>
      </c>
      <c r="E1384" s="34">
        <v>0</v>
      </c>
      <c r="F1384" s="34">
        <v>2</v>
      </c>
      <c r="G1384" s="34">
        <v>0</v>
      </c>
      <c r="H1384" s="34">
        <v>0</v>
      </c>
    </row>
    <row r="1385" spans="1:8" ht="12.75" customHeight="1" x14ac:dyDescent="0.3">
      <c r="A1385" s="35"/>
      <c r="B1385" s="35" t="s">
        <v>376</v>
      </c>
      <c r="C1385" s="34" t="s">
        <v>32</v>
      </c>
      <c r="D1385" s="34">
        <v>0</v>
      </c>
      <c r="E1385" s="34">
        <v>0</v>
      </c>
      <c r="F1385" s="34">
        <v>2</v>
      </c>
      <c r="G1385" s="34">
        <v>0</v>
      </c>
      <c r="H1385" s="34">
        <v>0</v>
      </c>
    </row>
    <row r="1386" spans="1:8" ht="12.75" customHeight="1" x14ac:dyDescent="0.3">
      <c r="A1386" s="35"/>
      <c r="B1386" s="35" t="s">
        <v>375</v>
      </c>
      <c r="C1386" s="34" t="s">
        <v>362</v>
      </c>
      <c r="D1386" s="34">
        <v>0</v>
      </c>
      <c r="E1386" s="34">
        <v>0</v>
      </c>
      <c r="F1386" s="34" t="s">
        <v>32</v>
      </c>
      <c r="G1386" s="34">
        <v>0</v>
      </c>
      <c r="H1386" s="34">
        <v>0</v>
      </c>
    </row>
    <row r="1387" spans="1:8" ht="12.75" customHeight="1" x14ac:dyDescent="0.3">
      <c r="A1387" s="35"/>
      <c r="B1387" s="65" t="s">
        <v>374</v>
      </c>
      <c r="C1387" s="34">
        <v>13</v>
      </c>
      <c r="D1387" s="34" t="s">
        <v>32</v>
      </c>
      <c r="E1387" s="34" t="s">
        <v>32</v>
      </c>
      <c r="F1387" s="34">
        <v>38</v>
      </c>
      <c r="G1387" s="34" t="s">
        <v>32</v>
      </c>
      <c r="H1387" s="34">
        <v>0</v>
      </c>
    </row>
    <row r="1388" spans="1:8" ht="12.75" customHeight="1" x14ac:dyDescent="0.3">
      <c r="A1388" s="35"/>
      <c r="B1388" s="35" t="s">
        <v>373</v>
      </c>
      <c r="C1388" s="34">
        <v>3</v>
      </c>
      <c r="D1388" s="34" t="s">
        <v>32</v>
      </c>
      <c r="E1388" s="34">
        <v>0</v>
      </c>
      <c r="F1388" s="34">
        <v>34</v>
      </c>
      <c r="G1388" s="34" t="s">
        <v>32</v>
      </c>
      <c r="H1388" s="34">
        <v>0</v>
      </c>
    </row>
    <row r="1389" spans="1:8" ht="12.75" customHeight="1" x14ac:dyDescent="0.3">
      <c r="A1389" s="35"/>
      <c r="B1389" s="35" t="s">
        <v>372</v>
      </c>
      <c r="C1389" s="34" t="s">
        <v>32</v>
      </c>
      <c r="D1389" s="34">
        <v>0</v>
      </c>
      <c r="E1389" s="34" t="s">
        <v>32</v>
      </c>
      <c r="F1389" s="34" t="s">
        <v>32</v>
      </c>
      <c r="G1389" s="34">
        <v>0</v>
      </c>
      <c r="H1389" s="34">
        <v>0</v>
      </c>
    </row>
    <row r="1390" spans="1:8" ht="12.75" customHeight="1" x14ac:dyDescent="0.3">
      <c r="A1390" s="35"/>
      <c r="B1390" s="35" t="s">
        <v>371</v>
      </c>
      <c r="C1390" s="34">
        <v>11</v>
      </c>
      <c r="D1390" s="34">
        <v>0</v>
      </c>
      <c r="E1390" s="34" t="s">
        <v>32</v>
      </c>
      <c r="F1390" s="34">
        <v>4</v>
      </c>
      <c r="G1390" s="34">
        <v>0</v>
      </c>
      <c r="H1390" s="34">
        <v>0</v>
      </c>
    </row>
    <row r="1391" spans="1:8" ht="12.75" customHeight="1" x14ac:dyDescent="0.3">
      <c r="A1391" s="35"/>
      <c r="B1391" s="35" t="s">
        <v>370</v>
      </c>
      <c r="C1391" s="34" t="s">
        <v>32</v>
      </c>
      <c r="D1391" s="34" t="s">
        <v>362</v>
      </c>
      <c r="E1391" s="34" t="s">
        <v>362</v>
      </c>
      <c r="F1391" s="34" t="s">
        <v>362</v>
      </c>
      <c r="G1391" s="34" t="s">
        <v>362</v>
      </c>
      <c r="H1391" s="34" t="s">
        <v>362</v>
      </c>
    </row>
    <row r="1392" spans="1:8" ht="12.75" customHeight="1" x14ac:dyDescent="0.3">
      <c r="A1392" s="35"/>
      <c r="B1392" s="35" t="s">
        <v>369</v>
      </c>
      <c r="C1392" s="34" t="s">
        <v>32</v>
      </c>
      <c r="D1392" s="34">
        <v>0</v>
      </c>
      <c r="E1392" s="34">
        <v>0</v>
      </c>
      <c r="F1392" s="34" t="s">
        <v>32</v>
      </c>
      <c r="G1392" s="34" t="s">
        <v>32</v>
      </c>
      <c r="H1392" s="34">
        <v>0</v>
      </c>
    </row>
    <row r="1393" spans="1:8" ht="12.75" customHeight="1" x14ac:dyDescent="0.3">
      <c r="A1393" s="35"/>
      <c r="B1393" s="65" t="s">
        <v>368</v>
      </c>
      <c r="C1393" s="34">
        <v>2</v>
      </c>
      <c r="D1393" s="34">
        <v>0</v>
      </c>
      <c r="E1393" s="34" t="s">
        <v>32</v>
      </c>
      <c r="F1393" s="34">
        <v>5</v>
      </c>
      <c r="G1393" s="34" t="s">
        <v>32</v>
      </c>
      <c r="H1393" s="34">
        <v>0</v>
      </c>
    </row>
    <row r="1394" spans="1:8" ht="12.75" customHeight="1" x14ac:dyDescent="0.3">
      <c r="A1394" s="35"/>
      <c r="B1394" s="35" t="s">
        <v>367</v>
      </c>
      <c r="C1394" s="34">
        <v>1</v>
      </c>
      <c r="D1394" s="34">
        <v>0</v>
      </c>
      <c r="E1394" s="34">
        <v>0</v>
      </c>
      <c r="F1394" s="34">
        <v>4</v>
      </c>
      <c r="G1394" s="34">
        <v>0</v>
      </c>
      <c r="H1394" s="34">
        <v>0</v>
      </c>
    </row>
    <row r="1395" spans="1:8" ht="12.75" customHeight="1" x14ac:dyDescent="0.3">
      <c r="A1395" s="35"/>
      <c r="B1395" s="35" t="s">
        <v>366</v>
      </c>
      <c r="C1395" s="34">
        <v>1</v>
      </c>
      <c r="D1395" s="34" t="s">
        <v>362</v>
      </c>
      <c r="E1395" s="34" t="s">
        <v>362</v>
      </c>
      <c r="F1395" s="34" t="s">
        <v>362</v>
      </c>
      <c r="G1395" s="34" t="s">
        <v>362</v>
      </c>
      <c r="H1395" s="34" t="s">
        <v>362</v>
      </c>
    </row>
    <row r="1396" spans="1:8" ht="12.75" customHeight="1" x14ac:dyDescent="0.3">
      <c r="A1396" s="35"/>
      <c r="B1396" s="35" t="s">
        <v>365</v>
      </c>
      <c r="C1396" s="34" t="s">
        <v>32</v>
      </c>
      <c r="D1396" s="34">
        <v>0</v>
      </c>
      <c r="E1396" s="34">
        <v>0</v>
      </c>
      <c r="F1396" s="34">
        <v>1</v>
      </c>
      <c r="G1396" s="34" t="s">
        <v>32</v>
      </c>
      <c r="H1396" s="34">
        <v>0</v>
      </c>
    </row>
    <row r="1397" spans="1:8" ht="12.75" customHeight="1" x14ac:dyDescent="0.3">
      <c r="A1397" s="35"/>
      <c r="B1397" s="35" t="s">
        <v>364</v>
      </c>
      <c r="C1397" s="34" t="s">
        <v>32</v>
      </c>
      <c r="D1397" s="34" t="s">
        <v>362</v>
      </c>
      <c r="E1397" s="34" t="s">
        <v>32</v>
      </c>
      <c r="F1397" s="34" t="s">
        <v>32</v>
      </c>
      <c r="G1397" s="34" t="s">
        <v>32</v>
      </c>
      <c r="H1397" s="34" t="s">
        <v>362</v>
      </c>
    </row>
    <row r="1398" spans="1:8" ht="12.75" customHeight="1" x14ac:dyDescent="0.3">
      <c r="A1398" s="35"/>
      <c r="B1398" s="35" t="s">
        <v>363</v>
      </c>
      <c r="C1398" s="34" t="s">
        <v>362</v>
      </c>
      <c r="D1398" s="34">
        <v>0</v>
      </c>
      <c r="E1398" s="34">
        <v>0</v>
      </c>
      <c r="F1398" s="34">
        <v>0</v>
      </c>
      <c r="G1398" s="34">
        <v>0</v>
      </c>
      <c r="H1398" s="34">
        <v>0</v>
      </c>
    </row>
    <row r="1399" spans="1:8" ht="12.75" customHeight="1" x14ac:dyDescent="0.3">
      <c r="A1399" s="35"/>
      <c r="B1399" s="35" t="s">
        <v>361</v>
      </c>
      <c r="C1399" s="34" t="s">
        <v>32</v>
      </c>
      <c r="D1399" s="34">
        <v>0</v>
      </c>
      <c r="E1399" s="34" t="s">
        <v>32</v>
      </c>
      <c r="F1399" s="34">
        <v>0</v>
      </c>
      <c r="G1399" s="34">
        <v>0</v>
      </c>
      <c r="H1399" s="34">
        <v>0</v>
      </c>
    </row>
    <row r="1400" spans="1:8" ht="12.75" customHeight="1" x14ac:dyDescent="0.3">
      <c r="A1400" s="35"/>
      <c r="B1400" s="65" t="s">
        <v>360</v>
      </c>
      <c r="C1400" s="34">
        <v>0</v>
      </c>
      <c r="D1400" s="34">
        <v>0</v>
      </c>
      <c r="E1400" s="34">
        <v>0</v>
      </c>
      <c r="F1400" s="34">
        <v>0</v>
      </c>
      <c r="G1400" s="34">
        <v>0</v>
      </c>
      <c r="H1400" s="34">
        <v>0</v>
      </c>
    </row>
    <row r="1401" spans="1:8" ht="12.75" customHeight="1" x14ac:dyDescent="0.3">
      <c r="A1401" s="35"/>
      <c r="B1401" s="35"/>
      <c r="C1401" s="34"/>
      <c r="D1401" s="34"/>
      <c r="E1401" s="34"/>
      <c r="F1401" s="34"/>
      <c r="G1401" s="34"/>
      <c r="H1401" s="34"/>
    </row>
    <row r="1402" spans="1:8" s="7" customFormat="1" ht="12.75" customHeight="1" x14ac:dyDescent="0.3">
      <c r="A1402" s="65" t="s">
        <v>412</v>
      </c>
      <c r="B1402" s="65" t="s">
        <v>158</v>
      </c>
      <c r="C1402" s="67"/>
      <c r="D1402" s="67"/>
      <c r="E1402" s="67"/>
      <c r="F1402" s="67"/>
      <c r="G1402" s="67"/>
      <c r="H1402" s="67"/>
    </row>
    <row r="1403" spans="1:8" ht="12.75" customHeight="1" x14ac:dyDescent="0.3">
      <c r="A1403" s="35"/>
      <c r="B1403" s="35"/>
      <c r="C1403" s="34"/>
      <c r="D1403" s="34"/>
      <c r="E1403" s="34"/>
      <c r="F1403" s="34"/>
      <c r="G1403" s="34"/>
      <c r="H1403" s="34"/>
    </row>
    <row r="1404" spans="1:8" ht="12.75" customHeight="1" x14ac:dyDescent="0.3">
      <c r="A1404" s="35"/>
      <c r="B1404" s="35"/>
      <c r="C1404" s="34"/>
      <c r="D1404" s="34"/>
      <c r="E1404" s="34"/>
      <c r="F1404" s="34"/>
      <c r="G1404" s="34"/>
      <c r="H1404" s="34"/>
    </row>
    <row r="1405" spans="1:8" ht="12.75" customHeight="1" x14ac:dyDescent="0.3">
      <c r="A1405" s="35"/>
      <c r="B1405" s="65" t="s">
        <v>378</v>
      </c>
      <c r="C1405" s="34">
        <v>6</v>
      </c>
      <c r="D1405" s="34" t="s">
        <v>32</v>
      </c>
      <c r="E1405" s="34" t="s">
        <v>32</v>
      </c>
      <c r="F1405" s="34">
        <v>13</v>
      </c>
      <c r="G1405" s="34" t="s">
        <v>32</v>
      </c>
      <c r="H1405" s="34">
        <v>0</v>
      </c>
    </row>
    <row r="1406" spans="1:8" ht="12.75" customHeight="1" x14ac:dyDescent="0.3">
      <c r="A1406" s="35"/>
      <c r="B1406" s="65" t="s">
        <v>377</v>
      </c>
      <c r="C1406" s="34" t="s">
        <v>32</v>
      </c>
      <c r="D1406" s="34">
        <v>0</v>
      </c>
      <c r="E1406" s="34">
        <v>0</v>
      </c>
      <c r="F1406" s="34">
        <v>1</v>
      </c>
      <c r="G1406" s="34" t="s">
        <v>32</v>
      </c>
      <c r="H1406" s="34">
        <v>0</v>
      </c>
    </row>
    <row r="1407" spans="1:8" ht="12.75" customHeight="1" x14ac:dyDescent="0.3">
      <c r="A1407" s="35"/>
      <c r="B1407" s="35" t="s">
        <v>376</v>
      </c>
      <c r="C1407" s="34" t="s">
        <v>32</v>
      </c>
      <c r="D1407" s="34">
        <v>0</v>
      </c>
      <c r="E1407" s="34">
        <v>0</v>
      </c>
      <c r="F1407" s="34" t="s">
        <v>32</v>
      </c>
      <c r="G1407" s="34" t="s">
        <v>32</v>
      </c>
      <c r="H1407" s="34">
        <v>0</v>
      </c>
    </row>
    <row r="1408" spans="1:8" ht="12.75" customHeight="1" x14ac:dyDescent="0.3">
      <c r="A1408" s="35"/>
      <c r="B1408" s="35" t="s">
        <v>375</v>
      </c>
      <c r="C1408" s="34" t="s">
        <v>362</v>
      </c>
      <c r="D1408" s="34">
        <v>0</v>
      </c>
      <c r="E1408" s="34">
        <v>0</v>
      </c>
      <c r="F1408" s="34" t="s">
        <v>32</v>
      </c>
      <c r="G1408" s="34" t="s">
        <v>32</v>
      </c>
      <c r="H1408" s="34">
        <v>0</v>
      </c>
    </row>
    <row r="1409" spans="1:8" ht="12.75" customHeight="1" x14ac:dyDescent="0.3">
      <c r="A1409" s="35"/>
      <c r="B1409" s="65" t="s">
        <v>374</v>
      </c>
      <c r="C1409" s="34">
        <v>4</v>
      </c>
      <c r="D1409" s="34">
        <v>0</v>
      </c>
      <c r="E1409" s="34" t="s">
        <v>32</v>
      </c>
      <c r="F1409" s="34">
        <v>11</v>
      </c>
      <c r="G1409" s="34" t="s">
        <v>32</v>
      </c>
      <c r="H1409" s="34">
        <v>0</v>
      </c>
    </row>
    <row r="1410" spans="1:8" ht="12.75" customHeight="1" x14ac:dyDescent="0.3">
      <c r="A1410" s="35"/>
      <c r="B1410" s="35" t="s">
        <v>373</v>
      </c>
      <c r="C1410" s="34">
        <v>1</v>
      </c>
      <c r="D1410" s="34">
        <v>0</v>
      </c>
      <c r="E1410" s="34">
        <v>0</v>
      </c>
      <c r="F1410" s="34">
        <v>10</v>
      </c>
      <c r="G1410" s="34" t="s">
        <v>32</v>
      </c>
      <c r="H1410" s="34">
        <v>0</v>
      </c>
    </row>
    <row r="1411" spans="1:8" ht="12.75" customHeight="1" x14ac:dyDescent="0.3">
      <c r="A1411" s="35"/>
      <c r="B1411" s="35" t="s">
        <v>372</v>
      </c>
      <c r="C1411" s="34" t="s">
        <v>32</v>
      </c>
      <c r="D1411" s="34">
        <v>0</v>
      </c>
      <c r="E1411" s="34">
        <v>0</v>
      </c>
      <c r="F1411" s="34" t="s">
        <v>32</v>
      </c>
      <c r="G1411" s="34">
        <v>0</v>
      </c>
      <c r="H1411" s="34">
        <v>0</v>
      </c>
    </row>
    <row r="1412" spans="1:8" ht="12.75" customHeight="1" x14ac:dyDescent="0.3">
      <c r="A1412" s="35"/>
      <c r="B1412" s="35" t="s">
        <v>371</v>
      </c>
      <c r="C1412" s="34">
        <v>3</v>
      </c>
      <c r="D1412" s="34">
        <v>0</v>
      </c>
      <c r="E1412" s="34" t="s">
        <v>32</v>
      </c>
      <c r="F1412" s="34" t="s">
        <v>32</v>
      </c>
      <c r="G1412" s="34" t="s">
        <v>32</v>
      </c>
      <c r="H1412" s="34">
        <v>0</v>
      </c>
    </row>
    <row r="1413" spans="1:8" ht="12.75" customHeight="1" x14ac:dyDescent="0.3">
      <c r="A1413" s="35"/>
      <c r="B1413" s="35" t="s">
        <v>370</v>
      </c>
      <c r="C1413" s="34" t="s">
        <v>32</v>
      </c>
      <c r="D1413" s="34" t="s">
        <v>362</v>
      </c>
      <c r="E1413" s="34" t="s">
        <v>362</v>
      </c>
      <c r="F1413" s="34" t="s">
        <v>362</v>
      </c>
      <c r="G1413" s="34" t="s">
        <v>362</v>
      </c>
      <c r="H1413" s="34" t="s">
        <v>362</v>
      </c>
    </row>
    <row r="1414" spans="1:8" ht="12.75" customHeight="1" x14ac:dyDescent="0.3">
      <c r="A1414" s="35"/>
      <c r="B1414" s="35" t="s">
        <v>369</v>
      </c>
      <c r="C1414" s="34" t="s">
        <v>32</v>
      </c>
      <c r="D1414" s="34">
        <v>0</v>
      </c>
      <c r="E1414" s="34" t="s">
        <v>32</v>
      </c>
      <c r="F1414" s="34" t="s">
        <v>32</v>
      </c>
      <c r="G1414" s="34" t="s">
        <v>32</v>
      </c>
      <c r="H1414" s="34">
        <v>0</v>
      </c>
    </row>
    <row r="1415" spans="1:8" ht="12.75" customHeight="1" x14ac:dyDescent="0.3">
      <c r="A1415" s="35"/>
      <c r="B1415" s="65" t="s">
        <v>368</v>
      </c>
      <c r="C1415" s="34">
        <v>1</v>
      </c>
      <c r="D1415" s="34" t="s">
        <v>32</v>
      </c>
      <c r="E1415" s="34" t="s">
        <v>32</v>
      </c>
      <c r="F1415" s="34">
        <v>2</v>
      </c>
      <c r="G1415" s="34" t="s">
        <v>32</v>
      </c>
      <c r="H1415" s="34">
        <v>0</v>
      </c>
    </row>
    <row r="1416" spans="1:8" ht="12.75" customHeight="1" x14ac:dyDescent="0.3">
      <c r="A1416" s="35"/>
      <c r="B1416" s="35" t="s">
        <v>367</v>
      </c>
      <c r="C1416" s="34" t="s">
        <v>32</v>
      </c>
      <c r="D1416" s="34" t="s">
        <v>32</v>
      </c>
      <c r="E1416" s="34" t="s">
        <v>32</v>
      </c>
      <c r="F1416" s="34">
        <v>1</v>
      </c>
      <c r="G1416" s="34" t="s">
        <v>32</v>
      </c>
      <c r="H1416" s="34">
        <v>0</v>
      </c>
    </row>
    <row r="1417" spans="1:8" ht="12.75" customHeight="1" x14ac:dyDescent="0.3">
      <c r="A1417" s="35"/>
      <c r="B1417" s="35" t="s">
        <v>366</v>
      </c>
      <c r="C1417" s="34">
        <v>1</v>
      </c>
      <c r="D1417" s="34" t="s">
        <v>362</v>
      </c>
      <c r="E1417" s="34" t="s">
        <v>362</v>
      </c>
      <c r="F1417" s="34" t="s">
        <v>362</v>
      </c>
      <c r="G1417" s="34" t="s">
        <v>362</v>
      </c>
      <c r="H1417" s="34" t="s">
        <v>362</v>
      </c>
    </row>
    <row r="1418" spans="1:8" ht="12.75" customHeight="1" x14ac:dyDescent="0.3">
      <c r="A1418" s="35"/>
      <c r="B1418" s="35" t="s">
        <v>365</v>
      </c>
      <c r="C1418" s="34" t="s">
        <v>32</v>
      </c>
      <c r="D1418" s="34">
        <v>0</v>
      </c>
      <c r="E1418" s="34">
        <v>0</v>
      </c>
      <c r="F1418" s="34" t="s">
        <v>32</v>
      </c>
      <c r="G1418" s="34" t="s">
        <v>32</v>
      </c>
      <c r="H1418" s="34">
        <v>0</v>
      </c>
    </row>
    <row r="1419" spans="1:8" ht="12.75" customHeight="1" x14ac:dyDescent="0.3">
      <c r="A1419" s="35"/>
      <c r="B1419" s="35" t="s">
        <v>364</v>
      </c>
      <c r="C1419" s="34" t="s">
        <v>32</v>
      </c>
      <c r="D1419" s="34" t="s">
        <v>362</v>
      </c>
      <c r="E1419" s="34" t="s">
        <v>32</v>
      </c>
      <c r="F1419" s="34" t="s">
        <v>32</v>
      </c>
      <c r="G1419" s="34" t="s">
        <v>32</v>
      </c>
      <c r="H1419" s="34" t="s">
        <v>362</v>
      </c>
    </row>
    <row r="1420" spans="1:8" ht="12.75" customHeight="1" x14ac:dyDescent="0.3">
      <c r="A1420" s="35"/>
      <c r="B1420" s="35" t="s">
        <v>363</v>
      </c>
      <c r="C1420" s="34" t="s">
        <v>362</v>
      </c>
      <c r="D1420" s="34">
        <v>0</v>
      </c>
      <c r="E1420" s="34" t="s">
        <v>32</v>
      </c>
      <c r="F1420" s="34" t="s">
        <v>32</v>
      </c>
      <c r="G1420" s="34">
        <v>0</v>
      </c>
      <c r="H1420" s="34">
        <v>0</v>
      </c>
    </row>
    <row r="1421" spans="1:8" ht="12.75" customHeight="1" x14ac:dyDescent="0.3">
      <c r="A1421" s="35"/>
      <c r="B1421" s="35" t="s">
        <v>361</v>
      </c>
      <c r="C1421" s="34" t="s">
        <v>32</v>
      </c>
      <c r="D1421" s="34">
        <v>0</v>
      </c>
      <c r="E1421" s="34" t="s">
        <v>32</v>
      </c>
      <c r="F1421" s="34">
        <v>0</v>
      </c>
      <c r="G1421" s="34">
        <v>0</v>
      </c>
      <c r="H1421" s="34">
        <v>0</v>
      </c>
    </row>
    <row r="1422" spans="1:8" ht="12.75" customHeight="1" x14ac:dyDescent="0.3">
      <c r="A1422" s="35"/>
      <c r="B1422" s="65" t="s">
        <v>360</v>
      </c>
      <c r="C1422" s="34" t="s">
        <v>32</v>
      </c>
      <c r="D1422" s="34">
        <v>0</v>
      </c>
      <c r="E1422" s="34" t="s">
        <v>32</v>
      </c>
      <c r="F1422" s="34" t="s">
        <v>32</v>
      </c>
      <c r="G1422" s="34" t="s">
        <v>32</v>
      </c>
      <c r="H1422" s="34">
        <v>0</v>
      </c>
    </row>
    <row r="1423" spans="1:8" ht="12.75" customHeight="1" x14ac:dyDescent="0.3">
      <c r="A1423" s="35"/>
      <c r="B1423" s="35"/>
      <c r="C1423" s="34"/>
      <c r="D1423" s="34"/>
      <c r="E1423" s="34"/>
      <c r="F1423" s="34"/>
      <c r="G1423" s="34"/>
      <c r="H1423" s="34"/>
    </row>
    <row r="1424" spans="1:8" s="7" customFormat="1" ht="12.75" customHeight="1" x14ac:dyDescent="0.3">
      <c r="A1424" s="65" t="s">
        <v>411</v>
      </c>
      <c r="B1424" s="65" t="s">
        <v>410</v>
      </c>
      <c r="C1424" s="67"/>
      <c r="D1424" s="67"/>
      <c r="E1424" s="67"/>
      <c r="F1424" s="67"/>
      <c r="G1424" s="67"/>
      <c r="H1424" s="67"/>
    </row>
    <row r="1425" spans="1:8" ht="12.75" customHeight="1" x14ac:dyDescent="0.3">
      <c r="A1425" s="35"/>
      <c r="B1425" s="35"/>
      <c r="C1425" s="34"/>
      <c r="D1425" s="34"/>
      <c r="E1425" s="34"/>
      <c r="F1425" s="34"/>
      <c r="G1425" s="34"/>
      <c r="H1425" s="34"/>
    </row>
    <row r="1426" spans="1:8" ht="12.75" customHeight="1" x14ac:dyDescent="0.3">
      <c r="A1426" s="35"/>
      <c r="B1426" s="35"/>
      <c r="C1426" s="34"/>
      <c r="D1426" s="34"/>
      <c r="E1426" s="34"/>
      <c r="F1426" s="34"/>
      <c r="G1426" s="34"/>
      <c r="H1426" s="34"/>
    </row>
    <row r="1427" spans="1:8" ht="12.75" customHeight="1" x14ac:dyDescent="0.3">
      <c r="A1427" s="35"/>
      <c r="B1427" s="65" t="s">
        <v>378</v>
      </c>
      <c r="C1427" s="34">
        <v>45</v>
      </c>
      <c r="D1427" s="34">
        <v>0</v>
      </c>
      <c r="E1427" s="34" t="s">
        <v>32</v>
      </c>
      <c r="F1427" s="34">
        <v>42</v>
      </c>
      <c r="G1427" s="34">
        <v>1</v>
      </c>
      <c r="H1427" s="34">
        <v>1</v>
      </c>
    </row>
    <row r="1428" spans="1:8" ht="12.75" customHeight="1" x14ac:dyDescent="0.3">
      <c r="A1428" s="35"/>
      <c r="B1428" s="65" t="s">
        <v>377</v>
      </c>
      <c r="C1428" s="34" t="s">
        <v>32</v>
      </c>
      <c r="D1428" s="34">
        <v>0</v>
      </c>
      <c r="E1428" s="34" t="s">
        <v>32</v>
      </c>
      <c r="F1428" s="34">
        <v>8</v>
      </c>
      <c r="G1428" s="34" t="s">
        <v>32</v>
      </c>
      <c r="H1428" s="34">
        <v>0</v>
      </c>
    </row>
    <row r="1429" spans="1:8" ht="12.75" customHeight="1" x14ac:dyDescent="0.3">
      <c r="A1429" s="35"/>
      <c r="B1429" s="35" t="s">
        <v>376</v>
      </c>
      <c r="C1429" s="34" t="s">
        <v>32</v>
      </c>
      <c r="D1429" s="34">
        <v>0</v>
      </c>
      <c r="E1429" s="34" t="s">
        <v>32</v>
      </c>
      <c r="F1429" s="34">
        <v>4</v>
      </c>
      <c r="G1429" s="34" t="s">
        <v>32</v>
      </c>
      <c r="H1429" s="34">
        <v>0</v>
      </c>
    </row>
    <row r="1430" spans="1:8" ht="12.75" customHeight="1" x14ac:dyDescent="0.3">
      <c r="A1430" s="35"/>
      <c r="B1430" s="35" t="s">
        <v>375</v>
      </c>
      <c r="C1430" s="34" t="s">
        <v>362</v>
      </c>
      <c r="D1430" s="34">
        <v>0</v>
      </c>
      <c r="E1430" s="34" t="s">
        <v>32</v>
      </c>
      <c r="F1430" s="34">
        <v>5</v>
      </c>
      <c r="G1430" s="34" t="s">
        <v>32</v>
      </c>
      <c r="H1430" s="34">
        <v>0</v>
      </c>
    </row>
    <row r="1431" spans="1:8" ht="12.75" customHeight="1" x14ac:dyDescent="0.3">
      <c r="A1431" s="35"/>
      <c r="B1431" s="65" t="s">
        <v>374</v>
      </c>
      <c r="C1431" s="34">
        <v>40</v>
      </c>
      <c r="D1431" s="34">
        <v>0</v>
      </c>
      <c r="E1431" s="34" t="s">
        <v>32</v>
      </c>
      <c r="F1431" s="34">
        <v>30</v>
      </c>
      <c r="G1431" s="34">
        <v>1</v>
      </c>
      <c r="H1431" s="34">
        <v>1</v>
      </c>
    </row>
    <row r="1432" spans="1:8" ht="12.75" customHeight="1" x14ac:dyDescent="0.3">
      <c r="A1432" s="35"/>
      <c r="B1432" s="35" t="s">
        <v>373</v>
      </c>
      <c r="C1432" s="34">
        <v>19</v>
      </c>
      <c r="D1432" s="34">
        <v>0</v>
      </c>
      <c r="E1432" s="34" t="s">
        <v>32</v>
      </c>
      <c r="F1432" s="34">
        <v>29</v>
      </c>
      <c r="G1432" s="34">
        <v>1</v>
      </c>
      <c r="H1432" s="34">
        <v>0</v>
      </c>
    </row>
    <row r="1433" spans="1:8" ht="12.75" customHeight="1" x14ac:dyDescent="0.3">
      <c r="A1433" s="35"/>
      <c r="B1433" s="35" t="s">
        <v>372</v>
      </c>
      <c r="C1433" s="34">
        <v>1</v>
      </c>
      <c r="D1433" s="34">
        <v>0</v>
      </c>
      <c r="E1433" s="34">
        <v>0</v>
      </c>
      <c r="F1433" s="34">
        <v>0</v>
      </c>
      <c r="G1433" s="34">
        <v>0</v>
      </c>
      <c r="H1433" s="34">
        <v>0</v>
      </c>
    </row>
    <row r="1434" spans="1:8" ht="12.75" customHeight="1" x14ac:dyDescent="0.3">
      <c r="A1434" s="35"/>
      <c r="B1434" s="35" t="s">
        <v>371</v>
      </c>
      <c r="C1434" s="34">
        <v>10</v>
      </c>
      <c r="D1434" s="34">
        <v>0</v>
      </c>
      <c r="E1434" s="34" t="s">
        <v>32</v>
      </c>
      <c r="F1434" s="34" t="s">
        <v>32</v>
      </c>
      <c r="G1434" s="34" t="s">
        <v>32</v>
      </c>
      <c r="H1434" s="34">
        <v>0</v>
      </c>
    </row>
    <row r="1435" spans="1:8" ht="12.75" customHeight="1" x14ac:dyDescent="0.3">
      <c r="A1435" s="35"/>
      <c r="B1435" s="35" t="s">
        <v>370</v>
      </c>
      <c r="C1435" s="34">
        <v>6</v>
      </c>
      <c r="D1435" s="34" t="s">
        <v>362</v>
      </c>
      <c r="E1435" s="34" t="s">
        <v>362</v>
      </c>
      <c r="F1435" s="34" t="s">
        <v>362</v>
      </c>
      <c r="G1435" s="34" t="s">
        <v>362</v>
      </c>
      <c r="H1435" s="34" t="s">
        <v>362</v>
      </c>
    </row>
    <row r="1436" spans="1:8" ht="12.75" customHeight="1" x14ac:dyDescent="0.3">
      <c r="A1436" s="35"/>
      <c r="B1436" s="35" t="s">
        <v>369</v>
      </c>
      <c r="C1436" s="34">
        <v>3</v>
      </c>
      <c r="D1436" s="34">
        <v>0</v>
      </c>
      <c r="E1436" s="34" t="s">
        <v>32</v>
      </c>
      <c r="F1436" s="34" t="s">
        <v>32</v>
      </c>
      <c r="G1436" s="34" t="s">
        <v>32</v>
      </c>
      <c r="H1436" s="34">
        <v>1</v>
      </c>
    </row>
    <row r="1437" spans="1:8" ht="12.75" customHeight="1" x14ac:dyDescent="0.3">
      <c r="A1437" s="35"/>
      <c r="B1437" s="65" t="s">
        <v>368</v>
      </c>
      <c r="C1437" s="34">
        <v>4</v>
      </c>
      <c r="D1437" s="34">
        <v>0</v>
      </c>
      <c r="E1437" s="34" t="s">
        <v>32</v>
      </c>
      <c r="F1437" s="34">
        <v>4</v>
      </c>
      <c r="G1437" s="34" t="s">
        <v>32</v>
      </c>
      <c r="H1437" s="34">
        <v>0</v>
      </c>
    </row>
    <row r="1438" spans="1:8" ht="12.75" customHeight="1" x14ac:dyDescent="0.3">
      <c r="A1438" s="35"/>
      <c r="B1438" s="35" t="s">
        <v>367</v>
      </c>
      <c r="C1438" s="34">
        <v>2</v>
      </c>
      <c r="D1438" s="34">
        <v>0</v>
      </c>
      <c r="E1438" s="34" t="s">
        <v>32</v>
      </c>
      <c r="F1438" s="34">
        <v>4</v>
      </c>
      <c r="G1438" s="34" t="s">
        <v>32</v>
      </c>
      <c r="H1438" s="34">
        <v>0</v>
      </c>
    </row>
    <row r="1439" spans="1:8" ht="12.75" customHeight="1" x14ac:dyDescent="0.3">
      <c r="A1439" s="35"/>
      <c r="B1439" s="35" t="s">
        <v>366</v>
      </c>
      <c r="C1439" s="34">
        <v>1</v>
      </c>
      <c r="D1439" s="34" t="s">
        <v>362</v>
      </c>
      <c r="E1439" s="34" t="s">
        <v>362</v>
      </c>
      <c r="F1439" s="34" t="s">
        <v>362</v>
      </c>
      <c r="G1439" s="34" t="s">
        <v>362</v>
      </c>
      <c r="H1439" s="34" t="s">
        <v>362</v>
      </c>
    </row>
    <row r="1440" spans="1:8" ht="12.75" customHeight="1" x14ac:dyDescent="0.3">
      <c r="A1440" s="35"/>
      <c r="B1440" s="35" t="s">
        <v>365</v>
      </c>
      <c r="C1440" s="34" t="s">
        <v>32</v>
      </c>
      <c r="D1440" s="34">
        <v>0</v>
      </c>
      <c r="E1440" s="34" t="s">
        <v>32</v>
      </c>
      <c r="F1440" s="34" t="s">
        <v>32</v>
      </c>
      <c r="G1440" s="34" t="s">
        <v>32</v>
      </c>
      <c r="H1440" s="34">
        <v>0</v>
      </c>
    </row>
    <row r="1441" spans="1:8" ht="12.75" customHeight="1" x14ac:dyDescent="0.3">
      <c r="A1441" s="35"/>
      <c r="B1441" s="35" t="s">
        <v>364</v>
      </c>
      <c r="C1441" s="34" t="s">
        <v>32</v>
      </c>
      <c r="D1441" s="34" t="s">
        <v>362</v>
      </c>
      <c r="E1441" s="34" t="s">
        <v>32</v>
      </c>
      <c r="F1441" s="34" t="s">
        <v>32</v>
      </c>
      <c r="G1441" s="34" t="s">
        <v>32</v>
      </c>
      <c r="H1441" s="34" t="s">
        <v>362</v>
      </c>
    </row>
    <row r="1442" spans="1:8" ht="12.75" customHeight="1" x14ac:dyDescent="0.3">
      <c r="A1442" s="35"/>
      <c r="B1442" s="35" t="s">
        <v>363</v>
      </c>
      <c r="C1442" s="34" t="s">
        <v>362</v>
      </c>
      <c r="D1442" s="34">
        <v>0</v>
      </c>
      <c r="E1442" s="34" t="s">
        <v>32</v>
      </c>
      <c r="F1442" s="34" t="s">
        <v>32</v>
      </c>
      <c r="G1442" s="34">
        <v>0</v>
      </c>
      <c r="H1442" s="34">
        <v>0</v>
      </c>
    </row>
    <row r="1443" spans="1:8" ht="12.75" customHeight="1" x14ac:dyDescent="0.3">
      <c r="A1443" s="35"/>
      <c r="B1443" s="35" t="s">
        <v>361</v>
      </c>
      <c r="C1443" s="34" t="s">
        <v>32</v>
      </c>
      <c r="D1443" s="34">
        <v>0</v>
      </c>
      <c r="E1443" s="34" t="s">
        <v>32</v>
      </c>
      <c r="F1443" s="34" t="s">
        <v>32</v>
      </c>
      <c r="G1443" s="34" t="s">
        <v>32</v>
      </c>
      <c r="H1443" s="34">
        <v>0</v>
      </c>
    </row>
    <row r="1444" spans="1:8" ht="12.75" customHeight="1" x14ac:dyDescent="0.3">
      <c r="A1444" s="35"/>
      <c r="B1444" s="65" t="s">
        <v>360</v>
      </c>
      <c r="C1444" s="34" t="s">
        <v>32</v>
      </c>
      <c r="D1444" s="34">
        <v>0</v>
      </c>
      <c r="E1444" s="34">
        <v>0</v>
      </c>
      <c r="F1444" s="34">
        <v>0</v>
      </c>
      <c r="G1444" s="34" t="s">
        <v>32</v>
      </c>
      <c r="H1444" s="34">
        <v>0</v>
      </c>
    </row>
    <row r="1445" spans="1:8" ht="12.75" customHeight="1" x14ac:dyDescent="0.3">
      <c r="A1445" s="35"/>
      <c r="B1445" s="35"/>
      <c r="C1445" s="34"/>
      <c r="D1445" s="34"/>
      <c r="E1445" s="34"/>
      <c r="F1445" s="34"/>
      <c r="G1445" s="34"/>
      <c r="H1445" s="34"/>
    </row>
    <row r="1446" spans="1:8" s="7" customFormat="1" ht="12.75" customHeight="1" x14ac:dyDescent="0.3">
      <c r="A1446" s="65" t="s">
        <v>409</v>
      </c>
      <c r="B1446" s="65" t="s">
        <v>408</v>
      </c>
      <c r="C1446" s="67"/>
      <c r="D1446" s="67"/>
      <c r="E1446" s="67"/>
      <c r="F1446" s="67"/>
      <c r="G1446" s="67"/>
      <c r="H1446" s="67"/>
    </row>
    <row r="1447" spans="1:8" ht="12.75" customHeight="1" x14ac:dyDescent="0.3">
      <c r="A1447" s="35"/>
      <c r="B1447" s="35"/>
      <c r="C1447" s="34"/>
      <c r="D1447" s="34"/>
      <c r="E1447" s="34"/>
      <c r="F1447" s="34"/>
      <c r="G1447" s="34"/>
      <c r="H1447" s="34"/>
    </row>
    <row r="1448" spans="1:8" ht="12.75" customHeight="1" x14ac:dyDescent="0.3">
      <c r="A1448" s="35"/>
      <c r="B1448" s="35"/>
      <c r="C1448" s="34"/>
      <c r="D1448" s="34"/>
      <c r="E1448" s="34"/>
      <c r="F1448" s="34"/>
      <c r="G1448" s="34"/>
      <c r="H1448" s="34"/>
    </row>
    <row r="1449" spans="1:8" ht="12.75" customHeight="1" x14ac:dyDescent="0.3">
      <c r="A1449" s="35"/>
      <c r="B1449" s="65" t="s">
        <v>378</v>
      </c>
      <c r="C1449" s="34">
        <v>27</v>
      </c>
      <c r="D1449" s="34">
        <v>0</v>
      </c>
      <c r="E1449" s="34" t="s">
        <v>32</v>
      </c>
      <c r="F1449" s="34">
        <v>16</v>
      </c>
      <c r="G1449" s="34" t="s">
        <v>32</v>
      </c>
      <c r="H1449" s="34">
        <v>1</v>
      </c>
    </row>
    <row r="1450" spans="1:8" ht="12.75" customHeight="1" x14ac:dyDescent="0.3">
      <c r="A1450" s="35"/>
      <c r="B1450" s="65" t="s">
        <v>377</v>
      </c>
      <c r="C1450" s="34" t="s">
        <v>32</v>
      </c>
      <c r="D1450" s="34">
        <v>0</v>
      </c>
      <c r="E1450" s="34" t="s">
        <v>32</v>
      </c>
      <c r="F1450" s="34">
        <v>6</v>
      </c>
      <c r="G1450" s="34">
        <v>0</v>
      </c>
      <c r="H1450" s="34">
        <v>0</v>
      </c>
    </row>
    <row r="1451" spans="1:8" ht="12.75" customHeight="1" x14ac:dyDescent="0.3">
      <c r="A1451" s="35"/>
      <c r="B1451" s="35" t="s">
        <v>376</v>
      </c>
      <c r="C1451" s="34" t="s">
        <v>32</v>
      </c>
      <c r="D1451" s="34">
        <v>0</v>
      </c>
      <c r="E1451" s="34" t="s">
        <v>32</v>
      </c>
      <c r="F1451" s="34">
        <v>2</v>
      </c>
      <c r="G1451" s="34">
        <v>0</v>
      </c>
      <c r="H1451" s="34">
        <v>0</v>
      </c>
    </row>
    <row r="1452" spans="1:8" ht="12.75" customHeight="1" x14ac:dyDescent="0.3">
      <c r="A1452" s="35"/>
      <c r="B1452" s="35" t="s">
        <v>375</v>
      </c>
      <c r="C1452" s="34" t="s">
        <v>362</v>
      </c>
      <c r="D1452" s="34">
        <v>0</v>
      </c>
      <c r="E1452" s="34" t="s">
        <v>32</v>
      </c>
      <c r="F1452" s="34">
        <v>4</v>
      </c>
      <c r="G1452" s="34">
        <v>0</v>
      </c>
      <c r="H1452" s="34">
        <v>0</v>
      </c>
    </row>
    <row r="1453" spans="1:8" ht="12.75" customHeight="1" x14ac:dyDescent="0.3">
      <c r="A1453" s="35"/>
      <c r="B1453" s="65" t="s">
        <v>374</v>
      </c>
      <c r="C1453" s="34">
        <v>25</v>
      </c>
      <c r="D1453" s="34">
        <v>0</v>
      </c>
      <c r="E1453" s="34" t="s">
        <v>32</v>
      </c>
      <c r="F1453" s="34">
        <v>9</v>
      </c>
      <c r="G1453" s="34" t="s">
        <v>32</v>
      </c>
      <c r="H1453" s="34">
        <v>1</v>
      </c>
    </row>
    <row r="1454" spans="1:8" ht="12.75" customHeight="1" x14ac:dyDescent="0.3">
      <c r="A1454" s="35"/>
      <c r="B1454" s="35" t="s">
        <v>373</v>
      </c>
      <c r="C1454" s="34">
        <v>14</v>
      </c>
      <c r="D1454" s="34">
        <v>0</v>
      </c>
      <c r="E1454" s="34" t="s">
        <v>32</v>
      </c>
      <c r="F1454" s="34">
        <v>9</v>
      </c>
      <c r="G1454" s="34" t="s">
        <v>32</v>
      </c>
      <c r="H1454" s="34">
        <v>0</v>
      </c>
    </row>
    <row r="1455" spans="1:8" ht="12.75" customHeight="1" x14ac:dyDescent="0.3">
      <c r="A1455" s="35"/>
      <c r="B1455" s="35" t="s">
        <v>372</v>
      </c>
      <c r="C1455" s="34">
        <v>1</v>
      </c>
      <c r="D1455" s="34">
        <v>0</v>
      </c>
      <c r="E1455" s="34">
        <v>0</v>
      </c>
      <c r="F1455" s="34">
        <v>0</v>
      </c>
      <c r="G1455" s="34">
        <v>0</v>
      </c>
      <c r="H1455" s="34">
        <v>0</v>
      </c>
    </row>
    <row r="1456" spans="1:8" ht="12.75" customHeight="1" x14ac:dyDescent="0.3">
      <c r="A1456" s="35"/>
      <c r="B1456" s="35" t="s">
        <v>371</v>
      </c>
      <c r="C1456" s="34">
        <v>2</v>
      </c>
      <c r="D1456" s="34">
        <v>0</v>
      </c>
      <c r="E1456" s="34" t="s">
        <v>32</v>
      </c>
      <c r="F1456" s="34" t="s">
        <v>32</v>
      </c>
      <c r="G1456" s="34">
        <v>0</v>
      </c>
      <c r="H1456" s="34">
        <v>0</v>
      </c>
    </row>
    <row r="1457" spans="1:8" ht="12.75" customHeight="1" x14ac:dyDescent="0.3">
      <c r="A1457" s="35"/>
      <c r="B1457" s="35" t="s">
        <v>370</v>
      </c>
      <c r="C1457" s="34">
        <v>6</v>
      </c>
      <c r="D1457" s="34" t="s">
        <v>362</v>
      </c>
      <c r="E1457" s="34" t="s">
        <v>362</v>
      </c>
      <c r="F1457" s="34" t="s">
        <v>362</v>
      </c>
      <c r="G1457" s="34" t="s">
        <v>362</v>
      </c>
      <c r="H1457" s="34" t="s">
        <v>362</v>
      </c>
    </row>
    <row r="1458" spans="1:8" ht="12.75" customHeight="1" x14ac:dyDescent="0.3">
      <c r="A1458" s="35"/>
      <c r="B1458" s="35" t="s">
        <v>369</v>
      </c>
      <c r="C1458" s="34">
        <v>3</v>
      </c>
      <c r="D1458" s="34">
        <v>0</v>
      </c>
      <c r="E1458" s="34" t="s">
        <v>32</v>
      </c>
      <c r="F1458" s="34" t="s">
        <v>32</v>
      </c>
      <c r="G1458" s="34" t="s">
        <v>32</v>
      </c>
      <c r="H1458" s="34">
        <v>1</v>
      </c>
    </row>
    <row r="1459" spans="1:8" ht="12.75" customHeight="1" x14ac:dyDescent="0.3">
      <c r="A1459" s="35"/>
      <c r="B1459" s="65" t="s">
        <v>368</v>
      </c>
      <c r="C1459" s="34">
        <v>2</v>
      </c>
      <c r="D1459" s="34">
        <v>0</v>
      </c>
      <c r="E1459" s="34" t="s">
        <v>32</v>
      </c>
      <c r="F1459" s="34">
        <v>1</v>
      </c>
      <c r="G1459" s="34" t="s">
        <v>32</v>
      </c>
      <c r="H1459" s="34">
        <v>0</v>
      </c>
    </row>
    <row r="1460" spans="1:8" ht="12.75" customHeight="1" x14ac:dyDescent="0.3">
      <c r="A1460" s="35"/>
      <c r="B1460" s="35" t="s">
        <v>367</v>
      </c>
      <c r="C1460" s="34">
        <v>1</v>
      </c>
      <c r="D1460" s="34">
        <v>0</v>
      </c>
      <c r="E1460" s="34">
        <v>0</v>
      </c>
      <c r="F1460" s="34">
        <v>1</v>
      </c>
      <c r="G1460" s="34" t="s">
        <v>32</v>
      </c>
      <c r="H1460" s="34">
        <v>0</v>
      </c>
    </row>
    <row r="1461" spans="1:8" ht="12.75" customHeight="1" x14ac:dyDescent="0.3">
      <c r="A1461" s="35"/>
      <c r="B1461" s="35" t="s">
        <v>366</v>
      </c>
      <c r="C1461" s="34" t="s">
        <v>32</v>
      </c>
      <c r="D1461" s="34" t="s">
        <v>362</v>
      </c>
      <c r="E1461" s="34" t="s">
        <v>362</v>
      </c>
      <c r="F1461" s="34" t="s">
        <v>362</v>
      </c>
      <c r="G1461" s="34" t="s">
        <v>362</v>
      </c>
      <c r="H1461" s="34" t="s">
        <v>362</v>
      </c>
    </row>
    <row r="1462" spans="1:8" ht="12.75" customHeight="1" x14ac:dyDescent="0.3">
      <c r="A1462" s="35"/>
      <c r="B1462" s="35" t="s">
        <v>365</v>
      </c>
      <c r="C1462" s="34" t="s">
        <v>32</v>
      </c>
      <c r="D1462" s="34">
        <v>0</v>
      </c>
      <c r="E1462" s="34">
        <v>0</v>
      </c>
      <c r="F1462" s="34" t="s">
        <v>32</v>
      </c>
      <c r="G1462" s="34" t="s">
        <v>32</v>
      </c>
      <c r="H1462" s="34">
        <v>0</v>
      </c>
    </row>
    <row r="1463" spans="1:8" ht="12.75" customHeight="1" x14ac:dyDescent="0.3">
      <c r="A1463" s="35"/>
      <c r="B1463" s="35" t="s">
        <v>364</v>
      </c>
      <c r="C1463" s="34" t="s">
        <v>32</v>
      </c>
      <c r="D1463" s="34" t="s">
        <v>362</v>
      </c>
      <c r="E1463" s="34" t="s">
        <v>32</v>
      </c>
      <c r="F1463" s="34" t="s">
        <v>32</v>
      </c>
      <c r="G1463" s="34" t="s">
        <v>32</v>
      </c>
      <c r="H1463" s="34" t="s">
        <v>362</v>
      </c>
    </row>
    <row r="1464" spans="1:8" ht="12.75" customHeight="1" x14ac:dyDescent="0.3">
      <c r="A1464" s="35"/>
      <c r="B1464" s="35" t="s">
        <v>363</v>
      </c>
      <c r="C1464" s="34" t="s">
        <v>362</v>
      </c>
      <c r="D1464" s="34">
        <v>0</v>
      </c>
      <c r="E1464" s="34" t="s">
        <v>32</v>
      </c>
      <c r="F1464" s="34" t="s">
        <v>32</v>
      </c>
      <c r="G1464" s="34">
        <v>0</v>
      </c>
      <c r="H1464" s="34">
        <v>0</v>
      </c>
    </row>
    <row r="1465" spans="1:8" ht="12.75" customHeight="1" x14ac:dyDescent="0.3">
      <c r="A1465" s="35"/>
      <c r="B1465" s="35" t="s">
        <v>361</v>
      </c>
      <c r="C1465" s="34" t="s">
        <v>32</v>
      </c>
      <c r="D1465" s="34">
        <v>0</v>
      </c>
      <c r="E1465" s="34" t="s">
        <v>32</v>
      </c>
      <c r="F1465" s="34">
        <v>0</v>
      </c>
      <c r="G1465" s="34" t="s">
        <v>32</v>
      </c>
      <c r="H1465" s="34">
        <v>0</v>
      </c>
    </row>
    <row r="1466" spans="1:8" ht="12.75" customHeight="1" x14ac:dyDescent="0.3">
      <c r="A1466" s="35"/>
      <c r="B1466" s="65" t="s">
        <v>360</v>
      </c>
      <c r="C1466" s="34" t="s">
        <v>32</v>
      </c>
      <c r="D1466" s="34">
        <v>0</v>
      </c>
      <c r="E1466" s="34">
        <v>0</v>
      </c>
      <c r="F1466" s="34">
        <v>0</v>
      </c>
      <c r="G1466" s="34" t="s">
        <v>32</v>
      </c>
      <c r="H1466" s="34">
        <v>0</v>
      </c>
    </row>
    <row r="1467" spans="1:8" ht="12.75" customHeight="1" x14ac:dyDescent="0.3">
      <c r="A1467" s="35"/>
      <c r="B1467" s="35"/>
      <c r="C1467" s="34"/>
      <c r="D1467" s="34"/>
      <c r="E1467" s="34"/>
      <c r="F1467" s="34"/>
      <c r="G1467" s="34"/>
      <c r="H1467" s="34"/>
    </row>
    <row r="1468" spans="1:8" s="7" customFormat="1" ht="12.75" customHeight="1" x14ac:dyDescent="0.3">
      <c r="A1468" s="65" t="s">
        <v>407</v>
      </c>
      <c r="B1468" s="65" t="s">
        <v>406</v>
      </c>
      <c r="C1468" s="67"/>
      <c r="D1468" s="67"/>
      <c r="E1468" s="67"/>
      <c r="F1468" s="67"/>
      <c r="G1468" s="67"/>
      <c r="H1468" s="67"/>
    </row>
    <row r="1469" spans="1:8" ht="12.75" customHeight="1" x14ac:dyDescent="0.3">
      <c r="A1469" s="35"/>
      <c r="B1469" s="35"/>
      <c r="C1469" s="34"/>
      <c r="D1469" s="34"/>
      <c r="E1469" s="34"/>
      <c r="F1469" s="34"/>
      <c r="G1469" s="34"/>
      <c r="H1469" s="34"/>
    </row>
    <row r="1470" spans="1:8" ht="12.75" customHeight="1" x14ac:dyDescent="0.3">
      <c r="A1470" s="35"/>
      <c r="B1470" s="35"/>
      <c r="C1470" s="34"/>
      <c r="D1470" s="34"/>
      <c r="E1470" s="34"/>
      <c r="F1470" s="34"/>
      <c r="G1470" s="34"/>
      <c r="H1470" s="34"/>
    </row>
    <row r="1471" spans="1:8" ht="12.75" customHeight="1" x14ac:dyDescent="0.3">
      <c r="A1471" s="35"/>
      <c r="B1471" s="65" t="s">
        <v>378</v>
      </c>
      <c r="C1471" s="34">
        <v>45</v>
      </c>
      <c r="D1471" s="34" t="s">
        <v>32</v>
      </c>
      <c r="E1471" s="34">
        <v>1</v>
      </c>
      <c r="F1471" s="34">
        <v>55</v>
      </c>
      <c r="G1471" s="34">
        <v>1</v>
      </c>
      <c r="H1471" s="34" t="s">
        <v>32</v>
      </c>
    </row>
    <row r="1472" spans="1:8" ht="12.75" customHeight="1" x14ac:dyDescent="0.3">
      <c r="A1472" s="35"/>
      <c r="B1472" s="65" t="s">
        <v>377</v>
      </c>
      <c r="C1472" s="34" t="s">
        <v>32</v>
      </c>
      <c r="D1472" s="34">
        <v>0</v>
      </c>
      <c r="E1472" s="34" t="s">
        <v>32</v>
      </c>
      <c r="F1472" s="34">
        <v>1</v>
      </c>
      <c r="G1472" s="34" t="s">
        <v>32</v>
      </c>
      <c r="H1472" s="34">
        <v>0</v>
      </c>
    </row>
    <row r="1473" spans="1:8" ht="12.75" customHeight="1" x14ac:dyDescent="0.3">
      <c r="A1473" s="35"/>
      <c r="B1473" s="35" t="s">
        <v>376</v>
      </c>
      <c r="C1473" s="34" t="s">
        <v>32</v>
      </c>
      <c r="D1473" s="34">
        <v>0</v>
      </c>
      <c r="E1473" s="34" t="s">
        <v>32</v>
      </c>
      <c r="F1473" s="34">
        <v>1</v>
      </c>
      <c r="G1473" s="34" t="s">
        <v>32</v>
      </c>
      <c r="H1473" s="34">
        <v>0</v>
      </c>
    </row>
    <row r="1474" spans="1:8" ht="12.75" customHeight="1" x14ac:dyDescent="0.3">
      <c r="A1474" s="35"/>
      <c r="B1474" s="35" t="s">
        <v>375</v>
      </c>
      <c r="C1474" s="34" t="s">
        <v>362</v>
      </c>
      <c r="D1474" s="34">
        <v>0</v>
      </c>
      <c r="E1474" s="34" t="s">
        <v>32</v>
      </c>
      <c r="F1474" s="34">
        <v>1</v>
      </c>
      <c r="G1474" s="34" t="s">
        <v>32</v>
      </c>
      <c r="H1474" s="34">
        <v>0</v>
      </c>
    </row>
    <row r="1475" spans="1:8" ht="12.75" customHeight="1" x14ac:dyDescent="0.3">
      <c r="A1475" s="35"/>
      <c r="B1475" s="65" t="s">
        <v>374</v>
      </c>
      <c r="C1475" s="34">
        <v>36</v>
      </c>
      <c r="D1475" s="34" t="s">
        <v>32</v>
      </c>
      <c r="E1475" s="34" t="s">
        <v>32</v>
      </c>
      <c r="F1475" s="34">
        <v>42</v>
      </c>
      <c r="G1475" s="34" t="s">
        <v>32</v>
      </c>
      <c r="H1475" s="34" t="s">
        <v>32</v>
      </c>
    </row>
    <row r="1476" spans="1:8" ht="12.75" customHeight="1" x14ac:dyDescent="0.3">
      <c r="A1476" s="35"/>
      <c r="B1476" s="35" t="s">
        <v>373</v>
      </c>
      <c r="C1476" s="34">
        <v>21</v>
      </c>
      <c r="D1476" s="34">
        <v>0</v>
      </c>
      <c r="E1476" s="34" t="s">
        <v>32</v>
      </c>
      <c r="F1476" s="34">
        <v>40</v>
      </c>
      <c r="G1476" s="34" t="s">
        <v>32</v>
      </c>
      <c r="H1476" s="34" t="s">
        <v>32</v>
      </c>
    </row>
    <row r="1477" spans="1:8" ht="12.75" customHeight="1" x14ac:dyDescent="0.3">
      <c r="A1477" s="35"/>
      <c r="B1477" s="35" t="s">
        <v>372</v>
      </c>
      <c r="C1477" s="34">
        <v>1</v>
      </c>
      <c r="D1477" s="34">
        <v>0</v>
      </c>
      <c r="E1477" s="34">
        <v>0</v>
      </c>
      <c r="F1477" s="34" t="s">
        <v>32</v>
      </c>
      <c r="G1477" s="34" t="s">
        <v>32</v>
      </c>
      <c r="H1477" s="34">
        <v>0</v>
      </c>
    </row>
    <row r="1478" spans="1:8" ht="12.75" customHeight="1" x14ac:dyDescent="0.3">
      <c r="A1478" s="35"/>
      <c r="B1478" s="35" t="s">
        <v>371</v>
      </c>
      <c r="C1478" s="34">
        <v>13</v>
      </c>
      <c r="D1478" s="34" t="s">
        <v>32</v>
      </c>
      <c r="E1478" s="34" t="s">
        <v>32</v>
      </c>
      <c r="F1478" s="34">
        <v>1</v>
      </c>
      <c r="G1478" s="34" t="s">
        <v>32</v>
      </c>
      <c r="H1478" s="34">
        <v>0</v>
      </c>
    </row>
    <row r="1479" spans="1:8" ht="12.75" customHeight="1" x14ac:dyDescent="0.3">
      <c r="A1479" s="35"/>
      <c r="B1479" s="35" t="s">
        <v>370</v>
      </c>
      <c r="C1479" s="34" t="s">
        <v>32</v>
      </c>
      <c r="D1479" s="34" t="s">
        <v>362</v>
      </c>
      <c r="E1479" s="34" t="s">
        <v>362</v>
      </c>
      <c r="F1479" s="34" t="s">
        <v>362</v>
      </c>
      <c r="G1479" s="34" t="s">
        <v>362</v>
      </c>
      <c r="H1479" s="34" t="s">
        <v>362</v>
      </c>
    </row>
    <row r="1480" spans="1:8" ht="12.75" customHeight="1" x14ac:dyDescent="0.3">
      <c r="A1480" s="35"/>
      <c r="B1480" s="35" t="s">
        <v>369</v>
      </c>
      <c r="C1480" s="34">
        <v>1</v>
      </c>
      <c r="D1480" s="34">
        <v>0</v>
      </c>
      <c r="E1480" s="34" t="s">
        <v>32</v>
      </c>
      <c r="F1480" s="34">
        <v>1</v>
      </c>
      <c r="G1480" s="34" t="s">
        <v>32</v>
      </c>
      <c r="H1480" s="34">
        <v>0</v>
      </c>
    </row>
    <row r="1481" spans="1:8" ht="12.75" customHeight="1" x14ac:dyDescent="0.3">
      <c r="A1481" s="35"/>
      <c r="B1481" s="65" t="s">
        <v>368</v>
      </c>
      <c r="C1481" s="34">
        <v>8</v>
      </c>
      <c r="D1481" s="34" t="s">
        <v>32</v>
      </c>
      <c r="E1481" s="34">
        <v>1</v>
      </c>
      <c r="F1481" s="34">
        <v>12</v>
      </c>
      <c r="G1481" s="34" t="s">
        <v>32</v>
      </c>
      <c r="H1481" s="34">
        <v>0</v>
      </c>
    </row>
    <row r="1482" spans="1:8" ht="12.75" customHeight="1" x14ac:dyDescent="0.3">
      <c r="A1482" s="35"/>
      <c r="B1482" s="35" t="s">
        <v>367</v>
      </c>
      <c r="C1482" s="34">
        <v>5</v>
      </c>
      <c r="D1482" s="34" t="s">
        <v>32</v>
      </c>
      <c r="E1482" s="34" t="s">
        <v>32</v>
      </c>
      <c r="F1482" s="34">
        <v>11</v>
      </c>
      <c r="G1482" s="34" t="s">
        <v>32</v>
      </c>
      <c r="H1482" s="34">
        <v>0</v>
      </c>
    </row>
    <row r="1483" spans="1:8" ht="12.75" customHeight="1" x14ac:dyDescent="0.3">
      <c r="A1483" s="35"/>
      <c r="B1483" s="35" t="s">
        <v>366</v>
      </c>
      <c r="C1483" s="34">
        <v>3</v>
      </c>
      <c r="D1483" s="34" t="s">
        <v>362</v>
      </c>
      <c r="E1483" s="34" t="s">
        <v>362</v>
      </c>
      <c r="F1483" s="34" t="s">
        <v>362</v>
      </c>
      <c r="G1483" s="34" t="s">
        <v>362</v>
      </c>
      <c r="H1483" s="34" t="s">
        <v>362</v>
      </c>
    </row>
    <row r="1484" spans="1:8" ht="12.75" customHeight="1" x14ac:dyDescent="0.3">
      <c r="A1484" s="35"/>
      <c r="B1484" s="35" t="s">
        <v>365</v>
      </c>
      <c r="C1484" s="34">
        <v>1</v>
      </c>
      <c r="D1484" s="34">
        <v>0</v>
      </c>
      <c r="E1484" s="34" t="s">
        <v>32</v>
      </c>
      <c r="F1484" s="34">
        <v>1</v>
      </c>
      <c r="G1484" s="34" t="s">
        <v>32</v>
      </c>
      <c r="H1484" s="34">
        <v>0</v>
      </c>
    </row>
    <row r="1485" spans="1:8" ht="12.75" customHeight="1" x14ac:dyDescent="0.3">
      <c r="A1485" s="35"/>
      <c r="B1485" s="35" t="s">
        <v>364</v>
      </c>
      <c r="C1485" s="34" t="s">
        <v>32</v>
      </c>
      <c r="D1485" s="34" t="s">
        <v>362</v>
      </c>
      <c r="E1485" s="34">
        <v>1</v>
      </c>
      <c r="F1485" s="34" t="s">
        <v>32</v>
      </c>
      <c r="G1485" s="34" t="s">
        <v>32</v>
      </c>
      <c r="H1485" s="34" t="s">
        <v>362</v>
      </c>
    </row>
    <row r="1486" spans="1:8" ht="12.75" customHeight="1" x14ac:dyDescent="0.3">
      <c r="A1486" s="35"/>
      <c r="B1486" s="35" t="s">
        <v>363</v>
      </c>
      <c r="C1486" s="34" t="s">
        <v>362</v>
      </c>
      <c r="D1486" s="34">
        <v>0</v>
      </c>
      <c r="E1486" s="34" t="s">
        <v>32</v>
      </c>
      <c r="F1486" s="34" t="s">
        <v>32</v>
      </c>
      <c r="G1486" s="34" t="s">
        <v>32</v>
      </c>
      <c r="H1486" s="34">
        <v>0</v>
      </c>
    </row>
    <row r="1487" spans="1:8" ht="12.75" customHeight="1" x14ac:dyDescent="0.3">
      <c r="A1487" s="35"/>
      <c r="B1487" s="35" t="s">
        <v>361</v>
      </c>
      <c r="C1487" s="34" t="s">
        <v>32</v>
      </c>
      <c r="D1487" s="34">
        <v>0</v>
      </c>
      <c r="E1487" s="34" t="s">
        <v>32</v>
      </c>
      <c r="F1487" s="34" t="s">
        <v>32</v>
      </c>
      <c r="G1487" s="34" t="s">
        <v>32</v>
      </c>
      <c r="H1487" s="34">
        <v>0</v>
      </c>
    </row>
    <row r="1488" spans="1:8" ht="12.75" customHeight="1" x14ac:dyDescent="0.3">
      <c r="A1488" s="35"/>
      <c r="B1488" s="65" t="s">
        <v>360</v>
      </c>
      <c r="C1488" s="34" t="s">
        <v>32</v>
      </c>
      <c r="D1488" s="34">
        <v>0</v>
      </c>
      <c r="E1488" s="34" t="s">
        <v>32</v>
      </c>
      <c r="F1488" s="34" t="s">
        <v>32</v>
      </c>
      <c r="G1488" s="34" t="s">
        <v>32</v>
      </c>
      <c r="H1488" s="34">
        <v>0</v>
      </c>
    </row>
    <row r="1489" spans="1:8" ht="12.75" customHeight="1" x14ac:dyDescent="0.3">
      <c r="A1489" s="35"/>
      <c r="B1489" s="35"/>
      <c r="C1489" s="34"/>
      <c r="D1489" s="34"/>
      <c r="E1489" s="34"/>
      <c r="F1489" s="34"/>
      <c r="G1489" s="34"/>
      <c r="H1489" s="34"/>
    </row>
    <row r="1490" spans="1:8" s="7" customFormat="1" ht="12.75" customHeight="1" x14ac:dyDescent="0.3">
      <c r="A1490" s="68" t="s">
        <v>405</v>
      </c>
      <c r="B1490" s="65" t="s">
        <v>404</v>
      </c>
      <c r="C1490" s="67"/>
      <c r="D1490" s="67"/>
      <c r="E1490" s="67"/>
      <c r="F1490" s="67"/>
      <c r="G1490" s="67"/>
      <c r="H1490" s="67"/>
    </row>
    <row r="1491" spans="1:8" ht="12.75" customHeight="1" x14ac:dyDescent="0.3">
      <c r="A1491" s="66"/>
      <c r="B1491" s="36"/>
      <c r="C1491" s="34"/>
      <c r="D1491" s="34"/>
      <c r="E1491" s="34"/>
      <c r="F1491" s="34"/>
      <c r="G1491" s="34"/>
      <c r="H1491" s="34"/>
    </row>
    <row r="1492" spans="1:8" ht="12.75" customHeight="1" x14ac:dyDescent="0.3">
      <c r="A1492" s="35"/>
      <c r="B1492" s="35"/>
      <c r="C1492" s="34"/>
      <c r="D1492" s="34"/>
      <c r="E1492" s="34"/>
      <c r="F1492" s="34"/>
      <c r="G1492" s="34"/>
      <c r="H1492" s="34"/>
    </row>
    <row r="1493" spans="1:8" ht="12.75" customHeight="1" x14ac:dyDescent="0.3">
      <c r="A1493" s="35"/>
      <c r="B1493" s="65" t="s">
        <v>378</v>
      </c>
      <c r="C1493" s="34">
        <v>21</v>
      </c>
      <c r="D1493" s="34" t="s">
        <v>32</v>
      </c>
      <c r="E1493" s="34" t="s">
        <v>32</v>
      </c>
      <c r="F1493" s="34">
        <v>16</v>
      </c>
      <c r="G1493" s="34" t="s">
        <v>32</v>
      </c>
      <c r="H1493" s="34" t="s">
        <v>32</v>
      </c>
    </row>
    <row r="1494" spans="1:8" ht="12.75" customHeight="1" x14ac:dyDescent="0.3">
      <c r="A1494" s="35"/>
      <c r="B1494" s="65" t="s">
        <v>377</v>
      </c>
      <c r="C1494" s="34" t="s">
        <v>32</v>
      </c>
      <c r="D1494" s="34">
        <v>0</v>
      </c>
      <c r="E1494" s="34" t="s">
        <v>32</v>
      </c>
      <c r="F1494" s="34" t="s">
        <v>32</v>
      </c>
      <c r="G1494" s="34" t="s">
        <v>32</v>
      </c>
      <c r="H1494" s="34">
        <v>0</v>
      </c>
    </row>
    <row r="1495" spans="1:8" ht="12.75" customHeight="1" x14ac:dyDescent="0.3">
      <c r="A1495" s="35"/>
      <c r="B1495" s="35" t="s">
        <v>376</v>
      </c>
      <c r="C1495" s="34" t="s">
        <v>32</v>
      </c>
      <c r="D1495" s="34">
        <v>0</v>
      </c>
      <c r="E1495" s="34">
        <v>0</v>
      </c>
      <c r="F1495" s="34" t="s">
        <v>32</v>
      </c>
      <c r="G1495" s="34" t="s">
        <v>32</v>
      </c>
      <c r="H1495" s="34">
        <v>0</v>
      </c>
    </row>
    <row r="1496" spans="1:8" ht="12.75" customHeight="1" x14ac:dyDescent="0.3">
      <c r="A1496" s="35"/>
      <c r="B1496" s="35" t="s">
        <v>375</v>
      </c>
      <c r="C1496" s="34" t="s">
        <v>362</v>
      </c>
      <c r="D1496" s="34">
        <v>0</v>
      </c>
      <c r="E1496" s="34" t="s">
        <v>32</v>
      </c>
      <c r="F1496" s="34" t="s">
        <v>32</v>
      </c>
      <c r="G1496" s="34" t="s">
        <v>32</v>
      </c>
      <c r="H1496" s="34">
        <v>0</v>
      </c>
    </row>
    <row r="1497" spans="1:8" ht="12.75" customHeight="1" x14ac:dyDescent="0.3">
      <c r="A1497" s="35"/>
      <c r="B1497" s="65" t="s">
        <v>374</v>
      </c>
      <c r="C1497" s="34">
        <v>16</v>
      </c>
      <c r="D1497" s="34">
        <v>0</v>
      </c>
      <c r="E1497" s="34" t="s">
        <v>32</v>
      </c>
      <c r="F1497" s="34">
        <v>9</v>
      </c>
      <c r="G1497" s="34" t="s">
        <v>32</v>
      </c>
      <c r="H1497" s="34" t="s">
        <v>32</v>
      </c>
    </row>
    <row r="1498" spans="1:8" ht="12.75" customHeight="1" x14ac:dyDescent="0.3">
      <c r="A1498" s="35"/>
      <c r="B1498" s="35" t="s">
        <v>373</v>
      </c>
      <c r="C1498" s="34">
        <v>10</v>
      </c>
      <c r="D1498" s="34">
        <v>0</v>
      </c>
      <c r="E1498" s="34" t="s">
        <v>32</v>
      </c>
      <c r="F1498" s="34">
        <v>9</v>
      </c>
      <c r="G1498" s="34" t="s">
        <v>32</v>
      </c>
      <c r="H1498" s="34" t="s">
        <v>32</v>
      </c>
    </row>
    <row r="1499" spans="1:8" ht="12.75" customHeight="1" x14ac:dyDescent="0.3">
      <c r="A1499" s="35"/>
      <c r="B1499" s="35" t="s">
        <v>372</v>
      </c>
      <c r="C1499" s="34" t="s">
        <v>32</v>
      </c>
      <c r="D1499" s="34">
        <v>0</v>
      </c>
      <c r="E1499" s="34">
        <v>0</v>
      </c>
      <c r="F1499" s="34">
        <v>0</v>
      </c>
      <c r="G1499" s="34">
        <v>0</v>
      </c>
      <c r="H1499" s="34">
        <v>0</v>
      </c>
    </row>
    <row r="1500" spans="1:8" ht="12.75" customHeight="1" x14ac:dyDescent="0.3">
      <c r="A1500" s="35"/>
      <c r="B1500" s="35" t="s">
        <v>371</v>
      </c>
      <c r="C1500" s="34">
        <v>5</v>
      </c>
      <c r="D1500" s="34">
        <v>0</v>
      </c>
      <c r="E1500" s="34" t="s">
        <v>32</v>
      </c>
      <c r="F1500" s="34" t="s">
        <v>32</v>
      </c>
      <c r="G1500" s="34" t="s">
        <v>32</v>
      </c>
      <c r="H1500" s="34">
        <v>0</v>
      </c>
    </row>
    <row r="1501" spans="1:8" ht="12.75" customHeight="1" x14ac:dyDescent="0.3">
      <c r="A1501" s="35"/>
      <c r="B1501" s="35" t="s">
        <v>370</v>
      </c>
      <c r="C1501" s="34" t="s">
        <v>32</v>
      </c>
      <c r="D1501" s="34" t="s">
        <v>362</v>
      </c>
      <c r="E1501" s="34" t="s">
        <v>362</v>
      </c>
      <c r="F1501" s="34" t="s">
        <v>362</v>
      </c>
      <c r="G1501" s="34" t="s">
        <v>362</v>
      </c>
      <c r="H1501" s="34" t="s">
        <v>362</v>
      </c>
    </row>
    <row r="1502" spans="1:8" ht="12.75" customHeight="1" x14ac:dyDescent="0.3">
      <c r="A1502" s="35"/>
      <c r="B1502" s="35" t="s">
        <v>369</v>
      </c>
      <c r="C1502" s="34" t="s">
        <v>32</v>
      </c>
      <c r="D1502" s="34">
        <v>0</v>
      </c>
      <c r="E1502" s="34">
        <v>0</v>
      </c>
      <c r="F1502" s="34">
        <v>1</v>
      </c>
      <c r="G1502" s="34" t="s">
        <v>32</v>
      </c>
      <c r="H1502" s="34">
        <v>0</v>
      </c>
    </row>
    <row r="1503" spans="1:8" ht="12.75" customHeight="1" x14ac:dyDescent="0.3">
      <c r="A1503" s="35"/>
      <c r="B1503" s="65" t="s">
        <v>368</v>
      </c>
      <c r="C1503" s="34">
        <v>4</v>
      </c>
      <c r="D1503" s="34" t="s">
        <v>32</v>
      </c>
      <c r="E1503" s="34" t="s">
        <v>32</v>
      </c>
      <c r="F1503" s="34">
        <v>6</v>
      </c>
      <c r="G1503" s="34" t="s">
        <v>32</v>
      </c>
      <c r="H1503" s="34">
        <v>0</v>
      </c>
    </row>
    <row r="1504" spans="1:8" ht="12.75" customHeight="1" x14ac:dyDescent="0.3">
      <c r="A1504" s="35"/>
      <c r="B1504" s="35" t="s">
        <v>367</v>
      </c>
      <c r="C1504" s="34">
        <v>3</v>
      </c>
      <c r="D1504" s="34" t="s">
        <v>32</v>
      </c>
      <c r="E1504" s="34" t="s">
        <v>32</v>
      </c>
      <c r="F1504" s="34">
        <v>6</v>
      </c>
      <c r="G1504" s="34" t="s">
        <v>32</v>
      </c>
      <c r="H1504" s="34">
        <v>0</v>
      </c>
    </row>
    <row r="1505" spans="1:8" ht="12.75" customHeight="1" x14ac:dyDescent="0.3">
      <c r="A1505" s="35"/>
      <c r="B1505" s="35" t="s">
        <v>366</v>
      </c>
      <c r="C1505" s="34">
        <v>1</v>
      </c>
      <c r="D1505" s="34" t="s">
        <v>362</v>
      </c>
      <c r="E1505" s="34" t="s">
        <v>362</v>
      </c>
      <c r="F1505" s="34" t="s">
        <v>362</v>
      </c>
      <c r="G1505" s="34" t="s">
        <v>362</v>
      </c>
      <c r="H1505" s="34" t="s">
        <v>362</v>
      </c>
    </row>
    <row r="1506" spans="1:8" ht="12.75" customHeight="1" x14ac:dyDescent="0.3">
      <c r="A1506" s="35"/>
      <c r="B1506" s="35" t="s">
        <v>365</v>
      </c>
      <c r="C1506" s="34" t="s">
        <v>32</v>
      </c>
      <c r="D1506" s="34">
        <v>0</v>
      </c>
      <c r="E1506" s="34" t="s">
        <v>32</v>
      </c>
      <c r="F1506" s="34" t="s">
        <v>32</v>
      </c>
      <c r="G1506" s="34" t="s">
        <v>32</v>
      </c>
      <c r="H1506" s="34">
        <v>0</v>
      </c>
    </row>
    <row r="1507" spans="1:8" ht="12.75" customHeight="1" x14ac:dyDescent="0.3">
      <c r="A1507" s="35"/>
      <c r="B1507" s="35" t="s">
        <v>364</v>
      </c>
      <c r="C1507" s="34" t="s">
        <v>32</v>
      </c>
      <c r="D1507" s="34" t="s">
        <v>362</v>
      </c>
      <c r="E1507" s="34" t="s">
        <v>32</v>
      </c>
      <c r="F1507" s="34">
        <v>0</v>
      </c>
      <c r="G1507" s="34" t="s">
        <v>32</v>
      </c>
      <c r="H1507" s="34" t="s">
        <v>362</v>
      </c>
    </row>
    <row r="1508" spans="1:8" ht="12.75" customHeight="1" x14ac:dyDescent="0.3">
      <c r="A1508" s="35"/>
      <c r="B1508" s="35" t="s">
        <v>363</v>
      </c>
      <c r="C1508" s="34" t="s">
        <v>362</v>
      </c>
      <c r="D1508" s="34">
        <v>0</v>
      </c>
      <c r="E1508" s="34" t="s">
        <v>32</v>
      </c>
      <c r="F1508" s="34">
        <v>0</v>
      </c>
      <c r="G1508" s="34" t="s">
        <v>32</v>
      </c>
      <c r="H1508" s="34">
        <v>0</v>
      </c>
    </row>
    <row r="1509" spans="1:8" ht="12.75" customHeight="1" x14ac:dyDescent="0.3">
      <c r="A1509" s="35"/>
      <c r="B1509" s="35" t="s">
        <v>361</v>
      </c>
      <c r="C1509" s="34" t="s">
        <v>32</v>
      </c>
      <c r="D1509" s="34">
        <v>0</v>
      </c>
      <c r="E1509" s="34" t="s">
        <v>32</v>
      </c>
      <c r="F1509" s="34" t="s">
        <v>32</v>
      </c>
      <c r="G1509" s="34" t="s">
        <v>32</v>
      </c>
      <c r="H1509" s="34">
        <v>0</v>
      </c>
    </row>
    <row r="1510" spans="1:8" ht="12.75" customHeight="1" x14ac:dyDescent="0.3">
      <c r="A1510" s="35"/>
      <c r="B1510" s="65" t="s">
        <v>360</v>
      </c>
      <c r="C1510" s="34" t="s">
        <v>32</v>
      </c>
      <c r="D1510" s="34">
        <v>0</v>
      </c>
      <c r="E1510" s="34" t="s">
        <v>32</v>
      </c>
      <c r="F1510" s="34" t="s">
        <v>32</v>
      </c>
      <c r="G1510" s="34" t="s">
        <v>32</v>
      </c>
      <c r="H1510" s="34">
        <v>0</v>
      </c>
    </row>
    <row r="1511" spans="1:8" ht="12.75" customHeight="1" x14ac:dyDescent="0.3">
      <c r="A1511" s="35"/>
      <c r="B1511" s="35"/>
      <c r="C1511" s="34"/>
      <c r="D1511" s="34"/>
      <c r="E1511" s="34"/>
      <c r="F1511" s="34"/>
      <c r="G1511" s="34"/>
      <c r="H1511" s="34"/>
    </row>
    <row r="1512" spans="1:8" s="7" customFormat="1" ht="12.75" customHeight="1" x14ac:dyDescent="0.3">
      <c r="A1512" s="68" t="s">
        <v>403</v>
      </c>
      <c r="B1512" s="65" t="s">
        <v>402</v>
      </c>
      <c r="C1512" s="67"/>
      <c r="D1512" s="67"/>
      <c r="E1512" s="67"/>
      <c r="F1512" s="67"/>
      <c r="G1512" s="67"/>
      <c r="H1512" s="67"/>
    </row>
    <row r="1513" spans="1:8" ht="12.75" customHeight="1" x14ac:dyDescent="0.3">
      <c r="A1513" s="35"/>
      <c r="B1513" s="35"/>
      <c r="C1513" s="34"/>
      <c r="D1513" s="34"/>
      <c r="E1513" s="34"/>
      <c r="F1513" s="34"/>
      <c r="G1513" s="34"/>
      <c r="H1513" s="34"/>
    </row>
    <row r="1514" spans="1:8" ht="12.75" customHeight="1" x14ac:dyDescent="0.3">
      <c r="A1514" s="35"/>
      <c r="B1514" s="35"/>
      <c r="C1514" s="34"/>
      <c r="D1514" s="34"/>
      <c r="E1514" s="34"/>
      <c r="F1514" s="34"/>
      <c r="G1514" s="34"/>
      <c r="H1514" s="34"/>
    </row>
    <row r="1515" spans="1:8" ht="12.75" customHeight="1" x14ac:dyDescent="0.3">
      <c r="A1515" s="35"/>
      <c r="B1515" s="65" t="s">
        <v>378</v>
      </c>
      <c r="C1515" s="34">
        <v>7</v>
      </c>
      <c r="D1515" s="34">
        <v>0</v>
      </c>
      <c r="E1515" s="34" t="s">
        <v>32</v>
      </c>
      <c r="F1515" s="34">
        <v>17</v>
      </c>
      <c r="G1515" s="34" t="s">
        <v>32</v>
      </c>
      <c r="H1515" s="34">
        <v>0</v>
      </c>
    </row>
    <row r="1516" spans="1:8" ht="12.75" customHeight="1" x14ac:dyDescent="0.3">
      <c r="A1516" s="35"/>
      <c r="B1516" s="65" t="s">
        <v>377</v>
      </c>
      <c r="C1516" s="34" t="s">
        <v>32</v>
      </c>
      <c r="D1516" s="34">
        <v>0</v>
      </c>
      <c r="E1516" s="34">
        <v>0</v>
      </c>
      <c r="F1516" s="34">
        <v>1</v>
      </c>
      <c r="G1516" s="34">
        <v>0</v>
      </c>
      <c r="H1516" s="34">
        <v>0</v>
      </c>
    </row>
    <row r="1517" spans="1:8" ht="12.75" customHeight="1" x14ac:dyDescent="0.3">
      <c r="A1517" s="35"/>
      <c r="B1517" s="35" t="s">
        <v>376</v>
      </c>
      <c r="C1517" s="34" t="s">
        <v>32</v>
      </c>
      <c r="D1517" s="34">
        <v>0</v>
      </c>
      <c r="E1517" s="34">
        <v>0</v>
      </c>
      <c r="F1517" s="34">
        <v>1</v>
      </c>
      <c r="G1517" s="34">
        <v>0</v>
      </c>
      <c r="H1517" s="34">
        <v>0</v>
      </c>
    </row>
    <row r="1518" spans="1:8" ht="12.75" customHeight="1" x14ac:dyDescent="0.3">
      <c r="A1518" s="35"/>
      <c r="B1518" s="35" t="s">
        <v>375</v>
      </c>
      <c r="C1518" s="34" t="s">
        <v>362</v>
      </c>
      <c r="D1518" s="34">
        <v>0</v>
      </c>
      <c r="E1518" s="34">
        <v>0</v>
      </c>
      <c r="F1518" s="34" t="s">
        <v>32</v>
      </c>
      <c r="G1518" s="34">
        <v>0</v>
      </c>
      <c r="H1518" s="34">
        <v>0</v>
      </c>
    </row>
    <row r="1519" spans="1:8" ht="12.75" customHeight="1" x14ac:dyDescent="0.3">
      <c r="A1519" s="35"/>
      <c r="B1519" s="65" t="s">
        <v>374</v>
      </c>
      <c r="C1519" s="34">
        <v>5</v>
      </c>
      <c r="D1519" s="34">
        <v>0</v>
      </c>
      <c r="E1519" s="34" t="s">
        <v>32</v>
      </c>
      <c r="F1519" s="34">
        <v>13</v>
      </c>
      <c r="G1519" s="34" t="s">
        <v>32</v>
      </c>
      <c r="H1519" s="34">
        <v>0</v>
      </c>
    </row>
    <row r="1520" spans="1:8" ht="12.75" customHeight="1" x14ac:dyDescent="0.3">
      <c r="A1520" s="35"/>
      <c r="B1520" s="35" t="s">
        <v>373</v>
      </c>
      <c r="C1520" s="34">
        <v>2</v>
      </c>
      <c r="D1520" s="34">
        <v>0</v>
      </c>
      <c r="E1520" s="34">
        <v>0</v>
      </c>
      <c r="F1520" s="34">
        <v>13</v>
      </c>
      <c r="G1520" s="34" t="s">
        <v>32</v>
      </c>
      <c r="H1520" s="34">
        <v>0</v>
      </c>
    </row>
    <row r="1521" spans="1:8" ht="12.75" customHeight="1" x14ac:dyDescent="0.3">
      <c r="A1521" s="35"/>
      <c r="B1521" s="35" t="s">
        <v>372</v>
      </c>
      <c r="C1521" s="34" t="s">
        <v>32</v>
      </c>
      <c r="D1521" s="34">
        <v>0</v>
      </c>
      <c r="E1521" s="34">
        <v>0</v>
      </c>
      <c r="F1521" s="34" t="s">
        <v>32</v>
      </c>
      <c r="G1521" s="34">
        <v>0</v>
      </c>
      <c r="H1521" s="34">
        <v>0</v>
      </c>
    </row>
    <row r="1522" spans="1:8" ht="12.75" customHeight="1" x14ac:dyDescent="0.3">
      <c r="A1522" s="35"/>
      <c r="B1522" s="35" t="s">
        <v>371</v>
      </c>
      <c r="C1522" s="34">
        <v>3</v>
      </c>
      <c r="D1522" s="34">
        <v>0</v>
      </c>
      <c r="E1522" s="34" t="s">
        <v>32</v>
      </c>
      <c r="F1522" s="34" t="s">
        <v>32</v>
      </c>
      <c r="G1522" s="34" t="s">
        <v>32</v>
      </c>
      <c r="H1522" s="34">
        <v>0</v>
      </c>
    </row>
    <row r="1523" spans="1:8" ht="12.75" customHeight="1" x14ac:dyDescent="0.3">
      <c r="A1523" s="35"/>
      <c r="B1523" s="35" t="s">
        <v>370</v>
      </c>
      <c r="C1523" s="34" t="s">
        <v>32</v>
      </c>
      <c r="D1523" s="34" t="s">
        <v>362</v>
      </c>
      <c r="E1523" s="34" t="s">
        <v>362</v>
      </c>
      <c r="F1523" s="34" t="s">
        <v>362</v>
      </c>
      <c r="G1523" s="34" t="s">
        <v>362</v>
      </c>
      <c r="H1523" s="34" t="s">
        <v>362</v>
      </c>
    </row>
    <row r="1524" spans="1:8" ht="12.75" customHeight="1" x14ac:dyDescent="0.3">
      <c r="A1524" s="35"/>
      <c r="B1524" s="35" t="s">
        <v>369</v>
      </c>
      <c r="C1524" s="34" t="s">
        <v>32</v>
      </c>
      <c r="D1524" s="34">
        <v>0</v>
      </c>
      <c r="E1524" s="34" t="s">
        <v>32</v>
      </c>
      <c r="F1524" s="34" t="s">
        <v>32</v>
      </c>
      <c r="G1524" s="34" t="s">
        <v>32</v>
      </c>
      <c r="H1524" s="34">
        <v>0</v>
      </c>
    </row>
    <row r="1525" spans="1:8" ht="12.75" customHeight="1" x14ac:dyDescent="0.3">
      <c r="A1525" s="35"/>
      <c r="B1525" s="65" t="s">
        <v>368</v>
      </c>
      <c r="C1525" s="34">
        <v>2</v>
      </c>
      <c r="D1525" s="34">
        <v>0</v>
      </c>
      <c r="E1525" s="34" t="s">
        <v>32</v>
      </c>
      <c r="F1525" s="34">
        <v>3</v>
      </c>
      <c r="G1525" s="34" t="s">
        <v>32</v>
      </c>
      <c r="H1525" s="34">
        <v>0</v>
      </c>
    </row>
    <row r="1526" spans="1:8" ht="12.75" customHeight="1" x14ac:dyDescent="0.3">
      <c r="A1526" s="35"/>
      <c r="B1526" s="35" t="s">
        <v>367</v>
      </c>
      <c r="C1526" s="34">
        <v>1</v>
      </c>
      <c r="D1526" s="34">
        <v>0</v>
      </c>
      <c r="E1526" s="34" t="s">
        <v>32</v>
      </c>
      <c r="F1526" s="34">
        <v>2</v>
      </c>
      <c r="G1526" s="34" t="s">
        <v>32</v>
      </c>
      <c r="H1526" s="34">
        <v>0</v>
      </c>
    </row>
    <row r="1527" spans="1:8" ht="12.75" customHeight="1" x14ac:dyDescent="0.3">
      <c r="A1527" s="35"/>
      <c r="B1527" s="35" t="s">
        <v>366</v>
      </c>
      <c r="C1527" s="34">
        <v>1</v>
      </c>
      <c r="D1527" s="34" t="s">
        <v>362</v>
      </c>
      <c r="E1527" s="34" t="s">
        <v>362</v>
      </c>
      <c r="F1527" s="34" t="s">
        <v>362</v>
      </c>
      <c r="G1527" s="34" t="s">
        <v>362</v>
      </c>
      <c r="H1527" s="34" t="s">
        <v>362</v>
      </c>
    </row>
    <row r="1528" spans="1:8" ht="12.75" customHeight="1" x14ac:dyDescent="0.3">
      <c r="A1528" s="35"/>
      <c r="B1528" s="35" t="s">
        <v>365</v>
      </c>
      <c r="C1528" s="34" t="s">
        <v>32</v>
      </c>
      <c r="D1528" s="34">
        <v>0</v>
      </c>
      <c r="E1528" s="34" t="s">
        <v>32</v>
      </c>
      <c r="F1528" s="34" t="s">
        <v>32</v>
      </c>
      <c r="G1528" s="34" t="s">
        <v>32</v>
      </c>
      <c r="H1528" s="34">
        <v>0</v>
      </c>
    </row>
    <row r="1529" spans="1:8" ht="12.75" customHeight="1" x14ac:dyDescent="0.3">
      <c r="A1529" s="35"/>
      <c r="B1529" s="35" t="s">
        <v>364</v>
      </c>
      <c r="C1529" s="34" t="s">
        <v>32</v>
      </c>
      <c r="D1529" s="34" t="s">
        <v>362</v>
      </c>
      <c r="E1529" s="34" t="s">
        <v>32</v>
      </c>
      <c r="F1529" s="34" t="s">
        <v>32</v>
      </c>
      <c r="G1529" s="34" t="s">
        <v>32</v>
      </c>
      <c r="H1529" s="34" t="s">
        <v>362</v>
      </c>
    </row>
    <row r="1530" spans="1:8" ht="12.75" customHeight="1" x14ac:dyDescent="0.3">
      <c r="A1530" s="35"/>
      <c r="B1530" s="35" t="s">
        <v>363</v>
      </c>
      <c r="C1530" s="34" t="s">
        <v>362</v>
      </c>
      <c r="D1530" s="34">
        <v>0</v>
      </c>
      <c r="E1530" s="34" t="s">
        <v>32</v>
      </c>
      <c r="F1530" s="34">
        <v>0</v>
      </c>
      <c r="G1530" s="34">
        <v>0</v>
      </c>
      <c r="H1530" s="34">
        <v>0</v>
      </c>
    </row>
    <row r="1531" spans="1:8" ht="12.75" customHeight="1" x14ac:dyDescent="0.3">
      <c r="A1531" s="35"/>
      <c r="B1531" s="35" t="s">
        <v>361</v>
      </c>
      <c r="C1531" s="34" t="s">
        <v>32</v>
      </c>
      <c r="D1531" s="34">
        <v>0</v>
      </c>
      <c r="E1531" s="34" t="s">
        <v>32</v>
      </c>
      <c r="F1531" s="34" t="s">
        <v>32</v>
      </c>
      <c r="G1531" s="34">
        <v>0</v>
      </c>
      <c r="H1531" s="34">
        <v>0</v>
      </c>
    </row>
    <row r="1532" spans="1:8" ht="12.75" customHeight="1" x14ac:dyDescent="0.3">
      <c r="A1532" s="35"/>
      <c r="B1532" s="65" t="s">
        <v>360</v>
      </c>
      <c r="C1532" s="34" t="s">
        <v>32</v>
      </c>
      <c r="D1532" s="34">
        <v>0</v>
      </c>
      <c r="E1532" s="34">
        <v>0</v>
      </c>
      <c r="F1532" s="34">
        <v>0</v>
      </c>
      <c r="G1532" s="34" t="s">
        <v>32</v>
      </c>
      <c r="H1532" s="34">
        <v>0</v>
      </c>
    </row>
    <row r="1533" spans="1:8" ht="12.75" customHeight="1" x14ac:dyDescent="0.3">
      <c r="A1533" s="35"/>
      <c r="B1533" s="35"/>
      <c r="C1533" s="34"/>
      <c r="D1533" s="34"/>
      <c r="E1533" s="34"/>
      <c r="F1533" s="34"/>
      <c r="G1533" s="34"/>
      <c r="H1533" s="34"/>
    </row>
    <row r="1534" spans="1:8" s="7" customFormat="1" ht="12.75" customHeight="1" x14ac:dyDescent="0.3">
      <c r="A1534" s="65" t="s">
        <v>401</v>
      </c>
      <c r="B1534" s="65" t="s">
        <v>170</v>
      </c>
      <c r="C1534" s="67"/>
      <c r="D1534" s="67"/>
      <c r="E1534" s="67"/>
      <c r="F1534" s="67"/>
      <c r="G1534" s="67"/>
      <c r="H1534" s="67"/>
    </row>
    <row r="1535" spans="1:8" ht="12.75" customHeight="1" x14ac:dyDescent="0.3">
      <c r="A1535" s="66"/>
      <c r="B1535" s="36"/>
      <c r="C1535" s="34"/>
      <c r="D1535" s="34"/>
      <c r="E1535" s="34"/>
      <c r="F1535" s="34"/>
      <c r="G1535" s="34"/>
      <c r="H1535" s="34"/>
    </row>
    <row r="1536" spans="1:8" ht="12.75" customHeight="1" x14ac:dyDescent="0.3">
      <c r="A1536" s="35"/>
      <c r="B1536" s="35"/>
      <c r="C1536" s="34"/>
      <c r="D1536" s="34"/>
      <c r="E1536" s="34"/>
      <c r="F1536" s="34"/>
      <c r="G1536" s="34"/>
      <c r="H1536" s="34"/>
    </row>
    <row r="1537" spans="1:8" ht="12.75" customHeight="1" x14ac:dyDescent="0.3">
      <c r="A1537" s="35"/>
      <c r="B1537" s="65" t="s">
        <v>378</v>
      </c>
      <c r="C1537" s="34">
        <v>3</v>
      </c>
      <c r="D1537" s="34" t="s">
        <v>32</v>
      </c>
      <c r="E1537" s="34" t="s">
        <v>32</v>
      </c>
      <c r="F1537" s="34">
        <v>8</v>
      </c>
      <c r="G1537" s="34" t="s">
        <v>32</v>
      </c>
      <c r="H1537" s="34">
        <v>0</v>
      </c>
    </row>
    <row r="1538" spans="1:8" ht="12.75" customHeight="1" x14ac:dyDescent="0.3">
      <c r="A1538" s="35"/>
      <c r="B1538" s="65" t="s">
        <v>377</v>
      </c>
      <c r="C1538" s="34" t="s">
        <v>32</v>
      </c>
      <c r="D1538" s="34">
        <v>0</v>
      </c>
      <c r="E1538" s="34" t="s">
        <v>32</v>
      </c>
      <c r="F1538" s="34" t="s">
        <v>32</v>
      </c>
      <c r="G1538" s="34" t="s">
        <v>32</v>
      </c>
      <c r="H1538" s="34">
        <v>0</v>
      </c>
    </row>
    <row r="1539" spans="1:8" ht="12.75" customHeight="1" x14ac:dyDescent="0.3">
      <c r="A1539" s="35"/>
      <c r="B1539" s="35" t="s">
        <v>376</v>
      </c>
      <c r="C1539" s="34" t="s">
        <v>32</v>
      </c>
      <c r="D1539" s="34">
        <v>0</v>
      </c>
      <c r="E1539" s="34" t="s">
        <v>32</v>
      </c>
      <c r="F1539" s="34" t="s">
        <v>32</v>
      </c>
      <c r="G1539" s="34" t="s">
        <v>32</v>
      </c>
      <c r="H1539" s="34">
        <v>0</v>
      </c>
    </row>
    <row r="1540" spans="1:8" ht="12.75" customHeight="1" x14ac:dyDescent="0.3">
      <c r="A1540" s="35"/>
      <c r="B1540" s="35" t="s">
        <v>375</v>
      </c>
      <c r="C1540" s="34" t="s">
        <v>362</v>
      </c>
      <c r="D1540" s="34">
        <v>0</v>
      </c>
      <c r="E1540" s="34" t="s">
        <v>32</v>
      </c>
      <c r="F1540" s="34" t="s">
        <v>32</v>
      </c>
      <c r="G1540" s="34" t="s">
        <v>32</v>
      </c>
      <c r="H1540" s="34">
        <v>0</v>
      </c>
    </row>
    <row r="1541" spans="1:8" ht="12.75" customHeight="1" x14ac:dyDescent="0.3">
      <c r="A1541" s="35"/>
      <c r="B1541" s="65" t="s">
        <v>374</v>
      </c>
      <c r="C1541" s="34">
        <v>2</v>
      </c>
      <c r="D1541" s="34" t="s">
        <v>32</v>
      </c>
      <c r="E1541" s="34" t="s">
        <v>32</v>
      </c>
      <c r="F1541" s="34">
        <v>7</v>
      </c>
      <c r="G1541" s="34" t="s">
        <v>32</v>
      </c>
      <c r="H1541" s="34">
        <v>0</v>
      </c>
    </row>
    <row r="1542" spans="1:8" ht="12.75" customHeight="1" x14ac:dyDescent="0.3">
      <c r="A1542" s="35"/>
      <c r="B1542" s="35" t="s">
        <v>373</v>
      </c>
      <c r="C1542" s="34">
        <v>1</v>
      </c>
      <c r="D1542" s="34">
        <v>0</v>
      </c>
      <c r="E1542" s="34" t="s">
        <v>32</v>
      </c>
      <c r="F1542" s="34">
        <v>7</v>
      </c>
      <c r="G1542" s="34" t="s">
        <v>32</v>
      </c>
      <c r="H1542" s="34">
        <v>0</v>
      </c>
    </row>
    <row r="1543" spans="1:8" ht="12.75" customHeight="1" x14ac:dyDescent="0.3">
      <c r="A1543" s="35"/>
      <c r="B1543" s="35" t="s">
        <v>372</v>
      </c>
      <c r="C1543" s="34" t="s">
        <v>32</v>
      </c>
      <c r="D1543" s="34">
        <v>0</v>
      </c>
      <c r="E1543" s="34">
        <v>0</v>
      </c>
      <c r="F1543" s="34" t="s">
        <v>32</v>
      </c>
      <c r="G1543" s="34">
        <v>0</v>
      </c>
      <c r="H1543" s="34">
        <v>0</v>
      </c>
    </row>
    <row r="1544" spans="1:8" ht="12.75" customHeight="1" x14ac:dyDescent="0.3">
      <c r="A1544" s="35"/>
      <c r="B1544" s="35" t="s">
        <v>371</v>
      </c>
      <c r="C1544" s="34">
        <v>1</v>
      </c>
      <c r="D1544" s="34" t="s">
        <v>32</v>
      </c>
      <c r="E1544" s="34" t="s">
        <v>32</v>
      </c>
      <c r="F1544" s="34" t="s">
        <v>32</v>
      </c>
      <c r="G1544" s="34" t="s">
        <v>32</v>
      </c>
      <c r="H1544" s="34">
        <v>0</v>
      </c>
    </row>
    <row r="1545" spans="1:8" ht="12.75" customHeight="1" x14ac:dyDescent="0.3">
      <c r="A1545" s="35"/>
      <c r="B1545" s="35" t="s">
        <v>370</v>
      </c>
      <c r="C1545" s="34" t="s">
        <v>32</v>
      </c>
      <c r="D1545" s="34" t="s">
        <v>362</v>
      </c>
      <c r="E1545" s="34" t="s">
        <v>362</v>
      </c>
      <c r="F1545" s="34" t="s">
        <v>362</v>
      </c>
      <c r="G1545" s="34" t="s">
        <v>362</v>
      </c>
      <c r="H1545" s="34" t="s">
        <v>362</v>
      </c>
    </row>
    <row r="1546" spans="1:8" ht="12.75" customHeight="1" x14ac:dyDescent="0.3">
      <c r="A1546" s="35"/>
      <c r="B1546" s="35" t="s">
        <v>369</v>
      </c>
      <c r="C1546" s="34" t="s">
        <v>32</v>
      </c>
      <c r="D1546" s="34">
        <v>0</v>
      </c>
      <c r="E1546" s="34" t="s">
        <v>32</v>
      </c>
      <c r="F1546" s="34" t="s">
        <v>32</v>
      </c>
      <c r="G1546" s="34" t="s">
        <v>32</v>
      </c>
      <c r="H1546" s="34">
        <v>0</v>
      </c>
    </row>
    <row r="1547" spans="1:8" ht="12.75" customHeight="1" x14ac:dyDescent="0.3">
      <c r="A1547" s="35"/>
      <c r="B1547" s="65" t="s">
        <v>368</v>
      </c>
      <c r="C1547" s="34">
        <v>1</v>
      </c>
      <c r="D1547" s="34">
        <v>0</v>
      </c>
      <c r="E1547" s="34" t="s">
        <v>32</v>
      </c>
      <c r="F1547" s="34">
        <v>1</v>
      </c>
      <c r="G1547" s="34" t="s">
        <v>32</v>
      </c>
      <c r="H1547" s="34">
        <v>0</v>
      </c>
    </row>
    <row r="1548" spans="1:8" ht="12.75" customHeight="1" x14ac:dyDescent="0.3">
      <c r="A1548" s="35"/>
      <c r="B1548" s="35" t="s">
        <v>367</v>
      </c>
      <c r="C1548" s="34" t="s">
        <v>32</v>
      </c>
      <c r="D1548" s="34">
        <v>0</v>
      </c>
      <c r="E1548" s="34" t="s">
        <v>32</v>
      </c>
      <c r="F1548" s="34">
        <v>1</v>
      </c>
      <c r="G1548" s="34" t="s">
        <v>32</v>
      </c>
      <c r="H1548" s="34">
        <v>0</v>
      </c>
    </row>
    <row r="1549" spans="1:8" ht="12.75" customHeight="1" x14ac:dyDescent="0.3">
      <c r="A1549" s="35"/>
      <c r="B1549" s="35" t="s">
        <v>366</v>
      </c>
      <c r="C1549" s="34" t="s">
        <v>32</v>
      </c>
      <c r="D1549" s="34" t="s">
        <v>362</v>
      </c>
      <c r="E1549" s="34" t="s">
        <v>362</v>
      </c>
      <c r="F1549" s="34" t="s">
        <v>362</v>
      </c>
      <c r="G1549" s="34" t="s">
        <v>362</v>
      </c>
      <c r="H1549" s="34" t="s">
        <v>362</v>
      </c>
    </row>
    <row r="1550" spans="1:8" ht="12.75" customHeight="1" x14ac:dyDescent="0.3">
      <c r="A1550" s="35"/>
      <c r="B1550" s="35" t="s">
        <v>365</v>
      </c>
      <c r="C1550" s="34" t="s">
        <v>32</v>
      </c>
      <c r="D1550" s="34">
        <v>0</v>
      </c>
      <c r="E1550" s="34">
        <v>0</v>
      </c>
      <c r="F1550" s="34" t="s">
        <v>32</v>
      </c>
      <c r="G1550" s="34" t="s">
        <v>32</v>
      </c>
      <c r="H1550" s="34">
        <v>0</v>
      </c>
    </row>
    <row r="1551" spans="1:8" ht="12.75" customHeight="1" x14ac:dyDescent="0.3">
      <c r="A1551" s="35"/>
      <c r="B1551" s="35" t="s">
        <v>364</v>
      </c>
      <c r="C1551" s="34" t="s">
        <v>32</v>
      </c>
      <c r="D1551" s="34" t="s">
        <v>362</v>
      </c>
      <c r="E1551" s="34" t="s">
        <v>32</v>
      </c>
      <c r="F1551" s="34" t="s">
        <v>32</v>
      </c>
      <c r="G1551" s="34" t="s">
        <v>32</v>
      </c>
      <c r="H1551" s="34" t="s">
        <v>362</v>
      </c>
    </row>
    <row r="1552" spans="1:8" ht="12.75" customHeight="1" x14ac:dyDescent="0.3">
      <c r="A1552" s="35"/>
      <c r="B1552" s="35" t="s">
        <v>363</v>
      </c>
      <c r="C1552" s="34" t="s">
        <v>362</v>
      </c>
      <c r="D1552" s="34">
        <v>0</v>
      </c>
      <c r="E1552" s="34">
        <v>0</v>
      </c>
      <c r="F1552" s="34" t="s">
        <v>32</v>
      </c>
      <c r="G1552" s="34">
        <v>0</v>
      </c>
      <c r="H1552" s="34">
        <v>0</v>
      </c>
    </row>
    <row r="1553" spans="1:8" ht="12.75" customHeight="1" x14ac:dyDescent="0.3">
      <c r="A1553" s="35"/>
      <c r="B1553" s="35" t="s">
        <v>361</v>
      </c>
      <c r="C1553" s="34" t="s">
        <v>32</v>
      </c>
      <c r="D1553" s="34">
        <v>0</v>
      </c>
      <c r="E1553" s="34">
        <v>0</v>
      </c>
      <c r="F1553" s="34">
        <v>0</v>
      </c>
      <c r="G1553" s="34" t="s">
        <v>32</v>
      </c>
      <c r="H1553" s="34">
        <v>0</v>
      </c>
    </row>
    <row r="1554" spans="1:8" ht="12.75" customHeight="1" x14ac:dyDescent="0.3">
      <c r="A1554" s="35"/>
      <c r="B1554" s="65" t="s">
        <v>360</v>
      </c>
      <c r="C1554" s="34" t="s">
        <v>32</v>
      </c>
      <c r="D1554" s="34">
        <v>0</v>
      </c>
      <c r="E1554" s="34">
        <v>0</v>
      </c>
      <c r="F1554" s="34" t="s">
        <v>32</v>
      </c>
      <c r="G1554" s="34" t="s">
        <v>32</v>
      </c>
      <c r="H1554" s="34">
        <v>0</v>
      </c>
    </row>
    <row r="1555" spans="1:8" ht="12.75" customHeight="1" x14ac:dyDescent="0.3">
      <c r="A1555" s="35"/>
      <c r="B1555" s="35"/>
      <c r="C1555" s="34"/>
      <c r="D1555" s="34"/>
      <c r="E1555" s="34"/>
      <c r="F1555" s="34"/>
      <c r="G1555" s="34"/>
      <c r="H1555" s="34"/>
    </row>
    <row r="1556" spans="1:8" s="7" customFormat="1" ht="12.75" customHeight="1" x14ac:dyDescent="0.3">
      <c r="A1556" s="65" t="s">
        <v>400</v>
      </c>
      <c r="B1556" s="65" t="s">
        <v>399</v>
      </c>
      <c r="C1556" s="67"/>
      <c r="D1556" s="67"/>
      <c r="E1556" s="67"/>
      <c r="F1556" s="67"/>
      <c r="G1556" s="67"/>
      <c r="H1556" s="67"/>
    </row>
    <row r="1557" spans="1:8" ht="12.75" customHeight="1" x14ac:dyDescent="0.3">
      <c r="A1557" s="35"/>
      <c r="B1557" s="35"/>
      <c r="C1557" s="34"/>
      <c r="D1557" s="34"/>
      <c r="E1557" s="34"/>
      <c r="F1557" s="34"/>
      <c r="G1557" s="34"/>
      <c r="H1557" s="34"/>
    </row>
    <row r="1558" spans="1:8" ht="12.75" customHeight="1" x14ac:dyDescent="0.3">
      <c r="A1558" s="35"/>
      <c r="B1558" s="35"/>
      <c r="C1558" s="34"/>
      <c r="D1558" s="34"/>
      <c r="E1558" s="34"/>
      <c r="F1558" s="34"/>
      <c r="G1558" s="34"/>
      <c r="H1558" s="34"/>
    </row>
    <row r="1559" spans="1:8" ht="12.75" customHeight="1" x14ac:dyDescent="0.3">
      <c r="A1559" s="35"/>
      <c r="B1559" s="65" t="s">
        <v>378</v>
      </c>
      <c r="C1559" s="34">
        <v>149</v>
      </c>
      <c r="D1559" s="34">
        <v>0</v>
      </c>
      <c r="E1559" s="34">
        <v>2</v>
      </c>
      <c r="F1559" s="34">
        <v>191</v>
      </c>
      <c r="G1559" s="34">
        <v>7</v>
      </c>
      <c r="H1559" s="34">
        <v>0</v>
      </c>
    </row>
    <row r="1560" spans="1:8" ht="12.75" customHeight="1" x14ac:dyDescent="0.3">
      <c r="A1560" s="35"/>
      <c r="B1560" s="65" t="s">
        <v>377</v>
      </c>
      <c r="C1560" s="34" t="s">
        <v>55</v>
      </c>
      <c r="D1560" s="34">
        <v>0</v>
      </c>
      <c r="E1560" s="34">
        <v>0</v>
      </c>
      <c r="F1560" s="34">
        <v>20</v>
      </c>
      <c r="G1560" s="34" t="s">
        <v>32</v>
      </c>
      <c r="H1560" s="34">
        <v>0</v>
      </c>
    </row>
    <row r="1561" spans="1:8" ht="12.75" customHeight="1" x14ac:dyDescent="0.3">
      <c r="A1561" s="35"/>
      <c r="B1561" s="35" t="s">
        <v>376</v>
      </c>
      <c r="C1561" s="34" t="s">
        <v>55</v>
      </c>
      <c r="D1561" s="34">
        <v>0</v>
      </c>
      <c r="E1561" s="34">
        <v>0</v>
      </c>
      <c r="F1561" s="34" t="s">
        <v>55</v>
      </c>
      <c r="G1561" s="34" t="s">
        <v>32</v>
      </c>
      <c r="H1561" s="34">
        <v>0</v>
      </c>
    </row>
    <row r="1562" spans="1:8" ht="12.75" customHeight="1" x14ac:dyDescent="0.3">
      <c r="A1562" s="35"/>
      <c r="B1562" s="35" t="s">
        <v>375</v>
      </c>
      <c r="C1562" s="34" t="s">
        <v>362</v>
      </c>
      <c r="D1562" s="34">
        <v>0</v>
      </c>
      <c r="E1562" s="34">
        <v>0</v>
      </c>
      <c r="F1562" s="34">
        <v>16</v>
      </c>
      <c r="G1562" s="34" t="s">
        <v>32</v>
      </c>
      <c r="H1562" s="34">
        <v>0</v>
      </c>
    </row>
    <row r="1563" spans="1:8" ht="12.75" customHeight="1" x14ac:dyDescent="0.3">
      <c r="A1563" s="35"/>
      <c r="B1563" s="65" t="s">
        <v>374</v>
      </c>
      <c r="C1563" s="34">
        <v>101</v>
      </c>
      <c r="D1563" s="34">
        <v>0</v>
      </c>
      <c r="E1563" s="34" t="s">
        <v>32</v>
      </c>
      <c r="F1563" s="34">
        <v>118</v>
      </c>
      <c r="G1563" s="34">
        <v>1</v>
      </c>
      <c r="H1563" s="34">
        <v>0</v>
      </c>
    </row>
    <row r="1564" spans="1:8" ht="12.75" customHeight="1" x14ac:dyDescent="0.3">
      <c r="A1564" s="35"/>
      <c r="B1564" s="35" t="s">
        <v>373</v>
      </c>
      <c r="C1564" s="34">
        <v>22</v>
      </c>
      <c r="D1564" s="34">
        <v>0</v>
      </c>
      <c r="E1564" s="34" t="s">
        <v>32</v>
      </c>
      <c r="F1564" s="34">
        <v>111</v>
      </c>
      <c r="G1564" s="34" t="s">
        <v>55</v>
      </c>
      <c r="H1564" s="34">
        <v>0</v>
      </c>
    </row>
    <row r="1565" spans="1:8" ht="12.75" customHeight="1" x14ac:dyDescent="0.3">
      <c r="A1565" s="35"/>
      <c r="B1565" s="35" t="s">
        <v>372</v>
      </c>
      <c r="C1565" s="34">
        <v>5</v>
      </c>
      <c r="D1565" s="34">
        <v>0</v>
      </c>
      <c r="E1565" s="34">
        <v>0</v>
      </c>
      <c r="F1565" s="34" t="s">
        <v>32</v>
      </c>
      <c r="G1565" s="34">
        <v>0</v>
      </c>
      <c r="H1565" s="34">
        <v>0</v>
      </c>
    </row>
    <row r="1566" spans="1:8" ht="12.75" customHeight="1" x14ac:dyDescent="0.3">
      <c r="A1566" s="35"/>
      <c r="B1566" s="35" t="s">
        <v>371</v>
      </c>
      <c r="C1566" s="34">
        <v>64</v>
      </c>
      <c r="D1566" s="34">
        <v>0</v>
      </c>
      <c r="E1566" s="34" t="s">
        <v>32</v>
      </c>
      <c r="F1566" s="34" t="s">
        <v>55</v>
      </c>
      <c r="G1566" s="34" t="s">
        <v>32</v>
      </c>
      <c r="H1566" s="34">
        <v>0</v>
      </c>
    </row>
    <row r="1567" spans="1:8" ht="12.75" customHeight="1" x14ac:dyDescent="0.3">
      <c r="A1567" s="35"/>
      <c r="B1567" s="35" t="s">
        <v>370</v>
      </c>
      <c r="C1567" s="34">
        <v>6</v>
      </c>
      <c r="D1567" s="34" t="s">
        <v>362</v>
      </c>
      <c r="E1567" s="34" t="s">
        <v>362</v>
      </c>
      <c r="F1567" s="34" t="s">
        <v>362</v>
      </c>
      <c r="G1567" s="34" t="s">
        <v>362</v>
      </c>
      <c r="H1567" s="34" t="s">
        <v>362</v>
      </c>
    </row>
    <row r="1568" spans="1:8" ht="12.75" customHeight="1" x14ac:dyDescent="0.3">
      <c r="A1568" s="35"/>
      <c r="B1568" s="35" t="s">
        <v>369</v>
      </c>
      <c r="C1568" s="34">
        <v>5</v>
      </c>
      <c r="D1568" s="34">
        <v>0</v>
      </c>
      <c r="E1568" s="34" t="s">
        <v>32</v>
      </c>
      <c r="F1568" s="34" t="s">
        <v>55</v>
      </c>
      <c r="G1568" s="34" t="s">
        <v>32</v>
      </c>
      <c r="H1568" s="34">
        <v>0</v>
      </c>
    </row>
    <row r="1569" spans="1:8" ht="12.75" customHeight="1" x14ac:dyDescent="0.3">
      <c r="A1569" s="35"/>
      <c r="B1569" s="65" t="s">
        <v>368</v>
      </c>
      <c r="C1569" s="34">
        <v>43</v>
      </c>
      <c r="D1569" s="34">
        <v>0</v>
      </c>
      <c r="E1569" s="34">
        <v>2</v>
      </c>
      <c r="F1569" s="34">
        <v>47</v>
      </c>
      <c r="G1569" s="34">
        <v>6</v>
      </c>
      <c r="H1569" s="34">
        <v>0</v>
      </c>
    </row>
    <row r="1570" spans="1:8" ht="12.75" customHeight="1" x14ac:dyDescent="0.3">
      <c r="A1570" s="35"/>
      <c r="B1570" s="35" t="s">
        <v>367</v>
      </c>
      <c r="C1570" s="34">
        <v>23</v>
      </c>
      <c r="D1570" s="34">
        <v>0</v>
      </c>
      <c r="E1570" s="34" t="s">
        <v>55</v>
      </c>
      <c r="F1570" s="34">
        <v>45</v>
      </c>
      <c r="G1570" s="34" t="s">
        <v>55</v>
      </c>
      <c r="H1570" s="34">
        <v>0</v>
      </c>
    </row>
    <row r="1571" spans="1:8" ht="12.75" customHeight="1" x14ac:dyDescent="0.3">
      <c r="A1571" s="35"/>
      <c r="B1571" s="35" t="s">
        <v>366</v>
      </c>
      <c r="C1571" s="34">
        <v>14</v>
      </c>
      <c r="D1571" s="34" t="s">
        <v>362</v>
      </c>
      <c r="E1571" s="34" t="s">
        <v>362</v>
      </c>
      <c r="F1571" s="34" t="s">
        <v>362</v>
      </c>
      <c r="G1571" s="34" t="s">
        <v>362</v>
      </c>
      <c r="H1571" s="34" t="s">
        <v>362</v>
      </c>
    </row>
    <row r="1572" spans="1:8" ht="12.75" customHeight="1" x14ac:dyDescent="0.3">
      <c r="A1572" s="35"/>
      <c r="B1572" s="35" t="s">
        <v>365</v>
      </c>
      <c r="C1572" s="34">
        <v>5</v>
      </c>
      <c r="D1572" s="34">
        <v>0</v>
      </c>
      <c r="E1572" s="34" t="s">
        <v>32</v>
      </c>
      <c r="F1572" s="34">
        <v>2</v>
      </c>
      <c r="G1572" s="34" t="s">
        <v>32</v>
      </c>
      <c r="H1572" s="34">
        <v>0</v>
      </c>
    </row>
    <row r="1573" spans="1:8" ht="12.75" customHeight="1" x14ac:dyDescent="0.3">
      <c r="A1573" s="35"/>
      <c r="B1573" s="35" t="s">
        <v>364</v>
      </c>
      <c r="C1573" s="34">
        <v>1</v>
      </c>
      <c r="D1573" s="34" t="s">
        <v>362</v>
      </c>
      <c r="E1573" s="34">
        <v>1</v>
      </c>
      <c r="F1573" s="34" t="s">
        <v>32</v>
      </c>
      <c r="G1573" s="34">
        <v>4</v>
      </c>
      <c r="H1573" s="34" t="s">
        <v>362</v>
      </c>
    </row>
    <row r="1574" spans="1:8" ht="12.75" customHeight="1" x14ac:dyDescent="0.3">
      <c r="A1574" s="35"/>
      <c r="B1574" s="35" t="s">
        <v>363</v>
      </c>
      <c r="C1574" s="34" t="s">
        <v>362</v>
      </c>
      <c r="D1574" s="34">
        <v>0</v>
      </c>
      <c r="E1574" s="34" t="s">
        <v>32</v>
      </c>
      <c r="F1574" s="34" t="s">
        <v>32</v>
      </c>
      <c r="G1574" s="34">
        <v>0</v>
      </c>
      <c r="H1574" s="34">
        <v>0</v>
      </c>
    </row>
    <row r="1575" spans="1:8" ht="12.75" customHeight="1" x14ac:dyDescent="0.3">
      <c r="A1575" s="35"/>
      <c r="B1575" s="35" t="s">
        <v>361</v>
      </c>
      <c r="C1575" s="34" t="s">
        <v>32</v>
      </c>
      <c r="D1575" s="34">
        <v>0</v>
      </c>
      <c r="E1575" s="34" t="s">
        <v>32</v>
      </c>
      <c r="F1575" s="34" t="s">
        <v>32</v>
      </c>
      <c r="G1575" s="34" t="s">
        <v>32</v>
      </c>
      <c r="H1575" s="34">
        <v>0</v>
      </c>
    </row>
    <row r="1576" spans="1:8" ht="12.75" customHeight="1" x14ac:dyDescent="0.3">
      <c r="A1576" s="35"/>
      <c r="B1576" s="65" t="s">
        <v>360</v>
      </c>
      <c r="C1576" s="34" t="s">
        <v>55</v>
      </c>
      <c r="D1576" s="34">
        <v>0</v>
      </c>
      <c r="E1576" s="34">
        <v>0</v>
      </c>
      <c r="F1576" s="34" t="s">
        <v>55</v>
      </c>
      <c r="G1576" s="34" t="s">
        <v>32</v>
      </c>
      <c r="H1576" s="34">
        <v>0</v>
      </c>
    </row>
    <row r="1577" spans="1:8" ht="12.75" customHeight="1" x14ac:dyDescent="0.3">
      <c r="A1577" s="35"/>
      <c r="B1577" s="35"/>
      <c r="C1577" s="34"/>
      <c r="D1577" s="34"/>
      <c r="E1577" s="34"/>
      <c r="F1577" s="34"/>
      <c r="G1577" s="34"/>
      <c r="H1577" s="34"/>
    </row>
    <row r="1578" spans="1:8" s="7" customFormat="1" ht="12.75" customHeight="1" x14ac:dyDescent="0.3">
      <c r="A1578" s="65" t="s">
        <v>398</v>
      </c>
      <c r="B1578" s="65" t="s">
        <v>397</v>
      </c>
      <c r="C1578" s="67"/>
      <c r="D1578" s="67"/>
      <c r="E1578" s="67"/>
      <c r="F1578" s="67"/>
      <c r="G1578" s="67"/>
      <c r="H1578" s="67"/>
    </row>
    <row r="1579" spans="1:8" ht="12.75" customHeight="1" x14ac:dyDescent="0.3">
      <c r="A1579" s="66"/>
      <c r="B1579" s="36"/>
      <c r="C1579" s="34"/>
      <c r="D1579" s="34"/>
      <c r="E1579" s="34"/>
      <c r="F1579" s="34"/>
      <c r="G1579" s="34"/>
      <c r="H1579" s="34"/>
    </row>
    <row r="1580" spans="1:8" ht="12.75" customHeight="1" x14ac:dyDescent="0.3">
      <c r="A1580" s="35"/>
      <c r="B1580" s="35"/>
      <c r="C1580" s="34"/>
      <c r="D1580" s="34"/>
      <c r="E1580" s="34"/>
      <c r="F1580" s="34"/>
      <c r="G1580" s="34"/>
      <c r="H1580" s="34"/>
    </row>
    <row r="1581" spans="1:8" ht="12.75" customHeight="1" x14ac:dyDescent="0.3">
      <c r="A1581" s="35"/>
      <c r="B1581" s="65" t="s">
        <v>378</v>
      </c>
      <c r="C1581" s="34">
        <v>81</v>
      </c>
      <c r="D1581" s="34" t="s">
        <v>32</v>
      </c>
      <c r="E1581" s="34">
        <v>5</v>
      </c>
      <c r="F1581" s="34">
        <v>72</v>
      </c>
      <c r="G1581" s="34">
        <v>3</v>
      </c>
      <c r="H1581" s="34" t="s">
        <v>55</v>
      </c>
    </row>
    <row r="1582" spans="1:8" ht="12.75" customHeight="1" x14ac:dyDescent="0.3">
      <c r="A1582" s="35"/>
      <c r="B1582" s="65" t="s">
        <v>377</v>
      </c>
      <c r="C1582" s="34">
        <v>1</v>
      </c>
      <c r="D1582" s="34">
        <v>0</v>
      </c>
      <c r="E1582" s="34" t="s">
        <v>32</v>
      </c>
      <c r="F1582" s="34">
        <v>14</v>
      </c>
      <c r="G1582" s="34" t="s">
        <v>32</v>
      </c>
      <c r="H1582" s="34" t="s">
        <v>55</v>
      </c>
    </row>
    <row r="1583" spans="1:8" ht="12.75" customHeight="1" x14ac:dyDescent="0.3">
      <c r="A1583" s="35"/>
      <c r="B1583" s="35" t="s">
        <v>376</v>
      </c>
      <c r="C1583" s="34">
        <v>1</v>
      </c>
      <c r="D1583" s="34">
        <v>0</v>
      </c>
      <c r="E1583" s="34" t="s">
        <v>32</v>
      </c>
      <c r="F1583" s="34">
        <v>4</v>
      </c>
      <c r="G1583" s="34">
        <v>0</v>
      </c>
      <c r="H1583" s="34">
        <v>0</v>
      </c>
    </row>
    <row r="1584" spans="1:8" ht="12.75" customHeight="1" x14ac:dyDescent="0.3">
      <c r="A1584" s="35"/>
      <c r="B1584" s="35" t="s">
        <v>375</v>
      </c>
      <c r="C1584" s="34" t="s">
        <v>362</v>
      </c>
      <c r="D1584" s="34">
        <v>0</v>
      </c>
      <c r="E1584" s="34" t="s">
        <v>32</v>
      </c>
      <c r="F1584" s="34">
        <v>10</v>
      </c>
      <c r="G1584" s="34" t="s">
        <v>32</v>
      </c>
      <c r="H1584" s="34" t="s">
        <v>55</v>
      </c>
    </row>
    <row r="1585" spans="1:8" ht="12.75" customHeight="1" x14ac:dyDescent="0.3">
      <c r="A1585" s="35"/>
      <c r="B1585" s="65" t="s">
        <v>374</v>
      </c>
      <c r="C1585" s="34">
        <v>48</v>
      </c>
      <c r="D1585" s="34">
        <v>0</v>
      </c>
      <c r="E1585" s="34">
        <v>3</v>
      </c>
      <c r="F1585" s="34">
        <v>25</v>
      </c>
      <c r="G1585" s="34">
        <v>1</v>
      </c>
      <c r="H1585" s="34">
        <v>0</v>
      </c>
    </row>
    <row r="1586" spans="1:8" ht="12.75" customHeight="1" x14ac:dyDescent="0.3">
      <c r="A1586" s="35"/>
      <c r="B1586" s="35" t="s">
        <v>373</v>
      </c>
      <c r="C1586" s="34">
        <v>8</v>
      </c>
      <c r="D1586" s="34">
        <v>0</v>
      </c>
      <c r="E1586" s="34">
        <v>0</v>
      </c>
      <c r="F1586" s="34">
        <v>18</v>
      </c>
      <c r="G1586" s="34" t="s">
        <v>55</v>
      </c>
      <c r="H1586" s="34">
        <v>0</v>
      </c>
    </row>
    <row r="1587" spans="1:8" ht="12.75" customHeight="1" x14ac:dyDescent="0.3">
      <c r="A1587" s="35"/>
      <c r="B1587" s="35" t="s">
        <v>372</v>
      </c>
      <c r="C1587" s="34">
        <v>3</v>
      </c>
      <c r="D1587" s="34">
        <v>0</v>
      </c>
      <c r="E1587" s="34" t="s">
        <v>32</v>
      </c>
      <c r="F1587" s="34" t="s">
        <v>32</v>
      </c>
      <c r="G1587" s="34" t="s">
        <v>32</v>
      </c>
      <c r="H1587" s="34">
        <v>0</v>
      </c>
    </row>
    <row r="1588" spans="1:8" ht="12.75" customHeight="1" x14ac:dyDescent="0.3">
      <c r="A1588" s="35"/>
      <c r="B1588" s="35" t="s">
        <v>371</v>
      </c>
      <c r="C1588" s="34">
        <v>34</v>
      </c>
      <c r="D1588" s="34">
        <v>0</v>
      </c>
      <c r="E1588" s="34" t="s">
        <v>32</v>
      </c>
      <c r="F1588" s="34">
        <v>2</v>
      </c>
      <c r="G1588" s="34" t="s">
        <v>32</v>
      </c>
      <c r="H1588" s="34">
        <v>0</v>
      </c>
    </row>
    <row r="1589" spans="1:8" ht="12.75" customHeight="1" x14ac:dyDescent="0.3">
      <c r="A1589" s="35"/>
      <c r="B1589" s="35" t="s">
        <v>370</v>
      </c>
      <c r="C1589" s="34">
        <v>1</v>
      </c>
      <c r="D1589" s="34" t="s">
        <v>362</v>
      </c>
      <c r="E1589" s="34" t="s">
        <v>362</v>
      </c>
      <c r="F1589" s="34" t="s">
        <v>362</v>
      </c>
      <c r="G1589" s="34" t="s">
        <v>362</v>
      </c>
      <c r="H1589" s="34" t="s">
        <v>362</v>
      </c>
    </row>
    <row r="1590" spans="1:8" ht="12.75" customHeight="1" x14ac:dyDescent="0.3">
      <c r="A1590" s="35"/>
      <c r="B1590" s="35" t="s">
        <v>369</v>
      </c>
      <c r="C1590" s="34">
        <v>2</v>
      </c>
      <c r="D1590" s="34">
        <v>0</v>
      </c>
      <c r="E1590" s="34">
        <v>3</v>
      </c>
      <c r="F1590" s="34" t="s">
        <v>55</v>
      </c>
      <c r="G1590" s="34" t="s">
        <v>55</v>
      </c>
      <c r="H1590" s="34">
        <v>0</v>
      </c>
    </row>
    <row r="1591" spans="1:8" ht="12.75" customHeight="1" x14ac:dyDescent="0.3">
      <c r="A1591" s="35"/>
      <c r="B1591" s="65" t="s">
        <v>368</v>
      </c>
      <c r="C1591" s="34">
        <v>32</v>
      </c>
      <c r="D1591" s="34" t="s">
        <v>32</v>
      </c>
      <c r="E1591" s="34" t="s">
        <v>55</v>
      </c>
      <c r="F1591" s="34">
        <v>32</v>
      </c>
      <c r="G1591" s="34">
        <v>2</v>
      </c>
      <c r="H1591" s="34">
        <v>0</v>
      </c>
    </row>
    <row r="1592" spans="1:8" ht="12.75" customHeight="1" x14ac:dyDescent="0.3">
      <c r="A1592" s="35"/>
      <c r="B1592" s="35" t="s">
        <v>367</v>
      </c>
      <c r="C1592" s="34">
        <v>16</v>
      </c>
      <c r="D1592" s="34" t="s">
        <v>32</v>
      </c>
      <c r="E1592" s="34" t="s">
        <v>32</v>
      </c>
      <c r="F1592" s="34">
        <v>31</v>
      </c>
      <c r="G1592" s="34" t="s">
        <v>55</v>
      </c>
      <c r="H1592" s="34">
        <v>0</v>
      </c>
    </row>
    <row r="1593" spans="1:8" ht="12.75" customHeight="1" x14ac:dyDescent="0.3">
      <c r="A1593" s="35"/>
      <c r="B1593" s="35" t="s">
        <v>366</v>
      </c>
      <c r="C1593" s="34">
        <v>11</v>
      </c>
      <c r="D1593" s="34" t="s">
        <v>362</v>
      </c>
      <c r="E1593" s="34" t="s">
        <v>362</v>
      </c>
      <c r="F1593" s="34" t="s">
        <v>362</v>
      </c>
      <c r="G1593" s="34" t="s">
        <v>362</v>
      </c>
      <c r="H1593" s="34" t="s">
        <v>362</v>
      </c>
    </row>
    <row r="1594" spans="1:8" ht="12.75" customHeight="1" x14ac:dyDescent="0.3">
      <c r="A1594" s="35"/>
      <c r="B1594" s="35" t="s">
        <v>365</v>
      </c>
      <c r="C1594" s="34">
        <v>3</v>
      </c>
      <c r="D1594" s="34">
        <v>0</v>
      </c>
      <c r="E1594" s="34" t="s">
        <v>55</v>
      </c>
      <c r="F1594" s="34">
        <v>1</v>
      </c>
      <c r="G1594" s="34" t="s">
        <v>32</v>
      </c>
      <c r="H1594" s="34">
        <v>0</v>
      </c>
    </row>
    <row r="1595" spans="1:8" ht="12.75" customHeight="1" x14ac:dyDescent="0.3">
      <c r="A1595" s="35"/>
      <c r="B1595" s="35" t="s">
        <v>364</v>
      </c>
      <c r="C1595" s="34">
        <v>1</v>
      </c>
      <c r="D1595" s="34" t="s">
        <v>362</v>
      </c>
      <c r="E1595" s="34" t="s">
        <v>32</v>
      </c>
      <c r="F1595" s="34" t="s">
        <v>32</v>
      </c>
      <c r="G1595" s="34">
        <v>1</v>
      </c>
      <c r="H1595" s="34" t="s">
        <v>362</v>
      </c>
    </row>
    <row r="1596" spans="1:8" ht="12.75" customHeight="1" x14ac:dyDescent="0.3">
      <c r="A1596" s="35"/>
      <c r="B1596" s="35" t="s">
        <v>363</v>
      </c>
      <c r="C1596" s="34" t="s">
        <v>362</v>
      </c>
      <c r="D1596" s="34">
        <v>0</v>
      </c>
      <c r="E1596" s="34" t="s">
        <v>32</v>
      </c>
      <c r="F1596" s="34" t="s">
        <v>32</v>
      </c>
      <c r="G1596" s="34" t="s">
        <v>32</v>
      </c>
      <c r="H1596" s="34">
        <v>0</v>
      </c>
    </row>
    <row r="1597" spans="1:8" ht="12.75" customHeight="1" x14ac:dyDescent="0.3">
      <c r="A1597" s="35"/>
      <c r="B1597" s="35" t="s">
        <v>361</v>
      </c>
      <c r="C1597" s="34" t="s">
        <v>32</v>
      </c>
      <c r="D1597" s="34" t="s">
        <v>32</v>
      </c>
      <c r="E1597" s="34" t="s">
        <v>32</v>
      </c>
      <c r="F1597" s="34" t="s">
        <v>32</v>
      </c>
      <c r="G1597" s="34" t="s">
        <v>32</v>
      </c>
      <c r="H1597" s="34">
        <v>0</v>
      </c>
    </row>
    <row r="1598" spans="1:8" ht="12.75" customHeight="1" x14ac:dyDescent="0.3">
      <c r="A1598" s="35"/>
      <c r="B1598" s="65" t="s">
        <v>360</v>
      </c>
      <c r="C1598" s="34" t="s">
        <v>55</v>
      </c>
      <c r="D1598" s="34">
        <v>0</v>
      </c>
      <c r="E1598" s="34" t="s">
        <v>32</v>
      </c>
      <c r="F1598" s="34" t="s">
        <v>55</v>
      </c>
      <c r="G1598" s="34" t="s">
        <v>32</v>
      </c>
      <c r="H1598" s="34">
        <v>0</v>
      </c>
    </row>
    <row r="1599" spans="1:8" ht="12.75" customHeight="1" x14ac:dyDescent="0.3">
      <c r="A1599" s="35"/>
      <c r="B1599" s="35"/>
      <c r="C1599" s="34"/>
      <c r="D1599" s="34"/>
      <c r="E1599" s="34"/>
      <c r="F1599" s="34"/>
      <c r="G1599" s="34"/>
      <c r="H1599" s="34"/>
    </row>
    <row r="1600" spans="1:8" s="7" customFormat="1" ht="12.75" customHeight="1" x14ac:dyDescent="0.3">
      <c r="A1600" s="65" t="s">
        <v>396</v>
      </c>
      <c r="B1600" s="65" t="s">
        <v>395</v>
      </c>
      <c r="C1600" s="67"/>
      <c r="D1600" s="67"/>
      <c r="E1600" s="67"/>
      <c r="F1600" s="67"/>
      <c r="G1600" s="67"/>
      <c r="H1600" s="67"/>
    </row>
    <row r="1601" spans="1:8" ht="12.75" customHeight="1" x14ac:dyDescent="0.3">
      <c r="A1601" s="35"/>
      <c r="B1601" s="35"/>
      <c r="C1601" s="34"/>
      <c r="D1601" s="34"/>
      <c r="E1601" s="34"/>
      <c r="F1601" s="34"/>
      <c r="G1601" s="34"/>
      <c r="H1601" s="34"/>
    </row>
    <row r="1602" spans="1:8" ht="12.75" customHeight="1" x14ac:dyDescent="0.3">
      <c r="A1602" s="35"/>
      <c r="B1602" s="35"/>
      <c r="C1602" s="34"/>
      <c r="D1602" s="34"/>
      <c r="E1602" s="34"/>
      <c r="F1602" s="34"/>
      <c r="G1602" s="34"/>
      <c r="H1602" s="34"/>
    </row>
    <row r="1603" spans="1:8" ht="12.75" customHeight="1" x14ac:dyDescent="0.3">
      <c r="A1603" s="35"/>
      <c r="B1603" s="65" t="s">
        <v>378</v>
      </c>
      <c r="C1603" s="34">
        <v>112</v>
      </c>
      <c r="D1603" s="34" t="s">
        <v>32</v>
      </c>
      <c r="E1603" s="34">
        <v>1</v>
      </c>
      <c r="F1603" s="34">
        <v>47</v>
      </c>
      <c r="G1603" s="34" t="s">
        <v>32</v>
      </c>
      <c r="H1603" s="34">
        <v>0</v>
      </c>
    </row>
    <row r="1604" spans="1:8" ht="12.75" customHeight="1" x14ac:dyDescent="0.3">
      <c r="A1604" s="35"/>
      <c r="B1604" s="65" t="s">
        <v>377</v>
      </c>
      <c r="C1604" s="34">
        <v>1</v>
      </c>
      <c r="D1604" s="34">
        <v>0</v>
      </c>
      <c r="E1604" s="34" t="s">
        <v>32</v>
      </c>
      <c r="F1604" s="34">
        <v>16</v>
      </c>
      <c r="G1604" s="34" t="s">
        <v>32</v>
      </c>
      <c r="H1604" s="34">
        <v>0</v>
      </c>
    </row>
    <row r="1605" spans="1:8" ht="12.75" customHeight="1" x14ac:dyDescent="0.3">
      <c r="A1605" s="35"/>
      <c r="B1605" s="35" t="s">
        <v>376</v>
      </c>
      <c r="C1605" s="34">
        <v>1</v>
      </c>
      <c r="D1605" s="34">
        <v>0</v>
      </c>
      <c r="E1605" s="34" t="s">
        <v>32</v>
      </c>
      <c r="F1605" s="34">
        <v>11</v>
      </c>
      <c r="G1605" s="34" t="s">
        <v>32</v>
      </c>
      <c r="H1605" s="34">
        <v>0</v>
      </c>
    </row>
    <row r="1606" spans="1:8" ht="12.75" customHeight="1" x14ac:dyDescent="0.3">
      <c r="A1606" s="35"/>
      <c r="B1606" s="35" t="s">
        <v>375</v>
      </c>
      <c r="C1606" s="34" t="s">
        <v>362</v>
      </c>
      <c r="D1606" s="34">
        <v>0</v>
      </c>
      <c r="E1606" s="34">
        <v>0</v>
      </c>
      <c r="F1606" s="34">
        <v>5</v>
      </c>
      <c r="G1606" s="34" t="s">
        <v>32</v>
      </c>
      <c r="H1606" s="34">
        <v>0</v>
      </c>
    </row>
    <row r="1607" spans="1:8" ht="12.75" customHeight="1" x14ac:dyDescent="0.3">
      <c r="A1607" s="35"/>
      <c r="B1607" s="65" t="s">
        <v>374</v>
      </c>
      <c r="C1607" s="34">
        <v>63</v>
      </c>
      <c r="D1607" s="34">
        <v>0</v>
      </c>
      <c r="E1607" s="34" t="s">
        <v>32</v>
      </c>
      <c r="F1607" s="34">
        <v>14</v>
      </c>
      <c r="G1607" s="34" t="s">
        <v>32</v>
      </c>
      <c r="H1607" s="34">
        <v>0</v>
      </c>
    </row>
    <row r="1608" spans="1:8" ht="12.75" customHeight="1" x14ac:dyDescent="0.3">
      <c r="A1608" s="35"/>
      <c r="B1608" s="35" t="s">
        <v>373</v>
      </c>
      <c r="C1608" s="34">
        <v>13</v>
      </c>
      <c r="D1608" s="34">
        <v>0</v>
      </c>
      <c r="E1608" s="34" t="s">
        <v>32</v>
      </c>
      <c r="F1608" s="34">
        <v>10</v>
      </c>
      <c r="G1608" s="34" t="s">
        <v>32</v>
      </c>
      <c r="H1608" s="34">
        <v>0</v>
      </c>
    </row>
    <row r="1609" spans="1:8" ht="12.75" customHeight="1" x14ac:dyDescent="0.3">
      <c r="A1609" s="35"/>
      <c r="B1609" s="35" t="s">
        <v>372</v>
      </c>
      <c r="C1609" s="34">
        <v>13</v>
      </c>
      <c r="D1609" s="34">
        <v>0</v>
      </c>
      <c r="E1609" s="34">
        <v>0</v>
      </c>
      <c r="F1609" s="34" t="s">
        <v>32</v>
      </c>
      <c r="G1609" s="34">
        <v>0</v>
      </c>
      <c r="H1609" s="34">
        <v>0</v>
      </c>
    </row>
    <row r="1610" spans="1:8" ht="12.75" customHeight="1" x14ac:dyDescent="0.3">
      <c r="A1610" s="35"/>
      <c r="B1610" s="35" t="s">
        <v>371</v>
      </c>
      <c r="C1610" s="34">
        <v>26</v>
      </c>
      <c r="D1610" s="34">
        <v>0</v>
      </c>
      <c r="E1610" s="34" t="s">
        <v>32</v>
      </c>
      <c r="F1610" s="34" t="s">
        <v>32</v>
      </c>
      <c r="G1610" s="34" t="s">
        <v>32</v>
      </c>
      <c r="H1610" s="34">
        <v>0</v>
      </c>
    </row>
    <row r="1611" spans="1:8" ht="12.75" customHeight="1" x14ac:dyDescent="0.3">
      <c r="A1611" s="35"/>
      <c r="B1611" s="35" t="s">
        <v>370</v>
      </c>
      <c r="C1611" s="34">
        <v>3</v>
      </c>
      <c r="D1611" s="34" t="s">
        <v>362</v>
      </c>
      <c r="E1611" s="34" t="s">
        <v>362</v>
      </c>
      <c r="F1611" s="34" t="s">
        <v>362</v>
      </c>
      <c r="G1611" s="34" t="s">
        <v>362</v>
      </c>
      <c r="H1611" s="34" t="s">
        <v>362</v>
      </c>
    </row>
    <row r="1612" spans="1:8" ht="12.75" customHeight="1" x14ac:dyDescent="0.3">
      <c r="A1612" s="35"/>
      <c r="B1612" s="35" t="s">
        <v>369</v>
      </c>
      <c r="C1612" s="34">
        <v>8</v>
      </c>
      <c r="D1612" s="34">
        <v>0</v>
      </c>
      <c r="E1612" s="34" t="s">
        <v>32</v>
      </c>
      <c r="F1612" s="34">
        <v>4</v>
      </c>
      <c r="G1612" s="34" t="s">
        <v>32</v>
      </c>
      <c r="H1612" s="34">
        <v>0</v>
      </c>
    </row>
    <row r="1613" spans="1:8" ht="12.75" customHeight="1" x14ac:dyDescent="0.3">
      <c r="A1613" s="35"/>
      <c r="B1613" s="65" t="s">
        <v>368</v>
      </c>
      <c r="C1613" s="34">
        <v>46</v>
      </c>
      <c r="D1613" s="34" t="s">
        <v>32</v>
      </c>
      <c r="E1613" s="34" t="s">
        <v>55</v>
      </c>
      <c r="F1613" s="34">
        <v>17</v>
      </c>
      <c r="G1613" s="34" t="s">
        <v>32</v>
      </c>
      <c r="H1613" s="34">
        <v>0</v>
      </c>
    </row>
    <row r="1614" spans="1:8" ht="12.75" customHeight="1" x14ac:dyDescent="0.3">
      <c r="A1614" s="35"/>
      <c r="B1614" s="35" t="s">
        <v>367</v>
      </c>
      <c r="C1614" s="34">
        <v>27</v>
      </c>
      <c r="D1614" s="34" t="s">
        <v>32</v>
      </c>
      <c r="E1614" s="34" t="s">
        <v>32</v>
      </c>
      <c r="F1614" s="34">
        <v>15</v>
      </c>
      <c r="G1614" s="34" t="s">
        <v>32</v>
      </c>
      <c r="H1614" s="34">
        <v>0</v>
      </c>
    </row>
    <row r="1615" spans="1:8" ht="12.75" customHeight="1" x14ac:dyDescent="0.3">
      <c r="A1615" s="35"/>
      <c r="B1615" s="35" t="s">
        <v>366</v>
      </c>
      <c r="C1615" s="34">
        <v>10</v>
      </c>
      <c r="D1615" s="34" t="s">
        <v>362</v>
      </c>
      <c r="E1615" s="34" t="s">
        <v>362</v>
      </c>
      <c r="F1615" s="34" t="s">
        <v>362</v>
      </c>
      <c r="G1615" s="34" t="s">
        <v>362</v>
      </c>
      <c r="H1615" s="34" t="s">
        <v>362</v>
      </c>
    </row>
    <row r="1616" spans="1:8" ht="12.75" customHeight="1" x14ac:dyDescent="0.3">
      <c r="A1616" s="35"/>
      <c r="B1616" s="35" t="s">
        <v>365</v>
      </c>
      <c r="C1616" s="34">
        <v>6</v>
      </c>
      <c r="D1616" s="34">
        <v>0</v>
      </c>
      <c r="E1616" s="34" t="s">
        <v>32</v>
      </c>
      <c r="F1616" s="34">
        <v>1</v>
      </c>
      <c r="G1616" s="34" t="s">
        <v>32</v>
      </c>
      <c r="H1616" s="34">
        <v>0</v>
      </c>
    </row>
    <row r="1617" spans="1:8" ht="12.75" customHeight="1" x14ac:dyDescent="0.3">
      <c r="A1617" s="35"/>
      <c r="B1617" s="35" t="s">
        <v>364</v>
      </c>
      <c r="C1617" s="34" t="s">
        <v>32</v>
      </c>
      <c r="D1617" s="34" t="s">
        <v>362</v>
      </c>
      <c r="E1617" s="34" t="s">
        <v>32</v>
      </c>
      <c r="F1617" s="34" t="s">
        <v>32</v>
      </c>
      <c r="G1617" s="34" t="s">
        <v>32</v>
      </c>
      <c r="H1617" s="34" t="s">
        <v>362</v>
      </c>
    </row>
    <row r="1618" spans="1:8" ht="12.75" customHeight="1" x14ac:dyDescent="0.3">
      <c r="A1618" s="35"/>
      <c r="B1618" s="35" t="s">
        <v>363</v>
      </c>
      <c r="C1618" s="34" t="s">
        <v>362</v>
      </c>
      <c r="D1618" s="34">
        <v>0</v>
      </c>
      <c r="E1618" s="34" t="s">
        <v>32</v>
      </c>
      <c r="F1618" s="34" t="s">
        <v>32</v>
      </c>
      <c r="G1618" s="34">
        <v>0</v>
      </c>
      <c r="H1618" s="34">
        <v>0</v>
      </c>
    </row>
    <row r="1619" spans="1:8" ht="12.75" customHeight="1" x14ac:dyDescent="0.3">
      <c r="A1619" s="35"/>
      <c r="B1619" s="35" t="s">
        <v>361</v>
      </c>
      <c r="C1619" s="34">
        <v>2</v>
      </c>
      <c r="D1619" s="34">
        <v>0</v>
      </c>
      <c r="E1619" s="34" t="s">
        <v>32</v>
      </c>
      <c r="F1619" s="34">
        <v>1</v>
      </c>
      <c r="G1619" s="34" t="s">
        <v>32</v>
      </c>
      <c r="H1619" s="34">
        <v>0</v>
      </c>
    </row>
    <row r="1620" spans="1:8" ht="12.75" customHeight="1" x14ac:dyDescent="0.3">
      <c r="A1620" s="35"/>
      <c r="B1620" s="65" t="s">
        <v>360</v>
      </c>
      <c r="C1620" s="34">
        <v>2</v>
      </c>
      <c r="D1620" s="34">
        <v>0</v>
      </c>
      <c r="E1620" s="34">
        <v>0</v>
      </c>
      <c r="F1620" s="34" t="s">
        <v>32</v>
      </c>
      <c r="G1620" s="34" t="s">
        <v>32</v>
      </c>
      <c r="H1620" s="34">
        <v>0</v>
      </c>
    </row>
    <row r="1621" spans="1:8" ht="12.75" customHeight="1" x14ac:dyDescent="0.3">
      <c r="A1621" s="35"/>
      <c r="B1621" s="35"/>
      <c r="C1621" s="34"/>
      <c r="D1621" s="34"/>
      <c r="E1621" s="34"/>
      <c r="F1621" s="34"/>
      <c r="G1621" s="34"/>
      <c r="H1621" s="34"/>
    </row>
    <row r="1622" spans="1:8" s="7" customFormat="1" ht="12.75" customHeight="1" x14ac:dyDescent="0.3">
      <c r="A1622" s="65" t="s">
        <v>394</v>
      </c>
      <c r="B1622" s="65" t="s">
        <v>178</v>
      </c>
      <c r="C1622" s="67"/>
      <c r="D1622" s="67"/>
      <c r="E1622" s="67"/>
      <c r="F1622" s="67"/>
      <c r="G1622" s="67"/>
      <c r="H1622" s="67"/>
    </row>
    <row r="1623" spans="1:8" ht="12.75" customHeight="1" x14ac:dyDescent="0.3">
      <c r="A1623" s="66"/>
      <c r="B1623" s="36"/>
      <c r="C1623" s="34"/>
      <c r="D1623" s="34"/>
      <c r="E1623" s="34"/>
      <c r="F1623" s="34"/>
      <c r="G1623" s="34"/>
      <c r="H1623" s="34"/>
    </row>
    <row r="1624" spans="1:8" ht="12.75" customHeight="1" x14ac:dyDescent="0.3">
      <c r="A1624" s="35"/>
      <c r="B1624" s="35"/>
      <c r="C1624" s="34"/>
      <c r="D1624" s="34"/>
      <c r="E1624" s="34"/>
      <c r="F1624" s="34"/>
      <c r="G1624" s="34"/>
      <c r="H1624" s="34"/>
    </row>
    <row r="1625" spans="1:8" ht="12.75" customHeight="1" x14ac:dyDescent="0.3">
      <c r="A1625" s="35"/>
      <c r="B1625" s="65" t="s">
        <v>378</v>
      </c>
      <c r="C1625" s="34">
        <v>65</v>
      </c>
      <c r="D1625" s="34" t="s">
        <v>32</v>
      </c>
      <c r="E1625" s="34" t="s">
        <v>32</v>
      </c>
      <c r="F1625" s="34">
        <v>24</v>
      </c>
      <c r="G1625" s="34" t="s">
        <v>32</v>
      </c>
      <c r="H1625" s="34">
        <v>0</v>
      </c>
    </row>
    <row r="1626" spans="1:8" ht="12.75" customHeight="1" x14ac:dyDescent="0.3">
      <c r="A1626" s="35"/>
      <c r="B1626" s="65" t="s">
        <v>377</v>
      </c>
      <c r="C1626" s="34">
        <v>1</v>
      </c>
      <c r="D1626" s="34">
        <v>0</v>
      </c>
      <c r="E1626" s="34" t="s">
        <v>32</v>
      </c>
      <c r="F1626" s="34">
        <v>10</v>
      </c>
      <c r="G1626" s="34" t="s">
        <v>32</v>
      </c>
      <c r="H1626" s="34">
        <v>0</v>
      </c>
    </row>
    <row r="1627" spans="1:8" ht="12.75" customHeight="1" x14ac:dyDescent="0.3">
      <c r="A1627" s="35"/>
      <c r="B1627" s="35" t="s">
        <v>376</v>
      </c>
      <c r="C1627" s="34">
        <v>1</v>
      </c>
      <c r="D1627" s="34">
        <v>0</v>
      </c>
      <c r="E1627" s="34" t="s">
        <v>32</v>
      </c>
      <c r="F1627" s="34">
        <v>8</v>
      </c>
      <c r="G1627" s="34" t="s">
        <v>32</v>
      </c>
      <c r="H1627" s="34">
        <v>0</v>
      </c>
    </row>
    <row r="1628" spans="1:8" ht="12.75" customHeight="1" x14ac:dyDescent="0.3">
      <c r="A1628" s="35"/>
      <c r="B1628" s="35" t="s">
        <v>375</v>
      </c>
      <c r="C1628" s="34" t="s">
        <v>362</v>
      </c>
      <c r="D1628" s="34">
        <v>0</v>
      </c>
      <c r="E1628" s="34">
        <v>0</v>
      </c>
      <c r="F1628" s="34">
        <v>2</v>
      </c>
      <c r="G1628" s="34" t="s">
        <v>32</v>
      </c>
      <c r="H1628" s="34">
        <v>0</v>
      </c>
    </row>
    <row r="1629" spans="1:8" ht="12.75" customHeight="1" x14ac:dyDescent="0.3">
      <c r="A1629" s="35"/>
      <c r="B1629" s="65" t="s">
        <v>374</v>
      </c>
      <c r="C1629" s="34">
        <v>40</v>
      </c>
      <c r="D1629" s="34">
        <v>0</v>
      </c>
      <c r="E1629" s="34" t="s">
        <v>32</v>
      </c>
      <c r="F1629" s="34">
        <v>6</v>
      </c>
      <c r="G1629" s="34" t="s">
        <v>32</v>
      </c>
      <c r="H1629" s="34">
        <v>0</v>
      </c>
    </row>
    <row r="1630" spans="1:8" ht="12.75" customHeight="1" x14ac:dyDescent="0.3">
      <c r="A1630" s="35"/>
      <c r="B1630" s="35" t="s">
        <v>373</v>
      </c>
      <c r="C1630" s="34">
        <v>8</v>
      </c>
      <c r="D1630" s="34">
        <v>0</v>
      </c>
      <c r="E1630" s="34">
        <v>0</v>
      </c>
      <c r="F1630" s="34">
        <v>3</v>
      </c>
      <c r="G1630" s="34">
        <v>0</v>
      </c>
      <c r="H1630" s="34">
        <v>0</v>
      </c>
    </row>
    <row r="1631" spans="1:8" ht="12.75" customHeight="1" x14ac:dyDescent="0.3">
      <c r="A1631" s="35"/>
      <c r="B1631" s="35" t="s">
        <v>372</v>
      </c>
      <c r="C1631" s="34">
        <v>9</v>
      </c>
      <c r="D1631" s="34">
        <v>0</v>
      </c>
      <c r="E1631" s="34">
        <v>0</v>
      </c>
      <c r="F1631" s="34" t="s">
        <v>32</v>
      </c>
      <c r="G1631" s="34">
        <v>0</v>
      </c>
      <c r="H1631" s="34">
        <v>0</v>
      </c>
    </row>
    <row r="1632" spans="1:8" ht="12.75" customHeight="1" x14ac:dyDescent="0.3">
      <c r="A1632" s="35"/>
      <c r="B1632" s="35" t="s">
        <v>371</v>
      </c>
      <c r="C1632" s="34">
        <v>15</v>
      </c>
      <c r="D1632" s="34">
        <v>0</v>
      </c>
      <c r="E1632" s="34" t="s">
        <v>32</v>
      </c>
      <c r="F1632" s="34" t="s">
        <v>32</v>
      </c>
      <c r="G1632" s="34" t="s">
        <v>32</v>
      </c>
      <c r="H1632" s="34">
        <v>0</v>
      </c>
    </row>
    <row r="1633" spans="1:8" ht="12.75" customHeight="1" x14ac:dyDescent="0.3">
      <c r="A1633" s="35"/>
      <c r="B1633" s="35" t="s">
        <v>370</v>
      </c>
      <c r="C1633" s="34">
        <v>2</v>
      </c>
      <c r="D1633" s="34" t="s">
        <v>362</v>
      </c>
      <c r="E1633" s="34" t="s">
        <v>362</v>
      </c>
      <c r="F1633" s="34" t="s">
        <v>362</v>
      </c>
      <c r="G1633" s="34" t="s">
        <v>362</v>
      </c>
      <c r="H1633" s="34" t="s">
        <v>362</v>
      </c>
    </row>
    <row r="1634" spans="1:8" ht="12.75" customHeight="1" x14ac:dyDescent="0.3">
      <c r="A1634" s="35"/>
      <c r="B1634" s="35" t="s">
        <v>369</v>
      </c>
      <c r="C1634" s="34">
        <v>6</v>
      </c>
      <c r="D1634" s="34">
        <v>0</v>
      </c>
      <c r="E1634" s="34" t="s">
        <v>32</v>
      </c>
      <c r="F1634" s="34">
        <v>3</v>
      </c>
      <c r="G1634" s="34">
        <v>0</v>
      </c>
      <c r="H1634" s="34">
        <v>0</v>
      </c>
    </row>
    <row r="1635" spans="1:8" ht="12.75" customHeight="1" x14ac:dyDescent="0.3">
      <c r="A1635" s="35"/>
      <c r="B1635" s="65" t="s">
        <v>368</v>
      </c>
      <c r="C1635" s="34">
        <v>24</v>
      </c>
      <c r="D1635" s="34" t="s">
        <v>32</v>
      </c>
      <c r="E1635" s="34" t="s">
        <v>32</v>
      </c>
      <c r="F1635" s="34">
        <v>8</v>
      </c>
      <c r="G1635" s="34" t="s">
        <v>32</v>
      </c>
      <c r="H1635" s="34">
        <v>0</v>
      </c>
    </row>
    <row r="1636" spans="1:8" ht="12.75" customHeight="1" x14ac:dyDescent="0.3">
      <c r="A1636" s="35"/>
      <c r="B1636" s="35" t="s">
        <v>367</v>
      </c>
      <c r="C1636" s="34">
        <v>15</v>
      </c>
      <c r="D1636" s="34" t="s">
        <v>32</v>
      </c>
      <c r="E1636" s="34" t="s">
        <v>32</v>
      </c>
      <c r="F1636" s="34">
        <v>7</v>
      </c>
      <c r="G1636" s="34" t="s">
        <v>32</v>
      </c>
      <c r="H1636" s="34">
        <v>0</v>
      </c>
    </row>
    <row r="1637" spans="1:8" ht="12.75" customHeight="1" x14ac:dyDescent="0.3">
      <c r="A1637" s="35"/>
      <c r="B1637" s="35" t="s">
        <v>366</v>
      </c>
      <c r="C1637" s="34">
        <v>4</v>
      </c>
      <c r="D1637" s="34" t="s">
        <v>362</v>
      </c>
      <c r="E1637" s="34" t="s">
        <v>362</v>
      </c>
      <c r="F1637" s="34" t="s">
        <v>362</v>
      </c>
      <c r="G1637" s="34" t="s">
        <v>362</v>
      </c>
      <c r="H1637" s="34" t="s">
        <v>362</v>
      </c>
    </row>
    <row r="1638" spans="1:8" ht="12.75" customHeight="1" x14ac:dyDescent="0.3">
      <c r="A1638" s="35"/>
      <c r="B1638" s="35" t="s">
        <v>365</v>
      </c>
      <c r="C1638" s="34">
        <v>3</v>
      </c>
      <c r="D1638" s="34">
        <v>0</v>
      </c>
      <c r="E1638" s="34" t="s">
        <v>32</v>
      </c>
      <c r="F1638" s="34" t="s">
        <v>32</v>
      </c>
      <c r="G1638" s="34" t="s">
        <v>32</v>
      </c>
      <c r="H1638" s="34">
        <v>0</v>
      </c>
    </row>
    <row r="1639" spans="1:8" ht="12.75" customHeight="1" x14ac:dyDescent="0.3">
      <c r="A1639" s="35"/>
      <c r="B1639" s="35" t="s">
        <v>364</v>
      </c>
      <c r="C1639" s="34" t="s">
        <v>32</v>
      </c>
      <c r="D1639" s="34" t="s">
        <v>362</v>
      </c>
      <c r="E1639" s="34" t="s">
        <v>32</v>
      </c>
      <c r="F1639" s="34">
        <v>0</v>
      </c>
      <c r="G1639" s="34" t="s">
        <v>32</v>
      </c>
      <c r="H1639" s="34" t="s">
        <v>362</v>
      </c>
    </row>
    <row r="1640" spans="1:8" ht="12.75" customHeight="1" x14ac:dyDescent="0.3">
      <c r="A1640" s="35"/>
      <c r="B1640" s="35" t="s">
        <v>363</v>
      </c>
      <c r="C1640" s="34" t="s">
        <v>362</v>
      </c>
      <c r="D1640" s="34">
        <v>0</v>
      </c>
      <c r="E1640" s="34" t="s">
        <v>32</v>
      </c>
      <c r="F1640" s="34" t="s">
        <v>32</v>
      </c>
      <c r="G1640" s="34">
        <v>0</v>
      </c>
      <c r="H1640" s="34">
        <v>0</v>
      </c>
    </row>
    <row r="1641" spans="1:8" ht="12.75" customHeight="1" x14ac:dyDescent="0.3">
      <c r="A1641" s="35"/>
      <c r="B1641" s="35" t="s">
        <v>361</v>
      </c>
      <c r="C1641" s="34">
        <v>2</v>
      </c>
      <c r="D1641" s="34">
        <v>0</v>
      </c>
      <c r="E1641" s="34" t="s">
        <v>32</v>
      </c>
      <c r="F1641" s="34">
        <v>1</v>
      </c>
      <c r="G1641" s="34" t="s">
        <v>32</v>
      </c>
      <c r="H1641" s="34">
        <v>0</v>
      </c>
    </row>
    <row r="1642" spans="1:8" ht="12.75" customHeight="1" x14ac:dyDescent="0.3">
      <c r="A1642" s="35"/>
      <c r="B1642" s="65" t="s">
        <v>360</v>
      </c>
      <c r="C1642" s="34">
        <v>1</v>
      </c>
      <c r="D1642" s="34">
        <v>0</v>
      </c>
      <c r="E1642" s="34">
        <v>0</v>
      </c>
      <c r="F1642" s="34" t="s">
        <v>32</v>
      </c>
      <c r="G1642" s="34">
        <v>0</v>
      </c>
      <c r="H1642" s="34">
        <v>0</v>
      </c>
    </row>
    <row r="1643" spans="1:8" ht="12.75" customHeight="1" x14ac:dyDescent="0.3">
      <c r="A1643" s="35"/>
      <c r="B1643" s="35"/>
      <c r="C1643" s="34"/>
      <c r="D1643" s="34"/>
      <c r="E1643" s="34"/>
      <c r="F1643" s="34"/>
      <c r="G1643" s="34"/>
      <c r="H1643" s="34"/>
    </row>
    <row r="1644" spans="1:8" s="7" customFormat="1" ht="12.75" customHeight="1" x14ac:dyDescent="0.3">
      <c r="A1644" s="65" t="s">
        <v>393</v>
      </c>
      <c r="B1644" s="65" t="s">
        <v>392</v>
      </c>
      <c r="C1644" s="67"/>
      <c r="D1644" s="67"/>
      <c r="E1644" s="67"/>
      <c r="F1644" s="67"/>
      <c r="G1644" s="67"/>
      <c r="H1644" s="67"/>
    </row>
    <row r="1645" spans="1:8" ht="12.75" customHeight="1" x14ac:dyDescent="0.3">
      <c r="A1645" s="35"/>
      <c r="B1645" s="35"/>
      <c r="C1645" s="34"/>
      <c r="D1645" s="34"/>
      <c r="E1645" s="34"/>
      <c r="F1645" s="34"/>
      <c r="G1645" s="34"/>
      <c r="H1645" s="34"/>
    </row>
    <row r="1646" spans="1:8" ht="12.75" customHeight="1" x14ac:dyDescent="0.3">
      <c r="A1646" s="35"/>
      <c r="B1646" s="35"/>
      <c r="C1646" s="34"/>
      <c r="D1646" s="34"/>
      <c r="E1646" s="34"/>
      <c r="F1646" s="34"/>
      <c r="G1646" s="34"/>
      <c r="H1646" s="34"/>
    </row>
    <row r="1647" spans="1:8" ht="12.75" customHeight="1" x14ac:dyDescent="0.3">
      <c r="A1647" s="35"/>
      <c r="B1647" s="65" t="s">
        <v>378</v>
      </c>
      <c r="C1647" s="34">
        <v>40</v>
      </c>
      <c r="D1647" s="34">
        <v>0</v>
      </c>
      <c r="E1647" s="34" t="s">
        <v>32</v>
      </c>
      <c r="F1647" s="34">
        <v>27</v>
      </c>
      <c r="G1647" s="34">
        <v>1</v>
      </c>
      <c r="H1647" s="34">
        <v>0</v>
      </c>
    </row>
    <row r="1648" spans="1:8" ht="12.75" customHeight="1" x14ac:dyDescent="0.3">
      <c r="A1648" s="35"/>
      <c r="B1648" s="65" t="s">
        <v>377</v>
      </c>
      <c r="C1648" s="34" t="s">
        <v>32</v>
      </c>
      <c r="D1648" s="34">
        <v>0</v>
      </c>
      <c r="E1648" s="34">
        <v>0</v>
      </c>
      <c r="F1648" s="34">
        <v>3</v>
      </c>
      <c r="G1648" s="34" t="s">
        <v>32</v>
      </c>
      <c r="H1648" s="34">
        <v>0</v>
      </c>
    </row>
    <row r="1649" spans="1:8" ht="12.75" customHeight="1" x14ac:dyDescent="0.3">
      <c r="A1649" s="35"/>
      <c r="B1649" s="35" t="s">
        <v>376</v>
      </c>
      <c r="C1649" s="34" t="s">
        <v>32</v>
      </c>
      <c r="D1649" s="34">
        <v>0</v>
      </c>
      <c r="E1649" s="34">
        <v>0</v>
      </c>
      <c r="F1649" s="34">
        <v>2</v>
      </c>
      <c r="G1649" s="34" t="s">
        <v>32</v>
      </c>
      <c r="H1649" s="34">
        <v>0</v>
      </c>
    </row>
    <row r="1650" spans="1:8" ht="12.75" customHeight="1" x14ac:dyDescent="0.3">
      <c r="A1650" s="35"/>
      <c r="B1650" s="35" t="s">
        <v>375</v>
      </c>
      <c r="C1650" s="34" t="s">
        <v>362</v>
      </c>
      <c r="D1650" s="34">
        <v>0</v>
      </c>
      <c r="E1650" s="34">
        <v>0</v>
      </c>
      <c r="F1650" s="34" t="s">
        <v>55</v>
      </c>
      <c r="G1650" s="34">
        <v>0</v>
      </c>
      <c r="H1650" s="34">
        <v>0</v>
      </c>
    </row>
    <row r="1651" spans="1:8" ht="12.75" customHeight="1" x14ac:dyDescent="0.3">
      <c r="A1651" s="35"/>
      <c r="B1651" s="65" t="s">
        <v>374</v>
      </c>
      <c r="C1651" s="34">
        <v>28</v>
      </c>
      <c r="D1651" s="34">
        <v>0</v>
      </c>
      <c r="E1651" s="34" t="s">
        <v>32</v>
      </c>
      <c r="F1651" s="34">
        <v>17</v>
      </c>
      <c r="G1651" s="34" t="s">
        <v>55</v>
      </c>
      <c r="H1651" s="34">
        <v>0</v>
      </c>
    </row>
    <row r="1652" spans="1:8" ht="12.75" customHeight="1" x14ac:dyDescent="0.3">
      <c r="A1652" s="35"/>
      <c r="B1652" s="35" t="s">
        <v>373</v>
      </c>
      <c r="C1652" s="34">
        <v>9</v>
      </c>
      <c r="D1652" s="34">
        <v>0</v>
      </c>
      <c r="E1652" s="34" t="s">
        <v>32</v>
      </c>
      <c r="F1652" s="34">
        <v>16</v>
      </c>
      <c r="G1652" s="34" t="s">
        <v>32</v>
      </c>
      <c r="H1652" s="34">
        <v>0</v>
      </c>
    </row>
    <row r="1653" spans="1:8" ht="12.75" customHeight="1" x14ac:dyDescent="0.3">
      <c r="A1653" s="35"/>
      <c r="B1653" s="35" t="s">
        <v>372</v>
      </c>
      <c r="C1653" s="34">
        <v>3</v>
      </c>
      <c r="D1653" s="34">
        <v>0</v>
      </c>
      <c r="E1653" s="34">
        <v>0</v>
      </c>
      <c r="F1653" s="34" t="s">
        <v>32</v>
      </c>
      <c r="G1653" s="34">
        <v>0</v>
      </c>
      <c r="H1653" s="34">
        <v>0</v>
      </c>
    </row>
    <row r="1654" spans="1:8" ht="12.75" customHeight="1" x14ac:dyDescent="0.3">
      <c r="A1654" s="35"/>
      <c r="B1654" s="35" t="s">
        <v>371</v>
      </c>
      <c r="C1654" s="34">
        <v>11</v>
      </c>
      <c r="D1654" s="34">
        <v>0</v>
      </c>
      <c r="E1654" s="34" t="s">
        <v>32</v>
      </c>
      <c r="F1654" s="34" t="s">
        <v>32</v>
      </c>
      <c r="G1654" s="34" t="s">
        <v>55</v>
      </c>
      <c r="H1654" s="34">
        <v>0</v>
      </c>
    </row>
    <row r="1655" spans="1:8" ht="12.75" customHeight="1" x14ac:dyDescent="0.3">
      <c r="A1655" s="35"/>
      <c r="B1655" s="35" t="s">
        <v>370</v>
      </c>
      <c r="C1655" s="34">
        <v>3</v>
      </c>
      <c r="D1655" s="34" t="s">
        <v>362</v>
      </c>
      <c r="E1655" s="34" t="s">
        <v>362</v>
      </c>
      <c r="F1655" s="34" t="s">
        <v>362</v>
      </c>
      <c r="G1655" s="34" t="s">
        <v>362</v>
      </c>
      <c r="H1655" s="34" t="s">
        <v>362</v>
      </c>
    </row>
    <row r="1656" spans="1:8" ht="12.75" customHeight="1" x14ac:dyDescent="0.3">
      <c r="A1656" s="35"/>
      <c r="B1656" s="35" t="s">
        <v>369</v>
      </c>
      <c r="C1656" s="34">
        <v>1</v>
      </c>
      <c r="D1656" s="34">
        <v>0</v>
      </c>
      <c r="E1656" s="34">
        <v>0</v>
      </c>
      <c r="F1656" s="34" t="s">
        <v>32</v>
      </c>
      <c r="G1656" s="34">
        <v>0</v>
      </c>
      <c r="H1656" s="34">
        <v>0</v>
      </c>
    </row>
    <row r="1657" spans="1:8" ht="12.75" customHeight="1" x14ac:dyDescent="0.3">
      <c r="A1657" s="35"/>
      <c r="B1657" s="65" t="s">
        <v>368</v>
      </c>
      <c r="C1657" s="34">
        <v>12</v>
      </c>
      <c r="D1657" s="34">
        <v>0</v>
      </c>
      <c r="E1657" s="34" t="s">
        <v>32</v>
      </c>
      <c r="F1657" s="34">
        <v>7</v>
      </c>
      <c r="G1657" s="34">
        <v>1</v>
      </c>
      <c r="H1657" s="34">
        <v>0</v>
      </c>
    </row>
    <row r="1658" spans="1:8" ht="12.75" customHeight="1" x14ac:dyDescent="0.3">
      <c r="A1658" s="35"/>
      <c r="B1658" s="35" t="s">
        <v>367</v>
      </c>
      <c r="C1658" s="34">
        <v>7</v>
      </c>
      <c r="D1658" s="34">
        <v>0</v>
      </c>
      <c r="E1658" s="34" t="s">
        <v>32</v>
      </c>
      <c r="F1658" s="34">
        <v>6</v>
      </c>
      <c r="G1658" s="34" t="s">
        <v>32</v>
      </c>
      <c r="H1658" s="34">
        <v>0</v>
      </c>
    </row>
    <row r="1659" spans="1:8" ht="12.75" customHeight="1" x14ac:dyDescent="0.3">
      <c r="A1659" s="35"/>
      <c r="B1659" s="35" t="s">
        <v>366</v>
      </c>
      <c r="C1659" s="34">
        <v>4</v>
      </c>
      <c r="D1659" s="34" t="s">
        <v>362</v>
      </c>
      <c r="E1659" s="34" t="s">
        <v>362</v>
      </c>
      <c r="F1659" s="34" t="s">
        <v>362</v>
      </c>
      <c r="G1659" s="34" t="s">
        <v>362</v>
      </c>
      <c r="H1659" s="34" t="s">
        <v>362</v>
      </c>
    </row>
    <row r="1660" spans="1:8" ht="12.75" customHeight="1" x14ac:dyDescent="0.3">
      <c r="A1660" s="35"/>
      <c r="B1660" s="35" t="s">
        <v>365</v>
      </c>
      <c r="C1660" s="34">
        <v>1</v>
      </c>
      <c r="D1660" s="34">
        <v>0</v>
      </c>
      <c r="E1660" s="34" t="s">
        <v>32</v>
      </c>
      <c r="F1660" s="34" t="s">
        <v>32</v>
      </c>
      <c r="G1660" s="34" t="s">
        <v>32</v>
      </c>
      <c r="H1660" s="34">
        <v>0</v>
      </c>
    </row>
    <row r="1661" spans="1:8" ht="12.75" customHeight="1" x14ac:dyDescent="0.3">
      <c r="A1661" s="35"/>
      <c r="B1661" s="35" t="s">
        <v>364</v>
      </c>
      <c r="C1661" s="34" t="s">
        <v>32</v>
      </c>
      <c r="D1661" s="34" t="s">
        <v>362</v>
      </c>
      <c r="E1661" s="34" t="s">
        <v>32</v>
      </c>
      <c r="F1661" s="34">
        <v>0</v>
      </c>
      <c r="G1661" s="34" t="s">
        <v>32</v>
      </c>
      <c r="H1661" s="34" t="s">
        <v>362</v>
      </c>
    </row>
    <row r="1662" spans="1:8" ht="12.75" customHeight="1" x14ac:dyDescent="0.3">
      <c r="A1662" s="35"/>
      <c r="B1662" s="35" t="s">
        <v>363</v>
      </c>
      <c r="C1662" s="34" t="s">
        <v>362</v>
      </c>
      <c r="D1662" s="34">
        <v>0</v>
      </c>
      <c r="E1662" s="34" t="s">
        <v>32</v>
      </c>
      <c r="F1662" s="34">
        <v>0</v>
      </c>
      <c r="G1662" s="34" t="s">
        <v>32</v>
      </c>
      <c r="H1662" s="34">
        <v>0</v>
      </c>
    </row>
    <row r="1663" spans="1:8" ht="12.75" customHeight="1" x14ac:dyDescent="0.3">
      <c r="A1663" s="35"/>
      <c r="B1663" s="35" t="s">
        <v>361</v>
      </c>
      <c r="C1663" s="34" t="s">
        <v>32</v>
      </c>
      <c r="D1663" s="34">
        <v>0</v>
      </c>
      <c r="E1663" s="34" t="s">
        <v>32</v>
      </c>
      <c r="F1663" s="34" t="s">
        <v>32</v>
      </c>
      <c r="G1663" s="34" t="s">
        <v>32</v>
      </c>
      <c r="H1663" s="34">
        <v>0</v>
      </c>
    </row>
    <row r="1664" spans="1:8" ht="12.75" customHeight="1" x14ac:dyDescent="0.3">
      <c r="A1664" s="35"/>
      <c r="B1664" s="65" t="s">
        <v>360</v>
      </c>
      <c r="C1664" s="34" t="s">
        <v>32</v>
      </c>
      <c r="D1664" s="34">
        <v>0</v>
      </c>
      <c r="E1664" s="34" t="s">
        <v>32</v>
      </c>
      <c r="F1664" s="34">
        <v>0</v>
      </c>
      <c r="G1664" s="34" t="s">
        <v>32</v>
      </c>
      <c r="H1664" s="34">
        <v>0</v>
      </c>
    </row>
    <row r="1665" spans="1:8" ht="12.75" customHeight="1" x14ac:dyDescent="0.3">
      <c r="A1665" s="35"/>
      <c r="B1665" s="35"/>
      <c r="C1665" s="34"/>
      <c r="D1665" s="34"/>
      <c r="E1665" s="34"/>
      <c r="F1665" s="34"/>
      <c r="G1665" s="34"/>
      <c r="H1665" s="34"/>
    </row>
    <row r="1666" spans="1:8" s="7" customFormat="1" ht="12.75" customHeight="1" x14ac:dyDescent="0.3">
      <c r="A1666" s="65" t="s">
        <v>391</v>
      </c>
      <c r="B1666" s="65" t="s">
        <v>390</v>
      </c>
      <c r="C1666" s="67"/>
      <c r="D1666" s="67"/>
      <c r="E1666" s="67"/>
      <c r="F1666" s="67"/>
      <c r="G1666" s="67"/>
      <c r="H1666" s="67"/>
    </row>
    <row r="1667" spans="1:8" ht="12.75" customHeight="1" x14ac:dyDescent="0.3">
      <c r="A1667" s="66"/>
      <c r="B1667" s="36"/>
      <c r="C1667" s="34"/>
      <c r="D1667" s="34"/>
      <c r="E1667" s="34"/>
      <c r="F1667" s="34"/>
      <c r="G1667" s="34"/>
      <c r="H1667" s="34"/>
    </row>
    <row r="1668" spans="1:8" ht="12.75" customHeight="1" x14ac:dyDescent="0.3">
      <c r="A1668" s="35"/>
      <c r="B1668" s="35"/>
      <c r="C1668" s="34"/>
      <c r="D1668" s="34"/>
      <c r="E1668" s="34"/>
      <c r="F1668" s="34"/>
      <c r="G1668" s="34"/>
      <c r="H1668" s="34"/>
    </row>
    <row r="1669" spans="1:8" ht="12.75" customHeight="1" x14ac:dyDescent="0.3">
      <c r="A1669" s="35"/>
      <c r="B1669" s="65" t="s">
        <v>378</v>
      </c>
      <c r="C1669" s="34">
        <v>156</v>
      </c>
      <c r="D1669" s="34">
        <v>1</v>
      </c>
      <c r="E1669" s="34">
        <v>4</v>
      </c>
      <c r="F1669" s="34">
        <v>145</v>
      </c>
      <c r="G1669" s="34">
        <v>4</v>
      </c>
      <c r="H1669" s="34">
        <v>1</v>
      </c>
    </row>
    <row r="1670" spans="1:8" ht="12.75" customHeight="1" x14ac:dyDescent="0.3">
      <c r="A1670" s="35"/>
      <c r="B1670" s="65" t="s">
        <v>377</v>
      </c>
      <c r="C1670" s="34">
        <v>1</v>
      </c>
      <c r="D1670" s="34">
        <v>1</v>
      </c>
      <c r="E1670" s="34" t="s">
        <v>32</v>
      </c>
      <c r="F1670" s="34">
        <v>24</v>
      </c>
      <c r="G1670" s="34" t="s">
        <v>32</v>
      </c>
      <c r="H1670" s="34">
        <v>1</v>
      </c>
    </row>
    <row r="1671" spans="1:8" ht="12.75" customHeight="1" x14ac:dyDescent="0.3">
      <c r="A1671" s="35"/>
      <c r="B1671" s="35" t="s">
        <v>376</v>
      </c>
      <c r="C1671" s="34">
        <v>1</v>
      </c>
      <c r="D1671" s="34">
        <v>1</v>
      </c>
      <c r="E1671" s="34" t="s">
        <v>32</v>
      </c>
      <c r="F1671" s="34">
        <v>17</v>
      </c>
      <c r="G1671" s="34" t="s">
        <v>32</v>
      </c>
      <c r="H1671" s="34">
        <v>1</v>
      </c>
    </row>
    <row r="1672" spans="1:8" ht="12.75" customHeight="1" x14ac:dyDescent="0.3">
      <c r="A1672" s="35"/>
      <c r="B1672" s="35" t="s">
        <v>375</v>
      </c>
      <c r="C1672" s="34" t="s">
        <v>362</v>
      </c>
      <c r="D1672" s="34">
        <v>0</v>
      </c>
      <c r="E1672" s="34" t="s">
        <v>32</v>
      </c>
      <c r="F1672" s="34">
        <v>7</v>
      </c>
      <c r="G1672" s="34">
        <v>0</v>
      </c>
      <c r="H1672" s="34" t="s">
        <v>32</v>
      </c>
    </row>
    <row r="1673" spans="1:8" ht="12.75" customHeight="1" x14ac:dyDescent="0.3">
      <c r="A1673" s="35"/>
      <c r="B1673" s="65" t="s">
        <v>374</v>
      </c>
      <c r="C1673" s="34">
        <v>93</v>
      </c>
      <c r="D1673" s="34">
        <v>0</v>
      </c>
      <c r="E1673" s="34" t="s">
        <v>55</v>
      </c>
      <c r="F1673" s="34">
        <v>64</v>
      </c>
      <c r="G1673" s="34">
        <v>1</v>
      </c>
      <c r="H1673" s="34">
        <v>0</v>
      </c>
    </row>
    <row r="1674" spans="1:8" ht="12.75" customHeight="1" x14ac:dyDescent="0.3">
      <c r="A1674" s="35"/>
      <c r="B1674" s="35" t="s">
        <v>373</v>
      </c>
      <c r="C1674" s="34">
        <v>17</v>
      </c>
      <c r="D1674" s="34">
        <v>0</v>
      </c>
      <c r="E1674" s="34" t="s">
        <v>32</v>
      </c>
      <c r="F1674" s="34">
        <v>56</v>
      </c>
      <c r="G1674" s="34" t="s">
        <v>32</v>
      </c>
      <c r="H1674" s="34">
        <v>0</v>
      </c>
    </row>
    <row r="1675" spans="1:8" ht="12.75" customHeight="1" x14ac:dyDescent="0.3">
      <c r="A1675" s="35"/>
      <c r="B1675" s="35" t="s">
        <v>372</v>
      </c>
      <c r="C1675" s="34">
        <v>8</v>
      </c>
      <c r="D1675" s="34">
        <v>0</v>
      </c>
      <c r="E1675" s="34">
        <v>0</v>
      </c>
      <c r="F1675" s="34" t="s">
        <v>32</v>
      </c>
      <c r="G1675" s="34" t="s">
        <v>32</v>
      </c>
      <c r="H1675" s="34">
        <v>0</v>
      </c>
    </row>
    <row r="1676" spans="1:8" ht="12.75" customHeight="1" x14ac:dyDescent="0.3">
      <c r="A1676" s="35"/>
      <c r="B1676" s="35" t="s">
        <v>371</v>
      </c>
      <c r="C1676" s="34">
        <v>60</v>
      </c>
      <c r="D1676" s="34">
        <v>0</v>
      </c>
      <c r="E1676" s="34" t="s">
        <v>55</v>
      </c>
      <c r="F1676" s="34" t="s">
        <v>55</v>
      </c>
      <c r="G1676" s="34" t="s">
        <v>32</v>
      </c>
      <c r="H1676" s="34">
        <v>0</v>
      </c>
    </row>
    <row r="1677" spans="1:8" ht="12.75" customHeight="1" x14ac:dyDescent="0.3">
      <c r="A1677" s="35"/>
      <c r="B1677" s="35" t="s">
        <v>370</v>
      </c>
      <c r="C1677" s="34">
        <v>1</v>
      </c>
      <c r="D1677" s="34" t="s">
        <v>362</v>
      </c>
      <c r="E1677" s="34" t="s">
        <v>362</v>
      </c>
      <c r="F1677" s="34" t="s">
        <v>362</v>
      </c>
      <c r="G1677" s="34" t="s">
        <v>362</v>
      </c>
      <c r="H1677" s="34" t="s">
        <v>362</v>
      </c>
    </row>
    <row r="1678" spans="1:8" ht="12.75" customHeight="1" x14ac:dyDescent="0.3">
      <c r="A1678" s="35"/>
      <c r="B1678" s="35" t="s">
        <v>369</v>
      </c>
      <c r="C1678" s="34">
        <v>8</v>
      </c>
      <c r="D1678" s="34">
        <v>0</v>
      </c>
      <c r="E1678" s="34" t="s">
        <v>32</v>
      </c>
      <c r="F1678" s="34">
        <v>5</v>
      </c>
      <c r="G1678" s="34" t="s">
        <v>32</v>
      </c>
      <c r="H1678" s="34">
        <v>0</v>
      </c>
    </row>
    <row r="1679" spans="1:8" ht="12.75" customHeight="1" x14ac:dyDescent="0.3">
      <c r="A1679" s="35"/>
      <c r="B1679" s="65" t="s">
        <v>368</v>
      </c>
      <c r="C1679" s="34">
        <v>59</v>
      </c>
      <c r="D1679" s="34">
        <v>0</v>
      </c>
      <c r="E1679" s="34">
        <v>2</v>
      </c>
      <c r="F1679" s="34">
        <v>55</v>
      </c>
      <c r="G1679" s="34">
        <v>3</v>
      </c>
      <c r="H1679" s="34">
        <v>0</v>
      </c>
    </row>
    <row r="1680" spans="1:8" ht="12.75" customHeight="1" x14ac:dyDescent="0.3">
      <c r="A1680" s="35"/>
      <c r="B1680" s="35" t="s">
        <v>367</v>
      </c>
      <c r="C1680" s="34">
        <v>29</v>
      </c>
      <c r="D1680" s="34">
        <v>0</v>
      </c>
      <c r="E1680" s="34" t="s">
        <v>32</v>
      </c>
      <c r="F1680" s="34">
        <v>49</v>
      </c>
      <c r="G1680" s="34" t="s">
        <v>32</v>
      </c>
      <c r="H1680" s="34">
        <v>0</v>
      </c>
    </row>
    <row r="1681" spans="1:8" ht="12.75" customHeight="1" x14ac:dyDescent="0.3">
      <c r="A1681" s="35"/>
      <c r="B1681" s="35" t="s">
        <v>366</v>
      </c>
      <c r="C1681" s="34">
        <v>19</v>
      </c>
      <c r="D1681" s="34" t="s">
        <v>362</v>
      </c>
      <c r="E1681" s="34" t="s">
        <v>362</v>
      </c>
      <c r="F1681" s="34" t="s">
        <v>362</v>
      </c>
      <c r="G1681" s="34" t="s">
        <v>362</v>
      </c>
      <c r="H1681" s="34" t="s">
        <v>362</v>
      </c>
    </row>
    <row r="1682" spans="1:8" ht="12.75" customHeight="1" x14ac:dyDescent="0.3">
      <c r="A1682" s="35"/>
      <c r="B1682" s="35" t="s">
        <v>365</v>
      </c>
      <c r="C1682" s="34">
        <v>6</v>
      </c>
      <c r="D1682" s="34">
        <v>0</v>
      </c>
      <c r="E1682" s="34" t="s">
        <v>32</v>
      </c>
      <c r="F1682" s="34">
        <v>2</v>
      </c>
      <c r="G1682" s="34" t="s">
        <v>32</v>
      </c>
      <c r="H1682" s="34">
        <v>0</v>
      </c>
    </row>
    <row r="1683" spans="1:8" ht="12.75" customHeight="1" x14ac:dyDescent="0.3">
      <c r="A1683" s="35"/>
      <c r="B1683" s="35" t="s">
        <v>364</v>
      </c>
      <c r="C1683" s="34">
        <v>2</v>
      </c>
      <c r="D1683" s="34" t="s">
        <v>362</v>
      </c>
      <c r="E1683" s="34">
        <v>1</v>
      </c>
      <c r="F1683" s="34" t="s">
        <v>32</v>
      </c>
      <c r="G1683" s="34">
        <v>2</v>
      </c>
      <c r="H1683" s="34" t="s">
        <v>362</v>
      </c>
    </row>
    <row r="1684" spans="1:8" ht="12.75" customHeight="1" x14ac:dyDescent="0.3">
      <c r="A1684" s="35"/>
      <c r="B1684" s="35" t="s">
        <v>363</v>
      </c>
      <c r="C1684" s="34" t="s">
        <v>362</v>
      </c>
      <c r="D1684" s="34">
        <v>0</v>
      </c>
      <c r="E1684" s="34" t="s">
        <v>32</v>
      </c>
      <c r="F1684" s="34" t="s">
        <v>55</v>
      </c>
      <c r="G1684" s="34" t="s">
        <v>32</v>
      </c>
      <c r="H1684" s="34">
        <v>0</v>
      </c>
    </row>
    <row r="1685" spans="1:8" ht="12.75" customHeight="1" x14ac:dyDescent="0.3">
      <c r="A1685" s="35"/>
      <c r="B1685" s="35" t="s">
        <v>361</v>
      </c>
      <c r="C1685" s="34">
        <v>2</v>
      </c>
      <c r="D1685" s="34">
        <v>0</v>
      </c>
      <c r="E1685" s="34" t="s">
        <v>55</v>
      </c>
      <c r="F1685" s="34" t="s">
        <v>55</v>
      </c>
      <c r="G1685" s="34" t="s">
        <v>32</v>
      </c>
      <c r="H1685" s="34">
        <v>0</v>
      </c>
    </row>
    <row r="1686" spans="1:8" ht="12.75" customHeight="1" x14ac:dyDescent="0.3">
      <c r="A1686" s="35"/>
      <c r="B1686" s="65" t="s">
        <v>360</v>
      </c>
      <c r="C1686" s="34">
        <v>2</v>
      </c>
      <c r="D1686" s="34">
        <v>0</v>
      </c>
      <c r="E1686" s="34" t="s">
        <v>32</v>
      </c>
      <c r="F1686" s="34">
        <v>2</v>
      </c>
      <c r="G1686" s="34" t="s">
        <v>32</v>
      </c>
      <c r="H1686" s="34">
        <v>0</v>
      </c>
    </row>
    <row r="1687" spans="1:8" ht="12.75" customHeight="1" x14ac:dyDescent="0.3">
      <c r="A1687" s="66"/>
      <c r="B1687" s="36"/>
      <c r="C1687" s="34"/>
      <c r="D1687" s="34"/>
      <c r="E1687" s="34"/>
      <c r="F1687" s="34"/>
      <c r="G1687" s="34"/>
      <c r="H1687" s="34"/>
    </row>
    <row r="1688" spans="1:8" s="7" customFormat="1" ht="12.75" customHeight="1" x14ac:dyDescent="0.3">
      <c r="A1688" s="68" t="s">
        <v>389</v>
      </c>
      <c r="B1688" s="68" t="s">
        <v>388</v>
      </c>
      <c r="C1688" s="67"/>
      <c r="D1688" s="67"/>
      <c r="E1688" s="67"/>
      <c r="F1688" s="67"/>
      <c r="G1688" s="67"/>
      <c r="H1688" s="67"/>
    </row>
    <row r="1689" spans="1:8" ht="12.75" customHeight="1" x14ac:dyDescent="0.3">
      <c r="A1689" s="66"/>
      <c r="B1689" s="36"/>
      <c r="C1689" s="34"/>
      <c r="D1689" s="34"/>
      <c r="E1689" s="34"/>
      <c r="F1689" s="34"/>
      <c r="G1689" s="34"/>
      <c r="H1689" s="34"/>
    </row>
    <row r="1690" spans="1:8" ht="12.75" customHeight="1" x14ac:dyDescent="0.3">
      <c r="A1690" s="35"/>
      <c r="B1690" s="35"/>
      <c r="C1690" s="34"/>
      <c r="D1690" s="34"/>
      <c r="E1690" s="34"/>
      <c r="F1690" s="34"/>
      <c r="G1690" s="34"/>
      <c r="H1690" s="34"/>
    </row>
    <row r="1691" spans="1:8" ht="12.75" customHeight="1" x14ac:dyDescent="0.3">
      <c r="A1691" s="35"/>
      <c r="B1691" s="65" t="s">
        <v>378</v>
      </c>
      <c r="C1691" s="34">
        <v>12</v>
      </c>
      <c r="D1691" s="34">
        <v>0</v>
      </c>
      <c r="E1691" s="34" t="s">
        <v>32</v>
      </c>
      <c r="F1691" s="34">
        <v>19</v>
      </c>
      <c r="G1691" s="34" t="s">
        <v>32</v>
      </c>
      <c r="H1691" s="34" t="s">
        <v>32</v>
      </c>
    </row>
    <row r="1692" spans="1:8" ht="12.75" customHeight="1" x14ac:dyDescent="0.3">
      <c r="A1692" s="35"/>
      <c r="B1692" s="65" t="s">
        <v>377</v>
      </c>
      <c r="C1692" s="34" t="s">
        <v>32</v>
      </c>
      <c r="D1692" s="34">
        <v>0</v>
      </c>
      <c r="E1692" s="34" t="s">
        <v>32</v>
      </c>
      <c r="F1692" s="34">
        <v>2</v>
      </c>
      <c r="G1692" s="34" t="s">
        <v>32</v>
      </c>
      <c r="H1692" s="34" t="s">
        <v>32</v>
      </c>
    </row>
    <row r="1693" spans="1:8" ht="12.75" customHeight="1" x14ac:dyDescent="0.3">
      <c r="A1693" s="35"/>
      <c r="B1693" s="35" t="s">
        <v>376</v>
      </c>
      <c r="C1693" s="34" t="s">
        <v>32</v>
      </c>
      <c r="D1693" s="34">
        <v>0</v>
      </c>
      <c r="E1693" s="34">
        <v>0</v>
      </c>
      <c r="F1693" s="34">
        <v>2</v>
      </c>
      <c r="G1693" s="34" t="s">
        <v>32</v>
      </c>
      <c r="H1693" s="34" t="s">
        <v>32</v>
      </c>
    </row>
    <row r="1694" spans="1:8" ht="12.75" customHeight="1" x14ac:dyDescent="0.3">
      <c r="A1694" s="35"/>
      <c r="B1694" s="35" t="s">
        <v>375</v>
      </c>
      <c r="C1694" s="34" t="s">
        <v>362</v>
      </c>
      <c r="D1694" s="34">
        <v>0</v>
      </c>
      <c r="E1694" s="34" t="s">
        <v>32</v>
      </c>
      <c r="F1694" s="34" t="s">
        <v>32</v>
      </c>
      <c r="G1694" s="34">
        <v>0</v>
      </c>
      <c r="H1694" s="34">
        <v>0</v>
      </c>
    </row>
    <row r="1695" spans="1:8" ht="12.75" customHeight="1" x14ac:dyDescent="0.3">
      <c r="A1695" s="35"/>
      <c r="B1695" s="65" t="s">
        <v>374</v>
      </c>
      <c r="C1695" s="34">
        <v>8</v>
      </c>
      <c r="D1695" s="34">
        <v>0</v>
      </c>
      <c r="E1695" s="34" t="s">
        <v>32</v>
      </c>
      <c r="F1695" s="34">
        <v>12</v>
      </c>
      <c r="G1695" s="34" t="s">
        <v>32</v>
      </c>
      <c r="H1695" s="34">
        <v>0</v>
      </c>
    </row>
    <row r="1696" spans="1:8" ht="12.75" customHeight="1" x14ac:dyDescent="0.3">
      <c r="A1696" s="35"/>
      <c r="B1696" s="35" t="s">
        <v>373</v>
      </c>
      <c r="C1696" s="34">
        <v>1</v>
      </c>
      <c r="D1696" s="34">
        <v>0</v>
      </c>
      <c r="E1696" s="34">
        <v>0</v>
      </c>
      <c r="F1696" s="34">
        <v>10</v>
      </c>
      <c r="G1696" s="34" t="s">
        <v>32</v>
      </c>
      <c r="H1696" s="34">
        <v>0</v>
      </c>
    </row>
    <row r="1697" spans="1:8" ht="12.75" customHeight="1" x14ac:dyDescent="0.3">
      <c r="A1697" s="35"/>
      <c r="B1697" s="35" t="s">
        <v>372</v>
      </c>
      <c r="C1697" s="34">
        <v>1</v>
      </c>
      <c r="D1697" s="34">
        <v>0</v>
      </c>
      <c r="E1697" s="34">
        <v>0</v>
      </c>
      <c r="F1697" s="34">
        <v>0</v>
      </c>
      <c r="G1697" s="34">
        <v>0</v>
      </c>
      <c r="H1697" s="34">
        <v>0</v>
      </c>
    </row>
    <row r="1698" spans="1:8" ht="12.75" customHeight="1" x14ac:dyDescent="0.3">
      <c r="A1698" s="35"/>
      <c r="B1698" s="35" t="s">
        <v>371</v>
      </c>
      <c r="C1698" s="34">
        <v>5</v>
      </c>
      <c r="D1698" s="34">
        <v>0</v>
      </c>
      <c r="E1698" s="34" t="s">
        <v>32</v>
      </c>
      <c r="F1698" s="34">
        <v>0</v>
      </c>
      <c r="G1698" s="34">
        <v>0</v>
      </c>
      <c r="H1698" s="34">
        <v>0</v>
      </c>
    </row>
    <row r="1699" spans="1:8" ht="12.75" customHeight="1" x14ac:dyDescent="0.3">
      <c r="A1699" s="35"/>
      <c r="B1699" s="35" t="s">
        <v>370</v>
      </c>
      <c r="C1699" s="34" t="s">
        <v>32</v>
      </c>
      <c r="D1699" s="34" t="s">
        <v>362</v>
      </c>
      <c r="E1699" s="34" t="s">
        <v>362</v>
      </c>
      <c r="F1699" s="34" t="s">
        <v>362</v>
      </c>
      <c r="G1699" s="34" t="s">
        <v>362</v>
      </c>
      <c r="H1699" s="34" t="s">
        <v>362</v>
      </c>
    </row>
    <row r="1700" spans="1:8" ht="12.75" customHeight="1" x14ac:dyDescent="0.3">
      <c r="A1700" s="35"/>
      <c r="B1700" s="35" t="s">
        <v>369</v>
      </c>
      <c r="C1700" s="34" t="s">
        <v>32</v>
      </c>
      <c r="D1700" s="34">
        <v>0</v>
      </c>
      <c r="E1700" s="34" t="s">
        <v>32</v>
      </c>
      <c r="F1700" s="34">
        <v>1</v>
      </c>
      <c r="G1700" s="34">
        <v>0</v>
      </c>
      <c r="H1700" s="34">
        <v>0</v>
      </c>
    </row>
    <row r="1701" spans="1:8" ht="12.75" customHeight="1" x14ac:dyDescent="0.3">
      <c r="A1701" s="35"/>
      <c r="B1701" s="65" t="s">
        <v>368</v>
      </c>
      <c r="C1701" s="34">
        <v>4</v>
      </c>
      <c r="D1701" s="34">
        <v>0</v>
      </c>
      <c r="E1701" s="34" t="s">
        <v>32</v>
      </c>
      <c r="F1701" s="34">
        <v>5</v>
      </c>
      <c r="G1701" s="34" t="s">
        <v>32</v>
      </c>
      <c r="H1701" s="34">
        <v>0</v>
      </c>
    </row>
    <row r="1702" spans="1:8" ht="12.75" customHeight="1" x14ac:dyDescent="0.3">
      <c r="A1702" s="35"/>
      <c r="B1702" s="35" t="s">
        <v>367</v>
      </c>
      <c r="C1702" s="34">
        <v>2</v>
      </c>
      <c r="D1702" s="34">
        <v>0</v>
      </c>
      <c r="E1702" s="34" t="s">
        <v>32</v>
      </c>
      <c r="F1702" s="34">
        <v>5</v>
      </c>
      <c r="G1702" s="34" t="s">
        <v>32</v>
      </c>
      <c r="H1702" s="34">
        <v>0</v>
      </c>
    </row>
    <row r="1703" spans="1:8" ht="12.75" customHeight="1" x14ac:dyDescent="0.3">
      <c r="A1703" s="35"/>
      <c r="B1703" s="35" t="s">
        <v>366</v>
      </c>
      <c r="C1703" s="34">
        <v>2</v>
      </c>
      <c r="D1703" s="34" t="s">
        <v>362</v>
      </c>
      <c r="E1703" s="34" t="s">
        <v>362</v>
      </c>
      <c r="F1703" s="34" t="s">
        <v>362</v>
      </c>
      <c r="G1703" s="34" t="s">
        <v>362</v>
      </c>
      <c r="H1703" s="34" t="s">
        <v>362</v>
      </c>
    </row>
    <row r="1704" spans="1:8" ht="12.75" customHeight="1" x14ac:dyDescent="0.3">
      <c r="A1704" s="35"/>
      <c r="B1704" s="35" t="s">
        <v>365</v>
      </c>
      <c r="C1704" s="34" t="s">
        <v>32</v>
      </c>
      <c r="D1704" s="34">
        <v>0</v>
      </c>
      <c r="E1704" s="34" t="s">
        <v>32</v>
      </c>
      <c r="F1704" s="34" t="s">
        <v>32</v>
      </c>
      <c r="G1704" s="34" t="s">
        <v>32</v>
      </c>
      <c r="H1704" s="34">
        <v>0</v>
      </c>
    </row>
    <row r="1705" spans="1:8" ht="12.75" customHeight="1" x14ac:dyDescent="0.3">
      <c r="A1705" s="35"/>
      <c r="B1705" s="35" t="s">
        <v>364</v>
      </c>
      <c r="C1705" s="34" t="s">
        <v>32</v>
      </c>
      <c r="D1705" s="34" t="s">
        <v>362</v>
      </c>
      <c r="E1705" s="34" t="s">
        <v>32</v>
      </c>
      <c r="F1705" s="34" t="s">
        <v>32</v>
      </c>
      <c r="G1705" s="34" t="s">
        <v>32</v>
      </c>
      <c r="H1705" s="34" t="s">
        <v>362</v>
      </c>
    </row>
    <row r="1706" spans="1:8" ht="12.75" customHeight="1" x14ac:dyDescent="0.3">
      <c r="A1706" s="35"/>
      <c r="B1706" s="35" t="s">
        <v>363</v>
      </c>
      <c r="C1706" s="34" t="s">
        <v>362</v>
      </c>
      <c r="D1706" s="34">
        <v>0</v>
      </c>
      <c r="E1706" s="34" t="s">
        <v>32</v>
      </c>
      <c r="F1706" s="34" t="s">
        <v>32</v>
      </c>
      <c r="G1706" s="34">
        <v>0</v>
      </c>
      <c r="H1706" s="34">
        <v>0</v>
      </c>
    </row>
    <row r="1707" spans="1:8" ht="12.75" customHeight="1" x14ac:dyDescent="0.3">
      <c r="A1707" s="35"/>
      <c r="B1707" s="35" t="s">
        <v>361</v>
      </c>
      <c r="C1707" s="34" t="s">
        <v>32</v>
      </c>
      <c r="D1707" s="34">
        <v>0</v>
      </c>
      <c r="E1707" s="34" t="s">
        <v>32</v>
      </c>
      <c r="F1707" s="34">
        <v>0</v>
      </c>
      <c r="G1707" s="34">
        <v>0</v>
      </c>
      <c r="H1707" s="34">
        <v>0</v>
      </c>
    </row>
    <row r="1708" spans="1:8" ht="12.75" customHeight="1" x14ac:dyDescent="0.3">
      <c r="A1708" s="35"/>
      <c r="B1708" s="65" t="s">
        <v>360</v>
      </c>
      <c r="C1708" s="34" t="s">
        <v>32</v>
      </c>
      <c r="D1708" s="34">
        <v>0</v>
      </c>
      <c r="E1708" s="34">
        <v>0</v>
      </c>
      <c r="F1708" s="34" t="s">
        <v>32</v>
      </c>
      <c r="G1708" s="34">
        <v>0</v>
      </c>
      <c r="H1708" s="34">
        <v>0</v>
      </c>
    </row>
    <row r="1709" spans="1:8" ht="12.75" customHeight="1" x14ac:dyDescent="0.3">
      <c r="A1709" s="66"/>
      <c r="B1709" s="36"/>
      <c r="C1709" s="34"/>
      <c r="D1709" s="34"/>
      <c r="E1709" s="34"/>
      <c r="F1709" s="34"/>
      <c r="G1709" s="34"/>
      <c r="H1709" s="34"/>
    </row>
    <row r="1710" spans="1:8" s="7" customFormat="1" ht="12.75" customHeight="1" x14ac:dyDescent="0.3">
      <c r="A1710" s="65" t="s">
        <v>387</v>
      </c>
      <c r="B1710" s="65" t="s">
        <v>186</v>
      </c>
      <c r="C1710" s="67"/>
      <c r="D1710" s="67"/>
      <c r="E1710" s="67"/>
      <c r="F1710" s="67"/>
      <c r="G1710" s="67"/>
      <c r="H1710" s="67"/>
    </row>
    <row r="1711" spans="1:8" ht="12.75" customHeight="1" x14ac:dyDescent="0.3">
      <c r="A1711" s="66"/>
      <c r="B1711" s="36"/>
      <c r="C1711" s="34"/>
      <c r="D1711" s="34"/>
      <c r="E1711" s="34"/>
      <c r="F1711" s="34"/>
      <c r="G1711" s="34"/>
      <c r="H1711" s="34"/>
    </row>
    <row r="1712" spans="1:8" ht="12.75" customHeight="1" x14ac:dyDescent="0.3">
      <c r="A1712" s="35"/>
      <c r="B1712" s="35"/>
      <c r="C1712" s="34"/>
      <c r="D1712" s="34"/>
      <c r="E1712" s="34"/>
      <c r="F1712" s="34"/>
      <c r="G1712" s="34"/>
      <c r="H1712" s="34"/>
    </row>
    <row r="1713" spans="1:8" ht="12.75" customHeight="1" x14ac:dyDescent="0.3">
      <c r="A1713" s="35"/>
      <c r="B1713" s="65" t="s">
        <v>378</v>
      </c>
      <c r="C1713" s="34">
        <v>12</v>
      </c>
      <c r="D1713" s="34">
        <v>0</v>
      </c>
      <c r="E1713" s="34" t="s">
        <v>32</v>
      </c>
      <c r="F1713" s="34">
        <v>25</v>
      </c>
      <c r="G1713" s="34" t="s">
        <v>32</v>
      </c>
      <c r="H1713" s="34" t="s">
        <v>32</v>
      </c>
    </row>
    <row r="1714" spans="1:8" ht="12.75" customHeight="1" x14ac:dyDescent="0.3">
      <c r="A1714" s="35"/>
      <c r="B1714" s="65" t="s">
        <v>377</v>
      </c>
      <c r="C1714" s="34" t="s">
        <v>32</v>
      </c>
      <c r="D1714" s="34">
        <v>0</v>
      </c>
      <c r="E1714" s="34">
        <v>0</v>
      </c>
      <c r="F1714" s="34">
        <v>5</v>
      </c>
      <c r="G1714" s="34">
        <v>0</v>
      </c>
      <c r="H1714" s="34" t="s">
        <v>32</v>
      </c>
    </row>
    <row r="1715" spans="1:8" ht="12.75" customHeight="1" x14ac:dyDescent="0.3">
      <c r="A1715" s="35"/>
      <c r="B1715" s="35" t="s">
        <v>376</v>
      </c>
      <c r="C1715" s="34" t="s">
        <v>32</v>
      </c>
      <c r="D1715" s="34">
        <v>0</v>
      </c>
      <c r="E1715" s="34">
        <v>0</v>
      </c>
      <c r="F1715" s="34">
        <v>4</v>
      </c>
      <c r="G1715" s="34">
        <v>0</v>
      </c>
      <c r="H1715" s="34" t="s">
        <v>32</v>
      </c>
    </row>
    <row r="1716" spans="1:8" ht="12.75" customHeight="1" x14ac:dyDescent="0.3">
      <c r="A1716" s="35"/>
      <c r="B1716" s="35" t="s">
        <v>375</v>
      </c>
      <c r="C1716" s="34" t="s">
        <v>362</v>
      </c>
      <c r="D1716" s="34">
        <v>0</v>
      </c>
      <c r="E1716" s="34">
        <v>0</v>
      </c>
      <c r="F1716" s="34">
        <v>1</v>
      </c>
      <c r="G1716" s="34">
        <v>0</v>
      </c>
      <c r="H1716" s="34">
        <v>0</v>
      </c>
    </row>
    <row r="1717" spans="1:8" ht="12.75" customHeight="1" x14ac:dyDescent="0.3">
      <c r="A1717" s="35"/>
      <c r="B1717" s="65" t="s">
        <v>374</v>
      </c>
      <c r="C1717" s="34">
        <v>8</v>
      </c>
      <c r="D1717" s="34">
        <v>0</v>
      </c>
      <c r="E1717" s="34" t="s">
        <v>32</v>
      </c>
      <c r="F1717" s="34">
        <v>14</v>
      </c>
      <c r="G1717" s="34" t="s">
        <v>32</v>
      </c>
      <c r="H1717" s="34">
        <v>0</v>
      </c>
    </row>
    <row r="1718" spans="1:8" ht="12.75" customHeight="1" x14ac:dyDescent="0.3">
      <c r="A1718" s="35"/>
      <c r="B1718" s="35" t="s">
        <v>373</v>
      </c>
      <c r="C1718" s="34" t="s">
        <v>32</v>
      </c>
      <c r="D1718" s="34">
        <v>0</v>
      </c>
      <c r="E1718" s="34">
        <v>0</v>
      </c>
      <c r="F1718" s="34">
        <v>13</v>
      </c>
      <c r="G1718" s="34">
        <v>0</v>
      </c>
      <c r="H1718" s="34">
        <v>0</v>
      </c>
    </row>
    <row r="1719" spans="1:8" ht="12.75" customHeight="1" x14ac:dyDescent="0.3">
      <c r="A1719" s="35"/>
      <c r="B1719" s="35" t="s">
        <v>372</v>
      </c>
      <c r="C1719" s="34">
        <v>1</v>
      </c>
      <c r="D1719" s="34">
        <v>0</v>
      </c>
      <c r="E1719" s="34">
        <v>0</v>
      </c>
      <c r="F1719" s="34" t="s">
        <v>32</v>
      </c>
      <c r="G1719" s="34">
        <v>0</v>
      </c>
      <c r="H1719" s="34">
        <v>0</v>
      </c>
    </row>
    <row r="1720" spans="1:8" ht="12.75" customHeight="1" x14ac:dyDescent="0.3">
      <c r="A1720" s="35"/>
      <c r="B1720" s="35" t="s">
        <v>371</v>
      </c>
      <c r="C1720" s="34">
        <v>5</v>
      </c>
      <c r="D1720" s="34">
        <v>0</v>
      </c>
      <c r="E1720" s="34" t="s">
        <v>32</v>
      </c>
      <c r="F1720" s="34" t="s">
        <v>32</v>
      </c>
      <c r="G1720" s="34">
        <v>0</v>
      </c>
      <c r="H1720" s="34">
        <v>0</v>
      </c>
    </row>
    <row r="1721" spans="1:8" ht="12.75" customHeight="1" x14ac:dyDescent="0.3">
      <c r="A1721" s="35"/>
      <c r="B1721" s="35" t="s">
        <v>370</v>
      </c>
      <c r="C1721" s="34" t="s">
        <v>32</v>
      </c>
      <c r="D1721" s="34" t="s">
        <v>362</v>
      </c>
      <c r="E1721" s="34" t="s">
        <v>362</v>
      </c>
      <c r="F1721" s="34" t="s">
        <v>362</v>
      </c>
      <c r="G1721" s="34" t="s">
        <v>362</v>
      </c>
      <c r="H1721" s="34" t="s">
        <v>362</v>
      </c>
    </row>
    <row r="1722" spans="1:8" ht="12.75" customHeight="1" x14ac:dyDescent="0.3">
      <c r="A1722" s="35"/>
      <c r="B1722" s="35" t="s">
        <v>369</v>
      </c>
      <c r="C1722" s="34">
        <v>1</v>
      </c>
      <c r="D1722" s="34">
        <v>0</v>
      </c>
      <c r="E1722" s="34" t="s">
        <v>32</v>
      </c>
      <c r="F1722" s="34">
        <v>1</v>
      </c>
      <c r="G1722" s="34" t="s">
        <v>32</v>
      </c>
      <c r="H1722" s="34">
        <v>0</v>
      </c>
    </row>
    <row r="1723" spans="1:8" ht="12.75" customHeight="1" x14ac:dyDescent="0.3">
      <c r="A1723" s="35"/>
      <c r="B1723" s="65" t="s">
        <v>368</v>
      </c>
      <c r="C1723" s="34">
        <v>4</v>
      </c>
      <c r="D1723" s="34">
        <v>0</v>
      </c>
      <c r="E1723" s="34" t="s">
        <v>32</v>
      </c>
      <c r="F1723" s="34">
        <v>6</v>
      </c>
      <c r="G1723" s="34" t="s">
        <v>32</v>
      </c>
      <c r="H1723" s="34">
        <v>0</v>
      </c>
    </row>
    <row r="1724" spans="1:8" ht="12.75" customHeight="1" x14ac:dyDescent="0.3">
      <c r="A1724" s="35"/>
      <c r="B1724" s="35" t="s">
        <v>367</v>
      </c>
      <c r="C1724" s="34">
        <v>2</v>
      </c>
      <c r="D1724" s="34">
        <v>0</v>
      </c>
      <c r="E1724" s="34">
        <v>0</v>
      </c>
      <c r="F1724" s="34">
        <v>6</v>
      </c>
      <c r="G1724" s="34" t="s">
        <v>32</v>
      </c>
      <c r="H1724" s="34">
        <v>0</v>
      </c>
    </row>
    <row r="1725" spans="1:8" ht="12.75" customHeight="1" x14ac:dyDescent="0.3">
      <c r="A1725" s="35"/>
      <c r="B1725" s="35" t="s">
        <v>366</v>
      </c>
      <c r="C1725" s="34">
        <v>2</v>
      </c>
      <c r="D1725" s="34" t="s">
        <v>362</v>
      </c>
      <c r="E1725" s="34" t="s">
        <v>362</v>
      </c>
      <c r="F1725" s="34" t="s">
        <v>362</v>
      </c>
      <c r="G1725" s="34" t="s">
        <v>362</v>
      </c>
      <c r="H1725" s="34" t="s">
        <v>362</v>
      </c>
    </row>
    <row r="1726" spans="1:8" ht="12.75" customHeight="1" x14ac:dyDescent="0.3">
      <c r="A1726" s="35"/>
      <c r="B1726" s="35" t="s">
        <v>365</v>
      </c>
      <c r="C1726" s="34" t="s">
        <v>32</v>
      </c>
      <c r="D1726" s="34">
        <v>0</v>
      </c>
      <c r="E1726" s="34" t="s">
        <v>32</v>
      </c>
      <c r="F1726" s="34" t="s">
        <v>32</v>
      </c>
      <c r="G1726" s="34">
        <v>0</v>
      </c>
      <c r="H1726" s="34">
        <v>0</v>
      </c>
    </row>
    <row r="1727" spans="1:8" ht="12.75" customHeight="1" x14ac:dyDescent="0.3">
      <c r="A1727" s="35"/>
      <c r="B1727" s="35" t="s">
        <v>364</v>
      </c>
      <c r="C1727" s="34" t="s">
        <v>32</v>
      </c>
      <c r="D1727" s="34" t="s">
        <v>362</v>
      </c>
      <c r="E1727" s="34" t="s">
        <v>32</v>
      </c>
      <c r="F1727" s="34" t="s">
        <v>32</v>
      </c>
      <c r="G1727" s="34" t="s">
        <v>32</v>
      </c>
      <c r="H1727" s="34" t="s">
        <v>362</v>
      </c>
    </row>
    <row r="1728" spans="1:8" ht="12.75" customHeight="1" x14ac:dyDescent="0.3">
      <c r="A1728" s="35"/>
      <c r="B1728" s="35" t="s">
        <v>363</v>
      </c>
      <c r="C1728" s="34" t="s">
        <v>362</v>
      </c>
      <c r="D1728" s="34">
        <v>0</v>
      </c>
      <c r="E1728" s="34" t="s">
        <v>32</v>
      </c>
      <c r="F1728" s="34">
        <v>0</v>
      </c>
      <c r="G1728" s="34">
        <v>0</v>
      </c>
      <c r="H1728" s="34">
        <v>0</v>
      </c>
    </row>
    <row r="1729" spans="1:8" ht="12.75" customHeight="1" x14ac:dyDescent="0.3">
      <c r="A1729" s="35"/>
      <c r="B1729" s="35" t="s">
        <v>361</v>
      </c>
      <c r="C1729" s="34" t="s">
        <v>32</v>
      </c>
      <c r="D1729" s="34">
        <v>0</v>
      </c>
      <c r="E1729" s="34" t="s">
        <v>32</v>
      </c>
      <c r="F1729" s="34">
        <v>0</v>
      </c>
      <c r="G1729" s="34" t="s">
        <v>32</v>
      </c>
      <c r="H1729" s="34">
        <v>0</v>
      </c>
    </row>
    <row r="1730" spans="1:8" ht="12.75" customHeight="1" x14ac:dyDescent="0.3">
      <c r="A1730" s="35"/>
      <c r="B1730" s="65" t="s">
        <v>360</v>
      </c>
      <c r="C1730" s="34">
        <v>0</v>
      </c>
      <c r="D1730" s="34">
        <v>0</v>
      </c>
      <c r="E1730" s="34" t="s">
        <v>32</v>
      </c>
      <c r="F1730" s="34">
        <v>0</v>
      </c>
      <c r="G1730" s="34">
        <v>0</v>
      </c>
      <c r="H1730" s="34">
        <v>0</v>
      </c>
    </row>
    <row r="1731" spans="1:8" ht="12.75" customHeight="1" x14ac:dyDescent="0.3">
      <c r="A1731" s="66"/>
      <c r="B1731" s="36"/>
      <c r="C1731" s="34"/>
      <c r="D1731" s="34"/>
      <c r="E1731" s="34"/>
      <c r="F1731" s="34"/>
      <c r="G1731" s="34"/>
      <c r="H1731" s="34"/>
    </row>
    <row r="1732" spans="1:8" s="7" customFormat="1" ht="12.75" customHeight="1" x14ac:dyDescent="0.3">
      <c r="A1732" s="65" t="s">
        <v>386</v>
      </c>
      <c r="B1732" s="65" t="s">
        <v>385</v>
      </c>
      <c r="C1732" s="67"/>
      <c r="D1732" s="67"/>
      <c r="E1732" s="67"/>
      <c r="F1732" s="67"/>
      <c r="G1732" s="67"/>
      <c r="H1732" s="67"/>
    </row>
    <row r="1733" spans="1:8" ht="12.75" customHeight="1" x14ac:dyDescent="0.3">
      <c r="A1733" s="66"/>
      <c r="B1733" s="36"/>
      <c r="C1733" s="34"/>
      <c r="D1733" s="34"/>
      <c r="E1733" s="34"/>
      <c r="F1733" s="34"/>
      <c r="G1733" s="34"/>
      <c r="H1733" s="34"/>
    </row>
    <row r="1734" spans="1:8" ht="12.75" customHeight="1" x14ac:dyDescent="0.3">
      <c r="A1734" s="35"/>
      <c r="B1734" s="35"/>
      <c r="C1734" s="34"/>
      <c r="D1734" s="34"/>
      <c r="E1734" s="34"/>
      <c r="F1734" s="34"/>
      <c r="G1734" s="34"/>
      <c r="H1734" s="34"/>
    </row>
    <row r="1735" spans="1:8" ht="12.75" customHeight="1" x14ac:dyDescent="0.3">
      <c r="A1735" s="35"/>
      <c r="B1735" s="65" t="s">
        <v>378</v>
      </c>
      <c r="C1735" s="34">
        <v>33</v>
      </c>
      <c r="D1735" s="34" t="s">
        <v>32</v>
      </c>
      <c r="E1735" s="34" t="s">
        <v>55</v>
      </c>
      <c r="F1735" s="34">
        <v>29</v>
      </c>
      <c r="G1735" s="34" t="s">
        <v>32</v>
      </c>
      <c r="H1735" s="34">
        <v>0</v>
      </c>
    </row>
    <row r="1736" spans="1:8" ht="12.75" customHeight="1" x14ac:dyDescent="0.3">
      <c r="A1736" s="35"/>
      <c r="B1736" s="65" t="s">
        <v>377</v>
      </c>
      <c r="C1736" s="34" t="s">
        <v>32</v>
      </c>
      <c r="D1736" s="34" t="s">
        <v>32</v>
      </c>
      <c r="E1736" s="34" t="s">
        <v>32</v>
      </c>
      <c r="F1736" s="34">
        <v>11</v>
      </c>
      <c r="G1736" s="34" t="s">
        <v>32</v>
      </c>
      <c r="H1736" s="34">
        <v>0</v>
      </c>
    </row>
    <row r="1737" spans="1:8" ht="12.75" customHeight="1" x14ac:dyDescent="0.3">
      <c r="A1737" s="35"/>
      <c r="B1737" s="35" t="s">
        <v>376</v>
      </c>
      <c r="C1737" s="34" t="s">
        <v>32</v>
      </c>
      <c r="D1737" s="34" t="s">
        <v>32</v>
      </c>
      <c r="E1737" s="34" t="s">
        <v>32</v>
      </c>
      <c r="F1737" s="34">
        <v>8</v>
      </c>
      <c r="G1737" s="34" t="s">
        <v>32</v>
      </c>
      <c r="H1737" s="34">
        <v>0</v>
      </c>
    </row>
    <row r="1738" spans="1:8" ht="12.75" customHeight="1" x14ac:dyDescent="0.3">
      <c r="A1738" s="35"/>
      <c r="B1738" s="35" t="s">
        <v>375</v>
      </c>
      <c r="C1738" s="34" t="s">
        <v>362</v>
      </c>
      <c r="D1738" s="34">
        <v>0</v>
      </c>
      <c r="E1738" s="34" t="s">
        <v>32</v>
      </c>
      <c r="F1738" s="34">
        <v>4</v>
      </c>
      <c r="G1738" s="34">
        <v>0</v>
      </c>
      <c r="H1738" s="34">
        <v>0</v>
      </c>
    </row>
    <row r="1739" spans="1:8" ht="12.75" customHeight="1" x14ac:dyDescent="0.3">
      <c r="A1739" s="35"/>
      <c r="B1739" s="65" t="s">
        <v>374</v>
      </c>
      <c r="C1739" s="34">
        <v>15</v>
      </c>
      <c r="D1739" s="34">
        <v>0</v>
      </c>
      <c r="E1739" s="34" t="s">
        <v>55</v>
      </c>
      <c r="F1739" s="34">
        <v>5</v>
      </c>
      <c r="G1739" s="34" t="s">
        <v>32</v>
      </c>
      <c r="H1739" s="34">
        <v>0</v>
      </c>
    </row>
    <row r="1740" spans="1:8" ht="12.75" customHeight="1" x14ac:dyDescent="0.3">
      <c r="A1740" s="35"/>
      <c r="B1740" s="35" t="s">
        <v>373</v>
      </c>
      <c r="C1740" s="34">
        <v>5</v>
      </c>
      <c r="D1740" s="34">
        <v>0</v>
      </c>
      <c r="E1740" s="34" t="s">
        <v>32</v>
      </c>
      <c r="F1740" s="34">
        <v>4</v>
      </c>
      <c r="G1740" s="34" t="s">
        <v>32</v>
      </c>
      <c r="H1740" s="34">
        <v>0</v>
      </c>
    </row>
    <row r="1741" spans="1:8" ht="12.75" customHeight="1" x14ac:dyDescent="0.3">
      <c r="A1741" s="35"/>
      <c r="B1741" s="35" t="s">
        <v>372</v>
      </c>
      <c r="C1741" s="34">
        <v>2</v>
      </c>
      <c r="D1741" s="34">
        <v>0</v>
      </c>
      <c r="E1741" s="34">
        <v>0</v>
      </c>
      <c r="F1741" s="34" t="s">
        <v>32</v>
      </c>
      <c r="G1741" s="34" t="s">
        <v>32</v>
      </c>
      <c r="H1741" s="34">
        <v>0</v>
      </c>
    </row>
    <row r="1742" spans="1:8" ht="12.75" customHeight="1" x14ac:dyDescent="0.3">
      <c r="A1742" s="35"/>
      <c r="B1742" s="35" t="s">
        <v>371</v>
      </c>
      <c r="C1742" s="34">
        <v>7</v>
      </c>
      <c r="D1742" s="34">
        <v>0</v>
      </c>
      <c r="E1742" s="34" t="s">
        <v>55</v>
      </c>
      <c r="F1742" s="34" t="s">
        <v>32</v>
      </c>
      <c r="G1742" s="34" t="s">
        <v>32</v>
      </c>
      <c r="H1742" s="34">
        <v>0</v>
      </c>
    </row>
    <row r="1743" spans="1:8" ht="12.75" customHeight="1" x14ac:dyDescent="0.3">
      <c r="A1743" s="35"/>
      <c r="B1743" s="35" t="s">
        <v>370</v>
      </c>
      <c r="C1743" s="34" t="s">
        <v>32</v>
      </c>
      <c r="D1743" s="34" t="s">
        <v>362</v>
      </c>
      <c r="E1743" s="34" t="s">
        <v>362</v>
      </c>
      <c r="F1743" s="34" t="s">
        <v>362</v>
      </c>
      <c r="G1743" s="34" t="s">
        <v>362</v>
      </c>
      <c r="H1743" s="34" t="s">
        <v>362</v>
      </c>
    </row>
    <row r="1744" spans="1:8" ht="12.75" customHeight="1" x14ac:dyDescent="0.3">
      <c r="A1744" s="35"/>
      <c r="B1744" s="35" t="s">
        <v>369</v>
      </c>
      <c r="C1744" s="34">
        <v>1</v>
      </c>
      <c r="D1744" s="34">
        <v>0</v>
      </c>
      <c r="E1744" s="34" t="s">
        <v>32</v>
      </c>
      <c r="F1744" s="34">
        <v>1</v>
      </c>
      <c r="G1744" s="34" t="s">
        <v>32</v>
      </c>
      <c r="H1744" s="34">
        <v>0</v>
      </c>
    </row>
    <row r="1745" spans="1:8" ht="12.75" customHeight="1" x14ac:dyDescent="0.3">
      <c r="A1745" s="35"/>
      <c r="B1745" s="65" t="s">
        <v>368</v>
      </c>
      <c r="C1745" s="34">
        <v>17</v>
      </c>
      <c r="D1745" s="34">
        <v>0</v>
      </c>
      <c r="E1745" s="34" t="s">
        <v>55</v>
      </c>
      <c r="F1745" s="34">
        <v>12</v>
      </c>
      <c r="G1745" s="34" t="s">
        <v>32</v>
      </c>
      <c r="H1745" s="34">
        <v>0</v>
      </c>
    </row>
    <row r="1746" spans="1:8" ht="12.75" customHeight="1" x14ac:dyDescent="0.3">
      <c r="A1746" s="35"/>
      <c r="B1746" s="35" t="s">
        <v>367</v>
      </c>
      <c r="C1746" s="34">
        <v>8</v>
      </c>
      <c r="D1746" s="34">
        <v>0</v>
      </c>
      <c r="E1746" s="34" t="s">
        <v>32</v>
      </c>
      <c r="F1746" s="34">
        <v>10</v>
      </c>
      <c r="G1746" s="34" t="s">
        <v>32</v>
      </c>
      <c r="H1746" s="34">
        <v>0</v>
      </c>
    </row>
    <row r="1747" spans="1:8" ht="12.75" customHeight="1" x14ac:dyDescent="0.3">
      <c r="A1747" s="35"/>
      <c r="B1747" s="35" t="s">
        <v>366</v>
      </c>
      <c r="C1747" s="34">
        <v>6</v>
      </c>
      <c r="D1747" s="34" t="s">
        <v>362</v>
      </c>
      <c r="E1747" s="34" t="s">
        <v>362</v>
      </c>
      <c r="F1747" s="34" t="s">
        <v>362</v>
      </c>
      <c r="G1747" s="34" t="s">
        <v>362</v>
      </c>
      <c r="H1747" s="34" t="s">
        <v>362</v>
      </c>
    </row>
    <row r="1748" spans="1:8" ht="12.75" customHeight="1" x14ac:dyDescent="0.3">
      <c r="A1748" s="35"/>
      <c r="B1748" s="35" t="s">
        <v>365</v>
      </c>
      <c r="C1748" s="34">
        <v>2</v>
      </c>
      <c r="D1748" s="34">
        <v>0</v>
      </c>
      <c r="E1748" s="34" t="s">
        <v>32</v>
      </c>
      <c r="F1748" s="34">
        <v>1</v>
      </c>
      <c r="G1748" s="34" t="s">
        <v>32</v>
      </c>
      <c r="H1748" s="34">
        <v>0</v>
      </c>
    </row>
    <row r="1749" spans="1:8" ht="12.75" customHeight="1" x14ac:dyDescent="0.3">
      <c r="A1749" s="35"/>
      <c r="B1749" s="35" t="s">
        <v>364</v>
      </c>
      <c r="C1749" s="34" t="s">
        <v>32</v>
      </c>
      <c r="D1749" s="34" t="s">
        <v>362</v>
      </c>
      <c r="E1749" s="34" t="s">
        <v>55</v>
      </c>
      <c r="F1749" s="34" t="s">
        <v>32</v>
      </c>
      <c r="G1749" s="34" t="s">
        <v>32</v>
      </c>
      <c r="H1749" s="34" t="s">
        <v>362</v>
      </c>
    </row>
    <row r="1750" spans="1:8" ht="12.75" customHeight="1" x14ac:dyDescent="0.3">
      <c r="A1750" s="35"/>
      <c r="B1750" s="35" t="s">
        <v>363</v>
      </c>
      <c r="C1750" s="34" t="s">
        <v>362</v>
      </c>
      <c r="D1750" s="34">
        <v>0</v>
      </c>
      <c r="E1750" s="34" t="s">
        <v>32</v>
      </c>
      <c r="F1750" s="34" t="s">
        <v>55</v>
      </c>
      <c r="G1750" s="34" t="s">
        <v>32</v>
      </c>
      <c r="H1750" s="34">
        <v>0</v>
      </c>
    </row>
    <row r="1751" spans="1:8" ht="12.75" customHeight="1" x14ac:dyDescent="0.3">
      <c r="A1751" s="35"/>
      <c r="B1751" s="35" t="s">
        <v>361</v>
      </c>
      <c r="C1751" s="34" t="s">
        <v>32</v>
      </c>
      <c r="D1751" s="34">
        <v>0</v>
      </c>
      <c r="E1751" s="34" t="s">
        <v>32</v>
      </c>
      <c r="F1751" s="34" t="s">
        <v>32</v>
      </c>
      <c r="G1751" s="34" t="s">
        <v>32</v>
      </c>
      <c r="H1751" s="34">
        <v>0</v>
      </c>
    </row>
    <row r="1752" spans="1:8" ht="12.75" customHeight="1" x14ac:dyDescent="0.3">
      <c r="A1752" s="35"/>
      <c r="B1752" s="65" t="s">
        <v>360</v>
      </c>
      <c r="C1752" s="34">
        <v>1</v>
      </c>
      <c r="D1752" s="34">
        <v>0</v>
      </c>
      <c r="E1752" s="34" t="s">
        <v>32</v>
      </c>
      <c r="F1752" s="34" t="s">
        <v>32</v>
      </c>
      <c r="G1752" s="34" t="s">
        <v>32</v>
      </c>
      <c r="H1752" s="34">
        <v>0</v>
      </c>
    </row>
    <row r="1753" spans="1:8" ht="12.75" customHeight="1" x14ac:dyDescent="0.3">
      <c r="A1753" s="66"/>
      <c r="B1753" s="36"/>
      <c r="C1753" s="34"/>
      <c r="D1753" s="34"/>
      <c r="E1753" s="34"/>
      <c r="F1753" s="34"/>
      <c r="G1753" s="34"/>
      <c r="H1753" s="34"/>
    </row>
    <row r="1754" spans="1:8" s="7" customFormat="1" ht="12.75" customHeight="1" x14ac:dyDescent="0.3">
      <c r="A1754" s="65" t="s">
        <v>384</v>
      </c>
      <c r="B1754" s="65" t="s">
        <v>383</v>
      </c>
      <c r="C1754" s="67"/>
      <c r="D1754" s="67"/>
      <c r="E1754" s="67"/>
      <c r="F1754" s="67"/>
      <c r="G1754" s="67"/>
      <c r="H1754" s="67"/>
    </row>
    <row r="1755" spans="1:8" ht="12.75" customHeight="1" x14ac:dyDescent="0.3">
      <c r="A1755" s="66"/>
      <c r="B1755" s="36"/>
      <c r="C1755" s="34"/>
      <c r="D1755" s="34"/>
      <c r="E1755" s="34"/>
      <c r="F1755" s="34"/>
      <c r="G1755" s="34"/>
      <c r="H1755" s="34"/>
    </row>
    <row r="1756" spans="1:8" ht="12.75" customHeight="1" x14ac:dyDescent="0.3">
      <c r="A1756" s="35"/>
      <c r="B1756" s="35"/>
      <c r="C1756" s="34"/>
      <c r="D1756" s="34"/>
      <c r="E1756" s="34"/>
      <c r="F1756" s="34"/>
      <c r="G1756" s="34"/>
      <c r="H1756" s="34"/>
    </row>
    <row r="1757" spans="1:8" ht="12.75" customHeight="1" x14ac:dyDescent="0.3">
      <c r="A1757" s="35"/>
      <c r="B1757" s="65" t="s">
        <v>378</v>
      </c>
      <c r="C1757" s="34">
        <v>11</v>
      </c>
      <c r="D1757" s="34" t="s">
        <v>32</v>
      </c>
      <c r="E1757" s="34" t="s">
        <v>55</v>
      </c>
      <c r="F1757" s="34">
        <v>10</v>
      </c>
      <c r="G1757" s="34" t="s">
        <v>32</v>
      </c>
      <c r="H1757" s="34">
        <v>0</v>
      </c>
    </row>
    <row r="1758" spans="1:8" ht="12.75" customHeight="1" x14ac:dyDescent="0.3">
      <c r="A1758" s="35"/>
      <c r="B1758" s="65" t="s">
        <v>377</v>
      </c>
      <c r="C1758" s="34" t="s">
        <v>32</v>
      </c>
      <c r="D1758" s="34" t="s">
        <v>32</v>
      </c>
      <c r="E1758" s="34" t="s">
        <v>32</v>
      </c>
      <c r="F1758" s="34">
        <v>4</v>
      </c>
      <c r="G1758" s="34" t="s">
        <v>32</v>
      </c>
      <c r="H1758" s="34">
        <v>0</v>
      </c>
    </row>
    <row r="1759" spans="1:8" ht="12.75" customHeight="1" x14ac:dyDescent="0.3">
      <c r="A1759" s="35"/>
      <c r="B1759" s="35" t="s">
        <v>376</v>
      </c>
      <c r="C1759" s="34" t="s">
        <v>32</v>
      </c>
      <c r="D1759" s="34" t="s">
        <v>32</v>
      </c>
      <c r="E1759" s="34" t="s">
        <v>32</v>
      </c>
      <c r="F1759" s="34">
        <v>3</v>
      </c>
      <c r="G1759" s="34" t="s">
        <v>32</v>
      </c>
      <c r="H1759" s="34">
        <v>0</v>
      </c>
    </row>
    <row r="1760" spans="1:8" ht="12.75" customHeight="1" x14ac:dyDescent="0.3">
      <c r="A1760" s="35"/>
      <c r="B1760" s="35" t="s">
        <v>375</v>
      </c>
      <c r="C1760" s="34" t="s">
        <v>362</v>
      </c>
      <c r="D1760" s="34">
        <v>0</v>
      </c>
      <c r="E1760" s="34">
        <v>0</v>
      </c>
      <c r="F1760" s="34" t="s">
        <v>32</v>
      </c>
      <c r="G1760" s="34">
        <v>0</v>
      </c>
      <c r="H1760" s="34">
        <v>0</v>
      </c>
    </row>
    <row r="1761" spans="1:8" ht="12.75" customHeight="1" x14ac:dyDescent="0.3">
      <c r="A1761" s="35"/>
      <c r="B1761" s="65" t="s">
        <v>374</v>
      </c>
      <c r="C1761" s="34">
        <v>4</v>
      </c>
      <c r="D1761" s="34">
        <v>0</v>
      </c>
      <c r="E1761" s="34" t="s">
        <v>55</v>
      </c>
      <c r="F1761" s="34">
        <v>1</v>
      </c>
      <c r="G1761" s="34" t="s">
        <v>32</v>
      </c>
      <c r="H1761" s="34">
        <v>0</v>
      </c>
    </row>
    <row r="1762" spans="1:8" ht="12.75" customHeight="1" x14ac:dyDescent="0.3">
      <c r="A1762" s="35"/>
      <c r="B1762" s="35" t="s">
        <v>373</v>
      </c>
      <c r="C1762" s="34">
        <v>1</v>
      </c>
      <c r="D1762" s="34">
        <v>0</v>
      </c>
      <c r="E1762" s="34" t="s">
        <v>32</v>
      </c>
      <c r="F1762" s="34">
        <v>1</v>
      </c>
      <c r="G1762" s="34" t="s">
        <v>32</v>
      </c>
      <c r="H1762" s="34">
        <v>0</v>
      </c>
    </row>
    <row r="1763" spans="1:8" ht="12.75" customHeight="1" x14ac:dyDescent="0.3">
      <c r="A1763" s="35"/>
      <c r="B1763" s="35" t="s">
        <v>372</v>
      </c>
      <c r="C1763" s="34" t="s">
        <v>32</v>
      </c>
      <c r="D1763" s="34">
        <v>0</v>
      </c>
      <c r="E1763" s="34">
        <v>0</v>
      </c>
      <c r="F1763" s="34" t="s">
        <v>32</v>
      </c>
      <c r="G1763" s="34" t="s">
        <v>32</v>
      </c>
      <c r="H1763" s="34">
        <v>0</v>
      </c>
    </row>
    <row r="1764" spans="1:8" ht="12.75" customHeight="1" x14ac:dyDescent="0.3">
      <c r="A1764" s="35"/>
      <c r="B1764" s="35" t="s">
        <v>371</v>
      </c>
      <c r="C1764" s="34">
        <v>2</v>
      </c>
      <c r="D1764" s="34">
        <v>0</v>
      </c>
      <c r="E1764" s="34" t="s">
        <v>55</v>
      </c>
      <c r="F1764" s="34" t="s">
        <v>32</v>
      </c>
      <c r="G1764" s="34" t="s">
        <v>32</v>
      </c>
      <c r="H1764" s="34">
        <v>0</v>
      </c>
    </row>
    <row r="1765" spans="1:8" ht="12.75" customHeight="1" x14ac:dyDescent="0.3">
      <c r="A1765" s="35"/>
      <c r="B1765" s="35" t="s">
        <v>370</v>
      </c>
      <c r="C1765" s="34" t="s">
        <v>32</v>
      </c>
      <c r="D1765" s="34" t="s">
        <v>362</v>
      </c>
      <c r="E1765" s="34" t="s">
        <v>362</v>
      </c>
      <c r="F1765" s="34" t="s">
        <v>362</v>
      </c>
      <c r="G1765" s="34" t="s">
        <v>362</v>
      </c>
      <c r="H1765" s="34" t="s">
        <v>362</v>
      </c>
    </row>
    <row r="1766" spans="1:8" ht="12.75" customHeight="1" x14ac:dyDescent="0.3">
      <c r="A1766" s="35"/>
      <c r="B1766" s="35" t="s">
        <v>369</v>
      </c>
      <c r="C1766" s="34" t="s">
        <v>32</v>
      </c>
      <c r="D1766" s="34">
        <v>0</v>
      </c>
      <c r="E1766" s="34">
        <v>0</v>
      </c>
      <c r="F1766" s="34" t="s">
        <v>32</v>
      </c>
      <c r="G1766" s="34">
        <v>0</v>
      </c>
      <c r="H1766" s="34">
        <v>0</v>
      </c>
    </row>
    <row r="1767" spans="1:8" ht="12.75" customHeight="1" x14ac:dyDescent="0.3">
      <c r="A1767" s="35"/>
      <c r="B1767" s="65" t="s">
        <v>368</v>
      </c>
      <c r="C1767" s="34">
        <v>7</v>
      </c>
      <c r="D1767" s="34">
        <v>0</v>
      </c>
      <c r="E1767" s="34" t="s">
        <v>55</v>
      </c>
      <c r="F1767" s="34">
        <v>5</v>
      </c>
      <c r="G1767" s="34" t="s">
        <v>32</v>
      </c>
      <c r="H1767" s="34">
        <v>0</v>
      </c>
    </row>
    <row r="1768" spans="1:8" ht="12.75" customHeight="1" x14ac:dyDescent="0.3">
      <c r="A1768" s="35"/>
      <c r="B1768" s="35" t="s">
        <v>367</v>
      </c>
      <c r="C1768" s="34">
        <v>3</v>
      </c>
      <c r="D1768" s="34">
        <v>0</v>
      </c>
      <c r="E1768" s="34" t="s">
        <v>32</v>
      </c>
      <c r="F1768" s="34">
        <v>5</v>
      </c>
      <c r="G1768" s="34" t="s">
        <v>32</v>
      </c>
      <c r="H1768" s="34">
        <v>0</v>
      </c>
    </row>
    <row r="1769" spans="1:8" ht="12.75" customHeight="1" x14ac:dyDescent="0.3">
      <c r="A1769" s="35"/>
      <c r="B1769" s="35" t="s">
        <v>366</v>
      </c>
      <c r="C1769" s="34">
        <v>3</v>
      </c>
      <c r="D1769" s="34" t="s">
        <v>362</v>
      </c>
      <c r="E1769" s="34" t="s">
        <v>362</v>
      </c>
      <c r="F1769" s="34" t="s">
        <v>362</v>
      </c>
      <c r="G1769" s="34" t="s">
        <v>362</v>
      </c>
      <c r="H1769" s="34" t="s">
        <v>362</v>
      </c>
    </row>
    <row r="1770" spans="1:8" ht="12.75" customHeight="1" x14ac:dyDescent="0.3">
      <c r="A1770" s="35"/>
      <c r="B1770" s="35" t="s">
        <v>365</v>
      </c>
      <c r="C1770" s="34">
        <v>1</v>
      </c>
      <c r="D1770" s="34">
        <v>0</v>
      </c>
      <c r="E1770" s="34">
        <v>0</v>
      </c>
      <c r="F1770" s="34" t="s">
        <v>32</v>
      </c>
      <c r="G1770" s="34" t="s">
        <v>32</v>
      </c>
      <c r="H1770" s="34">
        <v>0</v>
      </c>
    </row>
    <row r="1771" spans="1:8" ht="12.75" customHeight="1" x14ac:dyDescent="0.3">
      <c r="A1771" s="35"/>
      <c r="B1771" s="35" t="s">
        <v>364</v>
      </c>
      <c r="C1771" s="34" t="s">
        <v>32</v>
      </c>
      <c r="D1771" s="34" t="s">
        <v>362</v>
      </c>
      <c r="E1771" s="34" t="s">
        <v>55</v>
      </c>
      <c r="F1771" s="34" t="s">
        <v>32</v>
      </c>
      <c r="G1771" s="34" t="s">
        <v>32</v>
      </c>
      <c r="H1771" s="34" t="s">
        <v>362</v>
      </c>
    </row>
    <row r="1772" spans="1:8" ht="12.75" customHeight="1" x14ac:dyDescent="0.3">
      <c r="A1772" s="35"/>
      <c r="B1772" s="35" t="s">
        <v>363</v>
      </c>
      <c r="C1772" s="34" t="s">
        <v>362</v>
      </c>
      <c r="D1772" s="34">
        <v>0</v>
      </c>
      <c r="E1772" s="34">
        <v>0</v>
      </c>
      <c r="F1772" s="34" t="s">
        <v>32</v>
      </c>
      <c r="G1772" s="34">
        <v>0</v>
      </c>
      <c r="H1772" s="34">
        <v>0</v>
      </c>
    </row>
    <row r="1773" spans="1:8" ht="12.75" customHeight="1" x14ac:dyDescent="0.3">
      <c r="A1773" s="35"/>
      <c r="B1773" s="35" t="s">
        <v>361</v>
      </c>
      <c r="C1773" s="34" t="s">
        <v>32</v>
      </c>
      <c r="D1773" s="34">
        <v>0</v>
      </c>
      <c r="E1773" s="34" t="s">
        <v>32</v>
      </c>
      <c r="F1773" s="34" t="s">
        <v>32</v>
      </c>
      <c r="G1773" s="34">
        <v>0</v>
      </c>
      <c r="H1773" s="34">
        <v>0</v>
      </c>
    </row>
    <row r="1774" spans="1:8" ht="12.75" customHeight="1" x14ac:dyDescent="0.3">
      <c r="A1774" s="35"/>
      <c r="B1774" s="65" t="s">
        <v>360</v>
      </c>
      <c r="C1774" s="34" t="s">
        <v>32</v>
      </c>
      <c r="D1774" s="34">
        <v>0</v>
      </c>
      <c r="E1774" s="34">
        <v>0</v>
      </c>
      <c r="F1774" s="34" t="s">
        <v>32</v>
      </c>
      <c r="G1774" s="34" t="s">
        <v>32</v>
      </c>
      <c r="H1774" s="34">
        <v>0</v>
      </c>
    </row>
    <row r="1775" spans="1:8" ht="12.75" customHeight="1" x14ac:dyDescent="0.3">
      <c r="A1775" s="66"/>
      <c r="B1775" s="36"/>
      <c r="C1775" s="34"/>
      <c r="D1775" s="34"/>
      <c r="E1775" s="34"/>
      <c r="F1775" s="34"/>
      <c r="G1775" s="34"/>
      <c r="H1775" s="34"/>
    </row>
    <row r="1776" spans="1:8" s="7" customFormat="1" ht="12.75" customHeight="1" x14ac:dyDescent="0.3">
      <c r="A1776" s="65" t="s">
        <v>382</v>
      </c>
      <c r="B1776" s="65" t="s">
        <v>381</v>
      </c>
      <c r="C1776" s="67"/>
      <c r="D1776" s="67"/>
      <c r="E1776" s="67"/>
      <c r="F1776" s="67"/>
      <c r="G1776" s="67"/>
      <c r="H1776" s="67"/>
    </row>
    <row r="1777" spans="1:8" ht="12.75" customHeight="1" x14ac:dyDescent="0.3">
      <c r="A1777" s="66"/>
      <c r="B1777" s="36"/>
      <c r="C1777" s="34"/>
      <c r="D1777" s="34"/>
      <c r="E1777" s="34"/>
      <c r="F1777" s="34"/>
      <c r="G1777" s="34"/>
      <c r="H1777" s="34"/>
    </row>
    <row r="1778" spans="1:8" ht="12.75" customHeight="1" x14ac:dyDescent="0.3">
      <c r="A1778" s="66"/>
      <c r="B1778" s="35"/>
      <c r="C1778" s="34"/>
      <c r="D1778" s="34"/>
      <c r="E1778" s="34"/>
      <c r="F1778" s="34"/>
      <c r="G1778" s="34"/>
      <c r="H1778" s="34"/>
    </row>
    <row r="1779" spans="1:8" ht="12.75" customHeight="1" x14ac:dyDescent="0.3">
      <c r="A1779" s="66"/>
      <c r="B1779" s="65" t="s">
        <v>378</v>
      </c>
      <c r="C1779" s="34">
        <v>18</v>
      </c>
      <c r="D1779" s="34">
        <v>0</v>
      </c>
      <c r="E1779" s="34" t="s">
        <v>32</v>
      </c>
      <c r="F1779" s="34">
        <v>15</v>
      </c>
      <c r="G1779" s="34">
        <v>1</v>
      </c>
      <c r="H1779" s="34" t="s">
        <v>32</v>
      </c>
    </row>
    <row r="1780" spans="1:8" ht="12.75" customHeight="1" x14ac:dyDescent="0.3">
      <c r="A1780" s="66"/>
      <c r="B1780" s="65" t="s">
        <v>377</v>
      </c>
      <c r="C1780" s="34" t="s">
        <v>32</v>
      </c>
      <c r="D1780" s="34">
        <v>0</v>
      </c>
      <c r="E1780" s="34" t="s">
        <v>32</v>
      </c>
      <c r="F1780" s="34" t="s">
        <v>55</v>
      </c>
      <c r="G1780" s="34" t="s">
        <v>32</v>
      </c>
      <c r="H1780" s="34" t="s">
        <v>32</v>
      </c>
    </row>
    <row r="1781" spans="1:8" ht="12.75" customHeight="1" x14ac:dyDescent="0.3">
      <c r="A1781" s="66"/>
      <c r="B1781" s="35" t="s">
        <v>376</v>
      </c>
      <c r="C1781" s="34" t="s">
        <v>32</v>
      </c>
      <c r="D1781" s="34">
        <v>0</v>
      </c>
      <c r="E1781" s="34">
        <v>0</v>
      </c>
      <c r="F1781" s="34" t="s">
        <v>32</v>
      </c>
      <c r="G1781" s="34" t="s">
        <v>32</v>
      </c>
      <c r="H1781" s="34" t="s">
        <v>32</v>
      </c>
    </row>
    <row r="1782" spans="1:8" ht="12.75" customHeight="1" x14ac:dyDescent="0.3">
      <c r="A1782" s="66"/>
      <c r="B1782" s="35" t="s">
        <v>375</v>
      </c>
      <c r="C1782" s="34" t="s">
        <v>362</v>
      </c>
      <c r="D1782" s="34">
        <v>0</v>
      </c>
      <c r="E1782" s="34" t="s">
        <v>32</v>
      </c>
      <c r="F1782" s="34" t="s">
        <v>55</v>
      </c>
      <c r="G1782" s="34" t="s">
        <v>32</v>
      </c>
      <c r="H1782" s="34">
        <v>0</v>
      </c>
    </row>
    <row r="1783" spans="1:8" ht="12.75" customHeight="1" x14ac:dyDescent="0.3">
      <c r="A1783" s="66"/>
      <c r="B1783" s="65" t="s">
        <v>374</v>
      </c>
      <c r="C1783" s="34">
        <v>10</v>
      </c>
      <c r="D1783" s="34">
        <v>0</v>
      </c>
      <c r="E1783" s="34" t="s">
        <v>32</v>
      </c>
      <c r="F1783" s="34">
        <v>6</v>
      </c>
      <c r="G1783" s="34" t="s">
        <v>32</v>
      </c>
      <c r="H1783" s="34" t="s">
        <v>32</v>
      </c>
    </row>
    <row r="1784" spans="1:8" ht="12.75" customHeight="1" x14ac:dyDescent="0.3">
      <c r="A1784" s="66"/>
      <c r="B1784" s="35" t="s">
        <v>373</v>
      </c>
      <c r="C1784" s="34">
        <v>1</v>
      </c>
      <c r="D1784" s="34">
        <v>0</v>
      </c>
      <c r="E1784" s="34" t="s">
        <v>32</v>
      </c>
      <c r="F1784" s="34">
        <v>6</v>
      </c>
      <c r="G1784" s="34" t="s">
        <v>32</v>
      </c>
      <c r="H1784" s="34" t="s">
        <v>32</v>
      </c>
    </row>
    <row r="1785" spans="1:8" ht="12.75" customHeight="1" x14ac:dyDescent="0.3">
      <c r="A1785" s="66"/>
      <c r="B1785" s="35" t="s">
        <v>372</v>
      </c>
      <c r="C1785" s="34" t="s">
        <v>32</v>
      </c>
      <c r="D1785" s="34">
        <v>0</v>
      </c>
      <c r="E1785" s="34">
        <v>0</v>
      </c>
      <c r="F1785" s="34" t="s">
        <v>32</v>
      </c>
      <c r="G1785" s="34" t="s">
        <v>32</v>
      </c>
      <c r="H1785" s="34">
        <v>0</v>
      </c>
    </row>
    <row r="1786" spans="1:8" ht="12.75" customHeight="1" x14ac:dyDescent="0.3">
      <c r="A1786" s="66"/>
      <c r="B1786" s="35" t="s">
        <v>371</v>
      </c>
      <c r="C1786" s="34">
        <v>9</v>
      </c>
      <c r="D1786" s="34">
        <v>0</v>
      </c>
      <c r="E1786" s="34">
        <v>0</v>
      </c>
      <c r="F1786" s="34" t="s">
        <v>32</v>
      </c>
      <c r="G1786" s="34" t="s">
        <v>32</v>
      </c>
      <c r="H1786" s="34">
        <v>0</v>
      </c>
    </row>
    <row r="1787" spans="1:8" ht="12.75" customHeight="1" x14ac:dyDescent="0.3">
      <c r="A1787" s="66"/>
      <c r="B1787" s="35" t="s">
        <v>370</v>
      </c>
      <c r="C1787" s="34" t="s">
        <v>32</v>
      </c>
      <c r="D1787" s="34" t="s">
        <v>362</v>
      </c>
      <c r="E1787" s="34" t="s">
        <v>362</v>
      </c>
      <c r="F1787" s="34" t="s">
        <v>362</v>
      </c>
      <c r="G1787" s="34" t="s">
        <v>362</v>
      </c>
      <c r="H1787" s="34" t="s">
        <v>362</v>
      </c>
    </row>
    <row r="1788" spans="1:8" ht="12.75" customHeight="1" x14ac:dyDescent="0.3">
      <c r="A1788" s="66"/>
      <c r="B1788" s="35" t="s">
        <v>369</v>
      </c>
      <c r="C1788" s="34" t="s">
        <v>32</v>
      </c>
      <c r="D1788" s="34">
        <v>0</v>
      </c>
      <c r="E1788" s="34">
        <v>0</v>
      </c>
      <c r="F1788" s="34">
        <v>0</v>
      </c>
      <c r="G1788" s="34" t="s">
        <v>32</v>
      </c>
      <c r="H1788" s="34">
        <v>0</v>
      </c>
    </row>
    <row r="1789" spans="1:8" ht="12.75" customHeight="1" x14ac:dyDescent="0.3">
      <c r="A1789" s="66"/>
      <c r="B1789" s="65" t="s">
        <v>368</v>
      </c>
      <c r="C1789" s="34">
        <v>7</v>
      </c>
      <c r="D1789" s="34">
        <v>0</v>
      </c>
      <c r="E1789" s="34" t="s">
        <v>32</v>
      </c>
      <c r="F1789" s="34">
        <v>8</v>
      </c>
      <c r="G1789" s="34">
        <v>1</v>
      </c>
      <c r="H1789" s="34" t="s">
        <v>32</v>
      </c>
    </row>
    <row r="1790" spans="1:8" ht="12.75" customHeight="1" x14ac:dyDescent="0.3">
      <c r="A1790" s="66"/>
      <c r="B1790" s="35" t="s">
        <v>367</v>
      </c>
      <c r="C1790" s="34">
        <v>3</v>
      </c>
      <c r="D1790" s="34">
        <v>0</v>
      </c>
      <c r="E1790" s="34" t="s">
        <v>32</v>
      </c>
      <c r="F1790" s="34">
        <v>7</v>
      </c>
      <c r="G1790" s="34" t="s">
        <v>32</v>
      </c>
      <c r="H1790" s="34" t="s">
        <v>32</v>
      </c>
    </row>
    <row r="1791" spans="1:8" ht="12.75" customHeight="1" x14ac:dyDescent="0.3">
      <c r="A1791" s="66"/>
      <c r="B1791" s="35" t="s">
        <v>366</v>
      </c>
      <c r="C1791" s="34">
        <v>3</v>
      </c>
      <c r="D1791" s="34" t="s">
        <v>362</v>
      </c>
      <c r="E1791" s="34" t="s">
        <v>362</v>
      </c>
      <c r="F1791" s="34" t="s">
        <v>362</v>
      </c>
      <c r="G1791" s="34" t="s">
        <v>362</v>
      </c>
      <c r="H1791" s="34" t="s">
        <v>362</v>
      </c>
    </row>
    <row r="1792" spans="1:8" ht="12.75" customHeight="1" x14ac:dyDescent="0.3">
      <c r="A1792" s="66"/>
      <c r="B1792" s="35" t="s">
        <v>365</v>
      </c>
      <c r="C1792" s="34">
        <v>1</v>
      </c>
      <c r="D1792" s="34">
        <v>0</v>
      </c>
      <c r="E1792" s="34" t="s">
        <v>32</v>
      </c>
      <c r="F1792" s="34" t="s">
        <v>32</v>
      </c>
      <c r="G1792" s="34" t="s">
        <v>32</v>
      </c>
      <c r="H1792" s="34">
        <v>0</v>
      </c>
    </row>
    <row r="1793" spans="1:8" ht="12.75" customHeight="1" x14ac:dyDescent="0.3">
      <c r="A1793" s="66"/>
      <c r="B1793" s="35" t="s">
        <v>364</v>
      </c>
      <c r="C1793" s="34" t="s">
        <v>32</v>
      </c>
      <c r="D1793" s="34" t="s">
        <v>362</v>
      </c>
      <c r="E1793" s="34" t="s">
        <v>32</v>
      </c>
      <c r="F1793" s="34" t="s">
        <v>32</v>
      </c>
      <c r="G1793" s="34" t="s">
        <v>32</v>
      </c>
      <c r="H1793" s="34" t="s">
        <v>362</v>
      </c>
    </row>
    <row r="1794" spans="1:8" ht="12.75" customHeight="1" x14ac:dyDescent="0.3">
      <c r="A1794" s="66"/>
      <c r="B1794" s="35" t="s">
        <v>363</v>
      </c>
      <c r="C1794" s="34" t="s">
        <v>362</v>
      </c>
      <c r="D1794" s="34">
        <v>0</v>
      </c>
      <c r="E1794" s="34" t="s">
        <v>32</v>
      </c>
      <c r="F1794" s="34" t="s">
        <v>32</v>
      </c>
      <c r="G1794" s="34" t="s">
        <v>32</v>
      </c>
      <c r="H1794" s="34">
        <v>0</v>
      </c>
    </row>
    <row r="1795" spans="1:8" ht="12.75" customHeight="1" x14ac:dyDescent="0.3">
      <c r="A1795" s="66"/>
      <c r="B1795" s="35" t="s">
        <v>361</v>
      </c>
      <c r="C1795" s="34" t="s">
        <v>32</v>
      </c>
      <c r="D1795" s="34">
        <v>0</v>
      </c>
      <c r="E1795" s="34" t="s">
        <v>32</v>
      </c>
      <c r="F1795" s="34" t="s">
        <v>32</v>
      </c>
      <c r="G1795" s="34" t="s">
        <v>32</v>
      </c>
      <c r="H1795" s="34">
        <v>0</v>
      </c>
    </row>
    <row r="1796" spans="1:8" ht="12.75" customHeight="1" x14ac:dyDescent="0.3">
      <c r="A1796" s="66"/>
      <c r="B1796" s="65" t="s">
        <v>360</v>
      </c>
      <c r="C1796" s="34" t="s">
        <v>32</v>
      </c>
      <c r="D1796" s="34">
        <v>0</v>
      </c>
      <c r="E1796" s="34">
        <v>0</v>
      </c>
      <c r="F1796" s="34" t="s">
        <v>32</v>
      </c>
      <c r="G1796" s="34" t="s">
        <v>32</v>
      </c>
      <c r="H1796" s="34">
        <v>0</v>
      </c>
    </row>
    <row r="1797" spans="1:8" ht="12.75" customHeight="1" x14ac:dyDescent="0.3">
      <c r="A1797" s="66"/>
      <c r="B1797" s="36"/>
      <c r="C1797" s="34"/>
      <c r="D1797" s="34"/>
      <c r="E1797" s="34"/>
      <c r="F1797" s="34"/>
      <c r="G1797" s="34"/>
      <c r="H1797" s="34"/>
    </row>
    <row r="1798" spans="1:8" s="7" customFormat="1" ht="12.75" customHeight="1" x14ac:dyDescent="0.3">
      <c r="A1798" s="65" t="s">
        <v>380</v>
      </c>
      <c r="B1798" s="65" t="s">
        <v>379</v>
      </c>
      <c r="C1798" s="67"/>
      <c r="D1798" s="67"/>
      <c r="E1798" s="67"/>
      <c r="F1798" s="67"/>
      <c r="G1798" s="67"/>
      <c r="H1798" s="67"/>
    </row>
    <row r="1799" spans="1:8" ht="12.75" customHeight="1" x14ac:dyDescent="0.3">
      <c r="A1799" s="66"/>
      <c r="B1799" s="36"/>
      <c r="C1799" s="34"/>
      <c r="D1799" s="34"/>
      <c r="E1799" s="34"/>
      <c r="F1799" s="34"/>
      <c r="G1799" s="34"/>
      <c r="H1799" s="34"/>
    </row>
    <row r="1800" spans="1:8" ht="12.75" customHeight="1" x14ac:dyDescent="0.3">
      <c r="A1800" s="66"/>
      <c r="B1800" s="35"/>
      <c r="C1800" s="34"/>
      <c r="D1800" s="34"/>
      <c r="E1800" s="34"/>
      <c r="F1800" s="34"/>
      <c r="G1800" s="34"/>
      <c r="H1800" s="34"/>
    </row>
    <row r="1801" spans="1:8" ht="12.75" customHeight="1" x14ac:dyDescent="0.3">
      <c r="A1801" s="66"/>
      <c r="B1801" s="65" t="s">
        <v>378</v>
      </c>
      <c r="C1801" s="34">
        <v>30</v>
      </c>
      <c r="D1801" s="34" t="s">
        <v>32</v>
      </c>
      <c r="E1801" s="34" t="s">
        <v>55</v>
      </c>
      <c r="F1801" s="34">
        <v>26</v>
      </c>
      <c r="G1801" s="34">
        <v>1</v>
      </c>
      <c r="H1801" s="34">
        <v>0</v>
      </c>
    </row>
    <row r="1802" spans="1:8" ht="12.75" customHeight="1" x14ac:dyDescent="0.3">
      <c r="A1802" s="66"/>
      <c r="B1802" s="65" t="s">
        <v>377</v>
      </c>
      <c r="C1802" s="34" t="s">
        <v>32</v>
      </c>
      <c r="D1802" s="34">
        <v>0</v>
      </c>
      <c r="E1802" s="34" t="s">
        <v>55</v>
      </c>
      <c r="F1802" s="34" t="s">
        <v>55</v>
      </c>
      <c r="G1802" s="34">
        <v>0</v>
      </c>
      <c r="H1802" s="34">
        <v>0</v>
      </c>
    </row>
    <row r="1803" spans="1:8" ht="12.75" customHeight="1" x14ac:dyDescent="0.3">
      <c r="A1803" s="66"/>
      <c r="B1803" s="35" t="s">
        <v>376</v>
      </c>
      <c r="C1803" s="34" t="s">
        <v>32</v>
      </c>
      <c r="D1803" s="34">
        <v>0</v>
      </c>
      <c r="E1803" s="34" t="s">
        <v>32</v>
      </c>
      <c r="F1803" s="34">
        <v>1</v>
      </c>
      <c r="G1803" s="34">
        <v>0</v>
      </c>
      <c r="H1803" s="34">
        <v>0</v>
      </c>
    </row>
    <row r="1804" spans="1:8" ht="12.75" customHeight="1" x14ac:dyDescent="0.3">
      <c r="A1804" s="66"/>
      <c r="B1804" s="35" t="s">
        <v>375</v>
      </c>
      <c r="C1804" s="34" t="s">
        <v>362</v>
      </c>
      <c r="D1804" s="34">
        <v>0</v>
      </c>
      <c r="E1804" s="34" t="s">
        <v>55</v>
      </c>
      <c r="F1804" s="34" t="s">
        <v>55</v>
      </c>
      <c r="G1804" s="34">
        <v>0</v>
      </c>
      <c r="H1804" s="34">
        <v>0</v>
      </c>
    </row>
    <row r="1805" spans="1:8" ht="12.75" customHeight="1" x14ac:dyDescent="0.3">
      <c r="A1805" s="66"/>
      <c r="B1805" s="65" t="s">
        <v>374</v>
      </c>
      <c r="C1805" s="34">
        <v>16</v>
      </c>
      <c r="D1805" s="34">
        <v>0</v>
      </c>
      <c r="E1805" s="34" t="s">
        <v>32</v>
      </c>
      <c r="F1805" s="34">
        <v>5</v>
      </c>
      <c r="G1805" s="34" t="s">
        <v>32</v>
      </c>
      <c r="H1805" s="34">
        <v>0</v>
      </c>
    </row>
    <row r="1806" spans="1:8" ht="12.75" customHeight="1" x14ac:dyDescent="0.3">
      <c r="A1806" s="66"/>
      <c r="B1806" s="35" t="s">
        <v>373</v>
      </c>
      <c r="C1806" s="34">
        <v>3</v>
      </c>
      <c r="D1806" s="34">
        <v>0</v>
      </c>
      <c r="E1806" s="34" t="s">
        <v>32</v>
      </c>
      <c r="F1806" s="34">
        <v>4</v>
      </c>
      <c r="G1806" s="34" t="s">
        <v>32</v>
      </c>
      <c r="H1806" s="34">
        <v>0</v>
      </c>
    </row>
    <row r="1807" spans="1:8" ht="12.75" customHeight="1" x14ac:dyDescent="0.3">
      <c r="A1807" s="66"/>
      <c r="B1807" s="35" t="s">
        <v>372</v>
      </c>
      <c r="C1807" s="34">
        <v>2</v>
      </c>
      <c r="D1807" s="34">
        <v>0</v>
      </c>
      <c r="E1807" s="34">
        <v>0</v>
      </c>
      <c r="F1807" s="34" t="s">
        <v>32</v>
      </c>
      <c r="G1807" s="34" t="s">
        <v>32</v>
      </c>
      <c r="H1807" s="34">
        <v>0</v>
      </c>
    </row>
    <row r="1808" spans="1:8" ht="12.75" customHeight="1" x14ac:dyDescent="0.3">
      <c r="A1808" s="66"/>
      <c r="B1808" s="35" t="s">
        <v>371</v>
      </c>
      <c r="C1808" s="34">
        <v>10</v>
      </c>
      <c r="D1808" s="34">
        <v>0</v>
      </c>
      <c r="E1808" s="34" t="s">
        <v>32</v>
      </c>
      <c r="F1808" s="34" t="s">
        <v>32</v>
      </c>
      <c r="G1808" s="34" t="s">
        <v>32</v>
      </c>
      <c r="H1808" s="34">
        <v>0</v>
      </c>
    </row>
    <row r="1809" spans="1:8" ht="12.75" customHeight="1" x14ac:dyDescent="0.3">
      <c r="A1809" s="66"/>
      <c r="B1809" s="35" t="s">
        <v>370</v>
      </c>
      <c r="C1809" s="34" t="s">
        <v>32</v>
      </c>
      <c r="D1809" s="34" t="s">
        <v>362</v>
      </c>
      <c r="E1809" s="34" t="s">
        <v>362</v>
      </c>
      <c r="F1809" s="34" t="s">
        <v>362</v>
      </c>
      <c r="G1809" s="34" t="s">
        <v>362</v>
      </c>
      <c r="H1809" s="34" t="s">
        <v>362</v>
      </c>
    </row>
    <row r="1810" spans="1:8" ht="12.75" customHeight="1" x14ac:dyDescent="0.3">
      <c r="A1810" s="66"/>
      <c r="B1810" s="35" t="s">
        <v>369</v>
      </c>
      <c r="C1810" s="34">
        <v>1</v>
      </c>
      <c r="D1810" s="34">
        <v>0</v>
      </c>
      <c r="E1810" s="34" t="s">
        <v>32</v>
      </c>
      <c r="F1810" s="34" t="s">
        <v>55</v>
      </c>
      <c r="G1810" s="34" t="s">
        <v>32</v>
      </c>
      <c r="H1810" s="34">
        <v>0</v>
      </c>
    </row>
    <row r="1811" spans="1:8" ht="12.75" customHeight="1" x14ac:dyDescent="0.3">
      <c r="A1811" s="66"/>
      <c r="B1811" s="65" t="s">
        <v>368</v>
      </c>
      <c r="C1811" s="34">
        <v>13</v>
      </c>
      <c r="D1811" s="34" t="s">
        <v>32</v>
      </c>
      <c r="E1811" s="34" t="s">
        <v>32</v>
      </c>
      <c r="F1811" s="34">
        <v>9</v>
      </c>
      <c r="G1811" s="34" t="s">
        <v>32</v>
      </c>
      <c r="H1811" s="34">
        <v>0</v>
      </c>
    </row>
    <row r="1812" spans="1:8" ht="12.75" customHeight="1" x14ac:dyDescent="0.3">
      <c r="A1812" s="66"/>
      <c r="B1812" s="35" t="s">
        <v>367</v>
      </c>
      <c r="C1812" s="34">
        <v>7</v>
      </c>
      <c r="D1812" s="34" t="s">
        <v>32</v>
      </c>
      <c r="E1812" s="34" t="s">
        <v>32</v>
      </c>
      <c r="F1812" s="34">
        <v>6</v>
      </c>
      <c r="G1812" s="34" t="s">
        <v>32</v>
      </c>
      <c r="H1812" s="34">
        <v>0</v>
      </c>
    </row>
    <row r="1813" spans="1:8" ht="12.75" customHeight="1" x14ac:dyDescent="0.3">
      <c r="A1813" s="66"/>
      <c r="B1813" s="35" t="s">
        <v>366</v>
      </c>
      <c r="C1813" s="34">
        <v>4</v>
      </c>
      <c r="D1813" s="34" t="s">
        <v>362</v>
      </c>
      <c r="E1813" s="34" t="s">
        <v>362</v>
      </c>
      <c r="F1813" s="34" t="s">
        <v>362</v>
      </c>
      <c r="G1813" s="34" t="s">
        <v>362</v>
      </c>
      <c r="H1813" s="34" t="s">
        <v>362</v>
      </c>
    </row>
    <row r="1814" spans="1:8" ht="12.75" customHeight="1" x14ac:dyDescent="0.3">
      <c r="A1814" s="66"/>
      <c r="B1814" s="35" t="s">
        <v>365</v>
      </c>
      <c r="C1814" s="34">
        <v>1</v>
      </c>
      <c r="D1814" s="34" t="s">
        <v>32</v>
      </c>
      <c r="E1814" s="34">
        <v>0</v>
      </c>
      <c r="F1814" s="34">
        <v>1</v>
      </c>
      <c r="G1814" s="34" t="s">
        <v>32</v>
      </c>
      <c r="H1814" s="34">
        <v>0</v>
      </c>
    </row>
    <row r="1815" spans="1:8" ht="12.75" customHeight="1" x14ac:dyDescent="0.3">
      <c r="A1815" s="66"/>
      <c r="B1815" s="35" t="s">
        <v>364</v>
      </c>
      <c r="C1815" s="34" t="s">
        <v>32</v>
      </c>
      <c r="D1815" s="34" t="s">
        <v>362</v>
      </c>
      <c r="E1815" s="34" t="s">
        <v>32</v>
      </c>
      <c r="F1815" s="34" t="s">
        <v>32</v>
      </c>
      <c r="G1815" s="34" t="s">
        <v>32</v>
      </c>
      <c r="H1815" s="34" t="s">
        <v>362</v>
      </c>
    </row>
    <row r="1816" spans="1:8" ht="12.75" customHeight="1" x14ac:dyDescent="0.3">
      <c r="A1816" s="66"/>
      <c r="B1816" s="35" t="s">
        <v>363</v>
      </c>
      <c r="C1816" s="34" t="s">
        <v>362</v>
      </c>
      <c r="D1816" s="34">
        <v>0</v>
      </c>
      <c r="E1816" s="34" t="s">
        <v>32</v>
      </c>
      <c r="F1816" s="34" t="s">
        <v>55</v>
      </c>
      <c r="G1816" s="34" t="s">
        <v>32</v>
      </c>
      <c r="H1816" s="34">
        <v>0</v>
      </c>
    </row>
    <row r="1817" spans="1:8" ht="12.75" customHeight="1" x14ac:dyDescent="0.3">
      <c r="A1817" s="66"/>
      <c r="B1817" s="35" t="s">
        <v>361</v>
      </c>
      <c r="C1817" s="34" t="s">
        <v>32</v>
      </c>
      <c r="D1817" s="34">
        <v>0</v>
      </c>
      <c r="E1817" s="34" t="s">
        <v>32</v>
      </c>
      <c r="F1817" s="34" t="s">
        <v>32</v>
      </c>
      <c r="G1817" s="34" t="s">
        <v>32</v>
      </c>
      <c r="H1817" s="34">
        <v>0</v>
      </c>
    </row>
    <row r="1818" spans="1:8" ht="12.75" customHeight="1" thickBot="1" x14ac:dyDescent="0.35">
      <c r="A1818" s="66"/>
      <c r="B1818" s="65" t="s">
        <v>360</v>
      </c>
      <c r="C1818" s="34" t="s">
        <v>32</v>
      </c>
      <c r="D1818" s="34">
        <v>0</v>
      </c>
      <c r="E1818" s="34">
        <v>0</v>
      </c>
      <c r="F1818" s="34" t="s">
        <v>32</v>
      </c>
      <c r="G1818" s="34" t="s">
        <v>32</v>
      </c>
      <c r="H1818" s="34">
        <v>0</v>
      </c>
    </row>
    <row r="1819" spans="1:8" ht="12.75" customHeight="1" x14ac:dyDescent="0.3">
      <c r="A1819" s="101" t="s">
        <v>202</v>
      </c>
      <c r="B1819" s="101"/>
      <c r="C1819" s="101"/>
      <c r="D1819" s="101"/>
      <c r="E1819" s="101"/>
      <c r="F1819" s="101"/>
      <c r="G1819" s="101"/>
      <c r="H1819" s="101"/>
    </row>
    <row r="1820" spans="1:8" ht="36" customHeight="1" x14ac:dyDescent="0.3">
      <c r="A1820" s="105" t="s">
        <v>359</v>
      </c>
      <c r="B1820" s="105"/>
      <c r="C1820" s="105"/>
      <c r="D1820" s="105"/>
      <c r="E1820" s="105"/>
      <c r="F1820" s="105"/>
      <c r="G1820" s="105"/>
      <c r="H1820" s="105"/>
    </row>
    <row r="1821" spans="1:8" ht="12.75" customHeight="1" x14ac:dyDescent="0.3">
      <c r="A1821" s="100" t="s">
        <v>235</v>
      </c>
      <c r="B1821" s="100"/>
      <c r="C1821" s="100"/>
      <c r="D1821" s="100"/>
      <c r="E1821" s="100"/>
      <c r="F1821" s="100"/>
      <c r="G1821" s="100"/>
      <c r="H1821" s="100"/>
    </row>
    <row r="1822" spans="1:8" ht="26.15" customHeight="1" x14ac:dyDescent="0.3">
      <c r="A1822" s="100" t="s">
        <v>234</v>
      </c>
      <c r="B1822" s="100"/>
      <c r="C1822" s="100"/>
      <c r="D1822" s="100"/>
      <c r="E1822" s="100"/>
      <c r="F1822" s="100"/>
      <c r="G1822" s="100"/>
      <c r="H1822" s="100"/>
    </row>
    <row r="1823" spans="1:8" ht="24.65" customHeight="1" x14ac:dyDescent="0.3">
      <c r="A1823" s="100" t="s">
        <v>233</v>
      </c>
      <c r="B1823" s="100"/>
      <c r="C1823" s="100"/>
      <c r="D1823" s="100"/>
      <c r="E1823" s="100"/>
      <c r="F1823" s="100"/>
      <c r="G1823" s="100"/>
      <c r="H1823" s="100"/>
    </row>
    <row r="1824" spans="1:8" ht="12.75" customHeight="1" x14ac:dyDescent="0.3">
      <c r="A1824" s="104" t="s">
        <v>358</v>
      </c>
      <c r="B1824" s="104"/>
      <c r="C1824" s="104"/>
      <c r="D1824" s="104"/>
      <c r="E1824" s="104"/>
      <c r="F1824" s="104"/>
      <c r="G1824" s="104"/>
      <c r="H1824" s="104"/>
    </row>
    <row r="1825" spans="1:8" x14ac:dyDescent="0.3">
      <c r="A1825" s="100" t="s">
        <v>212</v>
      </c>
      <c r="B1825" s="100"/>
      <c r="C1825" s="100"/>
      <c r="D1825" s="100"/>
      <c r="E1825" s="100"/>
      <c r="F1825" s="100"/>
      <c r="G1825" s="100"/>
      <c r="H1825" s="100"/>
    </row>
    <row r="1826" spans="1:8" x14ac:dyDescent="0.3">
      <c r="A1826" s="100" t="s">
        <v>213</v>
      </c>
      <c r="B1826" s="100"/>
      <c r="C1826" s="100"/>
      <c r="D1826" s="100"/>
      <c r="E1826" s="100"/>
      <c r="F1826" s="100"/>
      <c r="G1826" s="100"/>
      <c r="H1826" s="100"/>
    </row>
    <row r="1827" spans="1:8" x14ac:dyDescent="0.3">
      <c r="A1827" s="100" t="s">
        <v>214</v>
      </c>
      <c r="B1827" s="100"/>
      <c r="C1827" s="100"/>
      <c r="D1827" s="100"/>
      <c r="E1827" s="100"/>
      <c r="F1827" s="100"/>
      <c r="G1827" s="100"/>
      <c r="H1827" s="100"/>
    </row>
    <row r="1828" spans="1:8" x14ac:dyDescent="0.3">
      <c r="A1828" s="100" t="s">
        <v>215</v>
      </c>
      <c r="B1828" s="100"/>
      <c r="C1828" s="100"/>
      <c r="D1828" s="100"/>
      <c r="E1828" s="100"/>
      <c r="F1828" s="100"/>
      <c r="G1828" s="100"/>
      <c r="H1828" s="100"/>
    </row>
    <row r="1829" spans="1:8" x14ac:dyDescent="0.3">
      <c r="A1829" s="100" t="s">
        <v>357</v>
      </c>
      <c r="B1829" s="100"/>
      <c r="C1829" s="100"/>
      <c r="D1829" s="100"/>
      <c r="E1829" s="100"/>
      <c r="F1829" s="100"/>
      <c r="G1829" s="100"/>
      <c r="H1829" s="100"/>
    </row>
    <row r="1830" spans="1:8" x14ac:dyDescent="0.3">
      <c r="A1830" s="100" t="s">
        <v>356</v>
      </c>
      <c r="B1830" s="100"/>
      <c r="C1830" s="100"/>
      <c r="D1830" s="100"/>
      <c r="E1830" s="100"/>
      <c r="F1830" s="100"/>
      <c r="G1830" s="100"/>
      <c r="H1830" s="100"/>
    </row>
    <row r="1831" spans="1:8" ht="60" customHeight="1" x14ac:dyDescent="0.3">
      <c r="A1831" s="100" t="s">
        <v>355</v>
      </c>
      <c r="B1831" s="100"/>
      <c r="C1831" s="100"/>
      <c r="D1831" s="100"/>
      <c r="E1831" s="100"/>
      <c r="F1831" s="100"/>
      <c r="G1831" s="100"/>
      <c r="H1831" s="100"/>
    </row>
    <row r="1832" spans="1:8" ht="12.75" customHeight="1" x14ac:dyDescent="0.3">
      <c r="A1832" s="100" t="s">
        <v>232</v>
      </c>
      <c r="B1832" s="100"/>
      <c r="C1832" s="100"/>
      <c r="D1832" s="100"/>
      <c r="E1832" s="100"/>
      <c r="F1832" s="100"/>
      <c r="G1832" s="100"/>
      <c r="H1832" s="100"/>
    </row>
    <row r="1833" spans="1:8" x14ac:dyDescent="0.3">
      <c r="A1833" s="8"/>
    </row>
    <row r="1834" spans="1:8" x14ac:dyDescent="0.3">
      <c r="A1834" s="8"/>
    </row>
    <row r="1835" spans="1:8" x14ac:dyDescent="0.3">
      <c r="A1835" s="8"/>
    </row>
    <row r="1836" spans="1:8" x14ac:dyDescent="0.3">
      <c r="A1836" s="8"/>
    </row>
    <row r="1837" spans="1:8" x14ac:dyDescent="0.3">
      <c r="A1837" s="8"/>
    </row>
    <row r="1838" spans="1:8" x14ac:dyDescent="0.3">
      <c r="A1838" s="8"/>
    </row>
  </sheetData>
  <mergeCells count="14">
    <mergeCell ref="A1824:H1824"/>
    <mergeCell ref="A1825:H1825"/>
    <mergeCell ref="A1826:H1826"/>
    <mergeCell ref="A1827:H1827"/>
    <mergeCell ref="A1819:H1819"/>
    <mergeCell ref="A1820:H1820"/>
    <mergeCell ref="A1821:H1821"/>
    <mergeCell ref="A1822:H1822"/>
    <mergeCell ref="A1823:H1823"/>
    <mergeCell ref="A1832:H1832"/>
    <mergeCell ref="A1829:H1829"/>
    <mergeCell ref="A1830:H1830"/>
    <mergeCell ref="A1831:H1831"/>
    <mergeCell ref="A1828:H1828"/>
  </mergeCells>
  <pageMargins left="0" right="0" top="0.75" bottom="0.75" header="0.3" footer="0.3"/>
  <pageSetup scale="79"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C4EAB-0870-404F-A7B1-7C8862C72715}">
  <sheetPr codeName="Sheet14">
    <tabColor theme="8"/>
  </sheetPr>
  <dimension ref="A1:H15"/>
  <sheetViews>
    <sheetView workbookViewId="0"/>
  </sheetViews>
  <sheetFormatPr defaultRowHeight="14.5" x14ac:dyDescent="0.35"/>
  <cols>
    <col min="1" max="1" width="32" customWidth="1"/>
    <col min="2" max="2" width="32.1796875" customWidth="1"/>
  </cols>
  <sheetData>
    <row r="1" spans="1:8" x14ac:dyDescent="0.35">
      <c r="A1" t="s">
        <v>520</v>
      </c>
      <c r="B1" t="s">
        <v>506</v>
      </c>
      <c r="C1" t="s">
        <v>258</v>
      </c>
      <c r="D1" t="s">
        <v>259</v>
      </c>
      <c r="E1" t="s">
        <v>260</v>
      </c>
      <c r="F1" t="s">
        <v>261</v>
      </c>
      <c r="G1" t="s">
        <v>262</v>
      </c>
      <c r="H1" t="s">
        <v>263</v>
      </c>
    </row>
    <row r="2" spans="1:8" x14ac:dyDescent="0.35">
      <c r="A2" t="s">
        <v>502</v>
      </c>
      <c r="B2" t="s">
        <v>378</v>
      </c>
      <c r="C2">
        <v>3050</v>
      </c>
      <c r="D2">
        <v>30</v>
      </c>
      <c r="E2">
        <v>99</v>
      </c>
      <c r="F2">
        <v>5858</v>
      </c>
      <c r="G2">
        <v>84</v>
      </c>
      <c r="H2">
        <v>776</v>
      </c>
    </row>
    <row r="3" spans="1:8" x14ac:dyDescent="0.35">
      <c r="A3" t="s">
        <v>502</v>
      </c>
      <c r="B3" t="s">
        <v>519</v>
      </c>
      <c r="C3">
        <v>215</v>
      </c>
      <c r="D3">
        <v>0</v>
      </c>
      <c r="E3">
        <v>0</v>
      </c>
      <c r="F3">
        <v>27</v>
      </c>
      <c r="G3">
        <v>0</v>
      </c>
      <c r="H3">
        <v>0</v>
      </c>
    </row>
    <row r="4" spans="1:8" x14ac:dyDescent="0.35">
      <c r="A4" t="s">
        <v>500</v>
      </c>
      <c r="B4" t="s">
        <v>378</v>
      </c>
      <c r="C4">
        <v>262</v>
      </c>
      <c r="D4">
        <v>4</v>
      </c>
      <c r="E4">
        <v>20</v>
      </c>
      <c r="F4">
        <v>570</v>
      </c>
      <c r="G4">
        <v>6</v>
      </c>
      <c r="H4">
        <v>110</v>
      </c>
    </row>
    <row r="5" spans="1:8" x14ac:dyDescent="0.35">
      <c r="A5" t="s">
        <v>500</v>
      </c>
      <c r="B5" t="s">
        <v>519</v>
      </c>
      <c r="C5">
        <v>68</v>
      </c>
      <c r="D5">
        <v>0</v>
      </c>
      <c r="E5">
        <v>0</v>
      </c>
      <c r="F5">
        <v>3</v>
      </c>
      <c r="G5">
        <v>0</v>
      </c>
      <c r="H5">
        <v>0</v>
      </c>
    </row>
    <row r="6" spans="1:8" x14ac:dyDescent="0.35">
      <c r="A6" t="s">
        <v>517</v>
      </c>
      <c r="B6" t="s">
        <v>378</v>
      </c>
      <c r="C6">
        <v>53</v>
      </c>
      <c r="D6">
        <v>0</v>
      </c>
      <c r="E6">
        <v>1</v>
      </c>
      <c r="F6">
        <v>133</v>
      </c>
      <c r="G6">
        <v>0</v>
      </c>
      <c r="H6">
        <v>65</v>
      </c>
    </row>
    <row r="7" spans="1:8" x14ac:dyDescent="0.35">
      <c r="A7" t="s">
        <v>517</v>
      </c>
      <c r="B7" t="s">
        <v>519</v>
      </c>
      <c r="C7">
        <v>5</v>
      </c>
      <c r="D7">
        <v>0</v>
      </c>
      <c r="E7">
        <v>0</v>
      </c>
      <c r="F7">
        <v>2</v>
      </c>
      <c r="G7">
        <v>0</v>
      </c>
      <c r="H7">
        <v>0</v>
      </c>
    </row>
    <row r="8" spans="1:8" x14ac:dyDescent="0.35">
      <c r="A8" t="s">
        <v>518</v>
      </c>
      <c r="B8" t="s">
        <v>378</v>
      </c>
      <c r="C8">
        <v>10</v>
      </c>
      <c r="D8">
        <v>0</v>
      </c>
      <c r="E8">
        <v>2</v>
      </c>
      <c r="F8">
        <v>16</v>
      </c>
      <c r="G8">
        <v>0</v>
      </c>
      <c r="H8">
        <v>45</v>
      </c>
    </row>
    <row r="9" spans="1:8" x14ac:dyDescent="0.35">
      <c r="A9" t="s">
        <v>518</v>
      </c>
      <c r="B9" t="s">
        <v>519</v>
      </c>
      <c r="C9">
        <v>0</v>
      </c>
      <c r="D9">
        <v>0</v>
      </c>
      <c r="E9">
        <v>0</v>
      </c>
      <c r="F9">
        <v>0</v>
      </c>
      <c r="G9">
        <v>0</v>
      </c>
      <c r="H9">
        <v>0</v>
      </c>
    </row>
    <row r="10" spans="1:8" x14ac:dyDescent="0.35">
      <c r="A10" t="s">
        <v>516</v>
      </c>
      <c r="B10" t="s">
        <v>378</v>
      </c>
      <c r="C10">
        <v>34</v>
      </c>
      <c r="D10">
        <v>0</v>
      </c>
      <c r="E10">
        <v>1</v>
      </c>
      <c r="F10">
        <v>105</v>
      </c>
      <c r="G10">
        <v>1</v>
      </c>
      <c r="H10">
        <v>0</v>
      </c>
    </row>
    <row r="11" spans="1:8" x14ac:dyDescent="0.35">
      <c r="A11" t="s">
        <v>516</v>
      </c>
      <c r="B11" t="s">
        <v>519</v>
      </c>
      <c r="C11">
        <v>14</v>
      </c>
      <c r="D11">
        <v>0</v>
      </c>
      <c r="E11">
        <v>0</v>
      </c>
      <c r="F11">
        <v>0</v>
      </c>
      <c r="G11">
        <v>0</v>
      </c>
      <c r="H11">
        <v>0</v>
      </c>
    </row>
    <row r="12" spans="1:8" x14ac:dyDescent="0.35">
      <c r="A12" t="s">
        <v>515</v>
      </c>
      <c r="B12" t="s">
        <v>378</v>
      </c>
      <c r="C12">
        <v>35</v>
      </c>
      <c r="D12">
        <v>1</v>
      </c>
      <c r="E12">
        <v>3</v>
      </c>
      <c r="F12">
        <v>68</v>
      </c>
      <c r="G12">
        <v>1</v>
      </c>
      <c r="H12">
        <v>0</v>
      </c>
    </row>
    <row r="13" spans="1:8" x14ac:dyDescent="0.35">
      <c r="A13" t="s">
        <v>515</v>
      </c>
      <c r="B13" t="s">
        <v>519</v>
      </c>
      <c r="C13">
        <v>12</v>
      </c>
      <c r="D13">
        <v>0</v>
      </c>
      <c r="E13">
        <v>0</v>
      </c>
      <c r="F13">
        <v>0</v>
      </c>
      <c r="G13">
        <v>0</v>
      </c>
      <c r="H13">
        <v>0</v>
      </c>
    </row>
    <row r="14" spans="1:8" x14ac:dyDescent="0.35">
      <c r="A14" t="s">
        <v>514</v>
      </c>
      <c r="B14" t="s">
        <v>378</v>
      </c>
      <c r="C14">
        <v>63</v>
      </c>
      <c r="D14">
        <v>1</v>
      </c>
      <c r="E14">
        <v>5</v>
      </c>
      <c r="F14">
        <v>126</v>
      </c>
      <c r="G14">
        <v>2</v>
      </c>
      <c r="H14">
        <v>0</v>
      </c>
    </row>
    <row r="15" spans="1:8" x14ac:dyDescent="0.35">
      <c r="A15" t="s">
        <v>514</v>
      </c>
      <c r="B15" t="s">
        <v>519</v>
      </c>
      <c r="C15">
        <v>26</v>
      </c>
      <c r="D15">
        <v>0</v>
      </c>
      <c r="E15">
        <v>0</v>
      </c>
      <c r="F15">
        <v>0</v>
      </c>
      <c r="G15">
        <v>0</v>
      </c>
      <c r="H15">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43ECA-2186-4C47-96E5-E91C15AFC135}">
  <sheetPr codeName="Sheet2"/>
  <dimension ref="A1:T22"/>
  <sheetViews>
    <sheetView workbookViewId="0">
      <selection activeCell="C34" sqref="C34"/>
    </sheetView>
  </sheetViews>
  <sheetFormatPr defaultRowHeight="14.5" x14ac:dyDescent="0.35"/>
  <cols>
    <col min="2" max="2" width="32.1796875" customWidth="1"/>
  </cols>
  <sheetData>
    <row r="1" spans="1:20" x14ac:dyDescent="0.35">
      <c r="A1" t="s">
        <v>8</v>
      </c>
      <c r="B1" t="s">
        <v>6</v>
      </c>
      <c r="D1" t="s">
        <v>9</v>
      </c>
      <c r="E1" t="s">
        <v>10</v>
      </c>
      <c r="F1" t="s">
        <v>11</v>
      </c>
      <c r="G1" t="s">
        <v>231</v>
      </c>
      <c r="H1" t="s">
        <v>230</v>
      </c>
      <c r="I1" t="s">
        <v>24</v>
      </c>
      <c r="J1" t="s">
        <v>229</v>
      </c>
      <c r="K1" t="s">
        <v>6</v>
      </c>
    </row>
    <row r="2" spans="1:20" x14ac:dyDescent="0.35">
      <c r="A2" t="s">
        <v>8</v>
      </c>
      <c r="B2" t="s">
        <v>17</v>
      </c>
      <c r="C2" t="s">
        <v>197</v>
      </c>
      <c r="D2" t="s">
        <v>228</v>
      </c>
      <c r="E2" t="s">
        <v>226</v>
      </c>
      <c r="F2" t="s">
        <v>225</v>
      </c>
      <c r="G2" t="s">
        <v>224</v>
      </c>
      <c r="H2" t="s">
        <v>223</v>
      </c>
      <c r="I2" t="s">
        <v>24</v>
      </c>
      <c r="J2" t="s">
        <v>227</v>
      </c>
      <c r="K2" t="s">
        <v>227</v>
      </c>
      <c r="N2" t="s">
        <v>8</v>
      </c>
      <c r="O2" t="s">
        <v>226</v>
      </c>
      <c r="P2" t="s">
        <v>225</v>
      </c>
      <c r="Q2" t="s">
        <v>224</v>
      </c>
      <c r="R2" t="s">
        <v>24</v>
      </c>
      <c r="S2" t="s">
        <v>223</v>
      </c>
      <c r="T2" t="s">
        <v>222</v>
      </c>
    </row>
    <row r="3" spans="1:20" x14ac:dyDescent="0.35">
      <c r="A3" t="s">
        <v>33</v>
      </c>
      <c r="B3" t="s">
        <v>34</v>
      </c>
      <c r="C3">
        <v>3</v>
      </c>
      <c r="D3">
        <v>1</v>
      </c>
      <c r="E3">
        <v>0</v>
      </c>
      <c r="F3">
        <v>0</v>
      </c>
      <c r="G3">
        <v>2</v>
      </c>
      <c r="H3">
        <v>0</v>
      </c>
      <c r="I3">
        <v>0</v>
      </c>
      <c r="J3">
        <v>0</v>
      </c>
      <c r="K3">
        <v>0</v>
      </c>
      <c r="L3" t="s">
        <v>221</v>
      </c>
      <c r="N3" t="s">
        <v>33</v>
      </c>
      <c r="O3" s="33">
        <f t="shared" ref="O3:O22" si="0">E3/SUM($E3:$K3)</f>
        <v>0</v>
      </c>
      <c r="P3" s="33">
        <f t="shared" ref="P3:P22" si="1">F3/SUM($E3:$K3)</f>
        <v>0</v>
      </c>
      <c r="Q3" s="33">
        <f t="shared" ref="Q3:Q22" si="2">G3/SUM($E3:$K3)</f>
        <v>1</v>
      </c>
      <c r="R3" s="33">
        <f t="shared" ref="R3:R22" si="3">I3/SUM(E3:K3)</f>
        <v>0</v>
      </c>
      <c r="S3" s="33">
        <f t="shared" ref="S3:S22" si="4">H3/SUM(E3:K3)</f>
        <v>0</v>
      </c>
      <c r="T3" s="33">
        <f t="shared" ref="T3:T22" si="5">SUM(J3:K3)/SUM(E3:K3)</f>
        <v>0</v>
      </c>
    </row>
    <row r="4" spans="1:20" x14ac:dyDescent="0.35">
      <c r="A4" t="s">
        <v>39</v>
      </c>
      <c r="B4" t="s">
        <v>40</v>
      </c>
      <c r="C4">
        <v>11</v>
      </c>
      <c r="D4">
        <v>3</v>
      </c>
      <c r="E4">
        <v>0</v>
      </c>
      <c r="F4">
        <v>0</v>
      </c>
      <c r="G4">
        <v>7</v>
      </c>
      <c r="H4">
        <v>0</v>
      </c>
      <c r="I4">
        <v>0</v>
      </c>
      <c r="J4">
        <v>0</v>
      </c>
      <c r="K4">
        <v>0</v>
      </c>
      <c r="L4" t="s">
        <v>221</v>
      </c>
      <c r="N4" t="s">
        <v>39</v>
      </c>
      <c r="O4" s="33">
        <f t="shared" si="0"/>
        <v>0</v>
      </c>
      <c r="P4" s="33">
        <f t="shared" si="1"/>
        <v>0</v>
      </c>
      <c r="Q4" s="33">
        <f t="shared" si="2"/>
        <v>1</v>
      </c>
      <c r="R4" s="33">
        <f t="shared" si="3"/>
        <v>0</v>
      </c>
      <c r="S4" s="33">
        <f t="shared" si="4"/>
        <v>0</v>
      </c>
      <c r="T4" s="33">
        <f t="shared" si="5"/>
        <v>0</v>
      </c>
    </row>
    <row r="5" spans="1:20" x14ac:dyDescent="0.35">
      <c r="A5" t="s">
        <v>41</v>
      </c>
      <c r="B5" t="s">
        <v>42</v>
      </c>
      <c r="C5">
        <v>16</v>
      </c>
      <c r="D5">
        <v>5</v>
      </c>
      <c r="E5">
        <v>1</v>
      </c>
      <c r="F5">
        <v>1</v>
      </c>
      <c r="G5">
        <v>10</v>
      </c>
      <c r="H5">
        <v>0</v>
      </c>
      <c r="I5">
        <v>0</v>
      </c>
      <c r="J5">
        <v>0</v>
      </c>
      <c r="K5">
        <v>0</v>
      </c>
      <c r="L5" t="s">
        <v>221</v>
      </c>
      <c r="N5" t="s">
        <v>41</v>
      </c>
      <c r="O5" s="33">
        <f t="shared" si="0"/>
        <v>8.3333333333333329E-2</v>
      </c>
      <c r="P5" s="33">
        <f t="shared" si="1"/>
        <v>8.3333333333333329E-2</v>
      </c>
      <c r="Q5" s="33">
        <f t="shared" si="2"/>
        <v>0.83333333333333337</v>
      </c>
      <c r="R5" s="33">
        <f t="shared" si="3"/>
        <v>0</v>
      </c>
      <c r="S5" s="33">
        <f t="shared" si="4"/>
        <v>0</v>
      </c>
      <c r="T5" s="33">
        <f t="shared" si="5"/>
        <v>0</v>
      </c>
    </row>
    <row r="6" spans="1:20" x14ac:dyDescent="0.35">
      <c r="A6" t="s">
        <v>43</v>
      </c>
      <c r="B6" t="s">
        <v>44</v>
      </c>
      <c r="C6">
        <v>9</v>
      </c>
      <c r="D6">
        <v>3</v>
      </c>
      <c r="E6">
        <v>0</v>
      </c>
      <c r="F6">
        <v>1</v>
      </c>
      <c r="G6">
        <v>5</v>
      </c>
      <c r="H6">
        <v>0</v>
      </c>
      <c r="I6">
        <v>0</v>
      </c>
      <c r="J6">
        <v>0</v>
      </c>
      <c r="K6">
        <v>0</v>
      </c>
      <c r="L6" t="s">
        <v>221</v>
      </c>
      <c r="N6" t="s">
        <v>43</v>
      </c>
      <c r="O6" s="33">
        <f t="shared" si="0"/>
        <v>0</v>
      </c>
      <c r="P6" s="33">
        <f t="shared" si="1"/>
        <v>0.16666666666666666</v>
      </c>
      <c r="Q6" s="33">
        <f t="shared" si="2"/>
        <v>0.83333333333333337</v>
      </c>
      <c r="R6" s="33">
        <f t="shared" si="3"/>
        <v>0</v>
      </c>
      <c r="S6" s="33">
        <f t="shared" si="4"/>
        <v>0</v>
      </c>
      <c r="T6" s="33">
        <f t="shared" si="5"/>
        <v>0</v>
      </c>
    </row>
    <row r="7" spans="1:20" x14ac:dyDescent="0.35">
      <c r="A7" t="s">
        <v>33</v>
      </c>
      <c r="B7" t="s">
        <v>34</v>
      </c>
      <c r="C7">
        <v>217</v>
      </c>
      <c r="D7">
        <v>34</v>
      </c>
      <c r="E7">
        <v>0</v>
      </c>
      <c r="F7">
        <v>1</v>
      </c>
      <c r="G7">
        <v>100</v>
      </c>
      <c r="H7">
        <v>0</v>
      </c>
      <c r="I7">
        <v>59</v>
      </c>
      <c r="J7">
        <v>0</v>
      </c>
      <c r="K7">
        <v>23</v>
      </c>
      <c r="L7" t="s">
        <v>220</v>
      </c>
      <c r="N7" t="s">
        <v>33</v>
      </c>
      <c r="O7" s="33">
        <f t="shared" si="0"/>
        <v>0</v>
      </c>
      <c r="P7" s="33">
        <f t="shared" si="1"/>
        <v>5.4644808743169399E-3</v>
      </c>
      <c r="Q7" s="33">
        <f t="shared" si="2"/>
        <v>0.54644808743169404</v>
      </c>
      <c r="R7" s="33">
        <f t="shared" si="3"/>
        <v>0.32240437158469948</v>
      </c>
      <c r="S7" s="33">
        <f t="shared" si="4"/>
        <v>0</v>
      </c>
      <c r="T7" s="33">
        <f t="shared" si="5"/>
        <v>0.12568306010928962</v>
      </c>
    </row>
    <row r="8" spans="1:20" x14ac:dyDescent="0.35">
      <c r="A8" t="s">
        <v>39</v>
      </c>
      <c r="B8" t="s">
        <v>40</v>
      </c>
      <c r="C8">
        <v>30</v>
      </c>
      <c r="D8">
        <v>10</v>
      </c>
      <c r="E8">
        <v>0</v>
      </c>
      <c r="F8">
        <v>0</v>
      </c>
      <c r="G8">
        <v>19</v>
      </c>
      <c r="H8">
        <v>0</v>
      </c>
      <c r="I8">
        <v>0</v>
      </c>
      <c r="J8">
        <v>0</v>
      </c>
      <c r="K8">
        <v>0</v>
      </c>
      <c r="L8" t="s">
        <v>220</v>
      </c>
      <c r="N8" t="s">
        <v>39</v>
      </c>
      <c r="O8" s="33">
        <f t="shared" si="0"/>
        <v>0</v>
      </c>
      <c r="P8" s="33">
        <f t="shared" si="1"/>
        <v>0</v>
      </c>
      <c r="Q8" s="33">
        <f t="shared" si="2"/>
        <v>1</v>
      </c>
      <c r="R8" s="33">
        <f t="shared" si="3"/>
        <v>0</v>
      </c>
      <c r="S8" s="33">
        <f t="shared" si="4"/>
        <v>0</v>
      </c>
      <c r="T8" s="33">
        <f t="shared" si="5"/>
        <v>0</v>
      </c>
    </row>
    <row r="9" spans="1:20" x14ac:dyDescent="0.35">
      <c r="A9" t="s">
        <v>41</v>
      </c>
      <c r="B9" t="s">
        <v>42</v>
      </c>
      <c r="C9">
        <v>42</v>
      </c>
      <c r="D9">
        <v>13</v>
      </c>
      <c r="E9">
        <v>0</v>
      </c>
      <c r="F9">
        <v>1</v>
      </c>
      <c r="G9">
        <v>27</v>
      </c>
      <c r="H9">
        <v>0</v>
      </c>
      <c r="I9">
        <v>0</v>
      </c>
      <c r="J9">
        <v>0</v>
      </c>
      <c r="K9">
        <v>1</v>
      </c>
      <c r="L9" t="s">
        <v>220</v>
      </c>
      <c r="N9" t="s">
        <v>41</v>
      </c>
      <c r="O9" s="33">
        <f t="shared" si="0"/>
        <v>0</v>
      </c>
      <c r="P9" s="33">
        <f t="shared" si="1"/>
        <v>3.4482758620689655E-2</v>
      </c>
      <c r="Q9" s="33">
        <f t="shared" si="2"/>
        <v>0.93103448275862066</v>
      </c>
      <c r="R9" s="33">
        <f t="shared" si="3"/>
        <v>0</v>
      </c>
      <c r="S9" s="33">
        <f t="shared" si="4"/>
        <v>0</v>
      </c>
      <c r="T9" s="33">
        <f t="shared" si="5"/>
        <v>3.4482758620689655E-2</v>
      </c>
    </row>
    <row r="10" spans="1:20" x14ac:dyDescent="0.35">
      <c r="A10" t="s">
        <v>43</v>
      </c>
      <c r="B10" t="s">
        <v>44</v>
      </c>
      <c r="C10">
        <v>80</v>
      </c>
      <c r="D10">
        <v>25</v>
      </c>
      <c r="E10">
        <v>0</v>
      </c>
      <c r="F10">
        <v>1</v>
      </c>
      <c r="G10">
        <v>52</v>
      </c>
      <c r="H10">
        <v>0</v>
      </c>
      <c r="I10">
        <v>0</v>
      </c>
      <c r="J10">
        <v>0</v>
      </c>
      <c r="K10">
        <v>1</v>
      </c>
      <c r="L10" t="s">
        <v>220</v>
      </c>
      <c r="N10" t="s">
        <v>43</v>
      </c>
      <c r="O10" s="33">
        <f t="shared" si="0"/>
        <v>0</v>
      </c>
      <c r="P10" s="33">
        <f t="shared" si="1"/>
        <v>1.8518518518518517E-2</v>
      </c>
      <c r="Q10" s="33">
        <f t="shared" si="2"/>
        <v>0.96296296296296291</v>
      </c>
      <c r="R10" s="33">
        <f t="shared" si="3"/>
        <v>0</v>
      </c>
      <c r="S10" s="33">
        <f t="shared" si="4"/>
        <v>0</v>
      </c>
      <c r="T10" s="33">
        <f t="shared" si="5"/>
        <v>1.8518518518518517E-2</v>
      </c>
    </row>
    <row r="11" spans="1:20" x14ac:dyDescent="0.35">
      <c r="A11" t="s">
        <v>33</v>
      </c>
      <c r="B11" t="s">
        <v>34</v>
      </c>
      <c r="C11">
        <v>50</v>
      </c>
      <c r="D11">
        <v>11</v>
      </c>
      <c r="E11">
        <v>0</v>
      </c>
      <c r="F11">
        <v>0</v>
      </c>
      <c r="G11">
        <v>25</v>
      </c>
      <c r="H11">
        <v>0</v>
      </c>
      <c r="I11">
        <v>6</v>
      </c>
      <c r="J11">
        <v>0</v>
      </c>
      <c r="K11">
        <v>8</v>
      </c>
      <c r="L11" t="s">
        <v>219</v>
      </c>
      <c r="N11" t="s">
        <v>33</v>
      </c>
      <c r="O11" s="33">
        <f t="shared" si="0"/>
        <v>0</v>
      </c>
      <c r="P11" s="33">
        <f t="shared" si="1"/>
        <v>0</v>
      </c>
      <c r="Q11" s="33">
        <f t="shared" si="2"/>
        <v>0.64102564102564108</v>
      </c>
      <c r="R11" s="33">
        <f t="shared" si="3"/>
        <v>0.15384615384615385</v>
      </c>
      <c r="S11" s="33">
        <f t="shared" si="4"/>
        <v>0</v>
      </c>
      <c r="T11" s="33">
        <f t="shared" si="5"/>
        <v>0.20512820512820512</v>
      </c>
    </row>
    <row r="12" spans="1:20" x14ac:dyDescent="0.35">
      <c r="A12" t="s">
        <v>39</v>
      </c>
      <c r="B12" t="s">
        <v>40</v>
      </c>
      <c r="C12">
        <v>28</v>
      </c>
      <c r="D12">
        <v>8</v>
      </c>
      <c r="E12">
        <v>0</v>
      </c>
      <c r="F12">
        <v>0</v>
      </c>
      <c r="G12">
        <v>19</v>
      </c>
      <c r="H12">
        <v>0</v>
      </c>
      <c r="I12">
        <v>0</v>
      </c>
      <c r="J12">
        <v>0</v>
      </c>
      <c r="K12">
        <v>0</v>
      </c>
      <c r="L12" t="s">
        <v>219</v>
      </c>
      <c r="N12" t="s">
        <v>39</v>
      </c>
      <c r="O12" s="33">
        <f t="shared" si="0"/>
        <v>0</v>
      </c>
      <c r="P12" s="33">
        <f t="shared" si="1"/>
        <v>0</v>
      </c>
      <c r="Q12" s="33">
        <f t="shared" si="2"/>
        <v>1</v>
      </c>
      <c r="R12" s="33">
        <f t="shared" si="3"/>
        <v>0</v>
      </c>
      <c r="S12" s="33">
        <f t="shared" si="4"/>
        <v>0</v>
      </c>
      <c r="T12" s="33">
        <f t="shared" si="5"/>
        <v>0</v>
      </c>
    </row>
    <row r="13" spans="1:20" x14ac:dyDescent="0.35">
      <c r="A13" t="s">
        <v>41</v>
      </c>
      <c r="B13" t="s">
        <v>42</v>
      </c>
      <c r="C13">
        <v>13</v>
      </c>
      <c r="D13">
        <v>7</v>
      </c>
      <c r="E13">
        <v>0</v>
      </c>
      <c r="F13">
        <v>0</v>
      </c>
      <c r="G13">
        <v>6</v>
      </c>
      <c r="H13">
        <v>0</v>
      </c>
      <c r="I13">
        <v>0</v>
      </c>
      <c r="J13">
        <v>0</v>
      </c>
      <c r="K13">
        <v>0</v>
      </c>
      <c r="L13" t="s">
        <v>219</v>
      </c>
      <c r="N13" t="s">
        <v>41</v>
      </c>
      <c r="O13" s="33">
        <f t="shared" si="0"/>
        <v>0</v>
      </c>
      <c r="P13" s="33">
        <f t="shared" si="1"/>
        <v>0</v>
      </c>
      <c r="Q13" s="33">
        <f t="shared" si="2"/>
        <v>1</v>
      </c>
      <c r="R13" s="33">
        <f t="shared" si="3"/>
        <v>0</v>
      </c>
      <c r="S13" s="33">
        <f t="shared" si="4"/>
        <v>0</v>
      </c>
      <c r="T13" s="33">
        <f t="shared" si="5"/>
        <v>0</v>
      </c>
    </row>
    <row r="14" spans="1:20" x14ac:dyDescent="0.35">
      <c r="A14" t="s">
        <v>43</v>
      </c>
      <c r="B14" t="s">
        <v>44</v>
      </c>
      <c r="C14">
        <v>92</v>
      </c>
      <c r="D14">
        <v>30</v>
      </c>
      <c r="E14">
        <v>1</v>
      </c>
      <c r="F14">
        <v>3</v>
      </c>
      <c r="G14">
        <v>56</v>
      </c>
      <c r="H14">
        <v>1</v>
      </c>
      <c r="I14">
        <v>0</v>
      </c>
      <c r="J14">
        <v>0</v>
      </c>
      <c r="K14">
        <v>0</v>
      </c>
      <c r="L14" t="s">
        <v>219</v>
      </c>
      <c r="N14" t="s">
        <v>43</v>
      </c>
      <c r="O14" s="33">
        <f t="shared" si="0"/>
        <v>1.6393442622950821E-2</v>
      </c>
      <c r="P14" s="33">
        <f t="shared" si="1"/>
        <v>4.9180327868852458E-2</v>
      </c>
      <c r="Q14" s="33">
        <f t="shared" si="2"/>
        <v>0.91803278688524592</v>
      </c>
      <c r="R14" s="33">
        <f t="shared" si="3"/>
        <v>0</v>
      </c>
      <c r="S14" s="33">
        <f t="shared" si="4"/>
        <v>1.6393442622950821E-2</v>
      </c>
      <c r="T14" s="33">
        <f t="shared" si="5"/>
        <v>0</v>
      </c>
    </row>
    <row r="15" spans="1:20" x14ac:dyDescent="0.35">
      <c r="A15" t="s">
        <v>33</v>
      </c>
      <c r="B15" t="s">
        <v>34</v>
      </c>
      <c r="C15">
        <v>9</v>
      </c>
      <c r="D15">
        <v>3</v>
      </c>
      <c r="E15">
        <v>0</v>
      </c>
      <c r="F15">
        <v>0</v>
      </c>
      <c r="G15">
        <v>6</v>
      </c>
      <c r="H15">
        <v>0</v>
      </c>
      <c r="I15">
        <v>0</v>
      </c>
      <c r="J15">
        <v>0</v>
      </c>
      <c r="K15">
        <v>0</v>
      </c>
      <c r="L15" t="s">
        <v>218</v>
      </c>
      <c r="N15" t="s">
        <v>33</v>
      </c>
      <c r="O15" s="33">
        <f t="shared" si="0"/>
        <v>0</v>
      </c>
      <c r="P15" s="33">
        <f t="shared" si="1"/>
        <v>0</v>
      </c>
      <c r="Q15" s="33">
        <f t="shared" si="2"/>
        <v>1</v>
      </c>
      <c r="R15" s="33">
        <f t="shared" si="3"/>
        <v>0</v>
      </c>
      <c r="S15" s="33">
        <f t="shared" si="4"/>
        <v>0</v>
      </c>
      <c r="T15" s="33">
        <f t="shared" si="5"/>
        <v>0</v>
      </c>
    </row>
    <row r="16" spans="1:20" x14ac:dyDescent="0.35">
      <c r="A16" t="s">
        <v>39</v>
      </c>
      <c r="B16" t="s">
        <v>40</v>
      </c>
      <c r="C16">
        <v>76</v>
      </c>
      <c r="D16">
        <v>12</v>
      </c>
      <c r="E16">
        <v>0</v>
      </c>
      <c r="F16">
        <v>1</v>
      </c>
      <c r="G16">
        <v>60</v>
      </c>
      <c r="H16">
        <v>0</v>
      </c>
      <c r="I16">
        <v>0</v>
      </c>
      <c r="J16">
        <v>0</v>
      </c>
      <c r="K16">
        <v>2</v>
      </c>
      <c r="L16" t="s">
        <v>218</v>
      </c>
      <c r="N16" t="s">
        <v>39</v>
      </c>
      <c r="O16" s="33">
        <f t="shared" si="0"/>
        <v>0</v>
      </c>
      <c r="P16" s="33">
        <f t="shared" si="1"/>
        <v>1.5873015873015872E-2</v>
      </c>
      <c r="Q16" s="33">
        <f t="shared" si="2"/>
        <v>0.95238095238095233</v>
      </c>
      <c r="R16" s="33">
        <f t="shared" si="3"/>
        <v>0</v>
      </c>
      <c r="S16" s="33">
        <f t="shared" si="4"/>
        <v>0</v>
      </c>
      <c r="T16" s="33">
        <f t="shared" si="5"/>
        <v>3.1746031746031744E-2</v>
      </c>
    </row>
    <row r="17" spans="1:20" x14ac:dyDescent="0.35">
      <c r="A17" t="s">
        <v>41</v>
      </c>
      <c r="B17" t="s">
        <v>42</v>
      </c>
      <c r="C17">
        <v>38</v>
      </c>
      <c r="D17">
        <v>11</v>
      </c>
      <c r="E17">
        <v>0</v>
      </c>
      <c r="F17">
        <v>0</v>
      </c>
      <c r="G17">
        <v>26</v>
      </c>
      <c r="H17">
        <v>0</v>
      </c>
      <c r="I17">
        <v>0</v>
      </c>
      <c r="J17">
        <v>0</v>
      </c>
      <c r="K17">
        <v>0</v>
      </c>
      <c r="L17" t="s">
        <v>218</v>
      </c>
      <c r="N17" t="s">
        <v>41</v>
      </c>
      <c r="O17" s="33">
        <f t="shared" si="0"/>
        <v>0</v>
      </c>
      <c r="P17" s="33">
        <f t="shared" si="1"/>
        <v>0</v>
      </c>
      <c r="Q17" s="33">
        <f t="shared" si="2"/>
        <v>1</v>
      </c>
      <c r="R17" s="33">
        <f t="shared" si="3"/>
        <v>0</v>
      </c>
      <c r="S17" s="33">
        <f t="shared" si="4"/>
        <v>0</v>
      </c>
      <c r="T17" s="33">
        <f t="shared" si="5"/>
        <v>0</v>
      </c>
    </row>
    <row r="18" spans="1:20" x14ac:dyDescent="0.35">
      <c r="A18" t="s">
        <v>43</v>
      </c>
      <c r="B18" t="s">
        <v>44</v>
      </c>
      <c r="C18">
        <v>18</v>
      </c>
      <c r="D18">
        <v>5</v>
      </c>
      <c r="E18">
        <v>0</v>
      </c>
      <c r="F18">
        <v>1</v>
      </c>
      <c r="G18">
        <v>12</v>
      </c>
      <c r="H18">
        <v>0</v>
      </c>
      <c r="I18">
        <v>0</v>
      </c>
      <c r="J18">
        <v>0</v>
      </c>
      <c r="K18">
        <v>0</v>
      </c>
      <c r="L18" t="s">
        <v>218</v>
      </c>
      <c r="N18" t="s">
        <v>43</v>
      </c>
      <c r="O18" s="33">
        <f t="shared" si="0"/>
        <v>0</v>
      </c>
      <c r="P18" s="33">
        <f t="shared" si="1"/>
        <v>7.6923076923076927E-2</v>
      </c>
      <c r="Q18" s="33">
        <f t="shared" si="2"/>
        <v>0.92307692307692313</v>
      </c>
      <c r="R18" s="33">
        <f t="shared" si="3"/>
        <v>0</v>
      </c>
      <c r="S18" s="33">
        <f t="shared" si="4"/>
        <v>0</v>
      </c>
      <c r="T18" s="33">
        <f t="shared" si="5"/>
        <v>0</v>
      </c>
    </row>
    <row r="19" spans="1:20" x14ac:dyDescent="0.35">
      <c r="A19" t="s">
        <v>30</v>
      </c>
      <c r="B19" t="s">
        <v>31</v>
      </c>
      <c r="C19">
        <v>68</v>
      </c>
      <c r="D19">
        <v>20</v>
      </c>
      <c r="E19">
        <v>2</v>
      </c>
      <c r="F19">
        <v>2</v>
      </c>
      <c r="G19">
        <v>43</v>
      </c>
      <c r="H19">
        <v>1</v>
      </c>
      <c r="I19">
        <v>0</v>
      </c>
      <c r="J19">
        <v>0</v>
      </c>
      <c r="K19">
        <v>1</v>
      </c>
      <c r="L19" t="s">
        <v>221</v>
      </c>
      <c r="N19" t="s">
        <v>30</v>
      </c>
      <c r="O19" s="33">
        <f t="shared" si="0"/>
        <v>4.0816326530612242E-2</v>
      </c>
      <c r="P19" s="33">
        <f t="shared" si="1"/>
        <v>4.0816326530612242E-2</v>
      </c>
      <c r="Q19" s="33">
        <f t="shared" si="2"/>
        <v>0.87755102040816324</v>
      </c>
      <c r="R19" s="33">
        <f t="shared" si="3"/>
        <v>0</v>
      </c>
      <c r="S19" s="33">
        <f t="shared" si="4"/>
        <v>2.0408163265306121E-2</v>
      </c>
      <c r="T19" s="33">
        <f t="shared" si="5"/>
        <v>2.0408163265306121E-2</v>
      </c>
    </row>
    <row r="20" spans="1:20" x14ac:dyDescent="0.35">
      <c r="A20" t="s">
        <v>30</v>
      </c>
      <c r="B20" t="s">
        <v>31</v>
      </c>
      <c r="C20">
        <v>473</v>
      </c>
      <c r="D20">
        <v>109</v>
      </c>
      <c r="E20">
        <v>0</v>
      </c>
      <c r="F20">
        <v>4</v>
      </c>
      <c r="G20">
        <v>247</v>
      </c>
      <c r="H20">
        <v>1</v>
      </c>
      <c r="I20">
        <v>86</v>
      </c>
      <c r="J20">
        <v>1</v>
      </c>
      <c r="K20">
        <v>26</v>
      </c>
      <c r="L20" t="s">
        <v>220</v>
      </c>
      <c r="N20" t="s">
        <v>30</v>
      </c>
      <c r="O20" s="33">
        <f t="shared" si="0"/>
        <v>0</v>
      </c>
      <c r="P20" s="33">
        <f t="shared" si="1"/>
        <v>1.0958904109589041E-2</v>
      </c>
      <c r="Q20" s="33">
        <f t="shared" si="2"/>
        <v>0.67671232876712328</v>
      </c>
      <c r="R20" s="33">
        <f t="shared" si="3"/>
        <v>0.23561643835616439</v>
      </c>
      <c r="S20" s="33">
        <f t="shared" si="4"/>
        <v>2.7397260273972603E-3</v>
      </c>
      <c r="T20" s="33">
        <f t="shared" si="5"/>
        <v>7.3972602739726029E-2</v>
      </c>
    </row>
    <row r="21" spans="1:20" x14ac:dyDescent="0.35">
      <c r="A21" t="s">
        <v>30</v>
      </c>
      <c r="B21" t="s">
        <v>31</v>
      </c>
      <c r="C21">
        <v>360</v>
      </c>
      <c r="D21">
        <v>77</v>
      </c>
      <c r="E21">
        <v>1</v>
      </c>
      <c r="F21">
        <v>6</v>
      </c>
      <c r="G21">
        <v>148</v>
      </c>
      <c r="H21">
        <v>2</v>
      </c>
      <c r="I21">
        <v>6</v>
      </c>
      <c r="J21">
        <v>0</v>
      </c>
      <c r="K21">
        <v>120</v>
      </c>
      <c r="L21" t="s">
        <v>219</v>
      </c>
      <c r="N21" t="s">
        <v>30</v>
      </c>
      <c r="O21" s="33">
        <f t="shared" si="0"/>
        <v>3.5335689045936395E-3</v>
      </c>
      <c r="P21" s="33">
        <f t="shared" si="1"/>
        <v>2.1201413427561839E-2</v>
      </c>
      <c r="Q21" s="33">
        <f t="shared" si="2"/>
        <v>0.52296819787985871</v>
      </c>
      <c r="R21" s="33">
        <f t="shared" si="3"/>
        <v>2.1201413427561839E-2</v>
      </c>
      <c r="S21" s="33">
        <f t="shared" si="4"/>
        <v>7.0671378091872791E-3</v>
      </c>
      <c r="T21" s="33">
        <f t="shared" si="5"/>
        <v>0.42402826855123676</v>
      </c>
    </row>
    <row r="22" spans="1:20" x14ac:dyDescent="0.35">
      <c r="A22" t="s">
        <v>30</v>
      </c>
      <c r="B22" t="s">
        <v>31</v>
      </c>
      <c r="C22">
        <v>212</v>
      </c>
      <c r="D22">
        <v>41</v>
      </c>
      <c r="E22">
        <v>0</v>
      </c>
      <c r="F22">
        <v>8</v>
      </c>
      <c r="G22">
        <v>135</v>
      </c>
      <c r="H22">
        <v>2</v>
      </c>
      <c r="I22">
        <v>18</v>
      </c>
      <c r="J22">
        <v>0</v>
      </c>
      <c r="K22">
        <v>7</v>
      </c>
      <c r="L22" t="s">
        <v>218</v>
      </c>
      <c r="N22" t="s">
        <v>30</v>
      </c>
      <c r="O22" s="33">
        <f t="shared" si="0"/>
        <v>0</v>
      </c>
      <c r="P22" s="33">
        <f t="shared" si="1"/>
        <v>4.7058823529411764E-2</v>
      </c>
      <c r="Q22" s="33">
        <f t="shared" si="2"/>
        <v>0.79411764705882348</v>
      </c>
      <c r="R22" s="33">
        <f t="shared" si="3"/>
        <v>0.10588235294117647</v>
      </c>
      <c r="S22" s="33">
        <f t="shared" si="4"/>
        <v>1.1764705882352941E-2</v>
      </c>
      <c r="T22" s="33">
        <f t="shared" si="5"/>
        <v>4.1176470588235294E-2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3DC52-7187-43AE-B435-9A510F5F97A0}">
  <sheetPr codeName="Sheet3">
    <tabColor theme="9"/>
    <pageSetUpPr fitToPage="1"/>
  </sheetPr>
  <dimension ref="A1:K486"/>
  <sheetViews>
    <sheetView showGridLines="0" workbookViewId="0">
      <pane ySplit="11" topLeftCell="A93" activePane="bottomLeft" state="frozen"/>
      <selection pane="bottomLeft" activeCell="H102" sqref="H102"/>
    </sheetView>
  </sheetViews>
  <sheetFormatPr defaultColWidth="9.1796875" defaultRowHeight="12" x14ac:dyDescent="0.3"/>
  <cols>
    <col min="1" max="1" width="9.54296875" style="2" customWidth="1"/>
    <col min="2" max="2" width="50.54296875" style="2" customWidth="1"/>
    <col min="3" max="3" width="8.453125" style="2" customWidth="1"/>
    <col min="4" max="4" width="12.54296875" style="2" customWidth="1"/>
    <col min="5" max="5" width="9.1796875" style="2" customWidth="1"/>
    <col min="6" max="6" width="9.81640625" style="2" customWidth="1"/>
    <col min="7" max="7" width="7.54296875" style="2" customWidth="1"/>
    <col min="8" max="8" width="15.453125" style="2" customWidth="1"/>
    <col min="9" max="9" width="7.453125" style="2" customWidth="1"/>
    <col min="10" max="10" width="8.54296875" style="2" customWidth="1"/>
    <col min="11" max="11" width="8.453125" style="2" customWidth="1"/>
    <col min="12" max="16384" width="9.1796875" style="2"/>
  </cols>
  <sheetData>
    <row r="1" spans="1:11" x14ac:dyDescent="0.3">
      <c r="A1" s="2" t="s">
        <v>521</v>
      </c>
    </row>
    <row r="2" spans="1:11" x14ac:dyDescent="0.3">
      <c r="A2" s="2" t="s">
        <v>522</v>
      </c>
    </row>
    <row r="3" spans="1:11" s="4" customFormat="1" ht="15.5" x14ac:dyDescent="0.35">
      <c r="A3" s="3" t="s">
        <v>523</v>
      </c>
    </row>
    <row r="4" spans="1:11" s="51" customFormat="1" x14ac:dyDescent="0.3">
      <c r="A4" s="52" t="s">
        <v>3</v>
      </c>
      <c r="B4" s="5"/>
      <c r="C4" s="5"/>
      <c r="D4" s="5"/>
      <c r="E4" s="5"/>
      <c r="F4" s="5"/>
      <c r="G4" s="5"/>
      <c r="H4" s="5"/>
      <c r="I4" s="5"/>
      <c r="J4" s="5"/>
      <c r="K4" s="5"/>
    </row>
    <row r="5" spans="1:11" s="51" customFormat="1" x14ac:dyDescent="0.3">
      <c r="A5" s="52" t="s">
        <v>244</v>
      </c>
      <c r="B5" s="5"/>
      <c r="C5" s="5"/>
      <c r="D5" s="5"/>
      <c r="E5" s="5"/>
      <c r="F5" s="5"/>
      <c r="G5" s="5"/>
      <c r="H5" s="5"/>
      <c r="I5" s="5"/>
      <c r="J5" s="5"/>
      <c r="K5" s="5"/>
    </row>
    <row r="6" spans="1:11" s="51" customFormat="1" x14ac:dyDescent="0.3">
      <c r="A6" s="52" t="s">
        <v>5</v>
      </c>
      <c r="B6" s="5"/>
      <c r="C6" s="5"/>
      <c r="D6" s="5"/>
      <c r="E6" s="5"/>
      <c r="F6" s="5"/>
      <c r="G6" s="5"/>
      <c r="H6" s="5"/>
      <c r="I6" s="5"/>
      <c r="J6" s="5"/>
      <c r="K6" s="5"/>
    </row>
    <row r="7" spans="1:11" x14ac:dyDescent="0.3">
      <c r="A7" s="11" t="s">
        <v>6</v>
      </c>
      <c r="B7" s="11" t="s">
        <v>6</v>
      </c>
      <c r="C7" s="11" t="s">
        <v>6</v>
      </c>
      <c r="D7" s="11"/>
      <c r="E7" s="11" t="s">
        <v>6</v>
      </c>
      <c r="F7" s="11" t="s">
        <v>6</v>
      </c>
      <c r="G7" s="11" t="s">
        <v>6</v>
      </c>
      <c r="H7" s="11" t="s">
        <v>6</v>
      </c>
      <c r="I7" s="11" t="s">
        <v>6</v>
      </c>
      <c r="J7" s="11" t="s">
        <v>6</v>
      </c>
      <c r="K7" s="11" t="s">
        <v>6</v>
      </c>
    </row>
    <row r="8" spans="1:11" x14ac:dyDescent="0.3">
      <c r="A8" s="10"/>
      <c r="B8" s="11" t="s">
        <v>6</v>
      </c>
      <c r="C8" s="12"/>
      <c r="D8" s="12"/>
      <c r="E8" s="7"/>
      <c r="F8" s="12"/>
      <c r="G8" s="12"/>
      <c r="H8" s="7"/>
      <c r="I8" s="12"/>
      <c r="J8" s="7"/>
      <c r="K8" s="12"/>
    </row>
    <row r="9" spans="1:11" x14ac:dyDescent="0.3">
      <c r="A9" s="10"/>
      <c r="B9" s="11"/>
      <c r="C9" s="12"/>
      <c r="D9" s="13"/>
      <c r="E9" s="14"/>
      <c r="F9" s="13"/>
      <c r="G9" s="13"/>
      <c r="H9" s="14"/>
      <c r="I9" s="13"/>
      <c r="J9" s="14"/>
      <c r="K9" s="13"/>
    </row>
    <row r="10" spans="1:11" x14ac:dyDescent="0.3">
      <c r="A10" s="11" t="s">
        <v>8</v>
      </c>
      <c r="B10" s="11" t="s">
        <v>6</v>
      </c>
      <c r="C10" s="7" t="s">
        <v>6</v>
      </c>
      <c r="D10" s="13" t="s">
        <v>9</v>
      </c>
      <c r="E10" s="13" t="s">
        <v>10</v>
      </c>
      <c r="F10" s="13" t="s">
        <v>11</v>
      </c>
      <c r="G10" s="13" t="s">
        <v>243</v>
      </c>
      <c r="H10" s="13" t="s">
        <v>13</v>
      </c>
      <c r="I10" s="14"/>
      <c r="J10" s="13" t="s">
        <v>242</v>
      </c>
      <c r="K10" s="13" t="s">
        <v>6</v>
      </c>
    </row>
    <row r="11" spans="1:11" ht="12.5" thickBot="1" x14ac:dyDescent="0.35">
      <c r="A11" s="11" t="s">
        <v>16</v>
      </c>
      <c r="B11" s="11" t="s">
        <v>17</v>
      </c>
      <c r="C11" s="13" t="s">
        <v>197</v>
      </c>
      <c r="D11" s="13" t="s">
        <v>241</v>
      </c>
      <c r="E11" s="13" t="s">
        <v>20</v>
      </c>
      <c r="F11" s="13" t="s">
        <v>240</v>
      </c>
      <c r="G11" s="13" t="s">
        <v>239</v>
      </c>
      <c r="H11" s="13" t="s">
        <v>238</v>
      </c>
      <c r="I11" s="13" t="s">
        <v>24</v>
      </c>
      <c r="J11" s="13" t="s">
        <v>237</v>
      </c>
      <c r="K11" s="13" t="s">
        <v>236</v>
      </c>
    </row>
    <row r="12" spans="1:11" ht="12.75" customHeight="1" thickTop="1" x14ac:dyDescent="0.3">
      <c r="A12" s="50"/>
      <c r="B12" s="49"/>
      <c r="C12" s="48"/>
      <c r="D12" s="48"/>
      <c r="E12" s="48"/>
      <c r="F12" s="48"/>
      <c r="G12" s="48"/>
      <c r="H12" s="48"/>
      <c r="I12" s="48"/>
      <c r="J12" s="48"/>
      <c r="K12" s="48"/>
    </row>
    <row r="13" spans="1:11" s="28" customFormat="1" ht="12.75" customHeight="1" x14ac:dyDescent="0.3">
      <c r="A13" s="39"/>
      <c r="B13" s="47"/>
      <c r="C13" s="39" t="s">
        <v>29</v>
      </c>
      <c r="D13" s="20"/>
      <c r="E13" s="20"/>
      <c r="F13" s="20"/>
      <c r="G13" s="20"/>
      <c r="H13" s="20"/>
      <c r="I13" s="20"/>
      <c r="J13" s="20"/>
      <c r="K13" s="20"/>
    </row>
    <row r="14" spans="1:11" ht="12.75" customHeight="1" x14ac:dyDescent="0.3">
      <c r="A14" s="35" t="s">
        <v>30</v>
      </c>
      <c r="B14" s="35" t="s">
        <v>31</v>
      </c>
      <c r="C14" s="34">
        <v>1144</v>
      </c>
      <c r="D14" s="34">
        <v>314</v>
      </c>
      <c r="E14" s="34" t="s">
        <v>32</v>
      </c>
      <c r="F14" s="34">
        <v>14</v>
      </c>
      <c r="G14" s="34">
        <v>669</v>
      </c>
      <c r="H14" s="34">
        <v>7</v>
      </c>
      <c r="I14" s="34">
        <v>47</v>
      </c>
      <c r="J14" s="34">
        <v>1</v>
      </c>
      <c r="K14" s="34">
        <v>91</v>
      </c>
    </row>
    <row r="15" spans="1:11" ht="12.75" customHeight="1" x14ac:dyDescent="0.3">
      <c r="A15" s="35" t="s">
        <v>33</v>
      </c>
      <c r="B15" s="35" t="s">
        <v>524</v>
      </c>
      <c r="C15" s="34">
        <v>246</v>
      </c>
      <c r="D15" s="34">
        <v>50</v>
      </c>
      <c r="E15" s="34" t="s">
        <v>32</v>
      </c>
      <c r="F15" s="34">
        <v>1</v>
      </c>
      <c r="G15" s="34">
        <v>149</v>
      </c>
      <c r="H15" s="34" t="s">
        <v>32</v>
      </c>
      <c r="I15" s="34">
        <v>19</v>
      </c>
      <c r="J15" s="34">
        <v>0</v>
      </c>
      <c r="K15" s="34">
        <v>27</v>
      </c>
    </row>
    <row r="16" spans="1:11" ht="12.75" customHeight="1" x14ac:dyDescent="0.3">
      <c r="A16" s="35" t="s">
        <v>35</v>
      </c>
      <c r="B16" s="35" t="s">
        <v>525</v>
      </c>
      <c r="C16" s="34">
        <v>111</v>
      </c>
      <c r="D16" s="34">
        <v>21</v>
      </c>
      <c r="E16" s="34">
        <v>0</v>
      </c>
      <c r="F16" s="34" t="s">
        <v>32</v>
      </c>
      <c r="G16" s="34">
        <v>61</v>
      </c>
      <c r="H16" s="34" t="s">
        <v>32</v>
      </c>
      <c r="I16" s="34">
        <v>10</v>
      </c>
      <c r="J16" s="34">
        <v>0</v>
      </c>
      <c r="K16" s="34">
        <v>18</v>
      </c>
    </row>
    <row r="17" spans="1:11" ht="12.75" customHeight="1" x14ac:dyDescent="0.3">
      <c r="A17" s="35" t="s">
        <v>37</v>
      </c>
      <c r="B17" s="35" t="s">
        <v>526</v>
      </c>
      <c r="C17" s="34">
        <v>106</v>
      </c>
      <c r="D17" s="34">
        <v>4</v>
      </c>
      <c r="E17" s="34" t="s">
        <v>32</v>
      </c>
      <c r="F17" s="34" t="s">
        <v>32</v>
      </c>
      <c r="G17" s="34">
        <v>33</v>
      </c>
      <c r="H17" s="34" t="s">
        <v>32</v>
      </c>
      <c r="I17" s="34">
        <v>29</v>
      </c>
      <c r="J17" s="34">
        <v>1</v>
      </c>
      <c r="K17" s="34">
        <v>39</v>
      </c>
    </row>
    <row r="18" spans="1:11" ht="12.75" customHeight="1" x14ac:dyDescent="0.3">
      <c r="A18" s="35" t="s">
        <v>39</v>
      </c>
      <c r="B18" s="35" t="s">
        <v>527</v>
      </c>
      <c r="C18" s="34">
        <v>129</v>
      </c>
      <c r="D18" s="34">
        <v>34</v>
      </c>
      <c r="E18" s="34" t="s">
        <v>32</v>
      </c>
      <c r="F18" s="34" t="s">
        <v>32</v>
      </c>
      <c r="G18" s="34">
        <v>92</v>
      </c>
      <c r="H18" s="34">
        <v>1</v>
      </c>
      <c r="I18" s="34">
        <v>0</v>
      </c>
      <c r="J18" s="34">
        <v>0</v>
      </c>
      <c r="K18" s="34">
        <v>2</v>
      </c>
    </row>
    <row r="19" spans="1:11" ht="12.75" customHeight="1" x14ac:dyDescent="0.3">
      <c r="A19" s="35" t="s">
        <v>41</v>
      </c>
      <c r="B19" s="35" t="s">
        <v>528</v>
      </c>
      <c r="C19" s="34">
        <v>122</v>
      </c>
      <c r="D19" s="34">
        <v>39</v>
      </c>
      <c r="E19" s="34" t="s">
        <v>32</v>
      </c>
      <c r="F19" s="34">
        <v>1</v>
      </c>
      <c r="G19" s="34">
        <v>79</v>
      </c>
      <c r="H19" s="34">
        <v>2</v>
      </c>
      <c r="I19" s="34">
        <v>0</v>
      </c>
      <c r="J19" s="34">
        <v>0</v>
      </c>
      <c r="K19" s="34">
        <v>1</v>
      </c>
    </row>
    <row r="20" spans="1:11" ht="12.75" customHeight="1" x14ac:dyDescent="0.3">
      <c r="A20" s="35" t="s">
        <v>43</v>
      </c>
      <c r="B20" s="35" t="s">
        <v>529</v>
      </c>
      <c r="C20" s="34">
        <v>278</v>
      </c>
      <c r="D20" s="34">
        <v>108</v>
      </c>
      <c r="E20" s="34" t="s">
        <v>32</v>
      </c>
      <c r="F20" s="34">
        <v>3</v>
      </c>
      <c r="G20" s="34">
        <v>149</v>
      </c>
      <c r="H20" s="34">
        <v>2</v>
      </c>
      <c r="I20" s="34">
        <v>0</v>
      </c>
      <c r="J20" s="34">
        <v>0</v>
      </c>
      <c r="K20" s="34">
        <v>16</v>
      </c>
    </row>
    <row r="21" spans="1:11" ht="12.75" customHeight="1" x14ac:dyDescent="0.3">
      <c r="A21" s="35" t="s">
        <v>45</v>
      </c>
      <c r="B21" s="35" t="s">
        <v>46</v>
      </c>
      <c r="C21" s="34">
        <v>118</v>
      </c>
      <c r="D21" s="34">
        <v>49</v>
      </c>
      <c r="E21" s="34" t="s">
        <v>32</v>
      </c>
      <c r="F21" s="34" t="s">
        <v>32</v>
      </c>
      <c r="G21" s="34">
        <v>54</v>
      </c>
      <c r="H21" s="34">
        <v>1</v>
      </c>
      <c r="I21" s="34" t="s">
        <v>32</v>
      </c>
      <c r="J21" s="34">
        <v>0</v>
      </c>
      <c r="K21" s="34" t="s">
        <v>55</v>
      </c>
    </row>
    <row r="22" spans="1:11" ht="12.75" customHeight="1" x14ac:dyDescent="0.3">
      <c r="A22" s="35" t="s">
        <v>47</v>
      </c>
      <c r="B22" s="35" t="s">
        <v>530</v>
      </c>
      <c r="C22" s="34">
        <v>111</v>
      </c>
      <c r="D22" s="34">
        <v>46</v>
      </c>
      <c r="E22" s="34" t="s">
        <v>32</v>
      </c>
      <c r="F22" s="34" t="s">
        <v>32</v>
      </c>
      <c r="G22" s="34">
        <v>50</v>
      </c>
      <c r="H22" s="34">
        <v>1</v>
      </c>
      <c r="I22" s="34" t="s">
        <v>32</v>
      </c>
      <c r="J22" s="34">
        <v>0</v>
      </c>
      <c r="K22" s="34" t="s">
        <v>55</v>
      </c>
    </row>
    <row r="23" spans="1:11" ht="12.75" customHeight="1" x14ac:dyDescent="0.3">
      <c r="A23" s="35" t="s">
        <v>49</v>
      </c>
      <c r="B23" s="35" t="s">
        <v>531</v>
      </c>
      <c r="C23" s="34">
        <v>7</v>
      </c>
      <c r="D23" s="34">
        <v>3</v>
      </c>
      <c r="E23" s="34" t="s">
        <v>32</v>
      </c>
      <c r="F23" s="34" t="s">
        <v>32</v>
      </c>
      <c r="G23" s="34">
        <v>4</v>
      </c>
      <c r="H23" s="34" t="s">
        <v>32</v>
      </c>
      <c r="I23" s="34">
        <v>0</v>
      </c>
      <c r="J23" s="34">
        <v>0</v>
      </c>
      <c r="K23" s="34" t="s">
        <v>32</v>
      </c>
    </row>
    <row r="24" spans="1:11" ht="12.75" customHeight="1" x14ac:dyDescent="0.3">
      <c r="A24" s="35" t="s">
        <v>51</v>
      </c>
      <c r="B24" s="35" t="s">
        <v>52</v>
      </c>
      <c r="C24" s="34">
        <v>64</v>
      </c>
      <c r="D24" s="34">
        <v>37</v>
      </c>
      <c r="E24" s="34" t="s">
        <v>32</v>
      </c>
      <c r="F24" s="34" t="s">
        <v>32</v>
      </c>
      <c r="G24" s="34">
        <v>23</v>
      </c>
      <c r="H24" s="34">
        <v>1</v>
      </c>
      <c r="I24" s="34">
        <v>1</v>
      </c>
      <c r="J24" s="34">
        <v>0</v>
      </c>
      <c r="K24" s="34">
        <v>1</v>
      </c>
    </row>
    <row r="25" spans="1:11" ht="12.75" customHeight="1" x14ac:dyDescent="0.3">
      <c r="A25" s="35" t="s">
        <v>53</v>
      </c>
      <c r="B25" s="35" t="s">
        <v>54</v>
      </c>
      <c r="C25" s="34">
        <v>22</v>
      </c>
      <c r="D25" s="34">
        <v>10</v>
      </c>
      <c r="E25" s="34">
        <v>0</v>
      </c>
      <c r="F25" s="34" t="s">
        <v>32</v>
      </c>
      <c r="G25" s="34">
        <v>11</v>
      </c>
      <c r="H25" s="34" t="s">
        <v>32</v>
      </c>
      <c r="I25" s="34" t="s">
        <v>32</v>
      </c>
      <c r="J25" s="34">
        <v>0</v>
      </c>
      <c r="K25" s="34" t="s">
        <v>32</v>
      </c>
    </row>
    <row r="26" spans="1:11" ht="12.75" customHeight="1" x14ac:dyDescent="0.3">
      <c r="A26" s="35" t="s">
        <v>56</v>
      </c>
      <c r="B26" s="35" t="s">
        <v>57</v>
      </c>
      <c r="C26" s="34">
        <v>4</v>
      </c>
      <c r="D26" s="34">
        <v>2</v>
      </c>
      <c r="E26" s="34">
        <v>0</v>
      </c>
      <c r="F26" s="34" t="s">
        <v>32</v>
      </c>
      <c r="G26" s="34">
        <v>2</v>
      </c>
      <c r="H26" s="34" t="s">
        <v>32</v>
      </c>
      <c r="I26" s="34" t="s">
        <v>32</v>
      </c>
      <c r="J26" s="34">
        <v>0</v>
      </c>
      <c r="K26" s="34" t="s">
        <v>32</v>
      </c>
    </row>
    <row r="27" spans="1:11" ht="12.75" customHeight="1" x14ac:dyDescent="0.3">
      <c r="A27" s="35" t="s">
        <v>58</v>
      </c>
      <c r="B27" s="35" t="s">
        <v>59</v>
      </c>
      <c r="C27" s="34">
        <v>2</v>
      </c>
      <c r="D27" s="34">
        <v>1</v>
      </c>
      <c r="E27" s="34">
        <v>0</v>
      </c>
      <c r="F27" s="34" t="s">
        <v>32</v>
      </c>
      <c r="G27" s="34">
        <v>1</v>
      </c>
      <c r="H27" s="34" t="s">
        <v>32</v>
      </c>
      <c r="I27" s="34">
        <v>0</v>
      </c>
      <c r="J27" s="34">
        <v>0</v>
      </c>
      <c r="K27" s="34" t="s">
        <v>32</v>
      </c>
    </row>
    <row r="28" spans="1:11" ht="12.75" customHeight="1" x14ac:dyDescent="0.3">
      <c r="A28" s="35" t="s">
        <v>60</v>
      </c>
      <c r="B28" s="35" t="s">
        <v>61</v>
      </c>
      <c r="C28" s="34">
        <v>387</v>
      </c>
      <c r="D28" s="34">
        <v>71</v>
      </c>
      <c r="E28" s="34" t="s">
        <v>32</v>
      </c>
      <c r="F28" s="34">
        <v>11</v>
      </c>
      <c r="G28" s="34">
        <v>67</v>
      </c>
      <c r="H28" s="34">
        <v>4</v>
      </c>
      <c r="I28" s="34" t="s">
        <v>32</v>
      </c>
      <c r="J28" s="34">
        <v>0</v>
      </c>
      <c r="K28" s="34">
        <v>233</v>
      </c>
    </row>
    <row r="29" spans="1:11" ht="12.75" customHeight="1" x14ac:dyDescent="0.3">
      <c r="A29" s="35" t="s">
        <v>62</v>
      </c>
      <c r="B29" s="35" t="s">
        <v>532</v>
      </c>
      <c r="C29" s="34">
        <v>161</v>
      </c>
      <c r="D29" s="34">
        <v>25</v>
      </c>
      <c r="E29" s="34" t="s">
        <v>32</v>
      </c>
      <c r="F29" s="34">
        <v>5</v>
      </c>
      <c r="G29" s="34">
        <v>18</v>
      </c>
      <c r="H29" s="34" t="s">
        <v>32</v>
      </c>
      <c r="I29" s="34">
        <v>0</v>
      </c>
      <c r="J29" s="34">
        <v>0</v>
      </c>
      <c r="K29" s="34">
        <v>114</v>
      </c>
    </row>
    <row r="30" spans="1:11" ht="12.75" customHeight="1" x14ac:dyDescent="0.3">
      <c r="A30" s="35" t="s">
        <v>64</v>
      </c>
      <c r="B30" s="35" t="s">
        <v>533</v>
      </c>
      <c r="C30" s="34">
        <v>139</v>
      </c>
      <c r="D30" s="34">
        <v>23</v>
      </c>
      <c r="E30" s="34" t="s">
        <v>32</v>
      </c>
      <c r="F30" s="34">
        <v>1</v>
      </c>
      <c r="G30" s="34">
        <v>32</v>
      </c>
      <c r="H30" s="34">
        <v>1</v>
      </c>
      <c r="I30" s="34" t="s">
        <v>32</v>
      </c>
      <c r="J30" s="34">
        <v>0</v>
      </c>
      <c r="K30" s="34">
        <v>83</v>
      </c>
    </row>
    <row r="31" spans="1:11" ht="12.75" customHeight="1" x14ac:dyDescent="0.3">
      <c r="A31" s="35" t="s">
        <v>66</v>
      </c>
      <c r="B31" s="35" t="s">
        <v>67</v>
      </c>
      <c r="C31" s="34">
        <v>78</v>
      </c>
      <c r="D31" s="34">
        <v>15</v>
      </c>
      <c r="E31" s="34" t="s">
        <v>32</v>
      </c>
      <c r="F31" s="34" t="s">
        <v>32</v>
      </c>
      <c r="G31" s="34">
        <v>20</v>
      </c>
      <c r="H31" s="34" t="s">
        <v>32</v>
      </c>
      <c r="I31" s="34">
        <v>0</v>
      </c>
      <c r="J31" s="34">
        <v>0</v>
      </c>
      <c r="K31" s="34">
        <v>42</v>
      </c>
    </row>
    <row r="32" spans="1:11" ht="12.75" customHeight="1" x14ac:dyDescent="0.3">
      <c r="A32" s="35" t="s">
        <v>68</v>
      </c>
      <c r="B32" s="35" t="s">
        <v>534</v>
      </c>
      <c r="C32" s="34">
        <v>78</v>
      </c>
      <c r="D32" s="34">
        <v>22</v>
      </c>
      <c r="E32" s="34" t="s">
        <v>32</v>
      </c>
      <c r="F32" s="34" t="s">
        <v>55</v>
      </c>
      <c r="G32" s="34">
        <v>15</v>
      </c>
      <c r="H32" s="34">
        <v>1</v>
      </c>
      <c r="I32" s="34" t="s">
        <v>32</v>
      </c>
      <c r="J32" s="34">
        <v>0</v>
      </c>
      <c r="K32" s="34">
        <v>35</v>
      </c>
    </row>
    <row r="33" spans="1:11" ht="12.65" customHeight="1" x14ac:dyDescent="0.3">
      <c r="A33" s="35" t="s">
        <v>70</v>
      </c>
      <c r="B33" s="35" t="s">
        <v>71</v>
      </c>
      <c r="C33" s="34">
        <v>2039</v>
      </c>
      <c r="D33" s="34">
        <v>174</v>
      </c>
      <c r="E33" s="34">
        <v>9</v>
      </c>
      <c r="F33" s="34">
        <v>4</v>
      </c>
      <c r="G33" s="34">
        <v>572</v>
      </c>
      <c r="H33" s="34">
        <v>3</v>
      </c>
      <c r="I33" s="34">
        <v>54</v>
      </c>
      <c r="J33" s="34">
        <v>0</v>
      </c>
      <c r="K33" s="34">
        <v>1223</v>
      </c>
    </row>
    <row r="34" spans="1:11" ht="12.75" customHeight="1" x14ac:dyDescent="0.3">
      <c r="A34" s="35" t="s">
        <v>72</v>
      </c>
      <c r="B34" s="35" t="s">
        <v>535</v>
      </c>
      <c r="C34" s="34">
        <v>292</v>
      </c>
      <c r="D34" s="34">
        <v>5</v>
      </c>
      <c r="E34" s="34">
        <v>3</v>
      </c>
      <c r="F34" s="34">
        <v>1</v>
      </c>
      <c r="G34" s="34">
        <v>40</v>
      </c>
      <c r="H34" s="34" t="s">
        <v>32</v>
      </c>
      <c r="I34" s="34" t="s">
        <v>32</v>
      </c>
      <c r="J34" s="34">
        <v>0</v>
      </c>
      <c r="K34" s="34">
        <v>242</v>
      </c>
    </row>
    <row r="35" spans="1:11" ht="12.75" customHeight="1" x14ac:dyDescent="0.3">
      <c r="A35" s="35" t="s">
        <v>74</v>
      </c>
      <c r="B35" s="35" t="s">
        <v>536</v>
      </c>
      <c r="C35" s="34">
        <v>696</v>
      </c>
      <c r="D35" s="34">
        <v>53</v>
      </c>
      <c r="E35" s="34">
        <v>3</v>
      </c>
      <c r="F35" s="34">
        <v>2</v>
      </c>
      <c r="G35" s="34">
        <v>224</v>
      </c>
      <c r="H35" s="34">
        <v>1</v>
      </c>
      <c r="I35" s="34">
        <v>39</v>
      </c>
      <c r="J35" s="34">
        <v>0</v>
      </c>
      <c r="K35" s="34">
        <v>375</v>
      </c>
    </row>
    <row r="36" spans="1:11" ht="12.75" customHeight="1" x14ac:dyDescent="0.3">
      <c r="A36" s="35" t="s">
        <v>76</v>
      </c>
      <c r="B36" s="35" t="s">
        <v>537</v>
      </c>
      <c r="C36" s="34">
        <v>35</v>
      </c>
      <c r="D36" s="34">
        <v>17</v>
      </c>
      <c r="E36" s="34">
        <v>0</v>
      </c>
      <c r="F36" s="34" t="s">
        <v>32</v>
      </c>
      <c r="G36" s="34">
        <v>5</v>
      </c>
      <c r="H36" s="34" t="s">
        <v>32</v>
      </c>
      <c r="I36" s="34">
        <v>0</v>
      </c>
      <c r="J36" s="34">
        <v>0</v>
      </c>
      <c r="K36" s="34">
        <v>12</v>
      </c>
    </row>
    <row r="37" spans="1:11" ht="12.75" customHeight="1" x14ac:dyDescent="0.3">
      <c r="A37" s="35" t="s">
        <v>78</v>
      </c>
      <c r="B37" s="35" t="s">
        <v>538</v>
      </c>
      <c r="C37" s="34">
        <v>897</v>
      </c>
      <c r="D37" s="34">
        <v>56</v>
      </c>
      <c r="E37" s="34">
        <v>3</v>
      </c>
      <c r="F37" s="34">
        <v>2</v>
      </c>
      <c r="G37" s="34">
        <v>235</v>
      </c>
      <c r="H37" s="34" t="s">
        <v>32</v>
      </c>
      <c r="I37" s="34">
        <v>13</v>
      </c>
      <c r="J37" s="34">
        <v>0</v>
      </c>
      <c r="K37" s="34">
        <v>588</v>
      </c>
    </row>
    <row r="38" spans="1:11" ht="12.75" customHeight="1" x14ac:dyDescent="0.3">
      <c r="A38" s="35" t="s">
        <v>80</v>
      </c>
      <c r="B38" s="35" t="s">
        <v>81</v>
      </c>
      <c r="C38" s="34">
        <v>59</v>
      </c>
      <c r="D38" s="34">
        <v>34</v>
      </c>
      <c r="E38" s="34" t="s">
        <v>32</v>
      </c>
      <c r="F38" s="34" t="s">
        <v>32</v>
      </c>
      <c r="G38" s="34">
        <v>24</v>
      </c>
      <c r="H38" s="34">
        <v>1</v>
      </c>
      <c r="I38" s="34">
        <v>0</v>
      </c>
      <c r="J38" s="34">
        <v>0</v>
      </c>
      <c r="K38" s="34" t="s">
        <v>32</v>
      </c>
    </row>
    <row r="39" spans="1:11" ht="12.75" customHeight="1" x14ac:dyDescent="0.3">
      <c r="A39" s="35" t="s">
        <v>82</v>
      </c>
      <c r="B39" s="35" t="s">
        <v>83</v>
      </c>
      <c r="C39" s="34">
        <v>3517</v>
      </c>
      <c r="D39" s="34">
        <v>178</v>
      </c>
      <c r="E39" s="34">
        <v>3</v>
      </c>
      <c r="F39" s="34">
        <v>14</v>
      </c>
      <c r="G39" s="34">
        <v>1077</v>
      </c>
      <c r="H39" s="34">
        <v>19</v>
      </c>
      <c r="I39" s="34" t="s">
        <v>32</v>
      </c>
      <c r="J39" s="34">
        <v>0</v>
      </c>
      <c r="K39" s="34">
        <v>2226</v>
      </c>
    </row>
    <row r="40" spans="1:11" ht="12.75" customHeight="1" x14ac:dyDescent="0.3">
      <c r="A40" s="35" t="s">
        <v>85</v>
      </c>
      <c r="B40" s="35" t="s">
        <v>539</v>
      </c>
      <c r="C40" s="34">
        <v>3375</v>
      </c>
      <c r="D40" s="34">
        <v>165</v>
      </c>
      <c r="E40" s="34">
        <v>2</v>
      </c>
      <c r="F40" s="34">
        <v>5</v>
      </c>
      <c r="G40" s="34">
        <v>994</v>
      </c>
      <c r="H40" s="34">
        <v>16</v>
      </c>
      <c r="I40" s="34">
        <v>0</v>
      </c>
      <c r="J40" s="34">
        <v>0</v>
      </c>
      <c r="K40" s="34">
        <v>2192</v>
      </c>
    </row>
    <row r="41" spans="1:11" ht="12.75" customHeight="1" x14ac:dyDescent="0.3">
      <c r="A41" s="35" t="s">
        <v>87</v>
      </c>
      <c r="B41" s="35" t="s">
        <v>88</v>
      </c>
      <c r="C41" s="34">
        <v>64</v>
      </c>
      <c r="D41" s="34">
        <v>5</v>
      </c>
      <c r="E41" s="34">
        <v>1</v>
      </c>
      <c r="F41" s="34">
        <v>8</v>
      </c>
      <c r="G41" s="34">
        <v>41</v>
      </c>
      <c r="H41" s="34">
        <v>3</v>
      </c>
      <c r="I41" s="34" t="s">
        <v>32</v>
      </c>
      <c r="J41" s="34">
        <v>0</v>
      </c>
      <c r="K41" s="34">
        <v>6</v>
      </c>
    </row>
    <row r="42" spans="1:11" ht="12.75" customHeight="1" x14ac:dyDescent="0.3">
      <c r="A42" s="35" t="s">
        <v>89</v>
      </c>
      <c r="B42" s="35" t="s">
        <v>90</v>
      </c>
      <c r="C42" s="34">
        <v>18</v>
      </c>
      <c r="D42" s="34">
        <v>3</v>
      </c>
      <c r="E42" s="34">
        <v>0</v>
      </c>
      <c r="F42" s="34" t="s">
        <v>32</v>
      </c>
      <c r="G42" s="34">
        <v>14</v>
      </c>
      <c r="H42" s="34" t="s">
        <v>32</v>
      </c>
      <c r="I42" s="34">
        <v>0</v>
      </c>
      <c r="J42" s="34">
        <v>0</v>
      </c>
      <c r="K42" s="34" t="s">
        <v>32</v>
      </c>
    </row>
    <row r="43" spans="1:11" ht="12.75" customHeight="1" x14ac:dyDescent="0.3">
      <c r="A43" s="35" t="s">
        <v>540</v>
      </c>
      <c r="B43" s="35" t="s">
        <v>541</v>
      </c>
      <c r="C43" s="34">
        <v>25</v>
      </c>
      <c r="D43" s="34">
        <v>5</v>
      </c>
      <c r="E43" s="34">
        <v>0</v>
      </c>
      <c r="F43" s="34" t="s">
        <v>32</v>
      </c>
      <c r="G43" s="34">
        <v>19</v>
      </c>
      <c r="H43" s="34" t="s">
        <v>32</v>
      </c>
      <c r="I43" s="34">
        <v>0</v>
      </c>
      <c r="J43" s="34">
        <v>0</v>
      </c>
      <c r="K43" s="34">
        <v>1</v>
      </c>
    </row>
    <row r="44" spans="1:11" ht="12.75" customHeight="1" x14ac:dyDescent="0.3">
      <c r="A44" s="35" t="s">
        <v>91</v>
      </c>
      <c r="B44" s="35" t="s">
        <v>542</v>
      </c>
      <c r="C44" s="34">
        <v>35</v>
      </c>
      <c r="D44" s="34" t="s">
        <v>32</v>
      </c>
      <c r="E44" s="34">
        <v>0</v>
      </c>
      <c r="F44" s="34" t="s">
        <v>32</v>
      </c>
      <c r="G44" s="34">
        <v>8</v>
      </c>
      <c r="H44" s="34" t="s">
        <v>32</v>
      </c>
      <c r="I44" s="34">
        <v>0</v>
      </c>
      <c r="J44" s="34">
        <v>0</v>
      </c>
      <c r="K44" s="34">
        <v>27</v>
      </c>
    </row>
    <row r="45" spans="1:11" ht="12.75" customHeight="1" x14ac:dyDescent="0.3">
      <c r="A45" s="35" t="s">
        <v>93</v>
      </c>
      <c r="B45" s="35" t="s">
        <v>94</v>
      </c>
      <c r="C45" s="34">
        <v>3813</v>
      </c>
      <c r="D45" s="34">
        <v>501</v>
      </c>
      <c r="E45" s="34">
        <v>3</v>
      </c>
      <c r="F45" s="34">
        <v>6</v>
      </c>
      <c r="G45" s="34">
        <v>2344</v>
      </c>
      <c r="H45" s="34">
        <v>7</v>
      </c>
      <c r="I45" s="34">
        <v>113</v>
      </c>
      <c r="J45" s="34">
        <v>2</v>
      </c>
      <c r="K45" s="34">
        <v>838</v>
      </c>
    </row>
    <row r="46" spans="1:11" ht="12.75" customHeight="1" x14ac:dyDescent="0.3">
      <c r="A46" s="35" t="s">
        <v>95</v>
      </c>
      <c r="B46" s="35" t="s">
        <v>543</v>
      </c>
      <c r="C46" s="34">
        <v>569</v>
      </c>
      <c r="D46" s="34">
        <v>24</v>
      </c>
      <c r="E46" s="34">
        <v>0</v>
      </c>
      <c r="F46" s="34">
        <v>1</v>
      </c>
      <c r="G46" s="34">
        <v>304</v>
      </c>
      <c r="H46" s="34">
        <v>1</v>
      </c>
      <c r="I46" s="34">
        <v>0</v>
      </c>
      <c r="J46" s="34">
        <v>0</v>
      </c>
      <c r="K46" s="34">
        <v>240</v>
      </c>
    </row>
    <row r="47" spans="1:11" ht="12.75" customHeight="1" x14ac:dyDescent="0.3">
      <c r="A47" s="35" t="s">
        <v>97</v>
      </c>
      <c r="B47" s="35" t="s">
        <v>544</v>
      </c>
      <c r="C47" s="34">
        <v>161</v>
      </c>
      <c r="D47" s="34">
        <v>74</v>
      </c>
      <c r="E47" s="34">
        <v>0</v>
      </c>
      <c r="F47" s="34" t="s">
        <v>32</v>
      </c>
      <c r="G47" s="34">
        <v>83</v>
      </c>
      <c r="H47" s="34" t="s">
        <v>32</v>
      </c>
      <c r="I47" s="34">
        <v>0</v>
      </c>
      <c r="J47" s="34">
        <v>0</v>
      </c>
      <c r="K47" s="34">
        <v>4</v>
      </c>
    </row>
    <row r="48" spans="1:11" ht="12.75" customHeight="1" x14ac:dyDescent="0.3">
      <c r="A48" s="35" t="s">
        <v>99</v>
      </c>
      <c r="B48" s="35" t="s">
        <v>545</v>
      </c>
      <c r="C48" s="34">
        <v>425</v>
      </c>
      <c r="D48" s="34">
        <v>101</v>
      </c>
      <c r="E48" s="34">
        <v>0</v>
      </c>
      <c r="F48" s="34" t="s">
        <v>32</v>
      </c>
      <c r="G48" s="34">
        <v>218</v>
      </c>
      <c r="H48" s="34" t="s">
        <v>32</v>
      </c>
      <c r="I48" s="34">
        <v>33</v>
      </c>
      <c r="J48" s="34">
        <v>2</v>
      </c>
      <c r="K48" s="34">
        <v>70</v>
      </c>
    </row>
    <row r="49" spans="1:11" ht="12.75" customHeight="1" x14ac:dyDescent="0.3">
      <c r="A49" s="35" t="s">
        <v>101</v>
      </c>
      <c r="B49" s="35" t="s">
        <v>546</v>
      </c>
      <c r="C49" s="34">
        <v>453</v>
      </c>
      <c r="D49" s="34">
        <v>37</v>
      </c>
      <c r="E49" s="34">
        <v>0</v>
      </c>
      <c r="F49" s="34" t="s">
        <v>32</v>
      </c>
      <c r="G49" s="34">
        <v>359</v>
      </c>
      <c r="H49" s="34" t="s">
        <v>32</v>
      </c>
      <c r="I49" s="34">
        <v>44</v>
      </c>
      <c r="J49" s="34">
        <v>0</v>
      </c>
      <c r="K49" s="34">
        <v>13</v>
      </c>
    </row>
    <row r="50" spans="1:11" ht="12.75" customHeight="1" x14ac:dyDescent="0.3">
      <c r="A50" s="35" t="s">
        <v>103</v>
      </c>
      <c r="B50" s="35" t="s">
        <v>547</v>
      </c>
      <c r="C50" s="34">
        <v>88</v>
      </c>
      <c r="D50" s="34">
        <v>11</v>
      </c>
      <c r="E50" s="34">
        <v>0</v>
      </c>
      <c r="F50" s="34" t="s">
        <v>32</v>
      </c>
      <c r="G50" s="34">
        <v>51</v>
      </c>
      <c r="H50" s="34" t="s">
        <v>32</v>
      </c>
      <c r="I50" s="34">
        <v>0</v>
      </c>
      <c r="J50" s="34">
        <v>0</v>
      </c>
      <c r="K50" s="34">
        <v>26</v>
      </c>
    </row>
    <row r="51" spans="1:11" ht="12.75" customHeight="1" x14ac:dyDescent="0.3">
      <c r="A51" s="35" t="s">
        <v>105</v>
      </c>
      <c r="B51" s="35" t="s">
        <v>548</v>
      </c>
      <c r="C51" s="34">
        <v>742</v>
      </c>
      <c r="D51" s="34">
        <v>65</v>
      </c>
      <c r="E51" s="34">
        <v>2</v>
      </c>
      <c r="F51" s="34">
        <v>1</v>
      </c>
      <c r="G51" s="34">
        <v>401</v>
      </c>
      <c r="H51" s="34" t="s">
        <v>32</v>
      </c>
      <c r="I51" s="34">
        <v>30</v>
      </c>
      <c r="J51" s="34">
        <v>0</v>
      </c>
      <c r="K51" s="34">
        <v>243</v>
      </c>
    </row>
    <row r="52" spans="1:11" ht="12.75" customHeight="1" x14ac:dyDescent="0.3">
      <c r="A52" s="35" t="s">
        <v>107</v>
      </c>
      <c r="B52" s="35" t="s">
        <v>549</v>
      </c>
      <c r="C52" s="34">
        <v>668</v>
      </c>
      <c r="D52" s="34">
        <v>58</v>
      </c>
      <c r="E52" s="34">
        <v>0</v>
      </c>
      <c r="F52" s="34" t="s">
        <v>283</v>
      </c>
      <c r="G52" s="34">
        <v>418</v>
      </c>
      <c r="H52" s="34" t="s">
        <v>283</v>
      </c>
      <c r="I52" s="34" t="s">
        <v>283</v>
      </c>
      <c r="J52" s="34">
        <v>0</v>
      </c>
      <c r="K52" s="34">
        <v>186</v>
      </c>
    </row>
    <row r="53" spans="1:11" ht="12.75" customHeight="1" x14ac:dyDescent="0.3">
      <c r="A53" s="35" t="s">
        <v>109</v>
      </c>
      <c r="B53" s="35" t="s">
        <v>550</v>
      </c>
      <c r="C53" s="34">
        <v>35</v>
      </c>
      <c r="D53" s="34">
        <v>5</v>
      </c>
      <c r="E53" s="34">
        <v>0</v>
      </c>
      <c r="F53" s="34" t="s">
        <v>32</v>
      </c>
      <c r="G53" s="34">
        <v>19</v>
      </c>
      <c r="H53" s="34" t="s">
        <v>32</v>
      </c>
      <c r="I53" s="34">
        <v>2</v>
      </c>
      <c r="J53" s="34">
        <v>0</v>
      </c>
      <c r="K53" s="34">
        <v>9</v>
      </c>
    </row>
    <row r="54" spans="1:11" ht="12.75" customHeight="1" x14ac:dyDescent="0.3">
      <c r="A54" s="35" t="s">
        <v>111</v>
      </c>
      <c r="B54" s="35" t="s">
        <v>551</v>
      </c>
      <c r="C54" s="34">
        <v>33</v>
      </c>
      <c r="D54" s="34">
        <v>9</v>
      </c>
      <c r="E54" s="34">
        <v>0</v>
      </c>
      <c r="F54" s="34" t="s">
        <v>32</v>
      </c>
      <c r="G54" s="34">
        <v>23</v>
      </c>
      <c r="H54" s="34" t="s">
        <v>32</v>
      </c>
      <c r="I54" s="34" t="s">
        <v>32</v>
      </c>
      <c r="J54" s="34">
        <v>0</v>
      </c>
      <c r="K54" s="34" t="s">
        <v>32</v>
      </c>
    </row>
    <row r="55" spans="1:11" ht="12.75" customHeight="1" x14ac:dyDescent="0.3">
      <c r="A55" s="35" t="s">
        <v>113</v>
      </c>
      <c r="B55" s="35" t="s">
        <v>552</v>
      </c>
      <c r="C55" s="34">
        <v>233</v>
      </c>
      <c r="D55" s="34">
        <v>18</v>
      </c>
      <c r="E55" s="34">
        <v>0</v>
      </c>
      <c r="F55" s="34" t="s">
        <v>32</v>
      </c>
      <c r="G55" s="34">
        <v>213</v>
      </c>
      <c r="H55" s="34" t="s">
        <v>32</v>
      </c>
      <c r="I55" s="34">
        <v>0</v>
      </c>
      <c r="J55" s="34">
        <v>0</v>
      </c>
      <c r="K55" s="34">
        <v>2</v>
      </c>
    </row>
    <row r="56" spans="1:11" ht="12.75" customHeight="1" x14ac:dyDescent="0.3">
      <c r="A56" s="35" t="s">
        <v>115</v>
      </c>
      <c r="B56" s="35" t="s">
        <v>553</v>
      </c>
      <c r="C56" s="34">
        <v>33</v>
      </c>
      <c r="D56" s="34" t="s">
        <v>283</v>
      </c>
      <c r="E56" s="34" t="s">
        <v>32</v>
      </c>
      <c r="F56" s="34" t="s">
        <v>283</v>
      </c>
      <c r="G56" s="34">
        <v>24</v>
      </c>
      <c r="H56" s="34" t="s">
        <v>32</v>
      </c>
      <c r="I56" s="34" t="s">
        <v>283</v>
      </c>
      <c r="J56" s="34">
        <v>0</v>
      </c>
      <c r="K56" s="34" t="s">
        <v>32</v>
      </c>
    </row>
    <row r="57" spans="1:11" ht="12.75" customHeight="1" x14ac:dyDescent="0.3">
      <c r="A57" s="35" t="s">
        <v>117</v>
      </c>
      <c r="B57" s="35" t="s">
        <v>554</v>
      </c>
      <c r="C57" s="34">
        <v>114</v>
      </c>
      <c r="D57" s="34">
        <v>36</v>
      </c>
      <c r="E57" s="34">
        <v>0</v>
      </c>
      <c r="F57" s="34">
        <v>1</v>
      </c>
      <c r="G57" s="34">
        <v>62</v>
      </c>
      <c r="H57" s="34" t="s">
        <v>32</v>
      </c>
      <c r="I57" s="34" t="s">
        <v>32</v>
      </c>
      <c r="J57" s="34">
        <v>0</v>
      </c>
      <c r="K57" s="34">
        <v>16</v>
      </c>
    </row>
    <row r="58" spans="1:11" ht="12.75" customHeight="1" x14ac:dyDescent="0.3">
      <c r="A58" s="35" t="s">
        <v>119</v>
      </c>
      <c r="B58" s="35" t="s">
        <v>555</v>
      </c>
      <c r="C58" s="34">
        <v>66</v>
      </c>
      <c r="D58" s="34">
        <v>21</v>
      </c>
      <c r="E58" s="34">
        <v>0</v>
      </c>
      <c r="F58" s="34" t="s">
        <v>32</v>
      </c>
      <c r="G58" s="34">
        <v>30</v>
      </c>
      <c r="H58" s="34" t="s">
        <v>32</v>
      </c>
      <c r="I58" s="34" t="s">
        <v>32</v>
      </c>
      <c r="J58" s="34">
        <v>0</v>
      </c>
      <c r="K58" s="34">
        <v>14</v>
      </c>
    </row>
    <row r="59" spans="1:11" ht="12.75" customHeight="1" x14ac:dyDescent="0.3">
      <c r="A59" s="35" t="s">
        <v>121</v>
      </c>
      <c r="B59" s="35" t="s">
        <v>556</v>
      </c>
      <c r="C59" s="34">
        <v>8</v>
      </c>
      <c r="D59" s="34">
        <v>3</v>
      </c>
      <c r="E59" s="34" t="s">
        <v>32</v>
      </c>
      <c r="F59" s="34" t="s">
        <v>32</v>
      </c>
      <c r="G59" s="34">
        <v>3</v>
      </c>
      <c r="H59" s="34" t="s">
        <v>32</v>
      </c>
      <c r="I59" s="34">
        <v>0</v>
      </c>
      <c r="J59" s="34">
        <v>0</v>
      </c>
      <c r="K59" s="34">
        <v>2</v>
      </c>
    </row>
    <row r="60" spans="1:11" ht="12.75" customHeight="1" x14ac:dyDescent="0.3">
      <c r="A60" s="35" t="s">
        <v>123</v>
      </c>
      <c r="B60" s="35" t="s">
        <v>124</v>
      </c>
      <c r="C60" s="34">
        <v>256</v>
      </c>
      <c r="D60" s="34">
        <v>168</v>
      </c>
      <c r="E60" s="34" t="s">
        <v>32</v>
      </c>
      <c r="F60" s="34" t="s">
        <v>55</v>
      </c>
      <c r="G60" s="34">
        <v>83</v>
      </c>
      <c r="H60" s="34">
        <v>3</v>
      </c>
      <c r="I60" s="34">
        <v>0</v>
      </c>
      <c r="J60" s="34">
        <v>0</v>
      </c>
      <c r="K60" s="34" t="s">
        <v>32</v>
      </c>
    </row>
    <row r="61" spans="1:11" ht="12.75" customHeight="1" x14ac:dyDescent="0.3">
      <c r="A61" s="35" t="s">
        <v>125</v>
      </c>
      <c r="B61" s="35" t="s">
        <v>126</v>
      </c>
      <c r="C61" s="34">
        <v>821</v>
      </c>
      <c r="D61" s="34">
        <v>129</v>
      </c>
      <c r="E61" s="34" t="s">
        <v>32</v>
      </c>
      <c r="F61" s="34">
        <v>20</v>
      </c>
      <c r="G61" s="34">
        <v>348</v>
      </c>
      <c r="H61" s="34">
        <v>2</v>
      </c>
      <c r="I61" s="34">
        <v>189</v>
      </c>
      <c r="J61" s="34">
        <v>6</v>
      </c>
      <c r="K61" s="34">
        <v>125</v>
      </c>
    </row>
    <row r="62" spans="1:11" ht="12.75" customHeight="1" x14ac:dyDescent="0.3">
      <c r="A62" s="35" t="s">
        <v>127</v>
      </c>
      <c r="B62" s="35" t="s">
        <v>128</v>
      </c>
      <c r="C62" s="34">
        <v>47</v>
      </c>
      <c r="D62" s="34">
        <v>6</v>
      </c>
      <c r="E62" s="34">
        <v>0</v>
      </c>
      <c r="F62" s="34" t="s">
        <v>32</v>
      </c>
      <c r="G62" s="34">
        <v>36</v>
      </c>
      <c r="H62" s="34" t="s">
        <v>32</v>
      </c>
      <c r="I62" s="34">
        <v>3</v>
      </c>
      <c r="J62" s="34">
        <v>0</v>
      </c>
      <c r="K62" s="34">
        <v>1</v>
      </c>
    </row>
    <row r="63" spans="1:11" ht="12.75" customHeight="1" x14ac:dyDescent="0.3">
      <c r="A63" s="35" t="s">
        <v>129</v>
      </c>
      <c r="B63" s="35" t="s">
        <v>557</v>
      </c>
      <c r="C63" s="34">
        <v>47</v>
      </c>
      <c r="D63" s="34">
        <v>5</v>
      </c>
      <c r="E63" s="34">
        <v>0</v>
      </c>
      <c r="F63" s="34" t="s">
        <v>32</v>
      </c>
      <c r="G63" s="34">
        <v>41</v>
      </c>
      <c r="H63" s="34" t="s">
        <v>32</v>
      </c>
      <c r="I63" s="34">
        <v>0</v>
      </c>
      <c r="J63" s="34">
        <v>0</v>
      </c>
      <c r="K63" s="34">
        <v>1</v>
      </c>
    </row>
    <row r="64" spans="1:11" ht="12.75" customHeight="1" x14ac:dyDescent="0.3">
      <c r="A64" s="35" t="s">
        <v>131</v>
      </c>
      <c r="B64" s="35" t="s">
        <v>558</v>
      </c>
      <c r="C64" s="34">
        <v>31</v>
      </c>
      <c r="D64" s="34">
        <v>7</v>
      </c>
      <c r="E64" s="34">
        <v>0</v>
      </c>
      <c r="F64" s="34" t="s">
        <v>32</v>
      </c>
      <c r="G64" s="34">
        <v>22</v>
      </c>
      <c r="H64" s="34" t="s">
        <v>32</v>
      </c>
      <c r="I64" s="34">
        <v>0</v>
      </c>
      <c r="J64" s="34">
        <v>0</v>
      </c>
      <c r="K64" s="34">
        <v>1</v>
      </c>
    </row>
    <row r="65" spans="1:11" ht="12.75" customHeight="1" x14ac:dyDescent="0.3">
      <c r="A65" s="35" t="s">
        <v>133</v>
      </c>
      <c r="B65" s="35" t="s">
        <v>559</v>
      </c>
      <c r="C65" s="34">
        <v>54</v>
      </c>
      <c r="D65" s="34">
        <v>12</v>
      </c>
      <c r="E65" s="34">
        <v>0</v>
      </c>
      <c r="F65" s="34" t="s">
        <v>32</v>
      </c>
      <c r="G65" s="34">
        <v>42</v>
      </c>
      <c r="H65" s="34" t="s">
        <v>32</v>
      </c>
      <c r="I65" s="34">
        <v>0</v>
      </c>
      <c r="J65" s="34">
        <v>0</v>
      </c>
      <c r="K65" s="34" t="s">
        <v>32</v>
      </c>
    </row>
    <row r="66" spans="1:11" ht="12.75" customHeight="1" x14ac:dyDescent="0.3">
      <c r="A66" s="35" t="s">
        <v>135</v>
      </c>
      <c r="B66" s="35" t="s">
        <v>560</v>
      </c>
      <c r="C66" s="34">
        <v>21</v>
      </c>
      <c r="D66" s="34">
        <v>13</v>
      </c>
      <c r="E66" s="34">
        <v>0</v>
      </c>
      <c r="F66" s="34" t="s">
        <v>32</v>
      </c>
      <c r="G66" s="34">
        <v>8</v>
      </c>
      <c r="H66" s="34" t="s">
        <v>32</v>
      </c>
      <c r="I66" s="34">
        <v>0</v>
      </c>
      <c r="J66" s="34">
        <v>0</v>
      </c>
      <c r="K66" s="34" t="s">
        <v>32</v>
      </c>
    </row>
    <row r="67" spans="1:11" ht="12.75" customHeight="1" x14ac:dyDescent="0.3">
      <c r="A67" s="35" t="s">
        <v>137</v>
      </c>
      <c r="B67" s="35" t="s">
        <v>561</v>
      </c>
      <c r="C67" s="34">
        <v>296</v>
      </c>
      <c r="D67" s="34">
        <v>39</v>
      </c>
      <c r="E67" s="34">
        <v>0</v>
      </c>
      <c r="F67" s="34">
        <v>1</v>
      </c>
      <c r="G67" s="34">
        <v>58</v>
      </c>
      <c r="H67" s="34" t="s">
        <v>32</v>
      </c>
      <c r="I67" s="34">
        <v>106</v>
      </c>
      <c r="J67" s="34">
        <v>2</v>
      </c>
      <c r="K67" s="34">
        <v>90</v>
      </c>
    </row>
    <row r="68" spans="1:11" ht="12.75" customHeight="1" x14ac:dyDescent="0.3">
      <c r="A68" s="35" t="s">
        <v>139</v>
      </c>
      <c r="B68" s="35" t="s">
        <v>562</v>
      </c>
      <c r="C68" s="34">
        <v>106</v>
      </c>
      <c r="D68" s="34">
        <v>5</v>
      </c>
      <c r="E68" s="34">
        <v>0</v>
      </c>
      <c r="F68" s="34">
        <v>1</v>
      </c>
      <c r="G68" s="34">
        <v>18</v>
      </c>
      <c r="H68" s="34" t="s">
        <v>32</v>
      </c>
      <c r="I68" s="34">
        <v>63</v>
      </c>
      <c r="J68" s="34">
        <v>2</v>
      </c>
      <c r="K68" s="34">
        <v>17</v>
      </c>
    </row>
    <row r="69" spans="1:11" ht="12.75" customHeight="1" x14ac:dyDescent="0.3">
      <c r="A69" s="35" t="s">
        <v>141</v>
      </c>
      <c r="B69" s="35" t="s">
        <v>563</v>
      </c>
      <c r="C69" s="34">
        <v>59</v>
      </c>
      <c r="D69" s="34">
        <v>5</v>
      </c>
      <c r="E69" s="34">
        <v>0</v>
      </c>
      <c r="F69" s="34">
        <v>1</v>
      </c>
      <c r="G69" s="34">
        <v>52</v>
      </c>
      <c r="H69" s="34" t="s">
        <v>32</v>
      </c>
      <c r="I69" s="34">
        <v>0</v>
      </c>
      <c r="J69" s="34">
        <v>0</v>
      </c>
      <c r="K69" s="34" t="s">
        <v>32</v>
      </c>
    </row>
    <row r="70" spans="1:11" ht="12.75" customHeight="1" x14ac:dyDescent="0.3">
      <c r="A70" s="35" t="s">
        <v>143</v>
      </c>
      <c r="B70" s="35" t="s">
        <v>564</v>
      </c>
      <c r="C70" s="34">
        <v>33</v>
      </c>
      <c r="D70" s="34">
        <v>11</v>
      </c>
      <c r="E70" s="34">
        <v>0</v>
      </c>
      <c r="F70" s="34" t="s">
        <v>32</v>
      </c>
      <c r="G70" s="34">
        <v>22</v>
      </c>
      <c r="H70" s="34" t="s">
        <v>32</v>
      </c>
      <c r="I70" s="34" t="s">
        <v>32</v>
      </c>
      <c r="J70" s="34" t="s">
        <v>32</v>
      </c>
      <c r="K70" s="34" t="s">
        <v>32</v>
      </c>
    </row>
    <row r="71" spans="1:11" ht="12.75" customHeight="1" x14ac:dyDescent="0.3">
      <c r="A71" s="35" t="s">
        <v>145</v>
      </c>
      <c r="B71" s="35" t="s">
        <v>146</v>
      </c>
      <c r="C71" s="34">
        <v>1588</v>
      </c>
      <c r="D71" s="34">
        <v>385</v>
      </c>
      <c r="E71" s="34" t="s">
        <v>32</v>
      </c>
      <c r="F71" s="34">
        <v>6</v>
      </c>
      <c r="G71" s="34">
        <v>639</v>
      </c>
      <c r="H71" s="34">
        <v>3</v>
      </c>
      <c r="I71" s="34">
        <v>26</v>
      </c>
      <c r="J71" s="34">
        <v>328</v>
      </c>
      <c r="K71" s="34">
        <v>200</v>
      </c>
    </row>
    <row r="72" spans="1:11" ht="12.75" customHeight="1" x14ac:dyDescent="0.3">
      <c r="A72" s="35" t="s">
        <v>147</v>
      </c>
      <c r="B72" s="35" t="s">
        <v>565</v>
      </c>
      <c r="C72" s="34">
        <v>1141</v>
      </c>
      <c r="D72" s="34">
        <v>190</v>
      </c>
      <c r="E72" s="34" t="s">
        <v>32</v>
      </c>
      <c r="F72" s="34">
        <v>4</v>
      </c>
      <c r="G72" s="34">
        <v>411</v>
      </c>
      <c r="H72" s="34" t="s">
        <v>32</v>
      </c>
      <c r="I72" s="34">
        <v>26</v>
      </c>
      <c r="J72" s="34">
        <v>312</v>
      </c>
      <c r="K72" s="34">
        <v>197</v>
      </c>
    </row>
    <row r="73" spans="1:11" ht="12.75" customHeight="1" x14ac:dyDescent="0.3">
      <c r="A73" s="35" t="s">
        <v>149</v>
      </c>
      <c r="B73" s="35" t="s">
        <v>150</v>
      </c>
      <c r="C73" s="34">
        <v>51</v>
      </c>
      <c r="D73" s="34">
        <v>24</v>
      </c>
      <c r="E73" s="34">
        <v>0</v>
      </c>
      <c r="F73" s="34" t="s">
        <v>32</v>
      </c>
      <c r="G73" s="34">
        <v>25</v>
      </c>
      <c r="H73" s="34" t="s">
        <v>32</v>
      </c>
      <c r="I73" s="34" t="s">
        <v>32</v>
      </c>
      <c r="J73" s="34">
        <v>1</v>
      </c>
      <c r="K73" s="34">
        <v>1</v>
      </c>
    </row>
    <row r="74" spans="1:11" ht="12.75" customHeight="1" x14ac:dyDescent="0.3">
      <c r="A74" s="35" t="s">
        <v>151</v>
      </c>
      <c r="B74" s="35" t="s">
        <v>152</v>
      </c>
      <c r="C74" s="34">
        <v>207</v>
      </c>
      <c r="D74" s="34">
        <v>90</v>
      </c>
      <c r="E74" s="34">
        <v>0</v>
      </c>
      <c r="F74" s="34">
        <v>1</v>
      </c>
      <c r="G74" s="34">
        <v>116</v>
      </c>
      <c r="H74" s="34">
        <v>1</v>
      </c>
      <c r="I74" s="34">
        <v>0</v>
      </c>
      <c r="J74" s="34">
        <v>0</v>
      </c>
      <c r="K74" s="34" t="s">
        <v>32</v>
      </c>
    </row>
    <row r="75" spans="1:11" ht="12.75" customHeight="1" x14ac:dyDescent="0.3">
      <c r="A75" s="35" t="s">
        <v>153</v>
      </c>
      <c r="B75" s="35" t="s">
        <v>566</v>
      </c>
      <c r="C75" s="34">
        <v>21</v>
      </c>
      <c r="D75" s="34">
        <v>3</v>
      </c>
      <c r="E75" s="34">
        <v>0</v>
      </c>
      <c r="F75" s="34" t="s">
        <v>32</v>
      </c>
      <c r="G75" s="34">
        <v>18</v>
      </c>
      <c r="H75" s="34" t="s">
        <v>32</v>
      </c>
      <c r="I75" s="34">
        <v>0</v>
      </c>
      <c r="J75" s="34">
        <v>0</v>
      </c>
      <c r="K75" s="34" t="s">
        <v>32</v>
      </c>
    </row>
    <row r="76" spans="1:11" ht="12.75" customHeight="1" x14ac:dyDescent="0.3">
      <c r="A76" s="35" t="s">
        <v>155</v>
      </c>
      <c r="B76" s="35" t="s">
        <v>567</v>
      </c>
      <c r="C76" s="34">
        <v>73</v>
      </c>
      <c r="D76" s="34">
        <v>18</v>
      </c>
      <c r="E76" s="34">
        <v>0</v>
      </c>
      <c r="F76" s="34" t="s">
        <v>32</v>
      </c>
      <c r="G76" s="34">
        <v>54</v>
      </c>
      <c r="H76" s="34" t="s">
        <v>32</v>
      </c>
      <c r="I76" s="34">
        <v>0</v>
      </c>
      <c r="J76" s="34">
        <v>0</v>
      </c>
      <c r="K76" s="34" t="s">
        <v>32</v>
      </c>
    </row>
    <row r="77" spans="1:11" ht="12.75" customHeight="1" x14ac:dyDescent="0.3">
      <c r="A77" s="35" t="s">
        <v>157</v>
      </c>
      <c r="B77" s="35" t="s">
        <v>568</v>
      </c>
      <c r="C77" s="34">
        <v>24</v>
      </c>
      <c r="D77" s="34">
        <v>7</v>
      </c>
      <c r="E77" s="34">
        <v>0</v>
      </c>
      <c r="F77" s="34" t="s">
        <v>32</v>
      </c>
      <c r="G77" s="34">
        <v>17</v>
      </c>
      <c r="H77" s="34" t="s">
        <v>32</v>
      </c>
      <c r="I77" s="34">
        <v>0</v>
      </c>
      <c r="J77" s="34">
        <v>0</v>
      </c>
      <c r="K77" s="34" t="s">
        <v>32</v>
      </c>
    </row>
    <row r="78" spans="1:11" ht="12.75" customHeight="1" x14ac:dyDescent="0.3">
      <c r="A78" s="35" t="s">
        <v>159</v>
      </c>
      <c r="B78" s="35" t="s">
        <v>160</v>
      </c>
      <c r="C78" s="34">
        <v>95</v>
      </c>
      <c r="D78" s="34">
        <v>45</v>
      </c>
      <c r="E78" s="34">
        <v>0</v>
      </c>
      <c r="F78" s="34" t="s">
        <v>32</v>
      </c>
      <c r="G78" s="34">
        <v>42</v>
      </c>
      <c r="H78" s="34">
        <v>1</v>
      </c>
      <c r="I78" s="34">
        <v>0</v>
      </c>
      <c r="J78" s="34">
        <v>5</v>
      </c>
      <c r="K78" s="34">
        <v>2</v>
      </c>
    </row>
    <row r="79" spans="1:11" ht="12.75" customHeight="1" x14ac:dyDescent="0.3">
      <c r="A79" s="35" t="s">
        <v>161</v>
      </c>
      <c r="B79" s="35" t="s">
        <v>162</v>
      </c>
      <c r="C79" s="34">
        <v>44</v>
      </c>
      <c r="D79" s="34">
        <v>27</v>
      </c>
      <c r="E79" s="34">
        <v>0</v>
      </c>
      <c r="F79" s="34" t="s">
        <v>32</v>
      </c>
      <c r="G79" s="34">
        <v>16</v>
      </c>
      <c r="H79" s="34" t="s">
        <v>32</v>
      </c>
      <c r="I79" s="34">
        <v>0</v>
      </c>
      <c r="J79" s="34" t="s">
        <v>32</v>
      </c>
      <c r="K79" s="34">
        <v>1</v>
      </c>
    </row>
    <row r="80" spans="1:11" ht="12.75" customHeight="1" x14ac:dyDescent="0.3">
      <c r="A80" s="36" t="s">
        <v>163</v>
      </c>
      <c r="B80" s="35" t="s">
        <v>164</v>
      </c>
      <c r="C80" s="34">
        <v>92</v>
      </c>
      <c r="D80" s="34">
        <v>37</v>
      </c>
      <c r="E80" s="34" t="s">
        <v>32</v>
      </c>
      <c r="F80" s="34" t="s">
        <v>32</v>
      </c>
      <c r="G80" s="34">
        <v>44</v>
      </c>
      <c r="H80" s="34">
        <v>1</v>
      </c>
      <c r="I80" s="34" t="s">
        <v>32</v>
      </c>
      <c r="J80" s="34">
        <v>10</v>
      </c>
      <c r="K80" s="34" t="s">
        <v>32</v>
      </c>
    </row>
    <row r="81" spans="1:11" ht="12.75" customHeight="1" x14ac:dyDescent="0.3">
      <c r="A81" s="36" t="s">
        <v>165</v>
      </c>
      <c r="B81" s="35" t="s">
        <v>166</v>
      </c>
      <c r="C81" s="34">
        <v>40</v>
      </c>
      <c r="D81" s="34">
        <v>18</v>
      </c>
      <c r="E81" s="34">
        <v>0</v>
      </c>
      <c r="F81" s="34" t="s">
        <v>32</v>
      </c>
      <c r="G81" s="34">
        <v>12</v>
      </c>
      <c r="H81" s="34" t="s">
        <v>32</v>
      </c>
      <c r="I81" s="34" t="s">
        <v>32</v>
      </c>
      <c r="J81" s="34">
        <v>10</v>
      </c>
      <c r="K81" s="34" t="s">
        <v>32</v>
      </c>
    </row>
    <row r="82" spans="1:11" ht="12.75" customHeight="1" x14ac:dyDescent="0.3">
      <c r="A82" s="35" t="s">
        <v>167</v>
      </c>
      <c r="B82" s="35" t="s">
        <v>168</v>
      </c>
      <c r="C82" s="34">
        <v>22</v>
      </c>
      <c r="D82" s="34">
        <v>7</v>
      </c>
      <c r="E82" s="34" t="s">
        <v>32</v>
      </c>
      <c r="F82" s="34" t="s">
        <v>32</v>
      </c>
      <c r="G82" s="34">
        <v>15</v>
      </c>
      <c r="H82" s="34" t="s">
        <v>32</v>
      </c>
      <c r="I82" s="34">
        <v>0</v>
      </c>
      <c r="J82" s="34">
        <v>0</v>
      </c>
      <c r="K82" s="34" t="s">
        <v>32</v>
      </c>
    </row>
    <row r="83" spans="1:11" ht="12.75" customHeight="1" x14ac:dyDescent="0.3">
      <c r="A83" s="35" t="s">
        <v>169</v>
      </c>
      <c r="B83" s="35" t="s">
        <v>569</v>
      </c>
      <c r="C83" s="34">
        <v>9</v>
      </c>
      <c r="D83" s="34">
        <v>3</v>
      </c>
      <c r="E83" s="34">
        <v>0</v>
      </c>
      <c r="F83" s="34" t="s">
        <v>32</v>
      </c>
      <c r="G83" s="34">
        <v>6</v>
      </c>
      <c r="H83" s="34" t="s">
        <v>32</v>
      </c>
      <c r="I83" s="34">
        <v>0</v>
      </c>
      <c r="J83" s="34">
        <v>0</v>
      </c>
      <c r="K83" s="34" t="s">
        <v>32</v>
      </c>
    </row>
    <row r="84" spans="1:11" ht="12.75" customHeight="1" x14ac:dyDescent="0.3">
      <c r="A84" s="35" t="s">
        <v>171</v>
      </c>
      <c r="B84" s="35" t="s">
        <v>172</v>
      </c>
      <c r="C84" s="34">
        <v>254</v>
      </c>
      <c r="D84" s="34">
        <v>124</v>
      </c>
      <c r="E84" s="34">
        <v>0</v>
      </c>
      <c r="F84" s="34" t="s">
        <v>55</v>
      </c>
      <c r="G84" s="34">
        <v>124</v>
      </c>
      <c r="H84" s="34">
        <v>3</v>
      </c>
      <c r="I84" s="34" t="s">
        <v>32</v>
      </c>
      <c r="J84" s="34">
        <v>0</v>
      </c>
      <c r="K84" s="34">
        <v>2</v>
      </c>
    </row>
    <row r="85" spans="1:11" ht="12.75" customHeight="1" x14ac:dyDescent="0.3">
      <c r="A85" s="35" t="s">
        <v>173</v>
      </c>
      <c r="B85" s="35" t="s">
        <v>174</v>
      </c>
      <c r="C85" s="34">
        <v>146</v>
      </c>
      <c r="D85" s="34">
        <v>80</v>
      </c>
      <c r="E85" s="34" t="s">
        <v>32</v>
      </c>
      <c r="F85" s="34">
        <v>2</v>
      </c>
      <c r="G85" s="34">
        <v>59</v>
      </c>
      <c r="H85" s="34">
        <v>3</v>
      </c>
      <c r="I85" s="34" t="s">
        <v>32</v>
      </c>
      <c r="J85" s="34">
        <v>0</v>
      </c>
      <c r="K85" s="34">
        <v>1</v>
      </c>
    </row>
    <row r="86" spans="1:11" ht="12.75" customHeight="1" x14ac:dyDescent="0.3">
      <c r="A86" s="35" t="s">
        <v>175</v>
      </c>
      <c r="B86" s="35" t="s">
        <v>176</v>
      </c>
      <c r="C86" s="34">
        <v>107</v>
      </c>
      <c r="D86" s="34">
        <v>76</v>
      </c>
      <c r="E86" s="34" t="s">
        <v>32</v>
      </c>
      <c r="F86" s="34" t="s">
        <v>32</v>
      </c>
      <c r="G86" s="34">
        <v>30</v>
      </c>
      <c r="H86" s="34" t="s">
        <v>32</v>
      </c>
      <c r="I86" s="34">
        <v>0</v>
      </c>
      <c r="J86" s="34">
        <v>0</v>
      </c>
      <c r="K86" s="34" t="s">
        <v>32</v>
      </c>
    </row>
    <row r="87" spans="1:11" ht="12.75" customHeight="1" x14ac:dyDescent="0.3">
      <c r="A87" s="35" t="s">
        <v>177</v>
      </c>
      <c r="B87" s="35" t="s">
        <v>570</v>
      </c>
      <c r="C87" s="34">
        <v>53</v>
      </c>
      <c r="D87" s="34">
        <v>40</v>
      </c>
      <c r="E87" s="34" t="s">
        <v>32</v>
      </c>
      <c r="F87" s="34" t="s">
        <v>32</v>
      </c>
      <c r="G87" s="34">
        <v>14</v>
      </c>
      <c r="H87" s="34" t="s">
        <v>32</v>
      </c>
      <c r="I87" s="34">
        <v>0</v>
      </c>
      <c r="J87" s="34">
        <v>0</v>
      </c>
      <c r="K87" s="34" t="s">
        <v>32</v>
      </c>
    </row>
    <row r="88" spans="1:11" ht="12.75" customHeight="1" x14ac:dyDescent="0.3">
      <c r="A88" s="35" t="s">
        <v>179</v>
      </c>
      <c r="B88" s="35" t="s">
        <v>180</v>
      </c>
      <c r="C88" s="34">
        <v>77</v>
      </c>
      <c r="D88" s="34">
        <v>38</v>
      </c>
      <c r="E88" s="34" t="s">
        <v>32</v>
      </c>
      <c r="F88" s="34" t="s">
        <v>32</v>
      </c>
      <c r="G88" s="34">
        <v>37</v>
      </c>
      <c r="H88" s="34">
        <v>1</v>
      </c>
      <c r="I88" s="34">
        <v>0</v>
      </c>
      <c r="J88" s="34">
        <v>0</v>
      </c>
      <c r="K88" s="34" t="s">
        <v>55</v>
      </c>
    </row>
    <row r="89" spans="1:11" ht="12.75" customHeight="1" x14ac:dyDescent="0.3">
      <c r="A89" s="35" t="s">
        <v>181</v>
      </c>
      <c r="B89" s="35" t="s">
        <v>182</v>
      </c>
      <c r="C89" s="34">
        <v>345</v>
      </c>
      <c r="D89" s="34">
        <v>172</v>
      </c>
      <c r="E89" s="34">
        <v>2</v>
      </c>
      <c r="F89" s="34">
        <v>4</v>
      </c>
      <c r="G89" s="34">
        <v>157</v>
      </c>
      <c r="H89" s="34">
        <v>3</v>
      </c>
      <c r="I89" s="34">
        <v>0</v>
      </c>
      <c r="J89" s="34" t="s">
        <v>32</v>
      </c>
      <c r="K89" s="34">
        <v>7</v>
      </c>
    </row>
    <row r="90" spans="1:11" ht="12.75" customHeight="1" x14ac:dyDescent="0.3">
      <c r="A90" s="35" t="s">
        <v>183</v>
      </c>
      <c r="B90" s="35" t="s">
        <v>571</v>
      </c>
      <c r="C90" s="34">
        <v>34</v>
      </c>
      <c r="D90" s="34">
        <v>14</v>
      </c>
      <c r="E90" s="34">
        <v>0</v>
      </c>
      <c r="F90" s="34" t="s">
        <v>32</v>
      </c>
      <c r="G90" s="34">
        <v>18</v>
      </c>
      <c r="H90" s="34" t="s">
        <v>32</v>
      </c>
      <c r="I90" s="34">
        <v>0</v>
      </c>
      <c r="J90" s="34">
        <v>0</v>
      </c>
      <c r="K90" s="34">
        <v>2</v>
      </c>
    </row>
    <row r="91" spans="1:11" ht="12.75" customHeight="1" x14ac:dyDescent="0.3">
      <c r="A91" s="35" t="s">
        <v>185</v>
      </c>
      <c r="B91" s="35" t="s">
        <v>572</v>
      </c>
      <c r="C91" s="34">
        <v>41</v>
      </c>
      <c r="D91" s="34">
        <v>14</v>
      </c>
      <c r="E91" s="34">
        <v>0</v>
      </c>
      <c r="F91" s="34" t="s">
        <v>32</v>
      </c>
      <c r="G91" s="34">
        <v>25</v>
      </c>
      <c r="H91" s="34" t="s">
        <v>32</v>
      </c>
      <c r="I91" s="34">
        <v>0</v>
      </c>
      <c r="J91" s="34">
        <v>0</v>
      </c>
      <c r="K91" s="34">
        <v>1</v>
      </c>
    </row>
    <row r="92" spans="1:11" ht="12.75" customHeight="1" x14ac:dyDescent="0.3">
      <c r="A92" s="35" t="s">
        <v>187</v>
      </c>
      <c r="B92" s="35" t="s">
        <v>573</v>
      </c>
      <c r="C92" s="34">
        <v>64</v>
      </c>
      <c r="D92" s="34">
        <v>33</v>
      </c>
      <c r="E92" s="34" t="s">
        <v>32</v>
      </c>
      <c r="F92" s="34" t="s">
        <v>32</v>
      </c>
      <c r="G92" s="34">
        <v>27</v>
      </c>
      <c r="H92" s="34" t="s">
        <v>32</v>
      </c>
      <c r="I92" s="34">
        <v>0</v>
      </c>
      <c r="J92" s="34">
        <v>0</v>
      </c>
      <c r="K92" s="34">
        <v>4</v>
      </c>
    </row>
    <row r="93" spans="1:11" ht="12.75" customHeight="1" x14ac:dyDescent="0.3">
      <c r="A93" s="35" t="s">
        <v>189</v>
      </c>
      <c r="B93" s="35" t="s">
        <v>574</v>
      </c>
      <c r="C93" s="34">
        <v>17</v>
      </c>
      <c r="D93" s="34">
        <v>9</v>
      </c>
      <c r="E93" s="34">
        <v>0</v>
      </c>
      <c r="F93" s="34" t="s">
        <v>32</v>
      </c>
      <c r="G93" s="34">
        <v>6</v>
      </c>
      <c r="H93" s="34" t="s">
        <v>32</v>
      </c>
      <c r="I93" s="34">
        <v>0</v>
      </c>
      <c r="J93" s="34">
        <v>0</v>
      </c>
      <c r="K93" s="34">
        <v>2</v>
      </c>
    </row>
    <row r="94" spans="1:11" ht="12.75" customHeight="1" x14ac:dyDescent="0.3">
      <c r="A94" s="35" t="s">
        <v>191</v>
      </c>
      <c r="B94" s="35" t="s">
        <v>192</v>
      </c>
      <c r="C94" s="34">
        <v>37</v>
      </c>
      <c r="D94" s="34">
        <v>16</v>
      </c>
      <c r="E94" s="34">
        <v>0</v>
      </c>
      <c r="F94" s="34" t="s">
        <v>32</v>
      </c>
      <c r="G94" s="34">
        <v>15</v>
      </c>
      <c r="H94" s="34">
        <v>1</v>
      </c>
      <c r="I94" s="34" t="s">
        <v>32</v>
      </c>
      <c r="J94" s="34">
        <v>0</v>
      </c>
      <c r="K94" s="34">
        <v>5</v>
      </c>
    </row>
    <row r="95" spans="1:11" ht="12.75" customHeight="1" x14ac:dyDescent="0.3">
      <c r="A95" s="35" t="s">
        <v>193</v>
      </c>
      <c r="B95" s="35" t="s">
        <v>194</v>
      </c>
      <c r="C95" s="34">
        <v>61</v>
      </c>
      <c r="D95" s="34">
        <v>33</v>
      </c>
      <c r="E95" s="34">
        <v>0</v>
      </c>
      <c r="F95" s="34" t="s">
        <v>32</v>
      </c>
      <c r="G95" s="34">
        <v>25</v>
      </c>
      <c r="H95" s="34">
        <v>1</v>
      </c>
      <c r="I95" s="34" t="s">
        <v>32</v>
      </c>
      <c r="J95" s="34">
        <v>0</v>
      </c>
      <c r="K95" s="34">
        <v>1</v>
      </c>
    </row>
    <row r="96" spans="1:11" ht="12.75" customHeight="1" x14ac:dyDescent="0.3">
      <c r="B96" s="2" t="s">
        <v>197</v>
      </c>
      <c r="C96" s="86">
        <v>14859</v>
      </c>
      <c r="D96" s="86">
        <v>2591</v>
      </c>
      <c r="E96" s="2">
        <v>17</v>
      </c>
      <c r="F96" s="2">
        <v>86</v>
      </c>
      <c r="G96" s="86">
        <v>6362</v>
      </c>
      <c r="H96" s="2">
        <v>64</v>
      </c>
      <c r="I96" s="2">
        <v>432</v>
      </c>
      <c r="J96" s="2">
        <v>337</v>
      </c>
      <c r="K96" s="86">
        <v>4970</v>
      </c>
    </row>
    <row r="97" spans="1:11" ht="12.75" customHeight="1" x14ac:dyDescent="0.3">
      <c r="A97" s="39"/>
      <c r="B97" s="39"/>
      <c r="C97" s="38"/>
      <c r="D97" s="38"/>
      <c r="E97" s="38"/>
      <c r="F97" s="38"/>
      <c r="G97" s="38"/>
      <c r="H97" s="38"/>
      <c r="I97" s="38"/>
      <c r="J97" s="38"/>
      <c r="K97" s="38"/>
    </row>
    <row r="98" spans="1:11" ht="12.75" customHeight="1" x14ac:dyDescent="0.3">
      <c r="A98" s="35"/>
      <c r="B98" s="35"/>
      <c r="C98" s="34" t="s">
        <v>198</v>
      </c>
      <c r="D98" s="34"/>
      <c r="E98" s="34"/>
      <c r="F98" s="34"/>
      <c r="G98" s="34"/>
      <c r="H98" s="34"/>
      <c r="I98" s="34"/>
      <c r="J98" s="34"/>
      <c r="K98" s="34"/>
    </row>
    <row r="99" spans="1:11" ht="12.75" customHeight="1" x14ac:dyDescent="0.3">
      <c r="A99" s="35" t="s">
        <v>30</v>
      </c>
      <c r="B99" s="35" t="s">
        <v>31</v>
      </c>
      <c r="C99" s="34">
        <v>81</v>
      </c>
      <c r="D99" s="34">
        <v>27</v>
      </c>
      <c r="E99" s="34" t="s">
        <v>32</v>
      </c>
      <c r="F99" s="34" t="s">
        <v>55</v>
      </c>
      <c r="G99" s="34">
        <v>48</v>
      </c>
      <c r="H99" s="34">
        <v>1</v>
      </c>
      <c r="I99" s="34">
        <v>0</v>
      </c>
      <c r="J99" s="34">
        <v>0</v>
      </c>
      <c r="K99" s="34" t="s">
        <v>32</v>
      </c>
    </row>
    <row r="100" spans="1:11" ht="12.75" customHeight="1" x14ac:dyDescent="0.3">
      <c r="A100" s="35" t="s">
        <v>33</v>
      </c>
      <c r="B100" s="35" t="s">
        <v>524</v>
      </c>
      <c r="C100" s="34">
        <v>4</v>
      </c>
      <c r="D100" s="34">
        <v>2</v>
      </c>
      <c r="E100" s="34">
        <v>0</v>
      </c>
      <c r="F100" s="34" t="s">
        <v>32</v>
      </c>
      <c r="G100" s="34">
        <v>2</v>
      </c>
      <c r="H100" s="34" t="s">
        <v>32</v>
      </c>
      <c r="I100" s="34">
        <v>0</v>
      </c>
      <c r="J100" s="34">
        <v>0</v>
      </c>
      <c r="K100" s="34">
        <v>0</v>
      </c>
    </row>
    <row r="101" spans="1:11" ht="12.75" customHeight="1" x14ac:dyDescent="0.3">
      <c r="A101" s="35" t="s">
        <v>35</v>
      </c>
      <c r="B101" s="35" t="s">
        <v>525</v>
      </c>
      <c r="C101" s="34" t="s">
        <v>32</v>
      </c>
      <c r="D101" s="34" t="s">
        <v>32</v>
      </c>
      <c r="E101" s="34">
        <v>0</v>
      </c>
      <c r="F101" s="34">
        <v>0</v>
      </c>
      <c r="G101" s="34" t="s">
        <v>32</v>
      </c>
      <c r="H101" s="34" t="s">
        <v>32</v>
      </c>
      <c r="I101" s="34">
        <v>0</v>
      </c>
      <c r="J101" s="34">
        <v>0</v>
      </c>
      <c r="K101" s="34">
        <v>0</v>
      </c>
    </row>
    <row r="102" spans="1:11" ht="12.75" customHeight="1" x14ac:dyDescent="0.3">
      <c r="A102" s="35" t="s">
        <v>37</v>
      </c>
      <c r="B102" s="35" t="s">
        <v>526</v>
      </c>
      <c r="C102" s="34">
        <v>2</v>
      </c>
      <c r="D102" s="34" t="s">
        <v>32</v>
      </c>
      <c r="E102" s="34">
        <v>0</v>
      </c>
      <c r="F102" s="34" t="s">
        <v>32</v>
      </c>
      <c r="G102" s="34">
        <v>2</v>
      </c>
      <c r="H102" s="34" t="s">
        <v>32</v>
      </c>
      <c r="I102" s="34">
        <v>0</v>
      </c>
      <c r="J102" s="34">
        <v>0</v>
      </c>
      <c r="K102" s="34">
        <v>0</v>
      </c>
    </row>
    <row r="103" spans="1:11" ht="12.75" customHeight="1" x14ac:dyDescent="0.3">
      <c r="A103" s="35" t="s">
        <v>39</v>
      </c>
      <c r="B103" s="35" t="s">
        <v>527</v>
      </c>
      <c r="C103" s="34">
        <v>12</v>
      </c>
      <c r="D103" s="34">
        <v>3</v>
      </c>
      <c r="E103" s="34" t="s">
        <v>32</v>
      </c>
      <c r="F103" s="34" t="s">
        <v>32</v>
      </c>
      <c r="G103" s="34">
        <v>9</v>
      </c>
      <c r="H103" s="34" t="s">
        <v>32</v>
      </c>
      <c r="I103" s="34">
        <v>0</v>
      </c>
      <c r="J103" s="34">
        <v>0</v>
      </c>
      <c r="K103" s="34" t="s">
        <v>32</v>
      </c>
    </row>
    <row r="104" spans="1:11" ht="12.75" customHeight="1" x14ac:dyDescent="0.3">
      <c r="A104" s="35" t="s">
        <v>41</v>
      </c>
      <c r="B104" s="35" t="s">
        <v>528</v>
      </c>
      <c r="C104" s="34">
        <v>17</v>
      </c>
      <c r="D104" s="34">
        <v>5</v>
      </c>
      <c r="E104" s="34" t="s">
        <v>32</v>
      </c>
      <c r="F104" s="34" t="s">
        <v>32</v>
      </c>
      <c r="G104" s="34">
        <v>11</v>
      </c>
      <c r="H104" s="34" t="s">
        <v>32</v>
      </c>
      <c r="I104" s="34">
        <v>0</v>
      </c>
      <c r="J104" s="34">
        <v>0</v>
      </c>
      <c r="K104" s="34" t="s">
        <v>32</v>
      </c>
    </row>
    <row r="105" spans="1:11" ht="12.75" customHeight="1" x14ac:dyDescent="0.3">
      <c r="A105" s="35" t="s">
        <v>43</v>
      </c>
      <c r="B105" s="35" t="s">
        <v>529</v>
      </c>
      <c r="C105" s="34">
        <v>11</v>
      </c>
      <c r="D105" s="34">
        <v>4</v>
      </c>
      <c r="E105" s="34">
        <v>0</v>
      </c>
      <c r="F105" s="34" t="s">
        <v>32</v>
      </c>
      <c r="G105" s="34">
        <v>7</v>
      </c>
      <c r="H105" s="34" t="s">
        <v>32</v>
      </c>
      <c r="I105" s="34">
        <v>0</v>
      </c>
      <c r="J105" s="34">
        <v>0</v>
      </c>
      <c r="K105" s="34" t="s">
        <v>32</v>
      </c>
    </row>
    <row r="106" spans="1:11" ht="12.75" customHeight="1" x14ac:dyDescent="0.3">
      <c r="A106" s="35" t="s">
        <v>45</v>
      </c>
      <c r="B106" s="35" t="s">
        <v>46</v>
      </c>
      <c r="C106" s="34">
        <v>13</v>
      </c>
      <c r="D106" s="34">
        <v>6</v>
      </c>
      <c r="E106" s="34" t="s">
        <v>32</v>
      </c>
      <c r="F106" s="34" t="s">
        <v>32</v>
      </c>
      <c r="G106" s="34">
        <v>7</v>
      </c>
      <c r="H106" s="34" t="s">
        <v>32</v>
      </c>
      <c r="I106" s="34">
        <v>0</v>
      </c>
      <c r="J106" s="34">
        <v>0</v>
      </c>
      <c r="K106" s="34" t="s">
        <v>32</v>
      </c>
    </row>
    <row r="107" spans="1:11" ht="12.75" customHeight="1" x14ac:dyDescent="0.3">
      <c r="A107" s="35" t="s">
        <v>47</v>
      </c>
      <c r="B107" s="35" t="s">
        <v>530</v>
      </c>
      <c r="C107" s="34">
        <v>12</v>
      </c>
      <c r="D107" s="34">
        <v>6</v>
      </c>
      <c r="E107" s="34" t="s">
        <v>32</v>
      </c>
      <c r="F107" s="34" t="s">
        <v>32</v>
      </c>
      <c r="G107" s="34">
        <v>6</v>
      </c>
      <c r="H107" s="34" t="s">
        <v>32</v>
      </c>
      <c r="I107" s="34">
        <v>0</v>
      </c>
      <c r="J107" s="34">
        <v>0</v>
      </c>
      <c r="K107" s="34" t="s">
        <v>32</v>
      </c>
    </row>
    <row r="108" spans="1:11" ht="12.75" customHeight="1" x14ac:dyDescent="0.3">
      <c r="A108" s="35" t="s">
        <v>49</v>
      </c>
      <c r="B108" s="35" t="s">
        <v>531</v>
      </c>
      <c r="C108" s="34">
        <v>1</v>
      </c>
      <c r="D108" s="34" t="s">
        <v>32</v>
      </c>
      <c r="E108" s="34" t="s">
        <v>32</v>
      </c>
      <c r="F108" s="34" t="s">
        <v>32</v>
      </c>
      <c r="G108" s="34">
        <v>1</v>
      </c>
      <c r="H108" s="34" t="s">
        <v>32</v>
      </c>
      <c r="I108" s="34">
        <v>0</v>
      </c>
      <c r="J108" s="34">
        <v>0</v>
      </c>
      <c r="K108" s="34" t="s">
        <v>32</v>
      </c>
    </row>
    <row r="109" spans="1:11" ht="12.75" customHeight="1" x14ac:dyDescent="0.3">
      <c r="A109" s="35" t="s">
        <v>51</v>
      </c>
      <c r="B109" s="35" t="s">
        <v>52</v>
      </c>
      <c r="C109" s="34">
        <v>6</v>
      </c>
      <c r="D109" s="34">
        <v>2</v>
      </c>
      <c r="E109" s="34">
        <v>0</v>
      </c>
      <c r="F109" s="34" t="s">
        <v>32</v>
      </c>
      <c r="G109" s="34">
        <v>4</v>
      </c>
      <c r="H109" s="34">
        <v>1</v>
      </c>
      <c r="I109" s="34">
        <v>0</v>
      </c>
      <c r="J109" s="34">
        <v>0</v>
      </c>
      <c r="K109" s="34" t="s">
        <v>32</v>
      </c>
    </row>
    <row r="110" spans="1:11" ht="12.75" customHeight="1" x14ac:dyDescent="0.3">
      <c r="A110" s="35" t="s">
        <v>53</v>
      </c>
      <c r="B110" s="35" t="s">
        <v>54</v>
      </c>
      <c r="C110" s="34">
        <v>2</v>
      </c>
      <c r="D110" s="34">
        <v>1</v>
      </c>
      <c r="E110" s="34">
        <v>0</v>
      </c>
      <c r="F110" s="34" t="s">
        <v>32</v>
      </c>
      <c r="G110" s="34">
        <v>1</v>
      </c>
      <c r="H110" s="34" t="s">
        <v>32</v>
      </c>
      <c r="I110" s="34" t="s">
        <v>32</v>
      </c>
      <c r="J110" s="34">
        <v>0</v>
      </c>
      <c r="K110" s="34" t="s">
        <v>32</v>
      </c>
    </row>
    <row r="111" spans="1:11" ht="12.75" customHeight="1" x14ac:dyDescent="0.3">
      <c r="A111" s="35" t="s">
        <v>56</v>
      </c>
      <c r="B111" s="35" t="s">
        <v>57</v>
      </c>
      <c r="C111" s="34">
        <v>1</v>
      </c>
      <c r="D111" s="34">
        <v>1</v>
      </c>
      <c r="E111" s="34">
        <v>0</v>
      </c>
      <c r="F111" s="34">
        <v>0</v>
      </c>
      <c r="G111" s="34">
        <v>1</v>
      </c>
      <c r="H111" s="34" t="s">
        <v>32</v>
      </c>
      <c r="I111" s="34" t="s">
        <v>32</v>
      </c>
      <c r="J111" s="34">
        <v>0</v>
      </c>
      <c r="K111" s="34">
        <v>0</v>
      </c>
    </row>
    <row r="112" spans="1:11" ht="12.75" customHeight="1" x14ac:dyDescent="0.3">
      <c r="A112" s="35" t="s">
        <v>58</v>
      </c>
      <c r="B112" s="35" t="s">
        <v>59</v>
      </c>
      <c r="C112" s="34">
        <v>1</v>
      </c>
      <c r="D112" s="34" t="s">
        <v>32</v>
      </c>
      <c r="E112" s="34">
        <v>0</v>
      </c>
      <c r="F112" s="34" t="s">
        <v>32</v>
      </c>
      <c r="G112" s="34" t="s">
        <v>32</v>
      </c>
      <c r="H112" s="34" t="s">
        <v>32</v>
      </c>
      <c r="I112" s="34">
        <v>0</v>
      </c>
      <c r="J112" s="34">
        <v>0</v>
      </c>
      <c r="K112" s="34">
        <v>0</v>
      </c>
    </row>
    <row r="113" spans="1:11" ht="12.75" customHeight="1" x14ac:dyDescent="0.3">
      <c r="A113" s="35" t="s">
        <v>60</v>
      </c>
      <c r="B113" s="35" t="s">
        <v>61</v>
      </c>
      <c r="C113" s="34">
        <v>52</v>
      </c>
      <c r="D113" s="34">
        <v>5</v>
      </c>
      <c r="E113" s="34" t="s">
        <v>32</v>
      </c>
      <c r="F113" s="34">
        <v>1</v>
      </c>
      <c r="G113" s="34">
        <v>5</v>
      </c>
      <c r="H113" s="34">
        <v>1</v>
      </c>
      <c r="I113" s="34" t="s">
        <v>32</v>
      </c>
      <c r="J113" s="34">
        <v>0</v>
      </c>
      <c r="K113" s="34">
        <v>39</v>
      </c>
    </row>
    <row r="114" spans="1:11" ht="12.75" customHeight="1" x14ac:dyDescent="0.3">
      <c r="A114" s="35" t="s">
        <v>62</v>
      </c>
      <c r="B114" s="35" t="s">
        <v>532</v>
      </c>
      <c r="C114" s="34">
        <v>8</v>
      </c>
      <c r="D114" s="34">
        <v>1</v>
      </c>
      <c r="E114" s="34" t="s">
        <v>32</v>
      </c>
      <c r="F114" s="34">
        <v>1</v>
      </c>
      <c r="G114" s="34" t="s">
        <v>32</v>
      </c>
      <c r="H114" s="34" t="s">
        <v>32</v>
      </c>
      <c r="I114" s="34">
        <v>0</v>
      </c>
      <c r="J114" s="34">
        <v>0</v>
      </c>
      <c r="K114" s="34">
        <v>6</v>
      </c>
    </row>
    <row r="115" spans="1:11" ht="12.75" customHeight="1" x14ac:dyDescent="0.3">
      <c r="A115" s="35" t="s">
        <v>64</v>
      </c>
      <c r="B115" s="35" t="s">
        <v>533</v>
      </c>
      <c r="C115" s="34">
        <v>29</v>
      </c>
      <c r="D115" s="34">
        <v>1</v>
      </c>
      <c r="E115" s="34" t="s">
        <v>32</v>
      </c>
      <c r="F115" s="34" t="s">
        <v>32</v>
      </c>
      <c r="G115" s="34">
        <v>2</v>
      </c>
      <c r="H115" s="34" t="s">
        <v>32</v>
      </c>
      <c r="I115" s="34" t="s">
        <v>32</v>
      </c>
      <c r="J115" s="34">
        <v>0</v>
      </c>
      <c r="K115" s="34">
        <v>27</v>
      </c>
    </row>
    <row r="116" spans="1:11" ht="12.75" customHeight="1" x14ac:dyDescent="0.3">
      <c r="A116" s="35" t="s">
        <v>66</v>
      </c>
      <c r="B116" s="35" t="s">
        <v>67</v>
      </c>
      <c r="C116" s="34">
        <v>17</v>
      </c>
      <c r="D116" s="34">
        <v>1</v>
      </c>
      <c r="E116" s="34" t="s">
        <v>32</v>
      </c>
      <c r="F116" s="34" t="s">
        <v>32</v>
      </c>
      <c r="G116" s="34">
        <v>2</v>
      </c>
      <c r="H116" s="34" t="s">
        <v>32</v>
      </c>
      <c r="I116" s="34">
        <v>0</v>
      </c>
      <c r="J116" s="34">
        <v>0</v>
      </c>
      <c r="K116" s="34">
        <v>15</v>
      </c>
    </row>
    <row r="117" spans="1:11" ht="12.75" customHeight="1" x14ac:dyDescent="0.3">
      <c r="A117" s="35" t="s">
        <v>68</v>
      </c>
      <c r="B117" s="35" t="s">
        <v>534</v>
      </c>
      <c r="C117" s="34">
        <v>13</v>
      </c>
      <c r="D117" s="34">
        <v>3</v>
      </c>
      <c r="E117" s="34" t="s">
        <v>32</v>
      </c>
      <c r="F117" s="34" t="s">
        <v>32</v>
      </c>
      <c r="G117" s="34">
        <v>3</v>
      </c>
      <c r="H117" s="34" t="s">
        <v>32</v>
      </c>
      <c r="I117" s="34" t="s">
        <v>32</v>
      </c>
      <c r="J117" s="34">
        <v>0</v>
      </c>
      <c r="K117" s="34" t="s">
        <v>55</v>
      </c>
    </row>
    <row r="118" spans="1:11" ht="12.75" customHeight="1" x14ac:dyDescent="0.3">
      <c r="A118" s="35" t="s">
        <v>70</v>
      </c>
      <c r="B118" s="35" t="s">
        <v>71</v>
      </c>
      <c r="C118" s="34">
        <v>191</v>
      </c>
      <c r="D118" s="34">
        <v>15</v>
      </c>
      <c r="E118" s="34">
        <v>3</v>
      </c>
      <c r="F118" s="34" t="s">
        <v>32</v>
      </c>
      <c r="G118" s="34">
        <v>77</v>
      </c>
      <c r="H118" s="34">
        <v>1</v>
      </c>
      <c r="I118" s="34">
        <v>8</v>
      </c>
      <c r="J118" s="34">
        <v>0</v>
      </c>
      <c r="K118" s="34">
        <v>87</v>
      </c>
    </row>
    <row r="119" spans="1:11" ht="12.75" customHeight="1" x14ac:dyDescent="0.3">
      <c r="A119" s="35" t="s">
        <v>72</v>
      </c>
      <c r="B119" s="35" t="s">
        <v>535</v>
      </c>
      <c r="C119" s="34" t="s">
        <v>283</v>
      </c>
      <c r="D119" s="34">
        <v>1</v>
      </c>
      <c r="E119" s="34" t="s">
        <v>32</v>
      </c>
      <c r="F119" s="34" t="s">
        <v>32</v>
      </c>
      <c r="G119" s="34">
        <v>4</v>
      </c>
      <c r="H119" s="34" t="s">
        <v>32</v>
      </c>
      <c r="I119" s="34">
        <v>0</v>
      </c>
      <c r="J119" s="34">
        <v>0</v>
      </c>
      <c r="K119" s="34" t="s">
        <v>283</v>
      </c>
    </row>
    <row r="120" spans="1:11" ht="12.75" customHeight="1" x14ac:dyDescent="0.3">
      <c r="A120" s="35" t="s">
        <v>74</v>
      </c>
      <c r="B120" s="35" t="s">
        <v>536</v>
      </c>
      <c r="C120" s="34">
        <v>118</v>
      </c>
      <c r="D120" s="34">
        <v>3</v>
      </c>
      <c r="E120" s="34">
        <v>2</v>
      </c>
      <c r="F120" s="34" t="s">
        <v>32</v>
      </c>
      <c r="G120" s="34">
        <v>49</v>
      </c>
      <c r="H120" s="34" t="s">
        <v>32</v>
      </c>
      <c r="I120" s="34">
        <v>7</v>
      </c>
      <c r="J120" s="34">
        <v>0</v>
      </c>
      <c r="K120" s="34">
        <v>55</v>
      </c>
    </row>
    <row r="121" spans="1:11" ht="12.75" customHeight="1" x14ac:dyDescent="0.3">
      <c r="A121" s="35" t="s">
        <v>76</v>
      </c>
      <c r="B121" s="35" t="s">
        <v>537</v>
      </c>
      <c r="C121" s="34">
        <v>0</v>
      </c>
      <c r="D121" s="34">
        <v>0</v>
      </c>
      <c r="E121" s="34">
        <v>0</v>
      </c>
      <c r="F121" s="34">
        <v>0</v>
      </c>
      <c r="G121" s="34">
        <v>0</v>
      </c>
      <c r="H121" s="34">
        <v>0</v>
      </c>
      <c r="I121" s="34">
        <v>0</v>
      </c>
      <c r="J121" s="34">
        <v>0</v>
      </c>
      <c r="K121" s="34">
        <v>0</v>
      </c>
    </row>
    <row r="122" spans="1:11" ht="12.75" customHeight="1" x14ac:dyDescent="0.3">
      <c r="A122" s="35" t="s">
        <v>78</v>
      </c>
      <c r="B122" s="35" t="s">
        <v>538</v>
      </c>
      <c r="C122" s="34">
        <v>23</v>
      </c>
      <c r="D122" s="34">
        <v>5</v>
      </c>
      <c r="E122" s="34" t="s">
        <v>32</v>
      </c>
      <c r="F122" s="34" t="s">
        <v>32</v>
      </c>
      <c r="G122" s="34">
        <v>15</v>
      </c>
      <c r="H122" s="34" t="s">
        <v>32</v>
      </c>
      <c r="I122" s="34">
        <v>0</v>
      </c>
      <c r="J122" s="34">
        <v>0</v>
      </c>
      <c r="K122" s="34">
        <v>3</v>
      </c>
    </row>
    <row r="123" spans="1:11" ht="12.75" customHeight="1" x14ac:dyDescent="0.3">
      <c r="A123" s="35" t="s">
        <v>80</v>
      </c>
      <c r="B123" s="35" t="s">
        <v>81</v>
      </c>
      <c r="C123" s="34">
        <v>9</v>
      </c>
      <c r="D123" s="34">
        <v>5</v>
      </c>
      <c r="E123" s="34" t="s">
        <v>32</v>
      </c>
      <c r="F123" s="34" t="s">
        <v>32</v>
      </c>
      <c r="G123" s="34">
        <v>3</v>
      </c>
      <c r="H123" s="34" t="s">
        <v>32</v>
      </c>
      <c r="I123" s="34">
        <v>0</v>
      </c>
      <c r="J123" s="34">
        <v>0</v>
      </c>
      <c r="K123" s="34" t="s">
        <v>32</v>
      </c>
    </row>
    <row r="124" spans="1:11" ht="12.75" customHeight="1" x14ac:dyDescent="0.3">
      <c r="A124" s="35" t="s">
        <v>82</v>
      </c>
      <c r="B124" s="35" t="s">
        <v>83</v>
      </c>
      <c r="C124" s="34">
        <v>159</v>
      </c>
      <c r="D124" s="34">
        <v>9</v>
      </c>
      <c r="E124" s="34" t="s">
        <v>32</v>
      </c>
      <c r="F124" s="34">
        <v>2</v>
      </c>
      <c r="G124" s="34">
        <v>42</v>
      </c>
      <c r="H124" s="34" t="s">
        <v>32</v>
      </c>
      <c r="I124" s="34">
        <v>0</v>
      </c>
      <c r="J124" s="34">
        <v>0</v>
      </c>
      <c r="K124" s="34">
        <v>105</v>
      </c>
    </row>
    <row r="125" spans="1:11" ht="12.75" customHeight="1" x14ac:dyDescent="0.3">
      <c r="A125" s="35" t="s">
        <v>85</v>
      </c>
      <c r="B125" s="35" t="s">
        <v>539</v>
      </c>
      <c r="C125" s="34">
        <v>136</v>
      </c>
      <c r="D125" s="34">
        <v>7</v>
      </c>
      <c r="E125" s="34" t="s">
        <v>32</v>
      </c>
      <c r="F125" s="34" t="s">
        <v>32</v>
      </c>
      <c r="G125" s="34">
        <v>30</v>
      </c>
      <c r="H125" s="34" t="s">
        <v>32</v>
      </c>
      <c r="I125" s="34">
        <v>0</v>
      </c>
      <c r="J125" s="34">
        <v>0</v>
      </c>
      <c r="K125" s="34">
        <v>99</v>
      </c>
    </row>
    <row r="126" spans="1:11" ht="12.75" customHeight="1" x14ac:dyDescent="0.3">
      <c r="A126" s="35" t="s">
        <v>87</v>
      </c>
      <c r="B126" s="35" t="s">
        <v>88</v>
      </c>
      <c r="C126" s="34">
        <v>15</v>
      </c>
      <c r="D126" s="34">
        <v>1</v>
      </c>
      <c r="E126" s="34" t="s">
        <v>32</v>
      </c>
      <c r="F126" s="34">
        <v>2</v>
      </c>
      <c r="G126" s="34">
        <v>9</v>
      </c>
      <c r="H126" s="34" t="s">
        <v>32</v>
      </c>
      <c r="I126" s="34">
        <v>0</v>
      </c>
      <c r="J126" s="34">
        <v>0</v>
      </c>
      <c r="K126" s="34">
        <v>3</v>
      </c>
    </row>
    <row r="127" spans="1:11" ht="12.75" customHeight="1" x14ac:dyDescent="0.3">
      <c r="A127" s="35" t="s">
        <v>89</v>
      </c>
      <c r="B127" s="35" t="s">
        <v>90</v>
      </c>
      <c r="C127" s="34">
        <v>2</v>
      </c>
      <c r="D127" s="34" t="s">
        <v>32</v>
      </c>
      <c r="E127" s="34">
        <v>0</v>
      </c>
      <c r="F127" s="34" t="s">
        <v>32</v>
      </c>
      <c r="G127" s="34">
        <v>2</v>
      </c>
      <c r="H127" s="34" t="s">
        <v>32</v>
      </c>
      <c r="I127" s="34">
        <v>0</v>
      </c>
      <c r="J127" s="34">
        <v>0</v>
      </c>
      <c r="K127" s="34" t="s">
        <v>32</v>
      </c>
    </row>
    <row r="128" spans="1:11" ht="12.75" customHeight="1" x14ac:dyDescent="0.3">
      <c r="A128" s="35" t="s">
        <v>540</v>
      </c>
      <c r="B128" s="35" t="s">
        <v>541</v>
      </c>
      <c r="C128" s="34">
        <v>1</v>
      </c>
      <c r="D128" s="34" t="s">
        <v>32</v>
      </c>
      <c r="E128" s="34">
        <v>0</v>
      </c>
      <c r="F128" s="34" t="s">
        <v>32</v>
      </c>
      <c r="G128" s="34">
        <v>1</v>
      </c>
      <c r="H128" s="34" t="s">
        <v>32</v>
      </c>
      <c r="I128" s="34">
        <v>0</v>
      </c>
      <c r="J128" s="34">
        <v>0</v>
      </c>
      <c r="K128" s="34" t="s">
        <v>32</v>
      </c>
    </row>
    <row r="129" spans="1:11" ht="12.75" customHeight="1" x14ac:dyDescent="0.3">
      <c r="A129" s="35" t="s">
        <v>91</v>
      </c>
      <c r="B129" s="35" t="s">
        <v>542</v>
      </c>
      <c r="C129" s="34">
        <v>5</v>
      </c>
      <c r="D129" s="34" t="s">
        <v>32</v>
      </c>
      <c r="E129" s="34">
        <v>0</v>
      </c>
      <c r="F129" s="34" t="s">
        <v>32</v>
      </c>
      <c r="G129" s="34">
        <v>2</v>
      </c>
      <c r="H129" s="34" t="s">
        <v>32</v>
      </c>
      <c r="I129" s="34">
        <v>0</v>
      </c>
      <c r="J129" s="34">
        <v>0</v>
      </c>
      <c r="K129" s="34">
        <v>3</v>
      </c>
    </row>
    <row r="130" spans="1:11" ht="12.75" customHeight="1" x14ac:dyDescent="0.3">
      <c r="A130" s="35" t="s">
        <v>93</v>
      </c>
      <c r="B130" s="35" t="s">
        <v>94</v>
      </c>
      <c r="C130" s="34">
        <v>151</v>
      </c>
      <c r="D130" s="34">
        <v>38</v>
      </c>
      <c r="E130" s="34" t="s">
        <v>32</v>
      </c>
      <c r="F130" s="34">
        <v>1</v>
      </c>
      <c r="G130" s="34">
        <v>95</v>
      </c>
      <c r="H130" s="34" t="s">
        <v>32</v>
      </c>
      <c r="I130" s="34">
        <v>5</v>
      </c>
      <c r="J130" s="34">
        <v>0</v>
      </c>
      <c r="K130" s="34">
        <v>12</v>
      </c>
    </row>
    <row r="131" spans="1:11" ht="12.75" customHeight="1" x14ac:dyDescent="0.3">
      <c r="A131" s="35" t="s">
        <v>95</v>
      </c>
      <c r="B131" s="35" t="s">
        <v>543</v>
      </c>
      <c r="C131" s="34" t="s">
        <v>32</v>
      </c>
      <c r="D131" s="34" t="s">
        <v>32</v>
      </c>
      <c r="E131" s="34">
        <v>0</v>
      </c>
      <c r="F131" s="34" t="s">
        <v>32</v>
      </c>
      <c r="G131" s="34" t="s">
        <v>32</v>
      </c>
      <c r="H131" s="34" t="s">
        <v>32</v>
      </c>
      <c r="I131" s="34">
        <v>0</v>
      </c>
      <c r="J131" s="34">
        <v>0</v>
      </c>
      <c r="K131" s="34" t="s">
        <v>32</v>
      </c>
    </row>
    <row r="132" spans="1:11" ht="12.75" customHeight="1" x14ac:dyDescent="0.3">
      <c r="A132" s="35" t="s">
        <v>97</v>
      </c>
      <c r="B132" s="35" t="s">
        <v>544</v>
      </c>
      <c r="C132" s="34">
        <v>12</v>
      </c>
      <c r="D132" s="34">
        <v>9</v>
      </c>
      <c r="E132" s="34">
        <v>0</v>
      </c>
      <c r="F132" s="34">
        <v>0</v>
      </c>
      <c r="G132" s="34">
        <v>1</v>
      </c>
      <c r="H132" s="34" t="s">
        <v>32</v>
      </c>
      <c r="I132" s="34">
        <v>0</v>
      </c>
      <c r="J132" s="34">
        <v>0</v>
      </c>
      <c r="K132" s="34">
        <v>1</v>
      </c>
    </row>
    <row r="133" spans="1:11" ht="12.75" customHeight="1" x14ac:dyDescent="0.3">
      <c r="A133" s="35" t="s">
        <v>99</v>
      </c>
      <c r="B133" s="35" t="s">
        <v>545</v>
      </c>
      <c r="C133" s="34">
        <v>13</v>
      </c>
      <c r="D133" s="34">
        <v>6</v>
      </c>
      <c r="E133" s="34">
        <v>0</v>
      </c>
      <c r="F133" s="34" t="s">
        <v>32</v>
      </c>
      <c r="G133" s="34">
        <v>6</v>
      </c>
      <c r="H133" s="34" t="s">
        <v>32</v>
      </c>
      <c r="I133" s="34">
        <v>0</v>
      </c>
      <c r="J133" s="34">
        <v>0</v>
      </c>
      <c r="K133" s="34">
        <v>2</v>
      </c>
    </row>
    <row r="134" spans="1:11" ht="12.75" customHeight="1" x14ac:dyDescent="0.3">
      <c r="A134" s="35" t="s">
        <v>101</v>
      </c>
      <c r="B134" s="35" t="s">
        <v>546</v>
      </c>
      <c r="C134" s="34">
        <v>7</v>
      </c>
      <c r="D134" s="34">
        <v>1</v>
      </c>
      <c r="E134" s="34">
        <v>0</v>
      </c>
      <c r="F134" s="34" t="s">
        <v>32</v>
      </c>
      <c r="G134" s="34">
        <v>7</v>
      </c>
      <c r="H134" s="34" t="s">
        <v>32</v>
      </c>
      <c r="I134" s="34">
        <v>0</v>
      </c>
      <c r="J134" s="34">
        <v>0</v>
      </c>
      <c r="K134" s="34" t="s">
        <v>32</v>
      </c>
    </row>
    <row r="135" spans="1:11" ht="12.75" customHeight="1" x14ac:dyDescent="0.3">
      <c r="A135" s="35" t="s">
        <v>103</v>
      </c>
      <c r="B135" s="35" t="s">
        <v>547</v>
      </c>
      <c r="C135" s="34">
        <v>3</v>
      </c>
      <c r="D135" s="34" t="s">
        <v>32</v>
      </c>
      <c r="E135" s="34">
        <v>0</v>
      </c>
      <c r="F135" s="34">
        <v>0</v>
      </c>
      <c r="G135" s="34">
        <v>2</v>
      </c>
      <c r="H135" s="34">
        <v>0</v>
      </c>
      <c r="I135" s="34">
        <v>0</v>
      </c>
      <c r="J135" s="34">
        <v>0</v>
      </c>
      <c r="K135" s="34" t="s">
        <v>32</v>
      </c>
    </row>
    <row r="136" spans="1:11" ht="12.75" customHeight="1" x14ac:dyDescent="0.3">
      <c r="A136" s="35" t="s">
        <v>105</v>
      </c>
      <c r="B136" s="35" t="s">
        <v>548</v>
      </c>
      <c r="C136" s="34">
        <v>37</v>
      </c>
      <c r="D136" s="34">
        <v>5</v>
      </c>
      <c r="E136" s="34" t="s">
        <v>32</v>
      </c>
      <c r="F136" s="34" t="s">
        <v>32</v>
      </c>
      <c r="G136" s="34">
        <v>25</v>
      </c>
      <c r="H136" s="34" t="s">
        <v>32</v>
      </c>
      <c r="I136" s="34">
        <v>5</v>
      </c>
      <c r="J136" s="34">
        <v>0</v>
      </c>
      <c r="K136" s="34">
        <v>2</v>
      </c>
    </row>
    <row r="137" spans="1:11" ht="12.75" customHeight="1" x14ac:dyDescent="0.3">
      <c r="A137" s="35" t="s">
        <v>107</v>
      </c>
      <c r="B137" s="35" t="s">
        <v>549</v>
      </c>
      <c r="C137" s="34">
        <v>10</v>
      </c>
      <c r="D137" s="34">
        <v>3</v>
      </c>
      <c r="E137" s="34">
        <v>0</v>
      </c>
      <c r="F137" s="34" t="s">
        <v>32</v>
      </c>
      <c r="G137" s="34">
        <v>5</v>
      </c>
      <c r="H137" s="34" t="s">
        <v>32</v>
      </c>
      <c r="I137" s="34">
        <v>0</v>
      </c>
      <c r="J137" s="34">
        <v>0</v>
      </c>
      <c r="K137" s="34">
        <v>2</v>
      </c>
    </row>
    <row r="138" spans="1:11" ht="12.75" customHeight="1" x14ac:dyDescent="0.3">
      <c r="A138" s="35" t="s">
        <v>109</v>
      </c>
      <c r="B138" s="35" t="s">
        <v>550</v>
      </c>
      <c r="C138" s="34" t="s">
        <v>32</v>
      </c>
      <c r="D138" s="34" t="s">
        <v>32</v>
      </c>
      <c r="E138" s="34">
        <v>0</v>
      </c>
      <c r="F138" s="34" t="s">
        <v>32</v>
      </c>
      <c r="G138" s="34" t="s">
        <v>32</v>
      </c>
      <c r="H138" s="34" t="s">
        <v>32</v>
      </c>
      <c r="I138" s="34">
        <v>0</v>
      </c>
      <c r="J138" s="34">
        <v>0</v>
      </c>
      <c r="K138" s="34" t="s">
        <v>32</v>
      </c>
    </row>
    <row r="139" spans="1:11" ht="12.75" customHeight="1" x14ac:dyDescent="0.3">
      <c r="A139" s="35" t="s">
        <v>111</v>
      </c>
      <c r="B139" s="35" t="s">
        <v>551</v>
      </c>
      <c r="C139" s="34" t="s">
        <v>32</v>
      </c>
      <c r="D139" s="34" t="s">
        <v>32</v>
      </c>
      <c r="E139" s="34">
        <v>0</v>
      </c>
      <c r="F139" s="34" t="s">
        <v>32</v>
      </c>
      <c r="G139" s="34" t="s">
        <v>32</v>
      </c>
      <c r="H139" s="34" t="s">
        <v>32</v>
      </c>
      <c r="I139" s="34">
        <v>0</v>
      </c>
      <c r="J139" s="34">
        <v>0</v>
      </c>
      <c r="K139" s="34" t="s">
        <v>32</v>
      </c>
    </row>
    <row r="140" spans="1:11" ht="12.75" customHeight="1" x14ac:dyDescent="0.3">
      <c r="A140" s="35" t="s">
        <v>113</v>
      </c>
      <c r="B140" s="35" t="s">
        <v>552</v>
      </c>
      <c r="C140" s="34">
        <v>1</v>
      </c>
      <c r="D140" s="34" t="s">
        <v>32</v>
      </c>
      <c r="E140" s="34">
        <v>0</v>
      </c>
      <c r="F140" s="34" t="s">
        <v>32</v>
      </c>
      <c r="G140" s="34" t="s">
        <v>32</v>
      </c>
      <c r="H140" s="34" t="s">
        <v>32</v>
      </c>
      <c r="I140" s="34">
        <v>0</v>
      </c>
      <c r="J140" s="34">
        <v>0</v>
      </c>
      <c r="K140" s="34" t="s">
        <v>32</v>
      </c>
    </row>
    <row r="141" spans="1:11" ht="12.75" customHeight="1" x14ac:dyDescent="0.3">
      <c r="A141" s="35" t="s">
        <v>115</v>
      </c>
      <c r="B141" s="35" t="s">
        <v>553</v>
      </c>
      <c r="C141" s="34" t="s">
        <v>32</v>
      </c>
      <c r="D141" s="34" t="s">
        <v>32</v>
      </c>
      <c r="E141" s="34">
        <v>0</v>
      </c>
      <c r="F141" s="34" t="s">
        <v>32</v>
      </c>
      <c r="G141" s="34">
        <v>0</v>
      </c>
      <c r="H141" s="34" t="s">
        <v>32</v>
      </c>
      <c r="I141" s="34">
        <v>0</v>
      </c>
      <c r="J141" s="34">
        <v>0</v>
      </c>
      <c r="K141" s="34">
        <v>0</v>
      </c>
    </row>
    <row r="142" spans="1:11" ht="12.75" customHeight="1" x14ac:dyDescent="0.3">
      <c r="A142" s="35" t="s">
        <v>117</v>
      </c>
      <c r="B142" s="35" t="s">
        <v>554</v>
      </c>
      <c r="C142" s="34">
        <v>32</v>
      </c>
      <c r="D142" s="34">
        <v>8</v>
      </c>
      <c r="E142" s="34">
        <v>0</v>
      </c>
      <c r="F142" s="34" t="s">
        <v>32</v>
      </c>
      <c r="G142" s="34">
        <v>23</v>
      </c>
      <c r="H142" s="34" t="s">
        <v>32</v>
      </c>
      <c r="I142" s="34">
        <v>0</v>
      </c>
      <c r="J142" s="34">
        <v>0</v>
      </c>
      <c r="K142" s="34">
        <v>1</v>
      </c>
    </row>
    <row r="143" spans="1:11" ht="12.75" customHeight="1" x14ac:dyDescent="0.3">
      <c r="A143" s="35" t="s">
        <v>119</v>
      </c>
      <c r="B143" s="35" t="s">
        <v>555</v>
      </c>
      <c r="C143" s="34">
        <v>13</v>
      </c>
      <c r="D143" s="34">
        <v>5</v>
      </c>
      <c r="E143" s="34">
        <v>0</v>
      </c>
      <c r="F143" s="34" t="s">
        <v>32</v>
      </c>
      <c r="G143" s="34">
        <v>8</v>
      </c>
      <c r="H143" s="34" t="s">
        <v>32</v>
      </c>
      <c r="I143" s="34">
        <v>0</v>
      </c>
      <c r="J143" s="34">
        <v>0</v>
      </c>
      <c r="K143" s="34" t="s">
        <v>32</v>
      </c>
    </row>
    <row r="144" spans="1:11" ht="12.75" customHeight="1" x14ac:dyDescent="0.3">
      <c r="A144" s="35" t="s">
        <v>121</v>
      </c>
      <c r="B144" s="35" t="s">
        <v>556</v>
      </c>
      <c r="C144" s="34">
        <v>4</v>
      </c>
      <c r="D144" s="34">
        <v>1</v>
      </c>
      <c r="E144" s="34" t="s">
        <v>32</v>
      </c>
      <c r="F144" s="34" t="s">
        <v>32</v>
      </c>
      <c r="G144" s="34">
        <v>1</v>
      </c>
      <c r="H144" s="34" t="s">
        <v>32</v>
      </c>
      <c r="I144" s="34">
        <v>0</v>
      </c>
      <c r="J144" s="34">
        <v>0</v>
      </c>
      <c r="K144" s="34">
        <v>2</v>
      </c>
    </row>
    <row r="145" spans="1:11" ht="12.75" customHeight="1" x14ac:dyDescent="0.3">
      <c r="A145" s="35" t="s">
        <v>123</v>
      </c>
      <c r="B145" s="35" t="s">
        <v>124</v>
      </c>
      <c r="C145" s="34">
        <v>28</v>
      </c>
      <c r="D145" s="34">
        <v>16</v>
      </c>
      <c r="E145" s="34">
        <v>0</v>
      </c>
      <c r="F145" s="34" t="s">
        <v>32</v>
      </c>
      <c r="G145" s="34">
        <v>11</v>
      </c>
      <c r="H145" s="34" t="s">
        <v>55</v>
      </c>
      <c r="I145" s="34">
        <v>0</v>
      </c>
      <c r="J145" s="34">
        <v>0</v>
      </c>
      <c r="K145" s="34" t="s">
        <v>32</v>
      </c>
    </row>
    <row r="146" spans="1:11" ht="12.75" customHeight="1" x14ac:dyDescent="0.3">
      <c r="A146" s="35" t="s">
        <v>125</v>
      </c>
      <c r="B146" s="35" t="s">
        <v>126</v>
      </c>
      <c r="C146" s="34">
        <v>81</v>
      </c>
      <c r="D146" s="34">
        <v>13</v>
      </c>
      <c r="E146" s="34">
        <v>0</v>
      </c>
      <c r="F146" s="34">
        <v>4</v>
      </c>
      <c r="G146" s="34">
        <v>52</v>
      </c>
      <c r="H146" s="34" t="s">
        <v>32</v>
      </c>
      <c r="I146" s="34">
        <v>5</v>
      </c>
      <c r="J146" s="34">
        <v>0</v>
      </c>
      <c r="K146" s="34">
        <v>7</v>
      </c>
    </row>
    <row r="147" spans="1:11" ht="12.75" customHeight="1" x14ac:dyDescent="0.3">
      <c r="A147" s="35" t="s">
        <v>127</v>
      </c>
      <c r="B147" s="35" t="s">
        <v>128</v>
      </c>
      <c r="C147" s="34">
        <v>6</v>
      </c>
      <c r="D147" s="34">
        <v>1</v>
      </c>
      <c r="E147" s="34">
        <v>0</v>
      </c>
      <c r="F147" s="34" t="s">
        <v>32</v>
      </c>
      <c r="G147" s="34">
        <v>3</v>
      </c>
      <c r="H147" s="34" t="s">
        <v>32</v>
      </c>
      <c r="I147" s="34">
        <v>2</v>
      </c>
      <c r="J147" s="34">
        <v>0</v>
      </c>
      <c r="K147" s="34" t="s">
        <v>32</v>
      </c>
    </row>
    <row r="148" spans="1:11" ht="12.75" customHeight="1" x14ac:dyDescent="0.3">
      <c r="A148" s="35" t="s">
        <v>129</v>
      </c>
      <c r="B148" s="35" t="s">
        <v>557</v>
      </c>
      <c r="C148" s="34">
        <v>4</v>
      </c>
      <c r="D148" s="34" t="s">
        <v>32</v>
      </c>
      <c r="E148" s="34">
        <v>0</v>
      </c>
      <c r="F148" s="34">
        <v>0</v>
      </c>
      <c r="G148" s="34">
        <v>4</v>
      </c>
      <c r="H148" s="34" t="s">
        <v>32</v>
      </c>
      <c r="I148" s="34">
        <v>0</v>
      </c>
      <c r="J148" s="34">
        <v>0</v>
      </c>
      <c r="K148" s="34">
        <v>0</v>
      </c>
    </row>
    <row r="149" spans="1:11" ht="12.75" customHeight="1" x14ac:dyDescent="0.3">
      <c r="A149" s="35" t="s">
        <v>131</v>
      </c>
      <c r="B149" s="35" t="s">
        <v>558</v>
      </c>
      <c r="C149" s="34">
        <v>5</v>
      </c>
      <c r="D149" s="34">
        <v>1</v>
      </c>
      <c r="E149" s="34">
        <v>0</v>
      </c>
      <c r="F149" s="34" t="s">
        <v>32</v>
      </c>
      <c r="G149" s="34">
        <v>4</v>
      </c>
      <c r="H149" s="34" t="s">
        <v>32</v>
      </c>
      <c r="I149" s="34">
        <v>0</v>
      </c>
      <c r="J149" s="34">
        <v>0</v>
      </c>
      <c r="K149" s="34" t="s">
        <v>32</v>
      </c>
    </row>
    <row r="150" spans="1:11" ht="12.75" customHeight="1" x14ac:dyDescent="0.3">
      <c r="A150" s="35" t="s">
        <v>133</v>
      </c>
      <c r="B150" s="35" t="s">
        <v>559</v>
      </c>
      <c r="C150" s="34">
        <v>7</v>
      </c>
      <c r="D150" s="34">
        <v>2</v>
      </c>
      <c r="E150" s="34">
        <v>0</v>
      </c>
      <c r="F150" s="34" t="s">
        <v>32</v>
      </c>
      <c r="G150" s="34">
        <v>6</v>
      </c>
      <c r="H150" s="34" t="s">
        <v>32</v>
      </c>
      <c r="I150" s="34">
        <v>0</v>
      </c>
      <c r="J150" s="34">
        <v>0</v>
      </c>
      <c r="K150" s="34" t="s">
        <v>32</v>
      </c>
    </row>
    <row r="151" spans="1:11" ht="12.75" customHeight="1" x14ac:dyDescent="0.3">
      <c r="A151" s="35" t="s">
        <v>135</v>
      </c>
      <c r="B151" s="35" t="s">
        <v>560</v>
      </c>
      <c r="C151" s="34">
        <v>3</v>
      </c>
      <c r="D151" s="34">
        <v>1</v>
      </c>
      <c r="E151" s="34">
        <v>0</v>
      </c>
      <c r="F151" s="34" t="s">
        <v>32</v>
      </c>
      <c r="G151" s="34">
        <v>2</v>
      </c>
      <c r="H151" s="34" t="s">
        <v>32</v>
      </c>
      <c r="I151" s="34">
        <v>0</v>
      </c>
      <c r="J151" s="34">
        <v>0</v>
      </c>
      <c r="K151" s="34" t="s">
        <v>32</v>
      </c>
    </row>
    <row r="152" spans="1:11" ht="12.75" customHeight="1" x14ac:dyDescent="0.3">
      <c r="A152" s="35" t="s">
        <v>137</v>
      </c>
      <c r="B152" s="35" t="s">
        <v>561</v>
      </c>
      <c r="C152" s="34">
        <v>24</v>
      </c>
      <c r="D152" s="34">
        <v>3</v>
      </c>
      <c r="E152" s="34">
        <v>0</v>
      </c>
      <c r="F152" s="34" t="s">
        <v>32</v>
      </c>
      <c r="G152" s="34">
        <v>15</v>
      </c>
      <c r="H152" s="34" t="s">
        <v>32</v>
      </c>
      <c r="I152" s="34">
        <v>2</v>
      </c>
      <c r="J152" s="34">
        <v>0</v>
      </c>
      <c r="K152" s="34">
        <v>4</v>
      </c>
    </row>
    <row r="153" spans="1:11" ht="12.75" customHeight="1" x14ac:dyDescent="0.3">
      <c r="A153" s="35" t="s">
        <v>139</v>
      </c>
      <c r="B153" s="35" t="s">
        <v>562</v>
      </c>
      <c r="C153" s="34">
        <v>5</v>
      </c>
      <c r="D153" s="34" t="s">
        <v>32</v>
      </c>
      <c r="E153" s="34">
        <v>0</v>
      </c>
      <c r="F153" s="34" t="s">
        <v>32</v>
      </c>
      <c r="G153" s="34">
        <v>3</v>
      </c>
      <c r="H153" s="34">
        <v>0</v>
      </c>
      <c r="I153" s="34">
        <v>2</v>
      </c>
      <c r="J153" s="34">
        <v>0</v>
      </c>
      <c r="K153" s="34" t="s">
        <v>32</v>
      </c>
    </row>
    <row r="154" spans="1:11" ht="12.75" customHeight="1" x14ac:dyDescent="0.3">
      <c r="A154" s="35" t="s">
        <v>141</v>
      </c>
      <c r="B154" s="35" t="s">
        <v>563</v>
      </c>
      <c r="C154" s="34">
        <v>6</v>
      </c>
      <c r="D154" s="34" t="s">
        <v>32</v>
      </c>
      <c r="E154" s="34">
        <v>0</v>
      </c>
      <c r="F154" s="34" t="s">
        <v>32</v>
      </c>
      <c r="G154" s="34">
        <v>6</v>
      </c>
      <c r="H154" s="34" t="s">
        <v>32</v>
      </c>
      <c r="I154" s="34">
        <v>0</v>
      </c>
      <c r="J154" s="34">
        <v>0</v>
      </c>
      <c r="K154" s="34">
        <v>0</v>
      </c>
    </row>
    <row r="155" spans="1:11" ht="12.75" customHeight="1" x14ac:dyDescent="0.3">
      <c r="A155" s="35" t="s">
        <v>143</v>
      </c>
      <c r="B155" s="35" t="s">
        <v>564</v>
      </c>
      <c r="C155" s="34">
        <v>3</v>
      </c>
      <c r="D155" s="34" t="s">
        <v>32</v>
      </c>
      <c r="E155" s="34">
        <v>0</v>
      </c>
      <c r="F155" s="34" t="s">
        <v>32</v>
      </c>
      <c r="G155" s="34">
        <v>3</v>
      </c>
      <c r="H155" s="34" t="s">
        <v>32</v>
      </c>
      <c r="I155" s="34">
        <v>0</v>
      </c>
      <c r="J155" s="34">
        <v>0</v>
      </c>
      <c r="K155" s="34">
        <v>0</v>
      </c>
    </row>
    <row r="156" spans="1:11" ht="12.75" customHeight="1" x14ac:dyDescent="0.3">
      <c r="A156" s="35" t="s">
        <v>145</v>
      </c>
      <c r="B156" s="35" t="s">
        <v>146</v>
      </c>
      <c r="C156" s="34">
        <v>204</v>
      </c>
      <c r="D156" s="34">
        <v>37</v>
      </c>
      <c r="E156" s="34">
        <v>0</v>
      </c>
      <c r="F156" s="34">
        <v>1</v>
      </c>
      <c r="G156" s="34">
        <v>72</v>
      </c>
      <c r="H156" s="34" t="s">
        <v>32</v>
      </c>
      <c r="I156" s="34" t="s">
        <v>32</v>
      </c>
      <c r="J156" s="34">
        <v>31</v>
      </c>
      <c r="K156" s="34">
        <v>62</v>
      </c>
    </row>
    <row r="157" spans="1:11" ht="12.75" customHeight="1" x14ac:dyDescent="0.3">
      <c r="A157" s="35" t="s">
        <v>147</v>
      </c>
      <c r="B157" s="35" t="s">
        <v>565</v>
      </c>
      <c r="C157" s="34">
        <v>158</v>
      </c>
      <c r="D157" s="34">
        <v>22</v>
      </c>
      <c r="E157" s="34">
        <v>0</v>
      </c>
      <c r="F157" s="34" t="s">
        <v>32</v>
      </c>
      <c r="G157" s="34">
        <v>44</v>
      </c>
      <c r="H157" s="34" t="s">
        <v>32</v>
      </c>
      <c r="I157" s="34" t="s">
        <v>32</v>
      </c>
      <c r="J157" s="34">
        <v>30</v>
      </c>
      <c r="K157" s="34">
        <v>62</v>
      </c>
    </row>
    <row r="158" spans="1:11" ht="12.75" customHeight="1" x14ac:dyDescent="0.3">
      <c r="A158" s="35" t="s">
        <v>149</v>
      </c>
      <c r="B158" s="35" t="s">
        <v>150</v>
      </c>
      <c r="C158" s="34">
        <v>4</v>
      </c>
      <c r="D158" s="34">
        <v>2</v>
      </c>
      <c r="E158" s="34">
        <v>0</v>
      </c>
      <c r="F158" s="34" t="s">
        <v>32</v>
      </c>
      <c r="G158" s="34">
        <v>2</v>
      </c>
      <c r="H158" s="34" t="s">
        <v>32</v>
      </c>
      <c r="I158" s="34" t="s">
        <v>32</v>
      </c>
      <c r="J158" s="34" t="s">
        <v>32</v>
      </c>
      <c r="K158" s="34" t="s">
        <v>32</v>
      </c>
    </row>
    <row r="159" spans="1:11" ht="12.75" customHeight="1" x14ac:dyDescent="0.3">
      <c r="A159" s="35" t="s">
        <v>151</v>
      </c>
      <c r="B159" s="35" t="s">
        <v>152</v>
      </c>
      <c r="C159" s="34">
        <v>20</v>
      </c>
      <c r="D159" s="34">
        <v>5</v>
      </c>
      <c r="E159" s="34">
        <v>0</v>
      </c>
      <c r="F159" s="34" t="s">
        <v>32</v>
      </c>
      <c r="G159" s="34">
        <v>15</v>
      </c>
      <c r="H159" s="34" t="s">
        <v>32</v>
      </c>
      <c r="I159" s="34">
        <v>0</v>
      </c>
      <c r="J159" s="34">
        <v>0</v>
      </c>
      <c r="K159" s="34" t="s">
        <v>32</v>
      </c>
    </row>
    <row r="160" spans="1:11" ht="12.75" customHeight="1" x14ac:dyDescent="0.3">
      <c r="A160" s="35" t="s">
        <v>153</v>
      </c>
      <c r="B160" s="35" t="s">
        <v>566</v>
      </c>
      <c r="C160" s="34">
        <v>1</v>
      </c>
      <c r="D160" s="34" t="s">
        <v>32</v>
      </c>
      <c r="E160" s="34">
        <v>0</v>
      </c>
      <c r="F160" s="34" t="s">
        <v>32</v>
      </c>
      <c r="G160" s="34" t="s">
        <v>32</v>
      </c>
      <c r="H160" s="34" t="s">
        <v>32</v>
      </c>
      <c r="I160" s="34">
        <v>0</v>
      </c>
      <c r="J160" s="34">
        <v>0</v>
      </c>
      <c r="K160" s="34">
        <v>0</v>
      </c>
    </row>
    <row r="161" spans="1:11" ht="12.75" customHeight="1" x14ac:dyDescent="0.3">
      <c r="A161" s="35" t="s">
        <v>155</v>
      </c>
      <c r="B161" s="35" t="s">
        <v>567</v>
      </c>
      <c r="C161" s="34">
        <v>9</v>
      </c>
      <c r="D161" s="34">
        <v>2</v>
      </c>
      <c r="E161" s="34">
        <v>0</v>
      </c>
      <c r="F161" s="34" t="s">
        <v>32</v>
      </c>
      <c r="G161" s="34">
        <v>7</v>
      </c>
      <c r="H161" s="34" t="s">
        <v>32</v>
      </c>
      <c r="I161" s="34">
        <v>0</v>
      </c>
      <c r="J161" s="34">
        <v>0</v>
      </c>
      <c r="K161" s="34" t="s">
        <v>32</v>
      </c>
    </row>
    <row r="162" spans="1:11" ht="12.75" customHeight="1" x14ac:dyDescent="0.3">
      <c r="A162" s="35" t="s">
        <v>157</v>
      </c>
      <c r="B162" s="35" t="s">
        <v>568</v>
      </c>
      <c r="C162" s="34">
        <v>5</v>
      </c>
      <c r="D162" s="34">
        <v>1</v>
      </c>
      <c r="E162" s="34">
        <v>0</v>
      </c>
      <c r="F162" s="34" t="s">
        <v>32</v>
      </c>
      <c r="G162" s="34">
        <v>4</v>
      </c>
      <c r="H162" s="34" t="s">
        <v>32</v>
      </c>
      <c r="I162" s="34">
        <v>0</v>
      </c>
      <c r="J162" s="34">
        <v>0</v>
      </c>
      <c r="K162" s="34" t="s">
        <v>32</v>
      </c>
    </row>
    <row r="163" spans="1:11" ht="12.75" customHeight="1" x14ac:dyDescent="0.3">
      <c r="A163" s="35" t="s">
        <v>159</v>
      </c>
      <c r="B163" s="35" t="s">
        <v>160</v>
      </c>
      <c r="C163" s="34">
        <v>14</v>
      </c>
      <c r="D163" s="34">
        <v>5</v>
      </c>
      <c r="E163" s="34">
        <v>0</v>
      </c>
      <c r="F163" s="34" t="s">
        <v>32</v>
      </c>
      <c r="G163" s="34">
        <v>7</v>
      </c>
      <c r="H163" s="34" t="s">
        <v>32</v>
      </c>
      <c r="I163" s="34">
        <v>0</v>
      </c>
      <c r="J163" s="34">
        <v>1</v>
      </c>
      <c r="K163" s="34">
        <v>1</v>
      </c>
    </row>
    <row r="164" spans="1:11" ht="12.75" customHeight="1" x14ac:dyDescent="0.3">
      <c r="A164" s="36" t="s">
        <v>161</v>
      </c>
      <c r="B164" s="35" t="s">
        <v>162</v>
      </c>
      <c r="C164" s="34">
        <v>1</v>
      </c>
      <c r="D164" s="34" t="s">
        <v>32</v>
      </c>
      <c r="E164" s="34">
        <v>0</v>
      </c>
      <c r="F164" s="34">
        <v>0</v>
      </c>
      <c r="G164" s="34" t="s">
        <v>32</v>
      </c>
      <c r="H164" s="34" t="s">
        <v>32</v>
      </c>
      <c r="I164" s="34">
        <v>0</v>
      </c>
      <c r="J164" s="34">
        <v>0</v>
      </c>
      <c r="K164" s="34">
        <v>0</v>
      </c>
    </row>
    <row r="165" spans="1:11" ht="12.75" customHeight="1" x14ac:dyDescent="0.3">
      <c r="A165" s="36" t="s">
        <v>163</v>
      </c>
      <c r="B165" s="35" t="s">
        <v>164</v>
      </c>
      <c r="C165" s="34">
        <v>8</v>
      </c>
      <c r="D165" s="34">
        <v>3</v>
      </c>
      <c r="E165" s="34">
        <v>0</v>
      </c>
      <c r="F165" s="34" t="s">
        <v>32</v>
      </c>
      <c r="G165" s="34">
        <v>4</v>
      </c>
      <c r="H165" s="34" t="s">
        <v>32</v>
      </c>
      <c r="I165" s="34" t="s">
        <v>32</v>
      </c>
      <c r="J165" s="34" t="s">
        <v>32</v>
      </c>
      <c r="K165" s="34" t="s">
        <v>32</v>
      </c>
    </row>
    <row r="166" spans="1:11" ht="12.75" customHeight="1" x14ac:dyDescent="0.3">
      <c r="A166" s="35" t="s">
        <v>165</v>
      </c>
      <c r="B166" s="35" t="s">
        <v>166</v>
      </c>
      <c r="C166" s="34">
        <v>3</v>
      </c>
      <c r="D166" s="34">
        <v>2</v>
      </c>
      <c r="E166" s="34">
        <v>0</v>
      </c>
      <c r="F166" s="34" t="s">
        <v>32</v>
      </c>
      <c r="G166" s="34">
        <v>1</v>
      </c>
      <c r="H166" s="34" t="s">
        <v>32</v>
      </c>
      <c r="I166" s="34" t="s">
        <v>32</v>
      </c>
      <c r="J166" s="34" t="s">
        <v>32</v>
      </c>
      <c r="K166" s="34" t="s">
        <v>32</v>
      </c>
    </row>
    <row r="167" spans="1:11" ht="12.75" customHeight="1" x14ac:dyDescent="0.3">
      <c r="A167" s="35" t="s">
        <v>167</v>
      </c>
      <c r="B167" s="35" t="s">
        <v>168</v>
      </c>
      <c r="C167" s="34">
        <v>1</v>
      </c>
      <c r="D167" s="34" t="s">
        <v>32</v>
      </c>
      <c r="E167" s="34">
        <v>0</v>
      </c>
      <c r="F167" s="34">
        <v>0</v>
      </c>
      <c r="G167" s="34">
        <v>1</v>
      </c>
      <c r="H167" s="34" t="s">
        <v>32</v>
      </c>
      <c r="I167" s="34">
        <v>0</v>
      </c>
      <c r="J167" s="34">
        <v>0</v>
      </c>
      <c r="K167" s="34" t="s">
        <v>32</v>
      </c>
    </row>
    <row r="168" spans="1:11" ht="12.75" customHeight="1" x14ac:dyDescent="0.3">
      <c r="A168" s="35" t="s">
        <v>169</v>
      </c>
      <c r="B168" s="35" t="s">
        <v>569</v>
      </c>
      <c r="C168" s="34">
        <v>1</v>
      </c>
      <c r="D168" s="34" t="s">
        <v>32</v>
      </c>
      <c r="E168" s="34">
        <v>0</v>
      </c>
      <c r="F168" s="34" t="s">
        <v>32</v>
      </c>
      <c r="G168" s="34" t="s">
        <v>32</v>
      </c>
      <c r="H168" s="34" t="s">
        <v>32</v>
      </c>
      <c r="I168" s="34">
        <v>0</v>
      </c>
      <c r="J168" s="34">
        <v>0</v>
      </c>
      <c r="K168" s="34" t="s">
        <v>32</v>
      </c>
    </row>
    <row r="169" spans="1:11" ht="12.75" customHeight="1" x14ac:dyDescent="0.3">
      <c r="A169" s="35" t="s">
        <v>171</v>
      </c>
      <c r="B169" s="35" t="s">
        <v>172</v>
      </c>
      <c r="C169" s="34">
        <v>46</v>
      </c>
      <c r="D169" s="34">
        <v>21</v>
      </c>
      <c r="E169" s="34">
        <v>0</v>
      </c>
      <c r="F169" s="34" t="s">
        <v>32</v>
      </c>
      <c r="G169" s="34">
        <v>24</v>
      </c>
      <c r="H169" s="34" t="s">
        <v>55</v>
      </c>
      <c r="I169" s="34">
        <v>0</v>
      </c>
      <c r="J169" s="34">
        <v>0</v>
      </c>
      <c r="K169" s="34" t="s">
        <v>32</v>
      </c>
    </row>
    <row r="170" spans="1:11" ht="12.75" customHeight="1" x14ac:dyDescent="0.3">
      <c r="A170" s="35" t="s">
        <v>173</v>
      </c>
      <c r="B170" s="35" t="s">
        <v>174</v>
      </c>
      <c r="C170" s="34">
        <v>14</v>
      </c>
      <c r="D170" s="34">
        <v>8</v>
      </c>
      <c r="E170" s="34" t="s">
        <v>32</v>
      </c>
      <c r="F170" s="34" t="s">
        <v>32</v>
      </c>
      <c r="G170" s="34">
        <v>5</v>
      </c>
      <c r="H170" s="34">
        <v>1</v>
      </c>
      <c r="I170" s="34" t="s">
        <v>32</v>
      </c>
      <c r="J170" s="34">
        <v>0</v>
      </c>
      <c r="K170" s="34" t="s">
        <v>32</v>
      </c>
    </row>
    <row r="171" spans="1:11" ht="12.75" customHeight="1" x14ac:dyDescent="0.3">
      <c r="A171" s="35" t="s">
        <v>175</v>
      </c>
      <c r="B171" s="35" t="s">
        <v>176</v>
      </c>
      <c r="C171" s="34">
        <v>23</v>
      </c>
      <c r="D171" s="34">
        <v>15</v>
      </c>
      <c r="E171" s="34" t="s">
        <v>32</v>
      </c>
      <c r="F171" s="34" t="s">
        <v>32</v>
      </c>
      <c r="G171" s="34">
        <v>8</v>
      </c>
      <c r="H171" s="34" t="s">
        <v>32</v>
      </c>
      <c r="I171" s="34">
        <v>0</v>
      </c>
      <c r="J171" s="34">
        <v>0</v>
      </c>
      <c r="K171" s="34" t="s">
        <v>32</v>
      </c>
    </row>
    <row r="172" spans="1:11" ht="12.75" customHeight="1" x14ac:dyDescent="0.3">
      <c r="A172" s="35" t="s">
        <v>177</v>
      </c>
      <c r="B172" s="35" t="s">
        <v>570</v>
      </c>
      <c r="C172" s="34">
        <v>6</v>
      </c>
      <c r="D172" s="34">
        <v>3</v>
      </c>
      <c r="E172" s="34" t="s">
        <v>32</v>
      </c>
      <c r="F172" s="34" t="s">
        <v>32</v>
      </c>
      <c r="G172" s="34">
        <v>2</v>
      </c>
      <c r="H172" s="34" t="s">
        <v>32</v>
      </c>
      <c r="I172" s="34">
        <v>0</v>
      </c>
      <c r="J172" s="34">
        <v>0</v>
      </c>
      <c r="K172" s="34" t="s">
        <v>32</v>
      </c>
    </row>
    <row r="173" spans="1:11" ht="12.75" customHeight="1" x14ac:dyDescent="0.3">
      <c r="A173" s="35" t="s">
        <v>179</v>
      </c>
      <c r="B173" s="35" t="s">
        <v>180</v>
      </c>
      <c r="C173" s="34">
        <v>12</v>
      </c>
      <c r="D173" s="34">
        <v>5</v>
      </c>
      <c r="E173" s="34">
        <v>0</v>
      </c>
      <c r="F173" s="34" t="s">
        <v>32</v>
      </c>
      <c r="G173" s="34">
        <v>7</v>
      </c>
      <c r="H173" s="34" t="s">
        <v>32</v>
      </c>
      <c r="I173" s="34">
        <v>0</v>
      </c>
      <c r="J173" s="34">
        <v>0</v>
      </c>
      <c r="K173" s="34" t="s">
        <v>32</v>
      </c>
    </row>
    <row r="174" spans="1:11" ht="12.75" customHeight="1" x14ac:dyDescent="0.3">
      <c r="A174" s="35" t="s">
        <v>181</v>
      </c>
      <c r="B174" s="35" t="s">
        <v>182</v>
      </c>
      <c r="C174" s="34">
        <v>34</v>
      </c>
      <c r="D174" s="34" t="s">
        <v>55</v>
      </c>
      <c r="E174" s="34" t="s">
        <v>32</v>
      </c>
      <c r="F174" s="34" t="s">
        <v>32</v>
      </c>
      <c r="G174" s="34">
        <v>17</v>
      </c>
      <c r="H174" s="34" t="s">
        <v>32</v>
      </c>
      <c r="I174" s="34">
        <v>0</v>
      </c>
      <c r="J174" s="34">
        <v>0</v>
      </c>
      <c r="K174" s="34" t="s">
        <v>32</v>
      </c>
    </row>
    <row r="175" spans="1:11" ht="12.75" customHeight="1" x14ac:dyDescent="0.3">
      <c r="A175" s="35" t="s">
        <v>183</v>
      </c>
      <c r="B175" s="35" t="s">
        <v>571</v>
      </c>
      <c r="C175" s="34" t="s">
        <v>32</v>
      </c>
      <c r="D175" s="34" t="s">
        <v>32</v>
      </c>
      <c r="E175" s="34">
        <v>0</v>
      </c>
      <c r="F175" s="34">
        <v>0</v>
      </c>
      <c r="G175" s="34" t="s">
        <v>32</v>
      </c>
      <c r="H175" s="34">
        <v>0</v>
      </c>
      <c r="I175" s="34">
        <v>0</v>
      </c>
      <c r="J175" s="34">
        <v>0</v>
      </c>
      <c r="K175" s="34">
        <v>0</v>
      </c>
    </row>
    <row r="176" spans="1:11" ht="12.75" customHeight="1" x14ac:dyDescent="0.3">
      <c r="A176" s="35" t="s">
        <v>185</v>
      </c>
      <c r="B176" s="35" t="s">
        <v>572</v>
      </c>
      <c r="C176" s="34" t="s">
        <v>32</v>
      </c>
      <c r="D176" s="34" t="s">
        <v>32</v>
      </c>
      <c r="E176" s="34">
        <v>0</v>
      </c>
      <c r="F176" s="34">
        <v>0</v>
      </c>
      <c r="G176" s="34" t="s">
        <v>32</v>
      </c>
      <c r="H176" s="34">
        <v>0</v>
      </c>
      <c r="I176" s="34">
        <v>0</v>
      </c>
      <c r="J176" s="34">
        <v>0</v>
      </c>
      <c r="K176" s="34">
        <v>0</v>
      </c>
    </row>
    <row r="177" spans="1:11" ht="12.75" customHeight="1" x14ac:dyDescent="0.3">
      <c r="A177" s="35" t="s">
        <v>187</v>
      </c>
      <c r="B177" s="35" t="s">
        <v>573</v>
      </c>
      <c r="C177" s="34">
        <v>9</v>
      </c>
      <c r="D177" s="34">
        <v>3</v>
      </c>
      <c r="E177" s="34" t="s">
        <v>32</v>
      </c>
      <c r="F177" s="34" t="s">
        <v>32</v>
      </c>
      <c r="G177" s="34">
        <v>6</v>
      </c>
      <c r="H177" s="34" t="s">
        <v>32</v>
      </c>
      <c r="I177" s="34">
        <v>0</v>
      </c>
      <c r="J177" s="34">
        <v>0</v>
      </c>
      <c r="K177" s="34" t="s">
        <v>32</v>
      </c>
    </row>
    <row r="178" spans="1:11" ht="12.75" customHeight="1" x14ac:dyDescent="0.3">
      <c r="A178" s="35" t="s">
        <v>189</v>
      </c>
      <c r="B178" s="35" t="s">
        <v>574</v>
      </c>
      <c r="C178" s="34">
        <v>1</v>
      </c>
      <c r="D178" s="34">
        <v>1</v>
      </c>
      <c r="E178" s="34">
        <v>0</v>
      </c>
      <c r="F178" s="34" t="s">
        <v>32</v>
      </c>
      <c r="G178" s="34">
        <v>1</v>
      </c>
      <c r="H178" s="34" t="s">
        <v>32</v>
      </c>
      <c r="I178" s="34">
        <v>0</v>
      </c>
      <c r="J178" s="34">
        <v>0</v>
      </c>
      <c r="K178" s="34" t="s">
        <v>32</v>
      </c>
    </row>
    <row r="179" spans="1:11" ht="12.75" customHeight="1" x14ac:dyDescent="0.3">
      <c r="A179" s="35" t="s">
        <v>191</v>
      </c>
      <c r="B179" s="35" t="s">
        <v>192</v>
      </c>
      <c r="C179" s="34">
        <v>5</v>
      </c>
      <c r="D179" s="34">
        <v>2</v>
      </c>
      <c r="E179" s="34">
        <v>0</v>
      </c>
      <c r="F179" s="34" t="s">
        <v>32</v>
      </c>
      <c r="G179" s="34">
        <v>2</v>
      </c>
      <c r="H179" s="34" t="s">
        <v>32</v>
      </c>
      <c r="I179" s="34">
        <v>0</v>
      </c>
      <c r="J179" s="34">
        <v>0</v>
      </c>
      <c r="K179" s="34" t="s">
        <v>32</v>
      </c>
    </row>
    <row r="180" spans="1:11" ht="12.75" customHeight="1" x14ac:dyDescent="0.3">
      <c r="A180" s="2">
        <v>339</v>
      </c>
      <c r="B180" s="2" t="s">
        <v>194</v>
      </c>
      <c r="C180" s="46">
        <v>17</v>
      </c>
      <c r="D180" s="45">
        <v>7</v>
      </c>
      <c r="E180" s="45">
        <v>0</v>
      </c>
      <c r="F180" s="2" t="s">
        <v>32</v>
      </c>
      <c r="G180" s="2">
        <v>9</v>
      </c>
      <c r="H180" s="2" t="s">
        <v>32</v>
      </c>
      <c r="I180" s="2">
        <v>0</v>
      </c>
      <c r="J180" s="2">
        <v>0</v>
      </c>
      <c r="K180" s="2" t="s">
        <v>32</v>
      </c>
    </row>
    <row r="181" spans="1:11" ht="12.75" customHeight="1" x14ac:dyDescent="0.3">
      <c r="A181" s="39"/>
      <c r="B181" s="39" t="s">
        <v>197</v>
      </c>
      <c r="C181" s="38">
        <v>1130</v>
      </c>
      <c r="D181" s="38">
        <v>250</v>
      </c>
      <c r="E181" s="38">
        <v>4</v>
      </c>
      <c r="F181" s="38">
        <v>15</v>
      </c>
      <c r="G181" s="38">
        <v>490</v>
      </c>
      <c r="H181" s="38">
        <v>9</v>
      </c>
      <c r="I181" s="38">
        <v>19</v>
      </c>
      <c r="J181" s="38">
        <v>31</v>
      </c>
      <c r="K181" s="38">
        <v>313</v>
      </c>
    </row>
    <row r="182" spans="1:11" ht="12.75" customHeight="1" x14ac:dyDescent="0.3">
      <c r="A182" s="35"/>
      <c r="B182" s="35"/>
      <c r="C182" s="34"/>
      <c r="D182" s="34"/>
      <c r="E182" s="34"/>
      <c r="F182" s="34"/>
      <c r="G182" s="34"/>
      <c r="H182" s="34"/>
      <c r="I182" s="34"/>
      <c r="J182" s="34"/>
      <c r="K182" s="34"/>
    </row>
    <row r="183" spans="1:11" ht="12.75" customHeight="1" x14ac:dyDescent="0.3">
      <c r="A183" s="35"/>
      <c r="B183" s="35"/>
      <c r="C183" s="34" t="s">
        <v>199</v>
      </c>
      <c r="D183" s="34"/>
      <c r="E183" s="34"/>
      <c r="F183" s="34"/>
      <c r="G183" s="34"/>
      <c r="H183" s="34"/>
      <c r="I183" s="34"/>
      <c r="J183" s="34"/>
      <c r="K183" s="34"/>
    </row>
    <row r="184" spans="1:11" ht="12.75" customHeight="1" x14ac:dyDescent="0.3">
      <c r="A184" s="35" t="s">
        <v>30</v>
      </c>
      <c r="B184" s="35" t="s">
        <v>31</v>
      </c>
      <c r="C184" s="34">
        <v>485</v>
      </c>
      <c r="D184" s="34">
        <v>113</v>
      </c>
      <c r="E184" s="34" t="s">
        <v>32</v>
      </c>
      <c r="F184" s="34">
        <v>2</v>
      </c>
      <c r="G184" s="34">
        <v>304</v>
      </c>
      <c r="H184" s="34">
        <v>1</v>
      </c>
      <c r="I184" s="34">
        <v>42</v>
      </c>
      <c r="J184" s="34">
        <v>1</v>
      </c>
      <c r="K184" s="34">
        <v>22</v>
      </c>
    </row>
    <row r="185" spans="1:11" ht="12.75" customHeight="1" x14ac:dyDescent="0.3">
      <c r="A185" s="35" t="s">
        <v>33</v>
      </c>
      <c r="B185" s="35" t="s">
        <v>524</v>
      </c>
      <c r="C185" s="34">
        <v>188</v>
      </c>
      <c r="D185" s="34">
        <v>36</v>
      </c>
      <c r="E185" s="34" t="s">
        <v>32</v>
      </c>
      <c r="F185" s="34">
        <v>1</v>
      </c>
      <c r="G185" s="34">
        <v>116</v>
      </c>
      <c r="H185" s="34" t="s">
        <v>32</v>
      </c>
      <c r="I185" s="34">
        <v>18</v>
      </c>
      <c r="J185" s="34">
        <v>0</v>
      </c>
      <c r="K185" s="34">
        <v>17</v>
      </c>
    </row>
    <row r="186" spans="1:11" ht="12.75" customHeight="1" x14ac:dyDescent="0.3">
      <c r="A186" s="35" t="s">
        <v>35</v>
      </c>
      <c r="B186" s="35" t="s">
        <v>525</v>
      </c>
      <c r="C186" s="34">
        <v>99</v>
      </c>
      <c r="D186" s="34">
        <v>19</v>
      </c>
      <c r="E186" s="34">
        <v>0</v>
      </c>
      <c r="F186" s="34" t="s">
        <v>32</v>
      </c>
      <c r="G186" s="34">
        <v>57</v>
      </c>
      <c r="H186" s="34" t="s">
        <v>32</v>
      </c>
      <c r="I186" s="34">
        <v>10</v>
      </c>
      <c r="J186" s="34">
        <v>0</v>
      </c>
      <c r="K186" s="34">
        <v>13</v>
      </c>
    </row>
    <row r="187" spans="1:11" ht="12.75" customHeight="1" x14ac:dyDescent="0.3">
      <c r="A187" s="35" t="s">
        <v>37</v>
      </c>
      <c r="B187" s="35" t="s">
        <v>526</v>
      </c>
      <c r="C187" s="34">
        <v>35</v>
      </c>
      <c r="D187" s="34">
        <v>2</v>
      </c>
      <c r="E187" s="34" t="s">
        <v>32</v>
      </c>
      <c r="F187" s="34" t="s">
        <v>32</v>
      </c>
      <c r="G187" s="34">
        <v>8</v>
      </c>
      <c r="H187" s="34" t="s">
        <v>32</v>
      </c>
      <c r="I187" s="34">
        <v>23</v>
      </c>
      <c r="J187" s="34">
        <v>1</v>
      </c>
      <c r="K187" s="34" t="s">
        <v>32</v>
      </c>
    </row>
    <row r="188" spans="1:11" ht="12.75" customHeight="1" x14ac:dyDescent="0.3">
      <c r="A188" s="35" t="s">
        <v>39</v>
      </c>
      <c r="B188" s="35" t="s">
        <v>527</v>
      </c>
      <c r="C188" s="34">
        <v>33</v>
      </c>
      <c r="D188" s="34">
        <v>12</v>
      </c>
      <c r="E188" s="34">
        <v>0</v>
      </c>
      <c r="F188" s="34" t="s">
        <v>32</v>
      </c>
      <c r="G188" s="34">
        <v>19</v>
      </c>
      <c r="H188" s="34" t="s">
        <v>32</v>
      </c>
      <c r="I188" s="34">
        <v>0</v>
      </c>
      <c r="J188" s="34">
        <v>0</v>
      </c>
      <c r="K188" s="34" t="s">
        <v>32</v>
      </c>
    </row>
    <row r="189" spans="1:11" ht="12.75" customHeight="1" x14ac:dyDescent="0.3">
      <c r="A189" s="35" t="s">
        <v>41</v>
      </c>
      <c r="B189" s="35" t="s">
        <v>528</v>
      </c>
      <c r="C189" s="34">
        <v>47</v>
      </c>
      <c r="D189" s="34">
        <v>15</v>
      </c>
      <c r="E189" s="34" t="s">
        <v>32</v>
      </c>
      <c r="F189" s="34" t="s">
        <v>32</v>
      </c>
      <c r="G189" s="34">
        <v>31</v>
      </c>
      <c r="H189" s="34" t="s">
        <v>32</v>
      </c>
      <c r="I189" s="34">
        <v>0</v>
      </c>
      <c r="J189" s="34">
        <v>0</v>
      </c>
      <c r="K189" s="34" t="s">
        <v>32</v>
      </c>
    </row>
    <row r="190" spans="1:11" ht="12.75" customHeight="1" x14ac:dyDescent="0.3">
      <c r="A190" s="35" t="s">
        <v>43</v>
      </c>
      <c r="B190" s="35" t="s">
        <v>529</v>
      </c>
      <c r="C190" s="34">
        <v>90</v>
      </c>
      <c r="D190" s="34">
        <v>26</v>
      </c>
      <c r="E190" s="34" t="s">
        <v>32</v>
      </c>
      <c r="F190" s="34">
        <v>1</v>
      </c>
      <c r="G190" s="34">
        <v>61</v>
      </c>
      <c r="H190" s="34" t="s">
        <v>32</v>
      </c>
      <c r="I190" s="34">
        <v>0</v>
      </c>
      <c r="J190" s="34">
        <v>0</v>
      </c>
      <c r="K190" s="34">
        <v>2</v>
      </c>
    </row>
    <row r="191" spans="1:11" ht="12.75" customHeight="1" x14ac:dyDescent="0.3">
      <c r="A191" s="35" t="s">
        <v>45</v>
      </c>
      <c r="B191" s="35" t="s">
        <v>46</v>
      </c>
      <c r="C191" s="34">
        <v>29</v>
      </c>
      <c r="D191" s="34">
        <v>5</v>
      </c>
      <c r="E191" s="34" t="s">
        <v>32</v>
      </c>
      <c r="F191" s="34" t="s">
        <v>32</v>
      </c>
      <c r="G191" s="34">
        <v>12</v>
      </c>
      <c r="H191" s="34" t="s">
        <v>32</v>
      </c>
      <c r="I191" s="34">
        <v>0</v>
      </c>
      <c r="J191" s="34">
        <v>0</v>
      </c>
      <c r="K191" s="34" t="s">
        <v>55</v>
      </c>
    </row>
    <row r="192" spans="1:11" ht="12.75" customHeight="1" x14ac:dyDescent="0.3">
      <c r="A192" s="35" t="s">
        <v>47</v>
      </c>
      <c r="B192" s="35" t="s">
        <v>530</v>
      </c>
      <c r="C192" s="34">
        <v>29</v>
      </c>
      <c r="D192" s="34">
        <v>5</v>
      </c>
      <c r="E192" s="34" t="s">
        <v>32</v>
      </c>
      <c r="F192" s="34" t="s">
        <v>32</v>
      </c>
      <c r="G192" s="34">
        <v>12</v>
      </c>
      <c r="H192" s="34" t="s">
        <v>32</v>
      </c>
      <c r="I192" s="34">
        <v>0</v>
      </c>
      <c r="J192" s="34">
        <v>0</v>
      </c>
      <c r="K192" s="34" t="s">
        <v>55</v>
      </c>
    </row>
    <row r="193" spans="1:11" ht="12.75" customHeight="1" x14ac:dyDescent="0.3">
      <c r="A193" s="35" t="s">
        <v>49</v>
      </c>
      <c r="B193" s="35" t="s">
        <v>531</v>
      </c>
      <c r="C193" s="34" t="s">
        <v>32</v>
      </c>
      <c r="D193" s="34" t="s">
        <v>32</v>
      </c>
      <c r="E193" s="34">
        <v>0</v>
      </c>
      <c r="F193" s="34">
        <v>0</v>
      </c>
      <c r="G193" s="34" t="s">
        <v>32</v>
      </c>
      <c r="H193" s="34">
        <v>0</v>
      </c>
      <c r="I193" s="34">
        <v>0</v>
      </c>
      <c r="J193" s="34">
        <v>0</v>
      </c>
      <c r="K193" s="34">
        <v>0</v>
      </c>
    </row>
    <row r="194" spans="1:11" ht="12.75" customHeight="1" x14ac:dyDescent="0.3">
      <c r="A194" s="35" t="s">
        <v>51</v>
      </c>
      <c r="B194" s="35" t="s">
        <v>52</v>
      </c>
      <c r="C194" s="34">
        <v>2</v>
      </c>
      <c r="D194" s="34">
        <v>1</v>
      </c>
      <c r="E194" s="34">
        <v>0</v>
      </c>
      <c r="F194" s="34" t="s">
        <v>32</v>
      </c>
      <c r="G194" s="34">
        <v>1</v>
      </c>
      <c r="H194" s="34" t="s">
        <v>32</v>
      </c>
      <c r="I194" s="34">
        <v>0</v>
      </c>
      <c r="J194" s="34">
        <v>0</v>
      </c>
      <c r="K194" s="34" t="s">
        <v>32</v>
      </c>
    </row>
    <row r="195" spans="1:11" ht="12.75" customHeight="1" x14ac:dyDescent="0.3">
      <c r="A195" s="35" t="s">
        <v>53</v>
      </c>
      <c r="B195" s="35" t="s">
        <v>54</v>
      </c>
      <c r="C195" s="34">
        <v>1</v>
      </c>
      <c r="D195" s="34" t="s">
        <v>32</v>
      </c>
      <c r="E195" s="34">
        <v>0</v>
      </c>
      <c r="F195" s="34">
        <v>0</v>
      </c>
      <c r="G195" s="34" t="s">
        <v>32</v>
      </c>
      <c r="H195" s="34">
        <v>0</v>
      </c>
      <c r="I195" s="34">
        <v>0</v>
      </c>
      <c r="J195" s="34">
        <v>0</v>
      </c>
      <c r="K195" s="34">
        <v>0</v>
      </c>
    </row>
    <row r="196" spans="1:11" ht="12.75" customHeight="1" x14ac:dyDescent="0.3">
      <c r="A196" s="35" t="s">
        <v>56</v>
      </c>
      <c r="B196" s="35" t="s">
        <v>57</v>
      </c>
      <c r="C196" s="34" t="s">
        <v>32</v>
      </c>
      <c r="D196" s="34" t="s">
        <v>32</v>
      </c>
      <c r="E196" s="34">
        <v>0</v>
      </c>
      <c r="F196" s="34">
        <v>0</v>
      </c>
      <c r="G196" s="34" t="s">
        <v>32</v>
      </c>
      <c r="H196" s="34">
        <v>0</v>
      </c>
      <c r="I196" s="34">
        <v>0</v>
      </c>
      <c r="J196" s="34">
        <v>0</v>
      </c>
      <c r="K196" s="34">
        <v>0</v>
      </c>
    </row>
    <row r="197" spans="1:11" ht="12.75" customHeight="1" x14ac:dyDescent="0.3">
      <c r="A197" s="35" t="s">
        <v>58</v>
      </c>
      <c r="B197" s="35" t="s">
        <v>59</v>
      </c>
      <c r="C197" s="34">
        <v>1</v>
      </c>
      <c r="D197" s="34" t="s">
        <v>32</v>
      </c>
      <c r="E197" s="34">
        <v>0</v>
      </c>
      <c r="F197" s="34" t="s">
        <v>32</v>
      </c>
      <c r="G197" s="34">
        <v>1</v>
      </c>
      <c r="H197" s="34" t="s">
        <v>32</v>
      </c>
      <c r="I197" s="34">
        <v>0</v>
      </c>
      <c r="J197" s="34">
        <v>0</v>
      </c>
      <c r="K197" s="34" t="s">
        <v>32</v>
      </c>
    </row>
    <row r="198" spans="1:11" ht="12.75" customHeight="1" x14ac:dyDescent="0.3">
      <c r="A198" s="35" t="s">
        <v>60</v>
      </c>
      <c r="B198" s="35" t="s">
        <v>61</v>
      </c>
      <c r="C198" s="34">
        <v>38</v>
      </c>
      <c r="D198" s="34">
        <v>10</v>
      </c>
      <c r="E198" s="34" t="s">
        <v>32</v>
      </c>
      <c r="F198" s="34" t="s">
        <v>55</v>
      </c>
      <c r="G198" s="34">
        <v>10</v>
      </c>
      <c r="H198" s="34">
        <v>1</v>
      </c>
      <c r="I198" s="34">
        <v>0</v>
      </c>
      <c r="J198" s="34">
        <v>0</v>
      </c>
      <c r="K198" s="34">
        <v>13</v>
      </c>
    </row>
    <row r="199" spans="1:11" ht="12.75" customHeight="1" x14ac:dyDescent="0.3">
      <c r="A199" s="35" t="s">
        <v>62</v>
      </c>
      <c r="B199" s="35" t="s">
        <v>532</v>
      </c>
      <c r="C199" s="34">
        <v>6</v>
      </c>
      <c r="D199" s="34">
        <v>2</v>
      </c>
      <c r="E199" s="34" t="s">
        <v>32</v>
      </c>
      <c r="F199" s="34" t="s">
        <v>32</v>
      </c>
      <c r="G199" s="34">
        <v>1</v>
      </c>
      <c r="H199" s="34" t="s">
        <v>32</v>
      </c>
      <c r="I199" s="34">
        <v>0</v>
      </c>
      <c r="J199" s="34">
        <v>0</v>
      </c>
      <c r="K199" s="34">
        <v>4</v>
      </c>
    </row>
    <row r="200" spans="1:11" ht="12.75" customHeight="1" x14ac:dyDescent="0.3">
      <c r="A200" s="35" t="s">
        <v>64</v>
      </c>
      <c r="B200" s="35" t="s">
        <v>533</v>
      </c>
      <c r="C200" s="34">
        <v>12</v>
      </c>
      <c r="D200" s="34">
        <v>3</v>
      </c>
      <c r="E200" s="34">
        <v>0</v>
      </c>
      <c r="F200" s="34" t="s">
        <v>32</v>
      </c>
      <c r="G200" s="34">
        <v>4</v>
      </c>
      <c r="H200" s="34" t="s">
        <v>32</v>
      </c>
      <c r="I200" s="34">
        <v>0</v>
      </c>
      <c r="J200" s="34">
        <v>0</v>
      </c>
      <c r="K200" s="34">
        <v>6</v>
      </c>
    </row>
    <row r="201" spans="1:11" ht="12.75" customHeight="1" x14ac:dyDescent="0.3">
      <c r="A201" s="35" t="s">
        <v>66</v>
      </c>
      <c r="B201" s="35" t="s">
        <v>67</v>
      </c>
      <c r="C201" s="34">
        <v>8</v>
      </c>
      <c r="D201" s="34">
        <v>2</v>
      </c>
      <c r="E201" s="34">
        <v>0</v>
      </c>
      <c r="F201" s="34" t="s">
        <v>32</v>
      </c>
      <c r="G201" s="34">
        <v>3</v>
      </c>
      <c r="H201" s="34" t="s">
        <v>32</v>
      </c>
      <c r="I201" s="34">
        <v>0</v>
      </c>
      <c r="J201" s="34">
        <v>0</v>
      </c>
      <c r="K201" s="34">
        <v>3</v>
      </c>
    </row>
    <row r="202" spans="1:11" ht="12.75" customHeight="1" x14ac:dyDescent="0.3">
      <c r="A202" s="35" t="s">
        <v>68</v>
      </c>
      <c r="B202" s="35" t="s">
        <v>534</v>
      </c>
      <c r="C202" s="34">
        <v>19</v>
      </c>
      <c r="D202" s="34">
        <v>6</v>
      </c>
      <c r="E202" s="34">
        <v>0</v>
      </c>
      <c r="F202" s="34" t="s">
        <v>55</v>
      </c>
      <c r="G202" s="34">
        <v>5</v>
      </c>
      <c r="H202" s="34" t="s">
        <v>32</v>
      </c>
      <c r="I202" s="34">
        <v>0</v>
      </c>
      <c r="J202" s="34">
        <v>0</v>
      </c>
      <c r="K202" s="34">
        <v>4</v>
      </c>
    </row>
    <row r="203" spans="1:11" ht="12.75" customHeight="1" x14ac:dyDescent="0.3">
      <c r="A203" s="35" t="s">
        <v>70</v>
      </c>
      <c r="B203" s="35" t="s">
        <v>71</v>
      </c>
      <c r="C203" s="34">
        <v>274</v>
      </c>
      <c r="D203" s="34">
        <v>46</v>
      </c>
      <c r="E203" s="34" t="s">
        <v>32</v>
      </c>
      <c r="F203" s="34" t="s">
        <v>32</v>
      </c>
      <c r="G203" s="34">
        <v>110</v>
      </c>
      <c r="H203" s="34">
        <v>1</v>
      </c>
      <c r="I203" s="34">
        <v>13</v>
      </c>
      <c r="J203" s="34">
        <v>0</v>
      </c>
      <c r="K203" s="34">
        <v>103</v>
      </c>
    </row>
    <row r="204" spans="1:11" ht="12.75" customHeight="1" x14ac:dyDescent="0.3">
      <c r="A204" s="35" t="s">
        <v>72</v>
      </c>
      <c r="B204" s="35" t="s">
        <v>535</v>
      </c>
      <c r="C204" s="34">
        <v>2</v>
      </c>
      <c r="D204" s="34">
        <v>1</v>
      </c>
      <c r="E204" s="34">
        <v>0</v>
      </c>
      <c r="F204" s="34" t="s">
        <v>32</v>
      </c>
      <c r="G204" s="34">
        <v>1</v>
      </c>
      <c r="H204" s="34" t="s">
        <v>32</v>
      </c>
      <c r="I204" s="34">
        <v>0</v>
      </c>
      <c r="J204" s="34">
        <v>0</v>
      </c>
      <c r="K204" s="34" t="s">
        <v>32</v>
      </c>
    </row>
    <row r="205" spans="1:11" ht="12.75" customHeight="1" x14ac:dyDescent="0.3">
      <c r="A205" s="35" t="s">
        <v>74</v>
      </c>
      <c r="B205" s="35" t="s">
        <v>536</v>
      </c>
      <c r="C205" s="34">
        <v>172</v>
      </c>
      <c r="D205" s="34">
        <v>18</v>
      </c>
      <c r="E205" s="34" t="s">
        <v>32</v>
      </c>
      <c r="F205" s="34" t="s">
        <v>32</v>
      </c>
      <c r="G205" s="34">
        <v>54</v>
      </c>
      <c r="H205" s="34" t="s">
        <v>32</v>
      </c>
      <c r="I205" s="34">
        <v>12</v>
      </c>
      <c r="J205" s="34">
        <v>0</v>
      </c>
      <c r="K205" s="34">
        <v>88</v>
      </c>
    </row>
    <row r="206" spans="1:11" ht="12.75" customHeight="1" x14ac:dyDescent="0.3">
      <c r="A206" s="35" t="s">
        <v>76</v>
      </c>
      <c r="B206" s="35" t="s">
        <v>537</v>
      </c>
      <c r="C206" s="34">
        <v>0</v>
      </c>
      <c r="D206" s="34">
        <v>0</v>
      </c>
      <c r="E206" s="34">
        <v>0</v>
      </c>
      <c r="F206" s="34">
        <v>0</v>
      </c>
      <c r="G206" s="34">
        <v>0</v>
      </c>
      <c r="H206" s="34">
        <v>0</v>
      </c>
      <c r="I206" s="34">
        <v>0</v>
      </c>
      <c r="J206" s="34">
        <v>0</v>
      </c>
      <c r="K206" s="34">
        <v>0</v>
      </c>
    </row>
    <row r="207" spans="1:11" ht="12.75" customHeight="1" x14ac:dyDescent="0.3">
      <c r="A207" s="35" t="s">
        <v>78</v>
      </c>
      <c r="B207" s="35" t="s">
        <v>538</v>
      </c>
      <c r="C207" s="34">
        <v>54</v>
      </c>
      <c r="D207" s="34">
        <v>9</v>
      </c>
      <c r="E207" s="34" t="s">
        <v>32</v>
      </c>
      <c r="F207" s="34" t="s">
        <v>32</v>
      </c>
      <c r="G207" s="34">
        <v>29</v>
      </c>
      <c r="H207" s="34" t="s">
        <v>32</v>
      </c>
      <c r="I207" s="34">
        <v>1</v>
      </c>
      <c r="J207" s="34">
        <v>0</v>
      </c>
      <c r="K207" s="34">
        <v>16</v>
      </c>
    </row>
    <row r="208" spans="1:11" ht="12.75" customHeight="1" x14ac:dyDescent="0.3">
      <c r="A208" s="35" t="s">
        <v>80</v>
      </c>
      <c r="B208" s="35" t="s">
        <v>81</v>
      </c>
      <c r="C208" s="34">
        <v>26</v>
      </c>
      <c r="D208" s="34">
        <v>13</v>
      </c>
      <c r="E208" s="34">
        <v>0</v>
      </c>
      <c r="F208" s="34" t="s">
        <v>32</v>
      </c>
      <c r="G208" s="34">
        <v>13</v>
      </c>
      <c r="H208" s="34" t="s">
        <v>32</v>
      </c>
      <c r="I208" s="34">
        <v>0</v>
      </c>
      <c r="J208" s="34">
        <v>0</v>
      </c>
      <c r="K208" s="34" t="s">
        <v>32</v>
      </c>
    </row>
    <row r="209" spans="1:11" ht="12.75" customHeight="1" x14ac:dyDescent="0.3">
      <c r="A209" s="35" t="s">
        <v>82</v>
      </c>
      <c r="B209" s="35" t="s">
        <v>83</v>
      </c>
      <c r="C209" s="34">
        <v>518</v>
      </c>
      <c r="D209" s="34">
        <v>36</v>
      </c>
      <c r="E209" s="34" t="s">
        <v>32</v>
      </c>
      <c r="F209" s="34">
        <v>3</v>
      </c>
      <c r="G209" s="34">
        <v>136</v>
      </c>
      <c r="H209" s="34">
        <v>5</v>
      </c>
      <c r="I209" s="34">
        <v>0</v>
      </c>
      <c r="J209" s="34">
        <v>0</v>
      </c>
      <c r="K209" s="34">
        <v>338</v>
      </c>
    </row>
    <row r="210" spans="1:11" ht="12.75" customHeight="1" x14ac:dyDescent="0.3">
      <c r="A210" s="35" t="s">
        <v>85</v>
      </c>
      <c r="B210" s="35" t="s">
        <v>539</v>
      </c>
      <c r="C210" s="34">
        <v>484</v>
      </c>
      <c r="D210" s="34">
        <v>33</v>
      </c>
      <c r="E210" s="34">
        <v>0</v>
      </c>
      <c r="F210" s="34">
        <v>1</v>
      </c>
      <c r="G210" s="34">
        <v>117</v>
      </c>
      <c r="H210" s="34">
        <v>5</v>
      </c>
      <c r="I210" s="34">
        <v>0</v>
      </c>
      <c r="J210" s="34">
        <v>0</v>
      </c>
      <c r="K210" s="34">
        <v>328</v>
      </c>
    </row>
    <row r="211" spans="1:11" ht="12.75" customHeight="1" x14ac:dyDescent="0.3">
      <c r="A211" s="35" t="s">
        <v>87</v>
      </c>
      <c r="B211" s="35" t="s">
        <v>88</v>
      </c>
      <c r="C211" s="34">
        <v>13</v>
      </c>
      <c r="D211" s="34">
        <v>1</v>
      </c>
      <c r="E211" s="34" t="s">
        <v>32</v>
      </c>
      <c r="F211" s="34">
        <v>2</v>
      </c>
      <c r="G211" s="34">
        <v>10</v>
      </c>
      <c r="H211" s="34" t="s">
        <v>32</v>
      </c>
      <c r="I211" s="34">
        <v>0</v>
      </c>
      <c r="J211" s="34">
        <v>0</v>
      </c>
      <c r="K211" s="34" t="s">
        <v>32</v>
      </c>
    </row>
    <row r="212" spans="1:11" ht="12.75" customHeight="1" x14ac:dyDescent="0.3">
      <c r="A212" s="35" t="s">
        <v>89</v>
      </c>
      <c r="B212" s="35" t="s">
        <v>90</v>
      </c>
      <c r="C212" s="34">
        <v>5</v>
      </c>
      <c r="D212" s="34">
        <v>1</v>
      </c>
      <c r="E212" s="34">
        <v>0</v>
      </c>
      <c r="F212" s="34" t="s">
        <v>32</v>
      </c>
      <c r="G212" s="34">
        <v>4</v>
      </c>
      <c r="H212" s="34" t="s">
        <v>32</v>
      </c>
      <c r="I212" s="34">
        <v>0</v>
      </c>
      <c r="J212" s="34">
        <v>0</v>
      </c>
      <c r="K212" s="34" t="s">
        <v>32</v>
      </c>
    </row>
    <row r="213" spans="1:11" ht="12.75" customHeight="1" x14ac:dyDescent="0.3">
      <c r="A213" s="35" t="s">
        <v>540</v>
      </c>
      <c r="B213" s="35" t="s">
        <v>541</v>
      </c>
      <c r="C213" s="34">
        <v>3</v>
      </c>
      <c r="D213" s="34">
        <v>1</v>
      </c>
      <c r="E213" s="34">
        <v>0</v>
      </c>
      <c r="F213" s="34" t="s">
        <v>32</v>
      </c>
      <c r="G213" s="34">
        <v>2</v>
      </c>
      <c r="H213" s="34" t="s">
        <v>32</v>
      </c>
      <c r="I213" s="34">
        <v>0</v>
      </c>
      <c r="J213" s="34">
        <v>0</v>
      </c>
      <c r="K213" s="34" t="s">
        <v>32</v>
      </c>
    </row>
    <row r="214" spans="1:11" ht="12.75" customHeight="1" x14ac:dyDescent="0.3">
      <c r="A214" s="35" t="s">
        <v>91</v>
      </c>
      <c r="B214" s="35" t="s">
        <v>542</v>
      </c>
      <c r="C214" s="34">
        <v>12</v>
      </c>
      <c r="D214" s="34" t="s">
        <v>32</v>
      </c>
      <c r="E214" s="34">
        <v>0</v>
      </c>
      <c r="F214" s="34" t="s">
        <v>32</v>
      </c>
      <c r="G214" s="34">
        <v>2</v>
      </c>
      <c r="H214" s="34" t="s">
        <v>32</v>
      </c>
      <c r="I214" s="34">
        <v>0</v>
      </c>
      <c r="J214" s="34">
        <v>0</v>
      </c>
      <c r="K214" s="34">
        <v>10</v>
      </c>
    </row>
    <row r="215" spans="1:11" ht="12.75" customHeight="1" x14ac:dyDescent="0.3">
      <c r="A215" s="35" t="s">
        <v>93</v>
      </c>
      <c r="B215" s="35" t="s">
        <v>94</v>
      </c>
      <c r="C215" s="34">
        <v>804</v>
      </c>
      <c r="D215" s="34">
        <v>131</v>
      </c>
      <c r="E215" s="34" t="s">
        <v>32</v>
      </c>
      <c r="F215" s="34">
        <v>1</v>
      </c>
      <c r="G215" s="34">
        <v>559</v>
      </c>
      <c r="H215" s="34" t="s">
        <v>283</v>
      </c>
      <c r="I215" s="34" t="s">
        <v>283</v>
      </c>
      <c r="J215" s="34">
        <v>0</v>
      </c>
      <c r="K215" s="34">
        <v>66</v>
      </c>
    </row>
    <row r="216" spans="1:11" ht="12.75" customHeight="1" x14ac:dyDescent="0.3">
      <c r="A216" s="35" t="s">
        <v>95</v>
      </c>
      <c r="B216" s="35" t="s">
        <v>543</v>
      </c>
      <c r="C216" s="34" t="s">
        <v>32</v>
      </c>
      <c r="D216" s="34" t="s">
        <v>32</v>
      </c>
      <c r="E216" s="34">
        <v>0</v>
      </c>
      <c r="F216" s="34" t="s">
        <v>32</v>
      </c>
      <c r="G216" s="34" t="s">
        <v>32</v>
      </c>
      <c r="H216" s="34" t="s">
        <v>32</v>
      </c>
      <c r="I216" s="34">
        <v>0</v>
      </c>
      <c r="J216" s="34">
        <v>0</v>
      </c>
      <c r="K216" s="34">
        <v>0</v>
      </c>
    </row>
    <row r="217" spans="1:11" ht="12.75" customHeight="1" x14ac:dyDescent="0.3">
      <c r="A217" s="35" t="s">
        <v>97</v>
      </c>
      <c r="B217" s="35" t="s">
        <v>544</v>
      </c>
      <c r="C217" s="34">
        <v>23</v>
      </c>
      <c r="D217" s="34">
        <v>22</v>
      </c>
      <c r="E217" s="34">
        <v>0</v>
      </c>
      <c r="F217" s="34">
        <v>0</v>
      </c>
      <c r="G217" s="34" t="s">
        <v>32</v>
      </c>
      <c r="H217" s="34" t="s">
        <v>32</v>
      </c>
      <c r="I217" s="34">
        <v>0</v>
      </c>
      <c r="J217" s="34">
        <v>0</v>
      </c>
      <c r="K217" s="34">
        <v>0</v>
      </c>
    </row>
    <row r="218" spans="1:11" ht="12.75" customHeight="1" x14ac:dyDescent="0.3">
      <c r="A218" s="35" t="s">
        <v>99</v>
      </c>
      <c r="B218" s="35" t="s">
        <v>545</v>
      </c>
      <c r="C218" s="34">
        <v>40</v>
      </c>
      <c r="D218" s="34">
        <v>13</v>
      </c>
      <c r="E218" s="34">
        <v>0</v>
      </c>
      <c r="F218" s="34" t="s">
        <v>32</v>
      </c>
      <c r="G218" s="34">
        <v>21</v>
      </c>
      <c r="H218" s="34" t="s">
        <v>32</v>
      </c>
      <c r="I218" s="34">
        <v>0</v>
      </c>
      <c r="J218" s="34">
        <v>0</v>
      </c>
      <c r="K218" s="34">
        <v>6</v>
      </c>
    </row>
    <row r="219" spans="1:11" ht="12.75" customHeight="1" x14ac:dyDescent="0.3">
      <c r="A219" s="35" t="s">
        <v>101</v>
      </c>
      <c r="B219" s="35" t="s">
        <v>546</v>
      </c>
      <c r="C219" s="34">
        <v>417</v>
      </c>
      <c r="D219" s="34">
        <v>33</v>
      </c>
      <c r="E219" s="34">
        <v>0</v>
      </c>
      <c r="F219" s="34" t="s">
        <v>32</v>
      </c>
      <c r="G219" s="34">
        <v>327</v>
      </c>
      <c r="H219" s="34" t="s">
        <v>32</v>
      </c>
      <c r="I219" s="34">
        <v>44</v>
      </c>
      <c r="J219" s="34">
        <v>0</v>
      </c>
      <c r="K219" s="34">
        <v>13</v>
      </c>
    </row>
    <row r="220" spans="1:11" ht="12.75" customHeight="1" x14ac:dyDescent="0.3">
      <c r="A220" s="35" t="s">
        <v>103</v>
      </c>
      <c r="B220" s="35" t="s">
        <v>547</v>
      </c>
      <c r="C220" s="34">
        <v>7</v>
      </c>
      <c r="D220" s="34">
        <v>1</v>
      </c>
      <c r="E220" s="34">
        <v>0</v>
      </c>
      <c r="F220" s="34" t="s">
        <v>32</v>
      </c>
      <c r="G220" s="34">
        <v>2</v>
      </c>
      <c r="H220" s="34" t="s">
        <v>32</v>
      </c>
      <c r="I220" s="34">
        <v>0</v>
      </c>
      <c r="J220" s="34">
        <v>0</v>
      </c>
      <c r="K220" s="34">
        <v>3</v>
      </c>
    </row>
    <row r="221" spans="1:11" ht="12.75" customHeight="1" x14ac:dyDescent="0.3">
      <c r="A221" s="35" t="s">
        <v>105</v>
      </c>
      <c r="B221" s="35" t="s">
        <v>548</v>
      </c>
      <c r="C221" s="34">
        <v>69</v>
      </c>
      <c r="D221" s="34">
        <v>14</v>
      </c>
      <c r="E221" s="34">
        <v>0</v>
      </c>
      <c r="F221" s="34" t="s">
        <v>32</v>
      </c>
      <c r="G221" s="34">
        <v>41</v>
      </c>
      <c r="H221" s="34" t="s">
        <v>32</v>
      </c>
      <c r="I221" s="34" t="s">
        <v>55</v>
      </c>
      <c r="J221" s="34">
        <v>0</v>
      </c>
      <c r="K221" s="34">
        <v>14</v>
      </c>
    </row>
    <row r="222" spans="1:11" ht="12.75" customHeight="1" x14ac:dyDescent="0.3">
      <c r="A222" s="35" t="s">
        <v>107</v>
      </c>
      <c r="B222" s="35" t="s">
        <v>549</v>
      </c>
      <c r="C222" s="34">
        <v>58</v>
      </c>
      <c r="D222" s="34" t="s">
        <v>283</v>
      </c>
      <c r="E222" s="34">
        <v>0</v>
      </c>
      <c r="F222" s="34" t="s">
        <v>32</v>
      </c>
      <c r="G222" s="34">
        <v>32</v>
      </c>
      <c r="H222" s="34" t="s">
        <v>32</v>
      </c>
      <c r="I222" s="34" t="s">
        <v>283</v>
      </c>
      <c r="J222" s="34">
        <v>0</v>
      </c>
      <c r="K222" s="34">
        <v>14</v>
      </c>
    </row>
    <row r="223" spans="1:11" ht="12.75" customHeight="1" x14ac:dyDescent="0.3">
      <c r="A223" s="35" t="s">
        <v>109</v>
      </c>
      <c r="B223" s="35" t="s">
        <v>550</v>
      </c>
      <c r="C223" s="34">
        <v>2</v>
      </c>
      <c r="D223" s="34">
        <v>1</v>
      </c>
      <c r="E223" s="34">
        <v>0</v>
      </c>
      <c r="F223" s="34" t="s">
        <v>32</v>
      </c>
      <c r="G223" s="34">
        <v>1</v>
      </c>
      <c r="H223" s="34" t="s">
        <v>32</v>
      </c>
      <c r="I223" s="34">
        <v>0</v>
      </c>
      <c r="J223" s="34">
        <v>0</v>
      </c>
      <c r="K223" s="34" t="s">
        <v>32</v>
      </c>
    </row>
    <row r="224" spans="1:11" ht="12.75" customHeight="1" x14ac:dyDescent="0.3">
      <c r="A224" s="35" t="s">
        <v>111</v>
      </c>
      <c r="B224" s="35" t="s">
        <v>551</v>
      </c>
      <c r="C224" s="34">
        <v>1</v>
      </c>
      <c r="D224" s="34" t="s">
        <v>32</v>
      </c>
      <c r="E224" s="34">
        <v>0</v>
      </c>
      <c r="F224" s="34">
        <v>0</v>
      </c>
      <c r="G224" s="34" t="s">
        <v>32</v>
      </c>
      <c r="H224" s="34" t="s">
        <v>32</v>
      </c>
      <c r="I224" s="34">
        <v>0</v>
      </c>
      <c r="J224" s="34">
        <v>0</v>
      </c>
      <c r="K224" s="34">
        <v>0</v>
      </c>
    </row>
    <row r="225" spans="1:11" ht="12.75" customHeight="1" x14ac:dyDescent="0.3">
      <c r="A225" s="35" t="s">
        <v>113</v>
      </c>
      <c r="B225" s="35" t="s">
        <v>552</v>
      </c>
      <c r="C225" s="34">
        <v>53</v>
      </c>
      <c r="D225" s="34">
        <v>6</v>
      </c>
      <c r="E225" s="34">
        <v>0</v>
      </c>
      <c r="F225" s="34" t="s">
        <v>32</v>
      </c>
      <c r="G225" s="34">
        <v>45</v>
      </c>
      <c r="H225" s="34" t="s">
        <v>32</v>
      </c>
      <c r="I225" s="34">
        <v>0</v>
      </c>
      <c r="J225" s="34">
        <v>0</v>
      </c>
      <c r="K225" s="34">
        <v>1</v>
      </c>
    </row>
    <row r="226" spans="1:11" ht="12.75" customHeight="1" x14ac:dyDescent="0.3">
      <c r="A226" s="35" t="s">
        <v>115</v>
      </c>
      <c r="B226" s="35" t="s">
        <v>553</v>
      </c>
      <c r="C226" s="34" t="s">
        <v>32</v>
      </c>
      <c r="D226" s="34" t="s">
        <v>32</v>
      </c>
      <c r="E226" s="34">
        <v>0</v>
      </c>
      <c r="F226" s="34" t="s">
        <v>32</v>
      </c>
      <c r="G226" s="34" t="s">
        <v>32</v>
      </c>
      <c r="H226" s="34" t="s">
        <v>32</v>
      </c>
      <c r="I226" s="34">
        <v>0</v>
      </c>
      <c r="J226" s="34">
        <v>0</v>
      </c>
      <c r="K226" s="34">
        <v>0</v>
      </c>
    </row>
    <row r="227" spans="1:11" ht="12.75" customHeight="1" x14ac:dyDescent="0.3">
      <c r="A227" s="35" t="s">
        <v>117</v>
      </c>
      <c r="B227" s="35" t="s">
        <v>554</v>
      </c>
      <c r="C227" s="34">
        <v>35</v>
      </c>
      <c r="D227" s="34">
        <v>11</v>
      </c>
      <c r="E227" s="34">
        <v>0</v>
      </c>
      <c r="F227" s="34" t="s">
        <v>32</v>
      </c>
      <c r="G227" s="34">
        <v>21</v>
      </c>
      <c r="H227" s="34" t="s">
        <v>32</v>
      </c>
      <c r="I227" s="34" t="s">
        <v>32</v>
      </c>
      <c r="J227" s="34">
        <v>0</v>
      </c>
      <c r="K227" s="34">
        <v>2</v>
      </c>
    </row>
    <row r="228" spans="1:11" ht="12.75" customHeight="1" x14ac:dyDescent="0.3">
      <c r="A228" s="35" t="s">
        <v>119</v>
      </c>
      <c r="B228" s="35" t="s">
        <v>555</v>
      </c>
      <c r="C228" s="34">
        <v>24</v>
      </c>
      <c r="D228" s="34">
        <v>7</v>
      </c>
      <c r="E228" s="34">
        <v>0</v>
      </c>
      <c r="F228" s="34" t="s">
        <v>32</v>
      </c>
      <c r="G228" s="34">
        <v>14</v>
      </c>
      <c r="H228" s="34" t="s">
        <v>32</v>
      </c>
      <c r="I228" s="34" t="s">
        <v>32</v>
      </c>
      <c r="J228" s="34">
        <v>0</v>
      </c>
      <c r="K228" s="34">
        <v>2</v>
      </c>
    </row>
    <row r="229" spans="1:11" ht="12.75" customHeight="1" x14ac:dyDescent="0.3">
      <c r="A229" s="35" t="s">
        <v>121</v>
      </c>
      <c r="B229" s="35" t="s">
        <v>556</v>
      </c>
      <c r="C229" s="34" t="s">
        <v>32</v>
      </c>
      <c r="D229" s="34" t="s">
        <v>32</v>
      </c>
      <c r="E229" s="34">
        <v>0</v>
      </c>
      <c r="F229" s="34" t="s">
        <v>32</v>
      </c>
      <c r="G229" s="34" t="s">
        <v>32</v>
      </c>
      <c r="H229" s="34" t="s">
        <v>32</v>
      </c>
      <c r="I229" s="34">
        <v>0</v>
      </c>
      <c r="J229" s="34">
        <v>0</v>
      </c>
      <c r="K229" s="34" t="s">
        <v>32</v>
      </c>
    </row>
    <row r="230" spans="1:11" ht="12.75" customHeight="1" x14ac:dyDescent="0.3">
      <c r="A230" s="35" t="s">
        <v>123</v>
      </c>
      <c r="B230" s="35" t="s">
        <v>124</v>
      </c>
      <c r="C230" s="34">
        <v>110</v>
      </c>
      <c r="D230" s="34">
        <v>74</v>
      </c>
      <c r="E230" s="34">
        <v>0</v>
      </c>
      <c r="F230" s="34" t="s">
        <v>32</v>
      </c>
      <c r="G230" s="34">
        <v>35</v>
      </c>
      <c r="H230" s="34">
        <v>1</v>
      </c>
      <c r="I230" s="34">
        <v>0</v>
      </c>
      <c r="J230" s="34">
        <v>0</v>
      </c>
      <c r="K230" s="34" t="s">
        <v>32</v>
      </c>
    </row>
    <row r="231" spans="1:11" ht="12.75" customHeight="1" x14ac:dyDescent="0.3">
      <c r="A231" s="35" t="s">
        <v>125</v>
      </c>
      <c r="B231" s="35" t="s">
        <v>126</v>
      </c>
      <c r="C231" s="34">
        <v>237</v>
      </c>
      <c r="D231" s="34">
        <v>39</v>
      </c>
      <c r="E231" s="34">
        <v>0</v>
      </c>
      <c r="F231" s="34">
        <v>5</v>
      </c>
      <c r="G231" s="34">
        <v>89</v>
      </c>
      <c r="H231" s="34" t="s">
        <v>32</v>
      </c>
      <c r="I231" s="34">
        <v>58</v>
      </c>
      <c r="J231" s="34">
        <v>1</v>
      </c>
      <c r="K231" s="34">
        <v>44</v>
      </c>
    </row>
    <row r="232" spans="1:11" ht="12.75" customHeight="1" x14ac:dyDescent="0.3">
      <c r="A232" s="35" t="s">
        <v>127</v>
      </c>
      <c r="B232" s="35" t="s">
        <v>128</v>
      </c>
      <c r="C232" s="34">
        <v>9</v>
      </c>
      <c r="D232" s="34">
        <v>1</v>
      </c>
      <c r="E232" s="34">
        <v>0</v>
      </c>
      <c r="F232" s="34" t="s">
        <v>32</v>
      </c>
      <c r="G232" s="34">
        <v>8</v>
      </c>
      <c r="H232" s="34" t="s">
        <v>32</v>
      </c>
      <c r="I232" s="34">
        <v>1</v>
      </c>
      <c r="J232" s="34">
        <v>0</v>
      </c>
      <c r="K232" s="34" t="s">
        <v>32</v>
      </c>
    </row>
    <row r="233" spans="1:11" ht="12.75" customHeight="1" x14ac:dyDescent="0.3">
      <c r="A233" s="35" t="s">
        <v>129</v>
      </c>
      <c r="B233" s="35" t="s">
        <v>557</v>
      </c>
      <c r="C233" s="34">
        <v>16</v>
      </c>
      <c r="D233" s="34">
        <v>2</v>
      </c>
      <c r="E233" s="34">
        <v>0</v>
      </c>
      <c r="F233" s="34" t="s">
        <v>32</v>
      </c>
      <c r="G233" s="34">
        <v>14</v>
      </c>
      <c r="H233" s="34" t="s">
        <v>32</v>
      </c>
      <c r="I233" s="34">
        <v>0</v>
      </c>
      <c r="J233" s="34">
        <v>0</v>
      </c>
      <c r="K233" s="34" t="s">
        <v>32</v>
      </c>
    </row>
    <row r="234" spans="1:11" ht="12.75" customHeight="1" x14ac:dyDescent="0.3">
      <c r="A234" s="35" t="s">
        <v>131</v>
      </c>
      <c r="B234" s="35" t="s">
        <v>558</v>
      </c>
      <c r="C234" s="34">
        <v>10</v>
      </c>
      <c r="D234" s="34">
        <v>2</v>
      </c>
      <c r="E234" s="34">
        <v>0</v>
      </c>
      <c r="F234" s="34" t="s">
        <v>32</v>
      </c>
      <c r="G234" s="34">
        <v>8</v>
      </c>
      <c r="H234" s="34" t="s">
        <v>32</v>
      </c>
      <c r="I234" s="34">
        <v>0</v>
      </c>
      <c r="J234" s="34">
        <v>0</v>
      </c>
      <c r="K234" s="34" t="s">
        <v>32</v>
      </c>
    </row>
    <row r="235" spans="1:11" ht="12.75" customHeight="1" x14ac:dyDescent="0.3">
      <c r="A235" s="35" t="s">
        <v>133</v>
      </c>
      <c r="B235" s="35" t="s">
        <v>559</v>
      </c>
      <c r="C235" s="34">
        <v>15</v>
      </c>
      <c r="D235" s="34">
        <v>3</v>
      </c>
      <c r="E235" s="34">
        <v>0</v>
      </c>
      <c r="F235" s="34" t="s">
        <v>32</v>
      </c>
      <c r="G235" s="34">
        <v>12</v>
      </c>
      <c r="H235" s="34" t="s">
        <v>32</v>
      </c>
      <c r="I235" s="34">
        <v>0</v>
      </c>
      <c r="J235" s="34">
        <v>0</v>
      </c>
      <c r="K235" s="34" t="s">
        <v>32</v>
      </c>
    </row>
    <row r="236" spans="1:11" ht="12.75" customHeight="1" x14ac:dyDescent="0.3">
      <c r="A236" s="35" t="s">
        <v>135</v>
      </c>
      <c r="B236" s="35" t="s">
        <v>560</v>
      </c>
      <c r="C236" s="34">
        <v>8</v>
      </c>
      <c r="D236" s="34">
        <v>6</v>
      </c>
      <c r="E236" s="34">
        <v>0</v>
      </c>
      <c r="F236" s="34" t="s">
        <v>32</v>
      </c>
      <c r="G236" s="34">
        <v>2</v>
      </c>
      <c r="H236" s="34" t="s">
        <v>32</v>
      </c>
      <c r="I236" s="34">
        <v>0</v>
      </c>
      <c r="J236" s="34">
        <v>0</v>
      </c>
      <c r="K236" s="34" t="s">
        <v>32</v>
      </c>
    </row>
    <row r="237" spans="1:11" ht="12.75" customHeight="1" x14ac:dyDescent="0.3">
      <c r="A237" s="35" t="s">
        <v>137</v>
      </c>
      <c r="B237" s="35" t="s">
        <v>561</v>
      </c>
      <c r="C237" s="34">
        <v>76</v>
      </c>
      <c r="D237" s="34">
        <v>11</v>
      </c>
      <c r="E237" s="34">
        <v>0</v>
      </c>
      <c r="F237" s="34" t="s">
        <v>32</v>
      </c>
      <c r="G237" s="34">
        <v>6</v>
      </c>
      <c r="H237" s="34" t="s">
        <v>32</v>
      </c>
      <c r="I237" s="34">
        <v>30</v>
      </c>
      <c r="J237" s="34" t="s">
        <v>32</v>
      </c>
      <c r="K237" s="34">
        <v>29</v>
      </c>
    </row>
    <row r="238" spans="1:11" ht="12.75" customHeight="1" x14ac:dyDescent="0.3">
      <c r="A238" s="35" t="s">
        <v>139</v>
      </c>
      <c r="B238" s="35" t="s">
        <v>562</v>
      </c>
      <c r="C238" s="34">
        <v>46</v>
      </c>
      <c r="D238" s="34">
        <v>2</v>
      </c>
      <c r="E238" s="34">
        <v>0</v>
      </c>
      <c r="F238" s="34" t="s">
        <v>32</v>
      </c>
      <c r="G238" s="34">
        <v>10</v>
      </c>
      <c r="H238" s="34" t="s">
        <v>32</v>
      </c>
      <c r="I238" s="34">
        <v>27</v>
      </c>
      <c r="J238" s="34">
        <v>1</v>
      </c>
      <c r="K238" s="34">
        <v>7</v>
      </c>
    </row>
    <row r="239" spans="1:11" ht="12.75" customHeight="1" x14ac:dyDescent="0.3">
      <c r="A239" s="35" t="s">
        <v>141</v>
      </c>
      <c r="B239" s="35" t="s">
        <v>563</v>
      </c>
      <c r="C239" s="34">
        <v>10</v>
      </c>
      <c r="D239" s="34">
        <v>1</v>
      </c>
      <c r="E239" s="34">
        <v>0</v>
      </c>
      <c r="F239" s="34" t="s">
        <v>32</v>
      </c>
      <c r="G239" s="34">
        <v>9</v>
      </c>
      <c r="H239" s="34" t="s">
        <v>32</v>
      </c>
      <c r="I239" s="34">
        <v>0</v>
      </c>
      <c r="J239" s="34">
        <v>0</v>
      </c>
      <c r="K239" s="34" t="s">
        <v>32</v>
      </c>
    </row>
    <row r="240" spans="1:11" ht="12.75" customHeight="1" x14ac:dyDescent="0.3">
      <c r="A240" s="35" t="s">
        <v>143</v>
      </c>
      <c r="B240" s="35" t="s">
        <v>564</v>
      </c>
      <c r="C240" s="34">
        <v>13</v>
      </c>
      <c r="D240" s="34">
        <v>4</v>
      </c>
      <c r="E240" s="34">
        <v>0</v>
      </c>
      <c r="F240" s="34" t="s">
        <v>32</v>
      </c>
      <c r="G240" s="34">
        <v>8</v>
      </c>
      <c r="H240" s="34" t="s">
        <v>32</v>
      </c>
      <c r="I240" s="34">
        <v>0</v>
      </c>
      <c r="J240" s="34" t="s">
        <v>32</v>
      </c>
      <c r="K240" s="34" t="s">
        <v>32</v>
      </c>
    </row>
    <row r="241" spans="1:11" ht="12.75" customHeight="1" x14ac:dyDescent="0.3">
      <c r="A241" s="35" t="s">
        <v>145</v>
      </c>
      <c r="B241" s="35" t="s">
        <v>146</v>
      </c>
      <c r="C241" s="34">
        <v>922</v>
      </c>
      <c r="D241" s="34">
        <v>142</v>
      </c>
      <c r="E241" s="34" t="s">
        <v>32</v>
      </c>
      <c r="F241" s="34" t="s">
        <v>283</v>
      </c>
      <c r="G241" s="34">
        <v>334</v>
      </c>
      <c r="H241" s="34">
        <v>2</v>
      </c>
      <c r="I241" s="34" t="s">
        <v>283</v>
      </c>
      <c r="J241" s="34">
        <v>290</v>
      </c>
      <c r="K241" s="34">
        <v>128</v>
      </c>
    </row>
    <row r="242" spans="1:11" ht="12.75" customHeight="1" x14ac:dyDescent="0.3">
      <c r="A242" s="35" t="s">
        <v>147</v>
      </c>
      <c r="B242" s="35" t="s">
        <v>565</v>
      </c>
      <c r="C242" s="34">
        <v>756</v>
      </c>
      <c r="D242" s="34">
        <v>68</v>
      </c>
      <c r="E242" s="34" t="s">
        <v>32</v>
      </c>
      <c r="F242" s="34" t="s">
        <v>283</v>
      </c>
      <c r="G242" s="34">
        <v>253</v>
      </c>
      <c r="H242" s="34" t="s">
        <v>32</v>
      </c>
      <c r="I242" s="34" t="s">
        <v>283</v>
      </c>
      <c r="J242" s="34">
        <v>282</v>
      </c>
      <c r="K242" s="34">
        <v>128</v>
      </c>
    </row>
    <row r="243" spans="1:11" ht="12.75" customHeight="1" x14ac:dyDescent="0.3">
      <c r="A243" s="35" t="s">
        <v>149</v>
      </c>
      <c r="B243" s="35" t="s">
        <v>150</v>
      </c>
      <c r="C243" s="34">
        <v>21</v>
      </c>
      <c r="D243" s="34">
        <v>8</v>
      </c>
      <c r="E243" s="34">
        <v>0</v>
      </c>
      <c r="F243" s="34" t="s">
        <v>32</v>
      </c>
      <c r="G243" s="34">
        <v>13</v>
      </c>
      <c r="H243" s="34" t="s">
        <v>32</v>
      </c>
      <c r="I243" s="34">
        <v>0</v>
      </c>
      <c r="J243" s="34">
        <v>0</v>
      </c>
      <c r="K243" s="34" t="s">
        <v>32</v>
      </c>
    </row>
    <row r="244" spans="1:11" ht="12.75" customHeight="1" x14ac:dyDescent="0.3">
      <c r="A244" s="35" t="s">
        <v>151</v>
      </c>
      <c r="B244" s="35" t="s">
        <v>152</v>
      </c>
      <c r="C244" s="34">
        <v>59</v>
      </c>
      <c r="D244" s="34">
        <v>29</v>
      </c>
      <c r="E244" s="34">
        <v>0</v>
      </c>
      <c r="F244" s="34" t="s">
        <v>32</v>
      </c>
      <c r="G244" s="34">
        <v>29</v>
      </c>
      <c r="H244" s="34" t="s">
        <v>32</v>
      </c>
      <c r="I244" s="34">
        <v>0</v>
      </c>
      <c r="J244" s="34">
        <v>0</v>
      </c>
      <c r="K244" s="34" t="s">
        <v>32</v>
      </c>
    </row>
    <row r="245" spans="1:11" ht="12.75" customHeight="1" x14ac:dyDescent="0.3">
      <c r="A245" s="35" t="s">
        <v>153</v>
      </c>
      <c r="B245" s="35" t="s">
        <v>566</v>
      </c>
      <c r="C245" s="34">
        <v>9</v>
      </c>
      <c r="D245" s="34">
        <v>1</v>
      </c>
      <c r="E245" s="34">
        <v>0</v>
      </c>
      <c r="F245" s="34" t="s">
        <v>32</v>
      </c>
      <c r="G245" s="34">
        <v>8</v>
      </c>
      <c r="H245" s="34" t="s">
        <v>32</v>
      </c>
      <c r="I245" s="34">
        <v>0</v>
      </c>
      <c r="J245" s="34">
        <v>0</v>
      </c>
      <c r="K245" s="34" t="s">
        <v>32</v>
      </c>
    </row>
    <row r="246" spans="1:11" ht="12.75" customHeight="1" x14ac:dyDescent="0.3">
      <c r="A246" s="35" t="s">
        <v>155</v>
      </c>
      <c r="B246" s="35" t="s">
        <v>567</v>
      </c>
      <c r="C246" s="34">
        <v>19</v>
      </c>
      <c r="D246" s="34">
        <v>5</v>
      </c>
      <c r="E246" s="34">
        <v>0</v>
      </c>
      <c r="F246" s="34" t="s">
        <v>32</v>
      </c>
      <c r="G246" s="34">
        <v>13</v>
      </c>
      <c r="H246" s="34" t="s">
        <v>32</v>
      </c>
      <c r="I246" s="34">
        <v>0</v>
      </c>
      <c r="J246" s="34">
        <v>0</v>
      </c>
      <c r="K246" s="34" t="s">
        <v>32</v>
      </c>
    </row>
    <row r="247" spans="1:11" ht="12.75" customHeight="1" x14ac:dyDescent="0.3">
      <c r="A247" s="35" t="s">
        <v>157</v>
      </c>
      <c r="B247" s="35" t="s">
        <v>568</v>
      </c>
      <c r="C247" s="34">
        <v>8</v>
      </c>
      <c r="D247" s="34">
        <v>2</v>
      </c>
      <c r="E247" s="34">
        <v>0</v>
      </c>
      <c r="F247" s="34" t="s">
        <v>32</v>
      </c>
      <c r="G247" s="34">
        <v>5</v>
      </c>
      <c r="H247" s="34" t="s">
        <v>32</v>
      </c>
      <c r="I247" s="34">
        <v>0</v>
      </c>
      <c r="J247" s="34">
        <v>0</v>
      </c>
      <c r="K247" s="34" t="s">
        <v>32</v>
      </c>
    </row>
    <row r="248" spans="1:11" ht="12.75" customHeight="1" x14ac:dyDescent="0.3">
      <c r="A248" s="36" t="s">
        <v>159</v>
      </c>
      <c r="B248" s="35" t="s">
        <v>160</v>
      </c>
      <c r="C248" s="34">
        <v>28</v>
      </c>
      <c r="D248" s="34">
        <v>14</v>
      </c>
      <c r="E248" s="34">
        <v>0</v>
      </c>
      <c r="F248" s="34" t="s">
        <v>32</v>
      </c>
      <c r="G248" s="34">
        <v>12</v>
      </c>
      <c r="H248" s="34">
        <v>1</v>
      </c>
      <c r="I248" s="34">
        <v>0</v>
      </c>
      <c r="J248" s="34">
        <v>1</v>
      </c>
      <c r="K248" s="34" t="s">
        <v>32</v>
      </c>
    </row>
    <row r="249" spans="1:11" ht="12.75" customHeight="1" x14ac:dyDescent="0.3">
      <c r="A249" s="36" t="s">
        <v>161</v>
      </c>
      <c r="B249" s="35" t="s">
        <v>162</v>
      </c>
      <c r="C249" s="34">
        <v>12</v>
      </c>
      <c r="D249" s="34">
        <v>8</v>
      </c>
      <c r="E249" s="34">
        <v>0</v>
      </c>
      <c r="F249" s="34" t="s">
        <v>32</v>
      </c>
      <c r="G249" s="34">
        <v>3</v>
      </c>
      <c r="H249" s="34" t="s">
        <v>32</v>
      </c>
      <c r="I249" s="34">
        <v>0</v>
      </c>
      <c r="J249" s="34" t="s">
        <v>32</v>
      </c>
      <c r="K249" s="34" t="s">
        <v>32</v>
      </c>
    </row>
    <row r="250" spans="1:11" ht="12.75" customHeight="1" x14ac:dyDescent="0.3">
      <c r="A250" s="35" t="s">
        <v>163</v>
      </c>
      <c r="B250" s="35" t="s">
        <v>164</v>
      </c>
      <c r="C250" s="34">
        <v>58</v>
      </c>
      <c r="D250" s="34">
        <v>22</v>
      </c>
      <c r="E250" s="34" t="s">
        <v>32</v>
      </c>
      <c r="F250" s="34" t="s">
        <v>32</v>
      </c>
      <c r="G250" s="34">
        <v>27</v>
      </c>
      <c r="H250" s="34" t="s">
        <v>32</v>
      </c>
      <c r="I250" s="34" t="s">
        <v>32</v>
      </c>
      <c r="J250" s="34">
        <v>8</v>
      </c>
      <c r="K250" s="34" t="s">
        <v>32</v>
      </c>
    </row>
    <row r="251" spans="1:11" ht="12.75" customHeight="1" x14ac:dyDescent="0.3">
      <c r="A251" s="35" t="s">
        <v>165</v>
      </c>
      <c r="B251" s="35" t="s">
        <v>166</v>
      </c>
      <c r="C251" s="34">
        <v>27</v>
      </c>
      <c r="D251" s="34">
        <v>11</v>
      </c>
      <c r="E251" s="34">
        <v>0</v>
      </c>
      <c r="F251" s="34" t="s">
        <v>32</v>
      </c>
      <c r="G251" s="34">
        <v>8</v>
      </c>
      <c r="H251" s="34" t="s">
        <v>32</v>
      </c>
      <c r="I251" s="34" t="s">
        <v>32</v>
      </c>
      <c r="J251" s="34">
        <v>8</v>
      </c>
      <c r="K251" s="34" t="s">
        <v>32</v>
      </c>
    </row>
    <row r="252" spans="1:11" ht="12.75" customHeight="1" x14ac:dyDescent="0.3">
      <c r="A252" s="35" t="s">
        <v>167</v>
      </c>
      <c r="B252" s="35" t="s">
        <v>168</v>
      </c>
      <c r="C252" s="34">
        <v>14</v>
      </c>
      <c r="D252" s="34">
        <v>5</v>
      </c>
      <c r="E252" s="34" t="s">
        <v>32</v>
      </c>
      <c r="F252" s="34" t="s">
        <v>32</v>
      </c>
      <c r="G252" s="34">
        <v>9</v>
      </c>
      <c r="H252" s="34" t="s">
        <v>32</v>
      </c>
      <c r="I252" s="34">
        <v>0</v>
      </c>
      <c r="J252" s="34">
        <v>0</v>
      </c>
      <c r="K252" s="34" t="s">
        <v>32</v>
      </c>
    </row>
    <row r="253" spans="1:11" ht="12.75" customHeight="1" x14ac:dyDescent="0.3">
      <c r="A253" s="35" t="s">
        <v>169</v>
      </c>
      <c r="B253" s="35" t="s">
        <v>569</v>
      </c>
      <c r="C253" s="34">
        <v>5</v>
      </c>
      <c r="D253" s="34">
        <v>2</v>
      </c>
      <c r="E253" s="34">
        <v>0</v>
      </c>
      <c r="F253" s="34" t="s">
        <v>32</v>
      </c>
      <c r="G253" s="34">
        <v>4</v>
      </c>
      <c r="H253" s="34" t="s">
        <v>32</v>
      </c>
      <c r="I253" s="34">
        <v>0</v>
      </c>
      <c r="J253" s="34">
        <v>0</v>
      </c>
      <c r="K253" s="34" t="s">
        <v>32</v>
      </c>
    </row>
    <row r="254" spans="1:11" ht="12.75" customHeight="1" x14ac:dyDescent="0.3">
      <c r="A254" s="35" t="s">
        <v>171</v>
      </c>
      <c r="B254" s="35" t="s">
        <v>172</v>
      </c>
      <c r="C254" s="34">
        <v>124</v>
      </c>
      <c r="D254" s="34">
        <v>63</v>
      </c>
      <c r="E254" s="34">
        <v>0</v>
      </c>
      <c r="F254" s="34" t="s">
        <v>55</v>
      </c>
      <c r="G254" s="34">
        <v>58</v>
      </c>
      <c r="H254" s="34">
        <v>1</v>
      </c>
      <c r="I254" s="34">
        <v>0</v>
      </c>
      <c r="J254" s="34">
        <v>0</v>
      </c>
      <c r="K254" s="34" t="s">
        <v>32</v>
      </c>
    </row>
    <row r="255" spans="1:11" ht="12.75" customHeight="1" x14ac:dyDescent="0.3">
      <c r="A255" s="35" t="s">
        <v>173</v>
      </c>
      <c r="B255" s="35" t="s">
        <v>174</v>
      </c>
      <c r="C255" s="34">
        <v>73</v>
      </c>
      <c r="D255" s="34">
        <v>33</v>
      </c>
      <c r="E255" s="34">
        <v>0</v>
      </c>
      <c r="F255" s="34">
        <v>1</v>
      </c>
      <c r="G255" s="34">
        <v>36</v>
      </c>
      <c r="H255" s="34">
        <v>2</v>
      </c>
      <c r="I255" s="34">
        <v>0</v>
      </c>
      <c r="J255" s="34">
        <v>0</v>
      </c>
      <c r="K255" s="34" t="s">
        <v>32</v>
      </c>
    </row>
    <row r="256" spans="1:11" ht="12.75" customHeight="1" x14ac:dyDescent="0.3">
      <c r="A256" s="35" t="s">
        <v>175</v>
      </c>
      <c r="B256" s="35" t="s">
        <v>176</v>
      </c>
      <c r="C256" s="34">
        <v>14</v>
      </c>
      <c r="D256" s="34">
        <v>11</v>
      </c>
      <c r="E256" s="34">
        <v>0</v>
      </c>
      <c r="F256" s="34" t="s">
        <v>32</v>
      </c>
      <c r="G256" s="34">
        <v>4</v>
      </c>
      <c r="H256" s="34" t="s">
        <v>32</v>
      </c>
      <c r="I256" s="34">
        <v>0</v>
      </c>
      <c r="J256" s="34">
        <v>0</v>
      </c>
      <c r="K256" s="34" t="s">
        <v>32</v>
      </c>
    </row>
    <row r="257" spans="1:11" ht="12.75" customHeight="1" x14ac:dyDescent="0.3">
      <c r="A257" s="35" t="s">
        <v>177</v>
      </c>
      <c r="B257" s="35" t="s">
        <v>570</v>
      </c>
      <c r="C257" s="34">
        <v>5</v>
      </c>
      <c r="D257" s="34">
        <v>4</v>
      </c>
      <c r="E257" s="34">
        <v>0</v>
      </c>
      <c r="F257" s="34" t="s">
        <v>32</v>
      </c>
      <c r="G257" s="34">
        <v>1</v>
      </c>
      <c r="H257" s="34" t="s">
        <v>32</v>
      </c>
      <c r="I257" s="34">
        <v>0</v>
      </c>
      <c r="J257" s="34">
        <v>0</v>
      </c>
      <c r="K257" s="34" t="s">
        <v>32</v>
      </c>
    </row>
    <row r="258" spans="1:11" ht="12.75" customHeight="1" x14ac:dyDescent="0.3">
      <c r="A258" s="35" t="s">
        <v>179</v>
      </c>
      <c r="B258" s="35" t="s">
        <v>180</v>
      </c>
      <c r="C258" s="34">
        <v>27</v>
      </c>
      <c r="D258" s="34">
        <v>13</v>
      </c>
      <c r="E258" s="34" t="s">
        <v>32</v>
      </c>
      <c r="F258" s="34" t="s">
        <v>32</v>
      </c>
      <c r="G258" s="34">
        <v>13</v>
      </c>
      <c r="H258" s="34">
        <v>1</v>
      </c>
      <c r="I258" s="34">
        <v>0</v>
      </c>
      <c r="J258" s="34">
        <v>0</v>
      </c>
      <c r="K258" s="34" t="s">
        <v>32</v>
      </c>
    </row>
    <row r="259" spans="1:11" ht="12.75" customHeight="1" x14ac:dyDescent="0.3">
      <c r="A259" s="35" t="s">
        <v>181</v>
      </c>
      <c r="B259" s="35" t="s">
        <v>182</v>
      </c>
      <c r="C259" s="34">
        <v>182</v>
      </c>
      <c r="D259" s="34">
        <v>85</v>
      </c>
      <c r="E259" s="34">
        <v>0</v>
      </c>
      <c r="F259" s="34" t="s">
        <v>283</v>
      </c>
      <c r="G259" s="34">
        <v>90</v>
      </c>
      <c r="H259" s="34" t="s">
        <v>283</v>
      </c>
      <c r="I259" s="34">
        <v>0</v>
      </c>
      <c r="J259" s="34" t="s">
        <v>32</v>
      </c>
      <c r="K259" s="34">
        <v>5</v>
      </c>
    </row>
    <row r="260" spans="1:11" ht="12.75" customHeight="1" x14ac:dyDescent="0.3">
      <c r="A260" s="35" t="s">
        <v>183</v>
      </c>
      <c r="B260" s="35" t="s">
        <v>571</v>
      </c>
      <c r="C260" s="34">
        <v>21</v>
      </c>
      <c r="D260" s="34">
        <v>7</v>
      </c>
      <c r="E260" s="34">
        <v>0</v>
      </c>
      <c r="F260" s="34" t="s">
        <v>32</v>
      </c>
      <c r="G260" s="34">
        <v>13</v>
      </c>
      <c r="H260" s="34" t="s">
        <v>32</v>
      </c>
      <c r="I260" s="34">
        <v>0</v>
      </c>
      <c r="J260" s="34">
        <v>0</v>
      </c>
      <c r="K260" s="34">
        <v>1</v>
      </c>
    </row>
    <row r="261" spans="1:11" ht="12.75" customHeight="1" x14ac:dyDescent="0.3">
      <c r="A261" s="35" t="s">
        <v>185</v>
      </c>
      <c r="B261" s="35" t="s">
        <v>572</v>
      </c>
      <c r="C261" s="34">
        <v>25</v>
      </c>
      <c r="D261" s="34">
        <v>8</v>
      </c>
      <c r="E261" s="34">
        <v>0</v>
      </c>
      <c r="F261" s="34" t="s">
        <v>32</v>
      </c>
      <c r="G261" s="34">
        <v>16</v>
      </c>
      <c r="H261" s="34" t="s">
        <v>32</v>
      </c>
      <c r="I261" s="34">
        <v>0</v>
      </c>
      <c r="J261" s="34">
        <v>0</v>
      </c>
      <c r="K261" s="34">
        <v>1</v>
      </c>
    </row>
    <row r="262" spans="1:11" ht="12.75" customHeight="1" x14ac:dyDescent="0.3">
      <c r="A262" s="35" t="s">
        <v>187</v>
      </c>
      <c r="B262" s="35" t="s">
        <v>573</v>
      </c>
      <c r="C262" s="34">
        <v>18</v>
      </c>
      <c r="D262" s="34">
        <v>8</v>
      </c>
      <c r="E262" s="34">
        <v>0</v>
      </c>
      <c r="F262" s="34" t="s">
        <v>32</v>
      </c>
      <c r="G262" s="34">
        <v>8</v>
      </c>
      <c r="H262" s="34" t="s">
        <v>32</v>
      </c>
      <c r="I262" s="34">
        <v>0</v>
      </c>
      <c r="J262" s="34">
        <v>0</v>
      </c>
      <c r="K262" s="34">
        <v>2</v>
      </c>
    </row>
    <row r="263" spans="1:11" ht="12.75" customHeight="1" x14ac:dyDescent="0.3">
      <c r="A263" s="35" t="s">
        <v>189</v>
      </c>
      <c r="B263" s="35" t="s">
        <v>574</v>
      </c>
      <c r="C263" s="34">
        <v>4</v>
      </c>
      <c r="D263" s="34">
        <v>2</v>
      </c>
      <c r="E263" s="34">
        <v>0</v>
      </c>
      <c r="F263" s="34" t="s">
        <v>32</v>
      </c>
      <c r="G263" s="34">
        <v>2</v>
      </c>
      <c r="H263" s="34" t="s">
        <v>32</v>
      </c>
      <c r="I263" s="34">
        <v>0</v>
      </c>
      <c r="J263" s="34">
        <v>0</v>
      </c>
      <c r="K263" s="34" t="s">
        <v>32</v>
      </c>
    </row>
    <row r="264" spans="1:11" ht="12.75" customHeight="1" x14ac:dyDescent="0.3">
      <c r="A264" s="2">
        <v>337</v>
      </c>
      <c r="B264" s="2" t="s">
        <v>192</v>
      </c>
      <c r="C264" s="2">
        <v>18</v>
      </c>
      <c r="D264" s="2">
        <v>6</v>
      </c>
      <c r="E264" s="2">
        <v>0</v>
      </c>
      <c r="F264" s="2" t="s">
        <v>32</v>
      </c>
      <c r="G264" s="2">
        <v>9</v>
      </c>
      <c r="H264" s="2" t="s">
        <v>32</v>
      </c>
      <c r="I264" s="2">
        <v>0</v>
      </c>
      <c r="J264" s="2">
        <v>0</v>
      </c>
      <c r="K264" s="2" t="s">
        <v>55</v>
      </c>
    </row>
    <row r="265" spans="1:11" s="28" customFormat="1" ht="12.75" customHeight="1" x14ac:dyDescent="0.3">
      <c r="A265" s="39" t="s">
        <v>193</v>
      </c>
      <c r="B265" s="39" t="s">
        <v>194</v>
      </c>
      <c r="C265" s="38">
        <v>22</v>
      </c>
      <c r="D265" s="38">
        <v>11</v>
      </c>
      <c r="E265" s="38">
        <v>0</v>
      </c>
      <c r="F265" s="38" t="s">
        <v>32</v>
      </c>
      <c r="G265" s="38">
        <v>9</v>
      </c>
      <c r="H265" s="38" t="s">
        <v>32</v>
      </c>
      <c r="I265" s="38" t="s">
        <v>32</v>
      </c>
      <c r="J265" s="38">
        <v>0</v>
      </c>
      <c r="K265" s="38">
        <v>1</v>
      </c>
    </row>
    <row r="266" spans="1:11" ht="12.75" customHeight="1" x14ac:dyDescent="0.3">
      <c r="A266" s="35"/>
      <c r="B266" s="35" t="s">
        <v>197</v>
      </c>
      <c r="C266" s="34">
        <v>3907</v>
      </c>
      <c r="D266" s="34">
        <v>834</v>
      </c>
      <c r="E266" s="34">
        <v>1</v>
      </c>
      <c r="F266" s="34">
        <v>21</v>
      </c>
      <c r="G266" s="34">
        <v>1823</v>
      </c>
      <c r="H266" s="34">
        <v>18</v>
      </c>
      <c r="I266" s="34">
        <v>182</v>
      </c>
      <c r="J266" s="34">
        <v>293</v>
      </c>
      <c r="K266" s="34">
        <v>736</v>
      </c>
    </row>
    <row r="267" spans="1:11" ht="12.75" customHeight="1" x14ac:dyDescent="0.3">
      <c r="A267" s="35"/>
      <c r="B267" s="35"/>
      <c r="C267" s="34"/>
      <c r="D267" s="34"/>
      <c r="E267" s="34"/>
      <c r="F267" s="34"/>
      <c r="G267" s="34"/>
      <c r="H267" s="34"/>
      <c r="I267" s="34"/>
      <c r="J267" s="34"/>
      <c r="K267" s="34"/>
    </row>
    <row r="268" spans="1:11" ht="12.75" customHeight="1" x14ac:dyDescent="0.3">
      <c r="A268" s="35"/>
      <c r="B268" s="35"/>
      <c r="C268" s="34" t="s">
        <v>200</v>
      </c>
      <c r="D268" s="34"/>
      <c r="E268" s="34"/>
      <c r="F268" s="34"/>
      <c r="G268" s="34"/>
      <c r="H268" s="34"/>
      <c r="I268" s="34"/>
      <c r="J268" s="34"/>
      <c r="K268" s="34"/>
    </row>
    <row r="269" spans="1:11" ht="12.75" customHeight="1" x14ac:dyDescent="0.3">
      <c r="A269" s="35" t="s">
        <v>30</v>
      </c>
      <c r="B269" s="35" t="s">
        <v>31</v>
      </c>
      <c r="C269" s="34">
        <v>308</v>
      </c>
      <c r="D269" s="34">
        <v>80</v>
      </c>
      <c r="E269" s="34" t="s">
        <v>32</v>
      </c>
      <c r="F269" s="34">
        <v>3</v>
      </c>
      <c r="G269" s="34">
        <v>162</v>
      </c>
      <c r="H269" s="34">
        <v>2</v>
      </c>
      <c r="I269" s="34">
        <v>1</v>
      </c>
      <c r="J269" s="34">
        <v>0</v>
      </c>
      <c r="K269" s="34">
        <v>61</v>
      </c>
    </row>
    <row r="270" spans="1:11" ht="12.75" customHeight="1" x14ac:dyDescent="0.3">
      <c r="A270" s="35" t="s">
        <v>33</v>
      </c>
      <c r="B270" s="35" t="s">
        <v>524</v>
      </c>
      <c r="C270" s="34">
        <v>44</v>
      </c>
      <c r="D270" s="34">
        <v>10</v>
      </c>
      <c r="E270" s="34" t="s">
        <v>32</v>
      </c>
      <c r="F270" s="34" t="s">
        <v>32</v>
      </c>
      <c r="G270" s="34">
        <v>25</v>
      </c>
      <c r="H270" s="34" t="s">
        <v>32</v>
      </c>
      <c r="I270" s="34" t="s">
        <v>32</v>
      </c>
      <c r="J270" s="34">
        <v>0</v>
      </c>
      <c r="K270" s="34">
        <v>10</v>
      </c>
    </row>
    <row r="271" spans="1:11" ht="12.75" customHeight="1" x14ac:dyDescent="0.3">
      <c r="A271" s="35" t="s">
        <v>35</v>
      </c>
      <c r="B271" s="35" t="s">
        <v>525</v>
      </c>
      <c r="C271" s="34">
        <v>9</v>
      </c>
      <c r="D271" s="34">
        <v>1</v>
      </c>
      <c r="E271" s="34">
        <v>0</v>
      </c>
      <c r="F271" s="34" t="s">
        <v>32</v>
      </c>
      <c r="G271" s="34">
        <v>2</v>
      </c>
      <c r="H271" s="34" t="s">
        <v>32</v>
      </c>
      <c r="I271" s="34" t="s">
        <v>32</v>
      </c>
      <c r="J271" s="34">
        <v>0</v>
      </c>
      <c r="K271" s="34">
        <v>5</v>
      </c>
    </row>
    <row r="272" spans="1:11" ht="12.75" customHeight="1" x14ac:dyDescent="0.3">
      <c r="A272" s="35" t="s">
        <v>37</v>
      </c>
      <c r="B272" s="35" t="s">
        <v>526</v>
      </c>
      <c r="C272" s="34">
        <v>48</v>
      </c>
      <c r="D272" s="34">
        <v>1</v>
      </c>
      <c r="E272" s="34" t="s">
        <v>32</v>
      </c>
      <c r="F272" s="34" t="s">
        <v>32</v>
      </c>
      <c r="G272" s="34">
        <v>10</v>
      </c>
      <c r="H272" s="34" t="s">
        <v>32</v>
      </c>
      <c r="I272" s="34" t="s">
        <v>32</v>
      </c>
      <c r="J272" s="34">
        <v>0</v>
      </c>
      <c r="K272" s="34">
        <v>37</v>
      </c>
    </row>
    <row r="273" spans="1:11" ht="12.75" customHeight="1" x14ac:dyDescent="0.3">
      <c r="A273" s="35" t="s">
        <v>39</v>
      </c>
      <c r="B273" s="35" t="s">
        <v>527</v>
      </c>
      <c r="C273" s="34">
        <v>23</v>
      </c>
      <c r="D273" s="34">
        <v>6</v>
      </c>
      <c r="E273" s="34">
        <v>0</v>
      </c>
      <c r="F273" s="34" t="s">
        <v>32</v>
      </c>
      <c r="G273" s="34">
        <v>16</v>
      </c>
      <c r="H273" s="34" t="s">
        <v>32</v>
      </c>
      <c r="I273" s="34">
        <v>0</v>
      </c>
      <c r="J273" s="34">
        <v>0</v>
      </c>
      <c r="K273" s="34" t="s">
        <v>32</v>
      </c>
    </row>
    <row r="274" spans="1:11" ht="12.75" customHeight="1" x14ac:dyDescent="0.3">
      <c r="A274" s="35" t="s">
        <v>41</v>
      </c>
      <c r="B274" s="35" t="s">
        <v>528</v>
      </c>
      <c r="C274" s="34">
        <v>19</v>
      </c>
      <c r="D274" s="34">
        <v>8</v>
      </c>
      <c r="E274" s="34">
        <v>0</v>
      </c>
      <c r="F274" s="34" t="s">
        <v>32</v>
      </c>
      <c r="G274" s="34">
        <v>10</v>
      </c>
      <c r="H274" s="34" t="s">
        <v>32</v>
      </c>
      <c r="I274" s="34">
        <v>0</v>
      </c>
      <c r="J274" s="34">
        <v>0</v>
      </c>
      <c r="K274" s="34" t="s">
        <v>32</v>
      </c>
    </row>
    <row r="275" spans="1:11" ht="12.75" customHeight="1" x14ac:dyDescent="0.3">
      <c r="A275" s="35" t="s">
        <v>43</v>
      </c>
      <c r="B275" s="35" t="s">
        <v>529</v>
      </c>
      <c r="C275" s="34">
        <v>111</v>
      </c>
      <c r="D275" s="34">
        <v>33</v>
      </c>
      <c r="E275" s="34">
        <v>0</v>
      </c>
      <c r="F275" s="34">
        <v>2</v>
      </c>
      <c r="G275" s="34">
        <v>60</v>
      </c>
      <c r="H275" s="34">
        <v>1</v>
      </c>
      <c r="I275" s="34">
        <v>0</v>
      </c>
      <c r="J275" s="34">
        <v>0</v>
      </c>
      <c r="K275" s="34">
        <v>14</v>
      </c>
    </row>
    <row r="276" spans="1:11" ht="12.75" customHeight="1" x14ac:dyDescent="0.3">
      <c r="A276" s="35" t="s">
        <v>45</v>
      </c>
      <c r="B276" s="35" t="s">
        <v>46</v>
      </c>
      <c r="C276" s="34">
        <v>52</v>
      </c>
      <c r="D276" s="34">
        <v>26</v>
      </c>
      <c r="E276" s="34" t="s">
        <v>32</v>
      </c>
      <c r="F276" s="34" t="s">
        <v>32</v>
      </c>
      <c r="G276" s="34">
        <v>24</v>
      </c>
      <c r="H276" s="34" t="s">
        <v>32</v>
      </c>
      <c r="I276" s="34" t="s">
        <v>32</v>
      </c>
      <c r="J276" s="34">
        <v>0</v>
      </c>
      <c r="K276" s="34">
        <v>1</v>
      </c>
    </row>
    <row r="277" spans="1:11" ht="12.75" customHeight="1" x14ac:dyDescent="0.3">
      <c r="A277" s="35" t="s">
        <v>47</v>
      </c>
      <c r="B277" s="35" t="s">
        <v>530</v>
      </c>
      <c r="C277" s="34">
        <v>46</v>
      </c>
      <c r="D277" s="34">
        <v>24</v>
      </c>
      <c r="E277" s="34">
        <v>0</v>
      </c>
      <c r="F277" s="34" t="s">
        <v>32</v>
      </c>
      <c r="G277" s="34">
        <v>20</v>
      </c>
      <c r="H277" s="34" t="s">
        <v>32</v>
      </c>
      <c r="I277" s="34" t="s">
        <v>32</v>
      </c>
      <c r="J277" s="34">
        <v>0</v>
      </c>
      <c r="K277" s="34">
        <v>1</v>
      </c>
    </row>
    <row r="278" spans="1:11" ht="12.75" customHeight="1" x14ac:dyDescent="0.3">
      <c r="A278" s="35" t="s">
        <v>49</v>
      </c>
      <c r="B278" s="35" t="s">
        <v>531</v>
      </c>
      <c r="C278" s="34">
        <v>6</v>
      </c>
      <c r="D278" s="34">
        <v>3</v>
      </c>
      <c r="E278" s="34" t="s">
        <v>32</v>
      </c>
      <c r="F278" s="34" t="s">
        <v>32</v>
      </c>
      <c r="G278" s="34">
        <v>4</v>
      </c>
      <c r="H278" s="34" t="s">
        <v>32</v>
      </c>
      <c r="I278" s="34">
        <v>0</v>
      </c>
      <c r="J278" s="34">
        <v>0</v>
      </c>
      <c r="K278" s="34" t="s">
        <v>32</v>
      </c>
    </row>
    <row r="279" spans="1:11" ht="12.75" customHeight="1" x14ac:dyDescent="0.3">
      <c r="A279" s="35" t="s">
        <v>51</v>
      </c>
      <c r="B279" s="35" t="s">
        <v>52</v>
      </c>
      <c r="C279" s="34">
        <v>53</v>
      </c>
      <c r="D279" s="34">
        <v>33</v>
      </c>
      <c r="E279" s="34" t="s">
        <v>32</v>
      </c>
      <c r="F279" s="34" t="s">
        <v>32</v>
      </c>
      <c r="G279" s="34">
        <v>16</v>
      </c>
      <c r="H279" s="34" t="s">
        <v>55</v>
      </c>
      <c r="I279" s="34">
        <v>1</v>
      </c>
      <c r="J279" s="34">
        <v>0</v>
      </c>
      <c r="K279" s="34">
        <v>1</v>
      </c>
    </row>
    <row r="280" spans="1:11" ht="12.75" customHeight="1" x14ac:dyDescent="0.3">
      <c r="A280" s="35" t="s">
        <v>53</v>
      </c>
      <c r="B280" s="35" t="s">
        <v>54</v>
      </c>
      <c r="C280" s="34">
        <v>17</v>
      </c>
      <c r="D280" s="34">
        <v>8</v>
      </c>
      <c r="E280" s="34">
        <v>0</v>
      </c>
      <c r="F280" s="34" t="s">
        <v>32</v>
      </c>
      <c r="G280" s="34">
        <v>9</v>
      </c>
      <c r="H280" s="34" t="s">
        <v>32</v>
      </c>
      <c r="I280" s="34">
        <v>0</v>
      </c>
      <c r="J280" s="34">
        <v>0</v>
      </c>
      <c r="K280" s="34" t="s">
        <v>32</v>
      </c>
    </row>
    <row r="281" spans="1:11" ht="12.75" customHeight="1" x14ac:dyDescent="0.3">
      <c r="A281" s="35" t="s">
        <v>56</v>
      </c>
      <c r="B281" s="35" t="s">
        <v>57</v>
      </c>
      <c r="C281" s="34">
        <v>3</v>
      </c>
      <c r="D281" s="34">
        <v>2</v>
      </c>
      <c r="E281" s="34">
        <v>0</v>
      </c>
      <c r="F281" s="34" t="s">
        <v>32</v>
      </c>
      <c r="G281" s="34">
        <v>1</v>
      </c>
      <c r="H281" s="34" t="s">
        <v>32</v>
      </c>
      <c r="I281" s="34">
        <v>0</v>
      </c>
      <c r="J281" s="34">
        <v>0</v>
      </c>
      <c r="K281" s="34" t="s">
        <v>32</v>
      </c>
    </row>
    <row r="282" spans="1:11" ht="12.75" customHeight="1" x14ac:dyDescent="0.3">
      <c r="A282" s="35" t="s">
        <v>58</v>
      </c>
      <c r="B282" s="35" t="s">
        <v>59</v>
      </c>
      <c r="C282" s="34" t="s">
        <v>32</v>
      </c>
      <c r="D282" s="34" t="s">
        <v>32</v>
      </c>
      <c r="E282" s="34">
        <v>0</v>
      </c>
      <c r="F282" s="34">
        <v>0</v>
      </c>
      <c r="G282" s="34" t="s">
        <v>32</v>
      </c>
      <c r="H282" s="34" t="s">
        <v>32</v>
      </c>
      <c r="I282" s="34">
        <v>0</v>
      </c>
      <c r="J282" s="34">
        <v>0</v>
      </c>
      <c r="K282" s="34" t="s">
        <v>32</v>
      </c>
    </row>
    <row r="283" spans="1:11" ht="12.75" customHeight="1" x14ac:dyDescent="0.3">
      <c r="A283" s="35" t="s">
        <v>60</v>
      </c>
      <c r="B283" s="35" t="s">
        <v>61</v>
      </c>
      <c r="C283" s="34">
        <v>217</v>
      </c>
      <c r="D283" s="34">
        <v>43</v>
      </c>
      <c r="E283" s="34">
        <v>0</v>
      </c>
      <c r="F283" s="34">
        <v>4</v>
      </c>
      <c r="G283" s="34">
        <v>40</v>
      </c>
      <c r="H283" s="34">
        <v>1</v>
      </c>
      <c r="I283" s="34">
        <v>0</v>
      </c>
      <c r="J283" s="34">
        <v>0</v>
      </c>
      <c r="K283" s="34">
        <v>128</v>
      </c>
    </row>
    <row r="284" spans="1:11" ht="12.75" customHeight="1" x14ac:dyDescent="0.3">
      <c r="A284" s="35" t="s">
        <v>62</v>
      </c>
      <c r="B284" s="35" t="s">
        <v>532</v>
      </c>
      <c r="C284" s="34">
        <v>101</v>
      </c>
      <c r="D284" s="34">
        <v>19</v>
      </c>
      <c r="E284" s="34">
        <v>0</v>
      </c>
      <c r="F284" s="34">
        <v>2</v>
      </c>
      <c r="G284" s="34">
        <v>14</v>
      </c>
      <c r="H284" s="34" t="s">
        <v>32</v>
      </c>
      <c r="I284" s="34">
        <v>0</v>
      </c>
      <c r="J284" s="34">
        <v>0</v>
      </c>
      <c r="K284" s="34">
        <v>65</v>
      </c>
    </row>
    <row r="285" spans="1:11" ht="12.75" customHeight="1" x14ac:dyDescent="0.3">
      <c r="A285" s="35" t="s">
        <v>64</v>
      </c>
      <c r="B285" s="35" t="s">
        <v>533</v>
      </c>
      <c r="C285" s="34">
        <v>70</v>
      </c>
      <c r="D285" s="34">
        <v>14</v>
      </c>
      <c r="E285" s="34">
        <v>0</v>
      </c>
      <c r="F285" s="34" t="s">
        <v>32</v>
      </c>
      <c r="G285" s="34">
        <v>19</v>
      </c>
      <c r="H285" s="34" t="s">
        <v>32</v>
      </c>
      <c r="I285" s="34">
        <v>0</v>
      </c>
      <c r="J285" s="34">
        <v>0</v>
      </c>
      <c r="K285" s="34">
        <v>37</v>
      </c>
    </row>
    <row r="286" spans="1:11" ht="12.75" customHeight="1" x14ac:dyDescent="0.3">
      <c r="A286" s="35" t="s">
        <v>66</v>
      </c>
      <c r="B286" s="35" t="s">
        <v>67</v>
      </c>
      <c r="C286" s="34">
        <v>42</v>
      </c>
      <c r="D286" s="34">
        <v>9</v>
      </c>
      <c r="E286" s="34">
        <v>0</v>
      </c>
      <c r="F286" s="34" t="s">
        <v>32</v>
      </c>
      <c r="G286" s="34">
        <v>13</v>
      </c>
      <c r="H286" s="34" t="s">
        <v>32</v>
      </c>
      <c r="I286" s="34">
        <v>0</v>
      </c>
      <c r="J286" s="34">
        <v>0</v>
      </c>
      <c r="K286" s="34">
        <v>20</v>
      </c>
    </row>
    <row r="287" spans="1:11" ht="12.75" customHeight="1" x14ac:dyDescent="0.3">
      <c r="A287" s="35" t="s">
        <v>68</v>
      </c>
      <c r="B287" s="35" t="s">
        <v>534</v>
      </c>
      <c r="C287" s="34">
        <v>41</v>
      </c>
      <c r="D287" s="34">
        <v>9</v>
      </c>
      <c r="E287" s="34">
        <v>0</v>
      </c>
      <c r="F287" s="34">
        <v>1</v>
      </c>
      <c r="G287" s="34">
        <v>6</v>
      </c>
      <c r="H287" s="34">
        <v>1</v>
      </c>
      <c r="I287" s="34">
        <v>0</v>
      </c>
      <c r="J287" s="34">
        <v>0</v>
      </c>
      <c r="K287" s="34">
        <v>24</v>
      </c>
    </row>
    <row r="288" spans="1:11" ht="12.75" customHeight="1" x14ac:dyDescent="0.3">
      <c r="A288" s="35" t="s">
        <v>70</v>
      </c>
      <c r="B288" s="35" t="s">
        <v>71</v>
      </c>
      <c r="C288" s="34">
        <v>1413</v>
      </c>
      <c r="D288" s="34">
        <v>84</v>
      </c>
      <c r="E288" s="34">
        <v>4</v>
      </c>
      <c r="F288" s="34">
        <v>3</v>
      </c>
      <c r="G288" s="34">
        <v>331</v>
      </c>
      <c r="H288" s="34">
        <v>1</v>
      </c>
      <c r="I288" s="34">
        <v>33</v>
      </c>
      <c r="J288" s="34">
        <v>0</v>
      </c>
      <c r="K288" s="34">
        <v>957</v>
      </c>
    </row>
    <row r="289" spans="1:11" ht="12.75" customHeight="1" x14ac:dyDescent="0.3">
      <c r="A289" s="35" t="s">
        <v>72</v>
      </c>
      <c r="B289" s="35" t="s">
        <v>535</v>
      </c>
      <c r="C289" s="34" t="s">
        <v>283</v>
      </c>
      <c r="D289" s="34">
        <v>3</v>
      </c>
      <c r="E289" s="34">
        <v>2</v>
      </c>
      <c r="F289" s="34">
        <v>1</v>
      </c>
      <c r="G289" s="34">
        <v>35</v>
      </c>
      <c r="H289" s="34" t="s">
        <v>32</v>
      </c>
      <c r="I289" s="34" t="s">
        <v>32</v>
      </c>
      <c r="J289" s="34">
        <v>0</v>
      </c>
      <c r="K289" s="34" t="s">
        <v>283</v>
      </c>
    </row>
    <row r="290" spans="1:11" ht="12.75" customHeight="1" x14ac:dyDescent="0.3">
      <c r="A290" s="35" t="s">
        <v>74</v>
      </c>
      <c r="B290" s="35" t="s">
        <v>536</v>
      </c>
      <c r="C290" s="34">
        <v>352</v>
      </c>
      <c r="D290" s="34">
        <v>25</v>
      </c>
      <c r="E290" s="34">
        <v>1</v>
      </c>
      <c r="F290" s="34">
        <v>1</v>
      </c>
      <c r="G290" s="34">
        <v>93</v>
      </c>
      <c r="H290" s="34" t="s">
        <v>32</v>
      </c>
      <c r="I290" s="34">
        <v>20</v>
      </c>
      <c r="J290" s="34">
        <v>0</v>
      </c>
      <c r="K290" s="34">
        <v>213</v>
      </c>
    </row>
    <row r="291" spans="1:11" ht="12.75" customHeight="1" x14ac:dyDescent="0.3">
      <c r="A291" s="35" t="s">
        <v>76</v>
      </c>
      <c r="B291" s="35" t="s">
        <v>537</v>
      </c>
      <c r="C291" s="34">
        <v>23</v>
      </c>
      <c r="D291" s="34">
        <v>7</v>
      </c>
      <c r="E291" s="34">
        <v>0</v>
      </c>
      <c r="F291" s="34" t="s">
        <v>32</v>
      </c>
      <c r="G291" s="34">
        <v>4</v>
      </c>
      <c r="H291" s="34" t="s">
        <v>32</v>
      </c>
      <c r="I291" s="34">
        <v>0</v>
      </c>
      <c r="J291" s="34">
        <v>0</v>
      </c>
      <c r="K291" s="34">
        <v>12</v>
      </c>
    </row>
    <row r="292" spans="1:11" ht="12.75" customHeight="1" x14ac:dyDescent="0.3">
      <c r="A292" s="35" t="s">
        <v>78</v>
      </c>
      <c r="B292" s="35" t="s">
        <v>538</v>
      </c>
      <c r="C292" s="34">
        <v>743</v>
      </c>
      <c r="D292" s="34">
        <v>34</v>
      </c>
      <c r="E292" s="34">
        <v>1</v>
      </c>
      <c r="F292" s="34">
        <v>1</v>
      </c>
      <c r="G292" s="34">
        <v>175</v>
      </c>
      <c r="H292" s="34" t="s">
        <v>32</v>
      </c>
      <c r="I292" s="34">
        <v>13</v>
      </c>
      <c r="J292" s="34">
        <v>0</v>
      </c>
      <c r="K292" s="34">
        <v>519</v>
      </c>
    </row>
    <row r="293" spans="1:11" ht="12.75" customHeight="1" x14ac:dyDescent="0.3">
      <c r="A293" s="35" t="s">
        <v>80</v>
      </c>
      <c r="B293" s="35" t="s">
        <v>81</v>
      </c>
      <c r="C293" s="34">
        <v>21</v>
      </c>
      <c r="D293" s="34">
        <v>13</v>
      </c>
      <c r="E293" s="34">
        <v>0</v>
      </c>
      <c r="F293" s="34" t="s">
        <v>32</v>
      </c>
      <c r="G293" s="34">
        <v>7</v>
      </c>
      <c r="H293" s="34" t="s">
        <v>32</v>
      </c>
      <c r="I293" s="34">
        <v>0</v>
      </c>
      <c r="J293" s="34">
        <v>0</v>
      </c>
      <c r="K293" s="34" t="s">
        <v>32</v>
      </c>
    </row>
    <row r="294" spans="1:11" ht="12.75" customHeight="1" x14ac:dyDescent="0.3">
      <c r="A294" s="35" t="s">
        <v>82</v>
      </c>
      <c r="B294" s="35" t="s">
        <v>83</v>
      </c>
      <c r="C294" s="34">
        <v>1975</v>
      </c>
      <c r="D294" s="34">
        <v>103</v>
      </c>
      <c r="E294" s="34" t="s">
        <v>32</v>
      </c>
      <c r="F294" s="34">
        <v>6</v>
      </c>
      <c r="G294" s="34">
        <v>643</v>
      </c>
      <c r="H294" s="34">
        <v>3</v>
      </c>
      <c r="I294" s="34" t="s">
        <v>32</v>
      </c>
      <c r="J294" s="34">
        <v>0</v>
      </c>
      <c r="K294" s="34">
        <v>1221</v>
      </c>
    </row>
    <row r="295" spans="1:11" ht="12.75" customHeight="1" x14ac:dyDescent="0.3">
      <c r="A295" s="35" t="s">
        <v>85</v>
      </c>
      <c r="B295" s="35" t="s">
        <v>539</v>
      </c>
      <c r="C295" s="34">
        <v>1913</v>
      </c>
      <c r="D295" s="34">
        <v>96</v>
      </c>
      <c r="E295" s="34">
        <v>0</v>
      </c>
      <c r="F295" s="34">
        <v>2</v>
      </c>
      <c r="G295" s="34">
        <v>603</v>
      </c>
      <c r="H295" s="34">
        <v>2</v>
      </c>
      <c r="I295" s="34">
        <v>0</v>
      </c>
      <c r="J295" s="34">
        <v>0</v>
      </c>
      <c r="K295" s="34">
        <v>1210</v>
      </c>
    </row>
    <row r="296" spans="1:11" ht="12.75" customHeight="1" x14ac:dyDescent="0.3">
      <c r="A296" s="35" t="s">
        <v>87</v>
      </c>
      <c r="B296" s="35" t="s">
        <v>88</v>
      </c>
      <c r="C296" s="34">
        <v>22</v>
      </c>
      <c r="D296" s="34">
        <v>2</v>
      </c>
      <c r="E296" s="34" t="s">
        <v>32</v>
      </c>
      <c r="F296" s="34">
        <v>3</v>
      </c>
      <c r="G296" s="34">
        <v>15</v>
      </c>
      <c r="H296" s="34">
        <v>1</v>
      </c>
      <c r="I296" s="34" t="s">
        <v>32</v>
      </c>
      <c r="J296" s="34">
        <v>0</v>
      </c>
      <c r="K296" s="34">
        <v>1</v>
      </c>
    </row>
    <row r="297" spans="1:11" ht="12.75" customHeight="1" x14ac:dyDescent="0.3">
      <c r="A297" s="35" t="s">
        <v>89</v>
      </c>
      <c r="B297" s="35" t="s">
        <v>90</v>
      </c>
      <c r="C297" s="34">
        <v>8</v>
      </c>
      <c r="D297" s="34">
        <v>2</v>
      </c>
      <c r="E297" s="34">
        <v>0</v>
      </c>
      <c r="F297" s="34" t="s">
        <v>32</v>
      </c>
      <c r="G297" s="34">
        <v>6</v>
      </c>
      <c r="H297" s="34" t="s">
        <v>32</v>
      </c>
      <c r="I297" s="34">
        <v>0</v>
      </c>
      <c r="J297" s="34">
        <v>0</v>
      </c>
      <c r="K297" s="34" t="s">
        <v>32</v>
      </c>
    </row>
    <row r="298" spans="1:11" ht="12.75" customHeight="1" x14ac:dyDescent="0.3">
      <c r="A298" s="35" t="s">
        <v>540</v>
      </c>
      <c r="B298" s="35" t="s">
        <v>541</v>
      </c>
      <c r="C298" s="34">
        <v>21</v>
      </c>
      <c r="D298" s="34">
        <v>4</v>
      </c>
      <c r="E298" s="34">
        <v>0</v>
      </c>
      <c r="F298" s="34" t="s">
        <v>32</v>
      </c>
      <c r="G298" s="34">
        <v>16</v>
      </c>
      <c r="H298" s="34" t="s">
        <v>32</v>
      </c>
      <c r="I298" s="34">
        <v>0</v>
      </c>
      <c r="J298" s="34">
        <v>0</v>
      </c>
      <c r="K298" s="34">
        <v>1</v>
      </c>
    </row>
    <row r="299" spans="1:11" ht="12.75" customHeight="1" x14ac:dyDescent="0.3">
      <c r="A299" s="35" t="s">
        <v>91</v>
      </c>
      <c r="B299" s="35" t="s">
        <v>542</v>
      </c>
      <c r="C299" s="34">
        <v>13</v>
      </c>
      <c r="D299" s="34">
        <v>-1</v>
      </c>
      <c r="E299" s="34">
        <v>0</v>
      </c>
      <c r="F299" s="34" t="s">
        <v>32</v>
      </c>
      <c r="G299" s="34">
        <v>3</v>
      </c>
      <c r="H299" s="34" t="s">
        <v>32</v>
      </c>
      <c r="I299" s="34">
        <v>0</v>
      </c>
      <c r="J299" s="34">
        <v>0</v>
      </c>
      <c r="K299" s="34">
        <v>10</v>
      </c>
    </row>
    <row r="300" spans="1:11" ht="12.75" customHeight="1" x14ac:dyDescent="0.3">
      <c r="A300" s="35" t="s">
        <v>93</v>
      </c>
      <c r="B300" s="35" t="s">
        <v>94</v>
      </c>
      <c r="C300" s="34">
        <v>2715</v>
      </c>
      <c r="D300" s="34">
        <v>290</v>
      </c>
      <c r="E300" s="34">
        <v>2</v>
      </c>
      <c r="F300" s="34">
        <v>5</v>
      </c>
      <c r="G300" s="34">
        <v>1629</v>
      </c>
      <c r="H300" s="34" t="s">
        <v>283</v>
      </c>
      <c r="I300" s="34" t="s">
        <v>283</v>
      </c>
      <c r="J300" s="34">
        <v>2</v>
      </c>
      <c r="K300" s="34">
        <v>753</v>
      </c>
    </row>
    <row r="301" spans="1:11" ht="12.75" customHeight="1" x14ac:dyDescent="0.3">
      <c r="A301" s="35" t="s">
        <v>95</v>
      </c>
      <c r="B301" s="35" t="s">
        <v>543</v>
      </c>
      <c r="C301" s="34">
        <v>568</v>
      </c>
      <c r="D301" s="34">
        <v>24</v>
      </c>
      <c r="E301" s="34">
        <v>0</v>
      </c>
      <c r="F301" s="34">
        <v>1</v>
      </c>
      <c r="G301" s="34">
        <v>303</v>
      </c>
      <c r="H301" s="34">
        <v>1</v>
      </c>
      <c r="I301" s="34">
        <v>0</v>
      </c>
      <c r="J301" s="34">
        <v>0</v>
      </c>
      <c r="K301" s="34">
        <v>240</v>
      </c>
    </row>
    <row r="302" spans="1:11" ht="12.75" customHeight="1" x14ac:dyDescent="0.3">
      <c r="A302" s="35" t="s">
        <v>97</v>
      </c>
      <c r="B302" s="35" t="s">
        <v>544</v>
      </c>
      <c r="C302" s="34">
        <v>103</v>
      </c>
      <c r="D302" s="34" t="s">
        <v>283</v>
      </c>
      <c r="E302" s="34">
        <v>0</v>
      </c>
      <c r="F302" s="34" t="s">
        <v>32</v>
      </c>
      <c r="G302" s="34" t="s">
        <v>283</v>
      </c>
      <c r="H302" s="34" t="s">
        <v>32</v>
      </c>
      <c r="I302" s="34">
        <v>0</v>
      </c>
      <c r="J302" s="34">
        <v>0</v>
      </c>
      <c r="K302" s="34">
        <v>3</v>
      </c>
    </row>
    <row r="303" spans="1:11" ht="12.75" customHeight="1" x14ac:dyDescent="0.3">
      <c r="A303" s="35" t="s">
        <v>99</v>
      </c>
      <c r="B303" s="35" t="s">
        <v>545</v>
      </c>
      <c r="C303" s="34">
        <v>304</v>
      </c>
      <c r="D303" s="34">
        <v>72</v>
      </c>
      <c r="E303" s="34">
        <v>0</v>
      </c>
      <c r="F303" s="34" t="s">
        <v>32</v>
      </c>
      <c r="G303" s="34">
        <v>173</v>
      </c>
      <c r="H303" s="34" t="s">
        <v>32</v>
      </c>
      <c r="I303" s="34">
        <v>0</v>
      </c>
      <c r="J303" s="34">
        <v>2</v>
      </c>
      <c r="K303" s="34" t="s">
        <v>55</v>
      </c>
    </row>
    <row r="304" spans="1:11" ht="12.75" customHeight="1" x14ac:dyDescent="0.3">
      <c r="A304" s="35" t="s">
        <v>101</v>
      </c>
      <c r="B304" s="35" t="s">
        <v>546</v>
      </c>
      <c r="C304" s="34">
        <v>15</v>
      </c>
      <c r="D304" s="34">
        <v>1</v>
      </c>
      <c r="E304" s="34">
        <v>0</v>
      </c>
      <c r="F304" s="34" t="s">
        <v>32</v>
      </c>
      <c r="G304" s="34">
        <v>14</v>
      </c>
      <c r="H304" s="34" t="s">
        <v>32</v>
      </c>
      <c r="I304" s="34">
        <v>0</v>
      </c>
      <c r="J304" s="34">
        <v>0</v>
      </c>
      <c r="K304" s="34" t="s">
        <v>32</v>
      </c>
    </row>
    <row r="305" spans="1:11" ht="12.75" customHeight="1" x14ac:dyDescent="0.3">
      <c r="A305" s="35" t="s">
        <v>103</v>
      </c>
      <c r="B305" s="35" t="s">
        <v>547</v>
      </c>
      <c r="C305" s="34">
        <v>76</v>
      </c>
      <c r="D305" s="34">
        <v>9</v>
      </c>
      <c r="E305" s="34">
        <v>0</v>
      </c>
      <c r="F305" s="34" t="s">
        <v>32</v>
      </c>
      <c r="G305" s="34">
        <v>44</v>
      </c>
      <c r="H305" s="34" t="s">
        <v>32</v>
      </c>
      <c r="I305" s="34">
        <v>0</v>
      </c>
      <c r="J305" s="34">
        <v>0</v>
      </c>
      <c r="K305" s="34">
        <v>22</v>
      </c>
    </row>
    <row r="306" spans="1:11" ht="12.75" customHeight="1" x14ac:dyDescent="0.3">
      <c r="A306" s="35" t="s">
        <v>105</v>
      </c>
      <c r="B306" s="35" t="s">
        <v>548</v>
      </c>
      <c r="C306" s="34">
        <v>628</v>
      </c>
      <c r="D306" s="34">
        <v>43</v>
      </c>
      <c r="E306" s="34">
        <v>2</v>
      </c>
      <c r="F306" s="34">
        <v>1</v>
      </c>
      <c r="G306" s="34">
        <v>331</v>
      </c>
      <c r="H306" s="34" t="s">
        <v>32</v>
      </c>
      <c r="I306" s="34">
        <v>24</v>
      </c>
      <c r="J306" s="34">
        <v>0</v>
      </c>
      <c r="K306" s="34">
        <v>226</v>
      </c>
    </row>
    <row r="307" spans="1:11" ht="12.75" customHeight="1" x14ac:dyDescent="0.3">
      <c r="A307" s="35" t="s">
        <v>107</v>
      </c>
      <c r="B307" s="35" t="s">
        <v>549</v>
      </c>
      <c r="C307" s="34">
        <v>598</v>
      </c>
      <c r="D307" s="34" t="s">
        <v>283</v>
      </c>
      <c r="E307" s="34">
        <v>0</v>
      </c>
      <c r="F307" s="34" t="s">
        <v>283</v>
      </c>
      <c r="G307" s="34">
        <v>380</v>
      </c>
      <c r="H307" s="34" t="s">
        <v>283</v>
      </c>
      <c r="I307" s="34" t="s">
        <v>283</v>
      </c>
      <c r="J307" s="34">
        <v>0</v>
      </c>
      <c r="K307" s="34">
        <v>170</v>
      </c>
    </row>
    <row r="308" spans="1:11" ht="12.75" customHeight="1" x14ac:dyDescent="0.3">
      <c r="A308" s="35" t="s">
        <v>109</v>
      </c>
      <c r="B308" s="35" t="s">
        <v>550</v>
      </c>
      <c r="C308" s="34">
        <v>32</v>
      </c>
      <c r="D308" s="34">
        <v>4</v>
      </c>
      <c r="E308" s="34">
        <v>0</v>
      </c>
      <c r="F308" s="34" t="s">
        <v>32</v>
      </c>
      <c r="G308" s="34">
        <v>18</v>
      </c>
      <c r="H308" s="34" t="s">
        <v>32</v>
      </c>
      <c r="I308" s="34">
        <v>2</v>
      </c>
      <c r="J308" s="34">
        <v>0</v>
      </c>
      <c r="K308" s="34">
        <v>9</v>
      </c>
    </row>
    <row r="309" spans="1:11" ht="12.75" customHeight="1" x14ac:dyDescent="0.3">
      <c r="A309" s="35" t="s">
        <v>111</v>
      </c>
      <c r="B309" s="35" t="s">
        <v>551</v>
      </c>
      <c r="C309" s="34">
        <v>32</v>
      </c>
      <c r="D309" s="34">
        <v>9</v>
      </c>
      <c r="E309" s="34">
        <v>0</v>
      </c>
      <c r="F309" s="34" t="s">
        <v>32</v>
      </c>
      <c r="G309" s="34">
        <v>23</v>
      </c>
      <c r="H309" s="34" t="s">
        <v>32</v>
      </c>
      <c r="I309" s="34" t="s">
        <v>32</v>
      </c>
      <c r="J309" s="34">
        <v>0</v>
      </c>
      <c r="K309" s="34" t="s">
        <v>32</v>
      </c>
    </row>
    <row r="310" spans="1:11" ht="12.75" customHeight="1" x14ac:dyDescent="0.3">
      <c r="A310" s="35" t="s">
        <v>113</v>
      </c>
      <c r="B310" s="35" t="s">
        <v>552</v>
      </c>
      <c r="C310" s="34">
        <v>173</v>
      </c>
      <c r="D310" s="34">
        <v>10</v>
      </c>
      <c r="E310" s="34">
        <v>0</v>
      </c>
      <c r="F310" s="34" t="s">
        <v>32</v>
      </c>
      <c r="G310" s="34">
        <v>162</v>
      </c>
      <c r="H310" s="34" t="s">
        <v>32</v>
      </c>
      <c r="I310" s="34">
        <v>0</v>
      </c>
      <c r="J310" s="34">
        <v>0</v>
      </c>
      <c r="K310" s="34">
        <v>1</v>
      </c>
    </row>
    <row r="311" spans="1:11" ht="12.75" customHeight="1" x14ac:dyDescent="0.3">
      <c r="A311" s="35" t="s">
        <v>115</v>
      </c>
      <c r="B311" s="35" t="s">
        <v>553</v>
      </c>
      <c r="C311" s="34" t="s">
        <v>283</v>
      </c>
      <c r="D311" s="34" t="s">
        <v>283</v>
      </c>
      <c r="E311" s="34" t="s">
        <v>32</v>
      </c>
      <c r="F311" s="34" t="s">
        <v>283</v>
      </c>
      <c r="G311" s="34" t="s">
        <v>283</v>
      </c>
      <c r="H311" s="34" t="s">
        <v>32</v>
      </c>
      <c r="I311" s="34" t="s">
        <v>283</v>
      </c>
      <c r="J311" s="34">
        <v>0</v>
      </c>
      <c r="K311" s="34" t="s">
        <v>32</v>
      </c>
    </row>
    <row r="312" spans="1:11" ht="12.75" customHeight="1" x14ac:dyDescent="0.3">
      <c r="A312" s="35" t="s">
        <v>117</v>
      </c>
      <c r="B312" s="35" t="s">
        <v>554</v>
      </c>
      <c r="C312" s="34">
        <v>38</v>
      </c>
      <c r="D312" s="34">
        <v>11</v>
      </c>
      <c r="E312" s="34">
        <v>0</v>
      </c>
      <c r="F312" s="34" t="s">
        <v>32</v>
      </c>
      <c r="G312" s="34">
        <v>14</v>
      </c>
      <c r="H312" s="34" t="s">
        <v>32</v>
      </c>
      <c r="I312" s="34">
        <v>0</v>
      </c>
      <c r="J312" s="34">
        <v>0</v>
      </c>
      <c r="K312" s="34">
        <v>13</v>
      </c>
    </row>
    <row r="313" spans="1:11" ht="12.75" customHeight="1" x14ac:dyDescent="0.3">
      <c r="A313" s="35" t="s">
        <v>119</v>
      </c>
      <c r="B313" s="35" t="s">
        <v>555</v>
      </c>
      <c r="C313" s="34">
        <v>25</v>
      </c>
      <c r="D313" s="34">
        <v>6</v>
      </c>
      <c r="E313" s="34">
        <v>0</v>
      </c>
      <c r="F313" s="34" t="s">
        <v>32</v>
      </c>
      <c r="G313" s="34">
        <v>6</v>
      </c>
      <c r="H313" s="34" t="s">
        <v>32</v>
      </c>
      <c r="I313" s="34">
        <v>0</v>
      </c>
      <c r="J313" s="34">
        <v>0</v>
      </c>
      <c r="K313" s="34">
        <v>12</v>
      </c>
    </row>
    <row r="314" spans="1:11" ht="12.75" customHeight="1" x14ac:dyDescent="0.3">
      <c r="A314" s="35" t="s">
        <v>121</v>
      </c>
      <c r="B314" s="35" t="s">
        <v>556</v>
      </c>
      <c r="C314" s="34">
        <v>2</v>
      </c>
      <c r="D314" s="34">
        <v>1</v>
      </c>
      <c r="E314" s="34">
        <v>0</v>
      </c>
      <c r="F314" s="34" t="s">
        <v>32</v>
      </c>
      <c r="G314" s="34">
        <v>1</v>
      </c>
      <c r="H314" s="34" t="s">
        <v>32</v>
      </c>
      <c r="I314" s="34">
        <v>0</v>
      </c>
      <c r="J314" s="34">
        <v>0</v>
      </c>
      <c r="K314" s="34" t="s">
        <v>32</v>
      </c>
    </row>
    <row r="315" spans="1:11" ht="12.75" customHeight="1" x14ac:dyDescent="0.3">
      <c r="A315" s="35" t="s">
        <v>123</v>
      </c>
      <c r="B315" s="35" t="s">
        <v>124</v>
      </c>
      <c r="C315" s="34">
        <v>102</v>
      </c>
      <c r="D315" s="34">
        <v>66</v>
      </c>
      <c r="E315" s="34" t="s">
        <v>32</v>
      </c>
      <c r="F315" s="34" t="s">
        <v>55</v>
      </c>
      <c r="G315" s="34">
        <v>33</v>
      </c>
      <c r="H315" s="34">
        <v>2</v>
      </c>
      <c r="I315" s="34">
        <v>0</v>
      </c>
      <c r="J315" s="34">
        <v>0</v>
      </c>
      <c r="K315" s="34" t="s">
        <v>32</v>
      </c>
    </row>
    <row r="316" spans="1:11" ht="12.75" customHeight="1" x14ac:dyDescent="0.3">
      <c r="A316" s="35" t="s">
        <v>125</v>
      </c>
      <c r="B316" s="35" t="s">
        <v>126</v>
      </c>
      <c r="C316" s="34">
        <v>342</v>
      </c>
      <c r="D316" s="34">
        <v>56</v>
      </c>
      <c r="E316" s="34" t="s">
        <v>32</v>
      </c>
      <c r="F316" s="34">
        <v>5</v>
      </c>
      <c r="G316" s="34">
        <v>157</v>
      </c>
      <c r="H316" s="34">
        <v>1</v>
      </c>
      <c r="I316" s="34">
        <v>73</v>
      </c>
      <c r="J316" s="34">
        <v>3</v>
      </c>
      <c r="K316" s="34">
        <v>46</v>
      </c>
    </row>
    <row r="317" spans="1:11" ht="12.75" customHeight="1" x14ac:dyDescent="0.3">
      <c r="A317" s="35" t="s">
        <v>127</v>
      </c>
      <c r="B317" s="35" t="s">
        <v>128</v>
      </c>
      <c r="C317" s="34">
        <v>30</v>
      </c>
      <c r="D317" s="34">
        <v>4</v>
      </c>
      <c r="E317" s="34">
        <v>0</v>
      </c>
      <c r="F317" s="34" t="s">
        <v>32</v>
      </c>
      <c r="G317" s="34">
        <v>24</v>
      </c>
      <c r="H317" s="34" t="s">
        <v>32</v>
      </c>
      <c r="I317" s="34">
        <v>0</v>
      </c>
      <c r="J317" s="34">
        <v>0</v>
      </c>
      <c r="K317" s="34">
        <v>1</v>
      </c>
    </row>
    <row r="318" spans="1:11" ht="12.75" customHeight="1" x14ac:dyDescent="0.3">
      <c r="A318" s="35" t="s">
        <v>129</v>
      </c>
      <c r="B318" s="35" t="s">
        <v>557</v>
      </c>
      <c r="C318" s="34">
        <v>21</v>
      </c>
      <c r="D318" s="34">
        <v>2</v>
      </c>
      <c r="E318" s="34">
        <v>0</v>
      </c>
      <c r="F318" s="34" t="s">
        <v>32</v>
      </c>
      <c r="G318" s="34">
        <v>17</v>
      </c>
      <c r="H318" s="34" t="s">
        <v>32</v>
      </c>
      <c r="I318" s="34">
        <v>0</v>
      </c>
      <c r="J318" s="34">
        <v>0</v>
      </c>
      <c r="K318" s="34">
        <v>1</v>
      </c>
    </row>
    <row r="319" spans="1:11" ht="12.75" customHeight="1" x14ac:dyDescent="0.3">
      <c r="A319" s="35" t="s">
        <v>131</v>
      </c>
      <c r="B319" s="35" t="s">
        <v>558</v>
      </c>
      <c r="C319" s="34">
        <v>15</v>
      </c>
      <c r="D319" s="34">
        <v>4</v>
      </c>
      <c r="E319" s="34">
        <v>0</v>
      </c>
      <c r="F319" s="34" t="s">
        <v>32</v>
      </c>
      <c r="G319" s="34">
        <v>10</v>
      </c>
      <c r="H319" s="34" t="s">
        <v>32</v>
      </c>
      <c r="I319" s="34">
        <v>0</v>
      </c>
      <c r="J319" s="34">
        <v>0</v>
      </c>
      <c r="K319" s="34">
        <v>1</v>
      </c>
    </row>
    <row r="320" spans="1:11" ht="12.75" customHeight="1" x14ac:dyDescent="0.3">
      <c r="A320" s="35" t="s">
        <v>133</v>
      </c>
      <c r="B320" s="35" t="s">
        <v>559</v>
      </c>
      <c r="C320" s="34">
        <v>19</v>
      </c>
      <c r="D320" s="34">
        <v>4</v>
      </c>
      <c r="E320" s="34">
        <v>0</v>
      </c>
      <c r="F320" s="34" t="s">
        <v>32</v>
      </c>
      <c r="G320" s="34">
        <v>15</v>
      </c>
      <c r="H320" s="34" t="s">
        <v>32</v>
      </c>
      <c r="I320" s="34">
        <v>0</v>
      </c>
      <c r="J320" s="34">
        <v>0</v>
      </c>
      <c r="K320" s="34" t="s">
        <v>32</v>
      </c>
    </row>
    <row r="321" spans="1:11" ht="12.75" customHeight="1" x14ac:dyDescent="0.3">
      <c r="A321" s="35" t="s">
        <v>135</v>
      </c>
      <c r="B321" s="35" t="s">
        <v>560</v>
      </c>
      <c r="C321" s="34">
        <v>8</v>
      </c>
      <c r="D321" s="34">
        <v>5</v>
      </c>
      <c r="E321" s="34">
        <v>0</v>
      </c>
      <c r="F321" s="34" t="s">
        <v>32</v>
      </c>
      <c r="G321" s="34">
        <v>3</v>
      </c>
      <c r="H321" s="34" t="s">
        <v>32</v>
      </c>
      <c r="I321" s="34">
        <v>0</v>
      </c>
      <c r="J321" s="34">
        <v>0</v>
      </c>
      <c r="K321" s="34" t="s">
        <v>32</v>
      </c>
    </row>
    <row r="322" spans="1:11" ht="12.75" customHeight="1" x14ac:dyDescent="0.3">
      <c r="A322" s="35" t="s">
        <v>137</v>
      </c>
      <c r="B322" s="35" t="s">
        <v>561</v>
      </c>
      <c r="C322" s="34">
        <v>132</v>
      </c>
      <c r="D322" s="34">
        <v>18</v>
      </c>
      <c r="E322" s="34">
        <v>0</v>
      </c>
      <c r="F322" s="34">
        <v>1</v>
      </c>
      <c r="G322" s="34">
        <v>27</v>
      </c>
      <c r="H322" s="34" t="s">
        <v>32</v>
      </c>
      <c r="I322" s="34">
        <v>48</v>
      </c>
      <c r="J322" s="34">
        <v>2</v>
      </c>
      <c r="K322" s="34">
        <v>36</v>
      </c>
    </row>
    <row r="323" spans="1:11" ht="12.75" customHeight="1" x14ac:dyDescent="0.3">
      <c r="A323" s="35" t="s">
        <v>139</v>
      </c>
      <c r="B323" s="35" t="s">
        <v>562</v>
      </c>
      <c r="C323" s="34">
        <v>40</v>
      </c>
      <c r="D323" s="34">
        <v>2</v>
      </c>
      <c r="E323" s="34">
        <v>0</v>
      </c>
      <c r="F323" s="34">
        <v>1</v>
      </c>
      <c r="G323" s="34">
        <v>5</v>
      </c>
      <c r="H323" s="34" t="s">
        <v>32</v>
      </c>
      <c r="I323" s="34">
        <v>25</v>
      </c>
      <c r="J323" s="34">
        <v>1</v>
      </c>
      <c r="K323" s="34">
        <v>6</v>
      </c>
    </row>
    <row r="324" spans="1:11" ht="12.75" customHeight="1" x14ac:dyDescent="0.3">
      <c r="A324" s="35" t="s">
        <v>141</v>
      </c>
      <c r="B324" s="35" t="s">
        <v>563</v>
      </c>
      <c r="C324" s="34">
        <v>31</v>
      </c>
      <c r="D324" s="34">
        <v>3</v>
      </c>
      <c r="E324" s="34">
        <v>0</v>
      </c>
      <c r="F324" s="34" t="s">
        <v>32</v>
      </c>
      <c r="G324" s="34">
        <v>28</v>
      </c>
      <c r="H324" s="34" t="s">
        <v>32</v>
      </c>
      <c r="I324" s="34">
        <v>0</v>
      </c>
      <c r="J324" s="34">
        <v>0</v>
      </c>
      <c r="K324" s="34" t="s">
        <v>32</v>
      </c>
    </row>
    <row r="325" spans="1:11" ht="12.75" customHeight="1" x14ac:dyDescent="0.3">
      <c r="A325" s="35" t="s">
        <v>143</v>
      </c>
      <c r="B325" s="35" t="s">
        <v>564</v>
      </c>
      <c r="C325" s="34">
        <v>13</v>
      </c>
      <c r="D325" s="34">
        <v>4</v>
      </c>
      <c r="E325" s="34">
        <v>0</v>
      </c>
      <c r="F325" s="34" t="s">
        <v>32</v>
      </c>
      <c r="G325" s="34">
        <v>9</v>
      </c>
      <c r="H325" s="34" t="s">
        <v>32</v>
      </c>
      <c r="I325" s="34" t="s">
        <v>32</v>
      </c>
      <c r="J325" s="34" t="s">
        <v>32</v>
      </c>
      <c r="K325" s="34" t="s">
        <v>32</v>
      </c>
    </row>
    <row r="326" spans="1:11" ht="12.75" customHeight="1" x14ac:dyDescent="0.3">
      <c r="A326" s="35" t="s">
        <v>145</v>
      </c>
      <c r="B326" s="35" t="s">
        <v>146</v>
      </c>
      <c r="C326" s="34">
        <v>377</v>
      </c>
      <c r="D326" s="34">
        <v>165</v>
      </c>
      <c r="E326" s="34">
        <v>0</v>
      </c>
      <c r="F326" s="34" t="s">
        <v>283</v>
      </c>
      <c r="G326" s="34">
        <v>190</v>
      </c>
      <c r="H326" s="34">
        <v>1</v>
      </c>
      <c r="I326" s="34" t="s">
        <v>283</v>
      </c>
      <c r="J326" s="34">
        <v>6</v>
      </c>
      <c r="K326" s="34">
        <v>9</v>
      </c>
    </row>
    <row r="327" spans="1:11" ht="12.75" customHeight="1" x14ac:dyDescent="0.3">
      <c r="A327" s="35" t="s">
        <v>147</v>
      </c>
      <c r="B327" s="35" t="s">
        <v>565</v>
      </c>
      <c r="C327" s="34">
        <v>199</v>
      </c>
      <c r="D327" s="34">
        <v>89</v>
      </c>
      <c r="E327" s="34">
        <v>0</v>
      </c>
      <c r="F327" s="34" t="s">
        <v>283</v>
      </c>
      <c r="G327" s="34">
        <v>97</v>
      </c>
      <c r="H327" s="34" t="s">
        <v>32</v>
      </c>
      <c r="I327" s="34" t="s">
        <v>283</v>
      </c>
      <c r="J327" s="34">
        <v>1</v>
      </c>
      <c r="K327" s="34">
        <v>8</v>
      </c>
    </row>
    <row r="328" spans="1:11" ht="12.75" customHeight="1" x14ac:dyDescent="0.3">
      <c r="A328" s="35" t="s">
        <v>149</v>
      </c>
      <c r="B328" s="35" t="s">
        <v>150</v>
      </c>
      <c r="C328" s="34">
        <v>25</v>
      </c>
      <c r="D328" s="34">
        <v>13</v>
      </c>
      <c r="E328" s="34">
        <v>0</v>
      </c>
      <c r="F328" s="34" t="s">
        <v>32</v>
      </c>
      <c r="G328" s="34">
        <v>9</v>
      </c>
      <c r="H328" s="34" t="s">
        <v>32</v>
      </c>
      <c r="I328" s="34">
        <v>0</v>
      </c>
      <c r="J328" s="34">
        <v>1</v>
      </c>
      <c r="K328" s="34" t="s">
        <v>32</v>
      </c>
    </row>
    <row r="329" spans="1:11" ht="12.75" customHeight="1" x14ac:dyDescent="0.3">
      <c r="A329" s="35" t="s">
        <v>151</v>
      </c>
      <c r="B329" s="35" t="s">
        <v>152</v>
      </c>
      <c r="C329" s="34">
        <v>104</v>
      </c>
      <c r="D329" s="34">
        <v>39</v>
      </c>
      <c r="E329" s="34">
        <v>0</v>
      </c>
      <c r="F329" s="34" t="s">
        <v>32</v>
      </c>
      <c r="G329" s="34">
        <v>64</v>
      </c>
      <c r="H329" s="34" t="s">
        <v>32</v>
      </c>
      <c r="I329" s="34">
        <v>0</v>
      </c>
      <c r="J329" s="34">
        <v>0</v>
      </c>
      <c r="K329" s="34" t="s">
        <v>32</v>
      </c>
    </row>
    <row r="330" spans="1:11" ht="12.75" customHeight="1" x14ac:dyDescent="0.3">
      <c r="A330" s="35" t="s">
        <v>153</v>
      </c>
      <c r="B330" s="35" t="s">
        <v>566</v>
      </c>
      <c r="C330" s="34">
        <v>10</v>
      </c>
      <c r="D330" s="34">
        <v>1</v>
      </c>
      <c r="E330" s="34">
        <v>0</v>
      </c>
      <c r="F330" s="34" t="s">
        <v>32</v>
      </c>
      <c r="G330" s="34">
        <v>9</v>
      </c>
      <c r="H330" s="34" t="s">
        <v>32</v>
      </c>
      <c r="I330" s="34">
        <v>0</v>
      </c>
      <c r="J330" s="34">
        <v>0</v>
      </c>
      <c r="K330" s="34" t="s">
        <v>32</v>
      </c>
    </row>
    <row r="331" spans="1:11" ht="12.75" customHeight="1" x14ac:dyDescent="0.3">
      <c r="A331" s="35" t="s">
        <v>155</v>
      </c>
      <c r="B331" s="35" t="s">
        <v>567</v>
      </c>
      <c r="C331" s="34">
        <v>40</v>
      </c>
      <c r="D331" s="34">
        <v>10</v>
      </c>
      <c r="E331" s="34">
        <v>0</v>
      </c>
      <c r="F331" s="34" t="s">
        <v>32</v>
      </c>
      <c r="G331" s="34">
        <v>30</v>
      </c>
      <c r="H331" s="34" t="s">
        <v>32</v>
      </c>
      <c r="I331" s="34">
        <v>0</v>
      </c>
      <c r="J331" s="34">
        <v>0</v>
      </c>
      <c r="K331" s="34" t="s">
        <v>32</v>
      </c>
    </row>
    <row r="332" spans="1:11" ht="12.75" customHeight="1" x14ac:dyDescent="0.3">
      <c r="A332" s="36" t="s">
        <v>157</v>
      </c>
      <c r="B332" s="35" t="s">
        <v>568</v>
      </c>
      <c r="C332" s="34">
        <v>9</v>
      </c>
      <c r="D332" s="34">
        <v>2</v>
      </c>
      <c r="E332" s="34">
        <v>0</v>
      </c>
      <c r="F332" s="34" t="s">
        <v>32</v>
      </c>
      <c r="G332" s="34">
        <v>6</v>
      </c>
      <c r="H332" s="34" t="s">
        <v>32</v>
      </c>
      <c r="I332" s="34">
        <v>0</v>
      </c>
      <c r="J332" s="34">
        <v>0</v>
      </c>
      <c r="K332" s="34" t="s">
        <v>32</v>
      </c>
    </row>
    <row r="333" spans="1:11" ht="12.75" customHeight="1" x14ac:dyDescent="0.3">
      <c r="A333" s="36" t="s">
        <v>159</v>
      </c>
      <c r="B333" s="35" t="s">
        <v>160</v>
      </c>
      <c r="C333" s="34">
        <v>30</v>
      </c>
      <c r="D333" s="34">
        <v>15</v>
      </c>
      <c r="E333" s="34">
        <v>0</v>
      </c>
      <c r="F333" s="34" t="s">
        <v>32</v>
      </c>
      <c r="G333" s="34">
        <v>10</v>
      </c>
      <c r="H333" s="34" t="s">
        <v>32</v>
      </c>
      <c r="I333" s="34">
        <v>0</v>
      </c>
      <c r="J333" s="34">
        <v>3</v>
      </c>
      <c r="K333" s="34">
        <v>1</v>
      </c>
    </row>
    <row r="334" spans="1:11" ht="12.75" customHeight="1" x14ac:dyDescent="0.3">
      <c r="A334" s="35" t="s">
        <v>161</v>
      </c>
      <c r="B334" s="35" t="s">
        <v>162</v>
      </c>
      <c r="C334" s="34">
        <v>13</v>
      </c>
      <c r="D334" s="34">
        <v>10</v>
      </c>
      <c r="E334" s="34">
        <v>0</v>
      </c>
      <c r="F334" s="34" t="s">
        <v>32</v>
      </c>
      <c r="G334" s="34">
        <v>1</v>
      </c>
      <c r="H334" s="34" t="s">
        <v>32</v>
      </c>
      <c r="I334" s="34">
        <v>0</v>
      </c>
      <c r="J334" s="34">
        <v>0</v>
      </c>
      <c r="K334" s="34">
        <v>1</v>
      </c>
    </row>
    <row r="335" spans="1:11" ht="12.75" customHeight="1" x14ac:dyDescent="0.3">
      <c r="A335" s="35" t="s">
        <v>163</v>
      </c>
      <c r="B335" s="35" t="s">
        <v>164</v>
      </c>
      <c r="C335" s="34">
        <v>19</v>
      </c>
      <c r="D335" s="34">
        <v>8</v>
      </c>
      <c r="E335" s="34">
        <v>0</v>
      </c>
      <c r="F335" s="34" t="s">
        <v>32</v>
      </c>
      <c r="G335" s="34">
        <v>9</v>
      </c>
      <c r="H335" s="34" t="s">
        <v>32</v>
      </c>
      <c r="I335" s="34">
        <v>0</v>
      </c>
      <c r="J335" s="34">
        <v>1</v>
      </c>
      <c r="K335" s="34" t="s">
        <v>32</v>
      </c>
    </row>
    <row r="336" spans="1:11" ht="12.75" customHeight="1" x14ac:dyDescent="0.3">
      <c r="A336" s="35" t="s">
        <v>165</v>
      </c>
      <c r="B336" s="35" t="s">
        <v>166</v>
      </c>
      <c r="C336" s="34">
        <v>8</v>
      </c>
      <c r="D336" s="34">
        <v>5</v>
      </c>
      <c r="E336" s="34">
        <v>0</v>
      </c>
      <c r="F336" s="34" t="s">
        <v>32</v>
      </c>
      <c r="G336" s="34">
        <v>2</v>
      </c>
      <c r="H336" s="34" t="s">
        <v>32</v>
      </c>
      <c r="I336" s="34">
        <v>0</v>
      </c>
      <c r="J336" s="34">
        <v>1</v>
      </c>
      <c r="K336" s="34" t="s">
        <v>32</v>
      </c>
    </row>
    <row r="337" spans="1:11" ht="12.75" customHeight="1" x14ac:dyDescent="0.3">
      <c r="A337" s="35" t="s">
        <v>167</v>
      </c>
      <c r="B337" s="35" t="s">
        <v>168</v>
      </c>
      <c r="C337" s="34">
        <v>5</v>
      </c>
      <c r="D337" s="34">
        <v>1</v>
      </c>
      <c r="E337" s="34">
        <v>0</v>
      </c>
      <c r="F337" s="34" t="s">
        <v>32</v>
      </c>
      <c r="G337" s="34">
        <v>4</v>
      </c>
      <c r="H337" s="34" t="s">
        <v>32</v>
      </c>
      <c r="I337" s="34">
        <v>0</v>
      </c>
      <c r="J337" s="34">
        <v>0</v>
      </c>
      <c r="K337" s="34" t="s">
        <v>32</v>
      </c>
    </row>
    <row r="338" spans="1:11" ht="12.75" customHeight="1" x14ac:dyDescent="0.3">
      <c r="A338" s="35" t="s">
        <v>169</v>
      </c>
      <c r="B338" s="35" t="s">
        <v>569</v>
      </c>
      <c r="C338" s="34">
        <v>2</v>
      </c>
      <c r="D338" s="34">
        <v>1</v>
      </c>
      <c r="E338" s="34">
        <v>0</v>
      </c>
      <c r="F338" s="34" t="s">
        <v>32</v>
      </c>
      <c r="G338" s="34">
        <v>1</v>
      </c>
      <c r="H338" s="34" t="s">
        <v>32</v>
      </c>
      <c r="I338" s="34">
        <v>0</v>
      </c>
      <c r="J338" s="34">
        <v>0</v>
      </c>
      <c r="K338" s="34" t="s">
        <v>32</v>
      </c>
    </row>
    <row r="339" spans="1:11" ht="12.75" customHeight="1" x14ac:dyDescent="0.3">
      <c r="A339" s="35" t="s">
        <v>171</v>
      </c>
      <c r="B339" s="35" t="s">
        <v>172</v>
      </c>
      <c r="C339" s="34">
        <v>57</v>
      </c>
      <c r="D339" s="34">
        <v>25</v>
      </c>
      <c r="E339" s="34">
        <v>0</v>
      </c>
      <c r="F339" s="34" t="s">
        <v>32</v>
      </c>
      <c r="G339" s="34">
        <v>30</v>
      </c>
      <c r="H339" s="34">
        <v>1</v>
      </c>
      <c r="I339" s="34" t="s">
        <v>32</v>
      </c>
      <c r="J339" s="34">
        <v>0</v>
      </c>
      <c r="K339" s="34" t="s">
        <v>32</v>
      </c>
    </row>
    <row r="340" spans="1:11" ht="12.75" customHeight="1" x14ac:dyDescent="0.3">
      <c r="A340" s="35" t="s">
        <v>173</v>
      </c>
      <c r="B340" s="35" t="s">
        <v>174</v>
      </c>
      <c r="C340" s="34">
        <v>51</v>
      </c>
      <c r="D340" s="34">
        <v>36</v>
      </c>
      <c r="E340" s="34">
        <v>0</v>
      </c>
      <c r="F340" s="34" t="s">
        <v>55</v>
      </c>
      <c r="G340" s="34">
        <v>15</v>
      </c>
      <c r="H340" s="34" t="s">
        <v>32</v>
      </c>
      <c r="I340" s="34">
        <v>0</v>
      </c>
      <c r="J340" s="34">
        <v>0</v>
      </c>
      <c r="K340" s="34" t="s">
        <v>32</v>
      </c>
    </row>
    <row r="341" spans="1:11" ht="12.75" customHeight="1" x14ac:dyDescent="0.3">
      <c r="A341" s="35" t="s">
        <v>175</v>
      </c>
      <c r="B341" s="35" t="s">
        <v>176</v>
      </c>
      <c r="C341" s="34">
        <v>31</v>
      </c>
      <c r="D341" s="34">
        <v>24</v>
      </c>
      <c r="E341" s="34">
        <v>0</v>
      </c>
      <c r="F341" s="34" t="s">
        <v>32</v>
      </c>
      <c r="G341" s="34">
        <v>7</v>
      </c>
      <c r="H341" s="34" t="s">
        <v>32</v>
      </c>
      <c r="I341" s="34">
        <v>0</v>
      </c>
      <c r="J341" s="34">
        <v>0</v>
      </c>
      <c r="K341" s="34" t="s">
        <v>32</v>
      </c>
    </row>
    <row r="342" spans="1:11" ht="12.75" customHeight="1" x14ac:dyDescent="0.3">
      <c r="A342" s="35" t="s">
        <v>177</v>
      </c>
      <c r="B342" s="35" t="s">
        <v>570</v>
      </c>
      <c r="C342" s="34">
        <v>18</v>
      </c>
      <c r="D342" s="34">
        <v>14</v>
      </c>
      <c r="E342" s="34">
        <v>0</v>
      </c>
      <c r="F342" s="34" t="s">
        <v>32</v>
      </c>
      <c r="G342" s="34">
        <v>4</v>
      </c>
      <c r="H342" s="34" t="s">
        <v>32</v>
      </c>
      <c r="I342" s="34">
        <v>0</v>
      </c>
      <c r="J342" s="34">
        <v>0</v>
      </c>
      <c r="K342" s="34" t="s">
        <v>32</v>
      </c>
    </row>
    <row r="343" spans="1:11" ht="12.75" customHeight="1" x14ac:dyDescent="0.3">
      <c r="A343" s="35" t="s">
        <v>179</v>
      </c>
      <c r="B343" s="35" t="s">
        <v>180</v>
      </c>
      <c r="C343" s="34">
        <v>32</v>
      </c>
      <c r="D343" s="34">
        <v>15</v>
      </c>
      <c r="E343" s="34">
        <v>0</v>
      </c>
      <c r="F343" s="34" t="s">
        <v>32</v>
      </c>
      <c r="G343" s="34">
        <v>15</v>
      </c>
      <c r="H343" s="34" t="s">
        <v>32</v>
      </c>
      <c r="I343" s="34">
        <v>0</v>
      </c>
      <c r="J343" s="34">
        <v>0</v>
      </c>
      <c r="K343" s="34" t="s">
        <v>55</v>
      </c>
    </row>
    <row r="344" spans="1:11" ht="12.75" customHeight="1" x14ac:dyDescent="0.3">
      <c r="A344" s="35" t="s">
        <v>181</v>
      </c>
      <c r="B344" s="35" t="s">
        <v>182</v>
      </c>
      <c r="C344" s="34">
        <v>104</v>
      </c>
      <c r="D344" s="34">
        <v>57</v>
      </c>
      <c r="E344" s="34">
        <v>2</v>
      </c>
      <c r="F344" s="34" t="s">
        <v>283</v>
      </c>
      <c r="G344" s="34">
        <v>40</v>
      </c>
      <c r="H344" s="34" t="s">
        <v>283</v>
      </c>
      <c r="I344" s="34">
        <v>0</v>
      </c>
      <c r="J344" s="34">
        <v>0</v>
      </c>
      <c r="K344" s="34">
        <v>2</v>
      </c>
    </row>
    <row r="345" spans="1:11" ht="12.75" customHeight="1" x14ac:dyDescent="0.3">
      <c r="A345" s="35" t="s">
        <v>183</v>
      </c>
      <c r="B345" s="35" t="s">
        <v>571</v>
      </c>
      <c r="C345" s="34">
        <v>12</v>
      </c>
      <c r="D345" s="34">
        <v>6</v>
      </c>
      <c r="E345" s="34">
        <v>0</v>
      </c>
      <c r="F345" s="34" t="s">
        <v>32</v>
      </c>
      <c r="G345" s="34">
        <v>5</v>
      </c>
      <c r="H345" s="34" t="s">
        <v>32</v>
      </c>
      <c r="I345" s="34">
        <v>0</v>
      </c>
      <c r="J345" s="34">
        <v>0</v>
      </c>
      <c r="K345" s="34" t="s">
        <v>32</v>
      </c>
    </row>
    <row r="346" spans="1:11" ht="12.75" customHeight="1" x14ac:dyDescent="0.3">
      <c r="A346" s="35" t="s">
        <v>185</v>
      </c>
      <c r="B346" s="35" t="s">
        <v>572</v>
      </c>
      <c r="C346" s="34">
        <v>16</v>
      </c>
      <c r="D346" s="34">
        <v>7</v>
      </c>
      <c r="E346" s="34">
        <v>0</v>
      </c>
      <c r="F346" s="34" t="s">
        <v>32</v>
      </c>
      <c r="G346" s="34">
        <v>9</v>
      </c>
      <c r="H346" s="34" t="s">
        <v>32</v>
      </c>
      <c r="I346" s="34">
        <v>0</v>
      </c>
      <c r="J346" s="34">
        <v>0</v>
      </c>
      <c r="K346" s="34" t="s">
        <v>32</v>
      </c>
    </row>
    <row r="347" spans="1:11" ht="12.75" customHeight="1" x14ac:dyDescent="0.3">
      <c r="A347" s="44" t="s">
        <v>187</v>
      </c>
      <c r="B347" s="44" t="s">
        <v>573</v>
      </c>
      <c r="C347" s="43">
        <v>17</v>
      </c>
      <c r="D347" s="43">
        <v>12</v>
      </c>
      <c r="E347" s="43">
        <v>0</v>
      </c>
      <c r="F347" s="43" t="s">
        <v>32</v>
      </c>
      <c r="G347" s="43">
        <v>5</v>
      </c>
      <c r="H347" s="43" t="s">
        <v>32</v>
      </c>
      <c r="I347" s="43">
        <v>0</v>
      </c>
      <c r="J347" s="43">
        <v>0</v>
      </c>
      <c r="K347" s="43">
        <v>1</v>
      </c>
    </row>
    <row r="348" spans="1:11" s="40" customFormat="1" ht="12.75" customHeight="1" x14ac:dyDescent="0.3">
      <c r="A348" s="42">
        <v>336411</v>
      </c>
      <c r="B348" s="42" t="s">
        <v>574</v>
      </c>
      <c r="C348" s="41">
        <v>7</v>
      </c>
      <c r="D348" s="41">
        <v>5</v>
      </c>
      <c r="E348" s="41">
        <v>0</v>
      </c>
      <c r="F348" s="41" t="s">
        <v>32</v>
      </c>
      <c r="G348" s="41">
        <v>1</v>
      </c>
      <c r="H348" s="41" t="s">
        <v>32</v>
      </c>
      <c r="I348" s="41">
        <v>0</v>
      </c>
      <c r="J348" s="41">
        <v>0</v>
      </c>
      <c r="K348" s="41">
        <v>1</v>
      </c>
    </row>
    <row r="349" spans="1:11" s="37" customFormat="1" ht="12.75" customHeight="1" x14ac:dyDescent="0.3">
      <c r="A349" s="39" t="s">
        <v>191</v>
      </c>
      <c r="B349" s="39" t="s">
        <v>192</v>
      </c>
      <c r="C349" s="38">
        <v>12</v>
      </c>
      <c r="D349" s="38">
        <v>6</v>
      </c>
      <c r="E349" s="38">
        <v>0</v>
      </c>
      <c r="F349" s="38" t="s">
        <v>32</v>
      </c>
      <c r="G349" s="38">
        <v>4</v>
      </c>
      <c r="H349" s="38" t="s">
        <v>32</v>
      </c>
      <c r="I349" s="38" t="s">
        <v>32</v>
      </c>
      <c r="J349" s="38">
        <v>0</v>
      </c>
      <c r="K349" s="38" t="s">
        <v>55</v>
      </c>
    </row>
    <row r="350" spans="1:11" ht="12.75" customHeight="1" x14ac:dyDescent="0.3">
      <c r="A350" s="35" t="s">
        <v>193</v>
      </c>
      <c r="B350" s="35" t="s">
        <v>194</v>
      </c>
      <c r="C350" s="34">
        <v>17</v>
      </c>
      <c r="D350" s="34">
        <v>10</v>
      </c>
      <c r="E350" s="34">
        <v>0</v>
      </c>
      <c r="F350" s="34" t="s">
        <v>32</v>
      </c>
      <c r="G350" s="34">
        <v>6</v>
      </c>
      <c r="H350" s="34" t="s">
        <v>55</v>
      </c>
      <c r="I350" s="34">
        <v>0</v>
      </c>
      <c r="J350" s="34">
        <v>0</v>
      </c>
      <c r="K350" s="34" t="s">
        <v>32</v>
      </c>
    </row>
    <row r="351" spans="1:11" ht="12.75" customHeight="1" x14ac:dyDescent="0.3">
      <c r="A351" s="35"/>
      <c r="B351" s="35" t="s">
        <v>197</v>
      </c>
      <c r="C351" s="34">
        <v>7897</v>
      </c>
      <c r="D351" s="34">
        <v>1143</v>
      </c>
      <c r="E351" s="34">
        <v>8</v>
      </c>
      <c r="F351" s="34">
        <v>32</v>
      </c>
      <c r="G351" s="34">
        <v>3358</v>
      </c>
      <c r="H351" s="34">
        <v>20</v>
      </c>
      <c r="I351" s="34">
        <v>141</v>
      </c>
      <c r="J351" s="34">
        <v>11</v>
      </c>
      <c r="K351" s="34">
        <v>3183</v>
      </c>
    </row>
    <row r="352" spans="1:11" ht="12.75" customHeight="1" x14ac:dyDescent="0.3">
      <c r="A352" s="35"/>
      <c r="B352" s="35"/>
      <c r="C352" s="34"/>
      <c r="D352" s="34"/>
      <c r="E352" s="34"/>
      <c r="F352" s="34"/>
      <c r="G352" s="34"/>
      <c r="H352" s="34"/>
      <c r="I352" s="34"/>
      <c r="J352" s="34"/>
      <c r="K352" s="34"/>
    </row>
    <row r="353" spans="1:11" ht="12.75" customHeight="1" x14ac:dyDescent="0.3">
      <c r="A353" s="35"/>
      <c r="B353" s="35"/>
      <c r="C353" s="34" t="s">
        <v>201</v>
      </c>
      <c r="D353" s="34"/>
      <c r="E353" s="34"/>
      <c r="F353" s="34"/>
      <c r="G353" s="34"/>
      <c r="H353" s="34"/>
      <c r="I353" s="34"/>
      <c r="J353" s="34"/>
      <c r="K353" s="34"/>
    </row>
    <row r="354" spans="1:11" ht="12.75" customHeight="1" x14ac:dyDescent="0.3">
      <c r="A354" s="35" t="s">
        <v>30</v>
      </c>
      <c r="B354" s="35" t="s">
        <v>31</v>
      </c>
      <c r="C354" s="34">
        <v>271</v>
      </c>
      <c r="D354" s="34">
        <v>94</v>
      </c>
      <c r="E354" s="34">
        <v>0</v>
      </c>
      <c r="F354" s="34">
        <v>6</v>
      </c>
      <c r="G354" s="34">
        <v>155</v>
      </c>
      <c r="H354" s="34">
        <v>2</v>
      </c>
      <c r="I354" s="34">
        <v>5</v>
      </c>
      <c r="J354" s="34" t="s">
        <v>32</v>
      </c>
      <c r="K354" s="34">
        <v>8</v>
      </c>
    </row>
    <row r="355" spans="1:11" ht="12.75" customHeight="1" x14ac:dyDescent="0.3">
      <c r="A355" s="35" t="s">
        <v>33</v>
      </c>
      <c r="B355" s="35" t="s">
        <v>524</v>
      </c>
      <c r="C355" s="34">
        <v>10</v>
      </c>
      <c r="D355" s="34">
        <v>3</v>
      </c>
      <c r="E355" s="34">
        <v>0</v>
      </c>
      <c r="F355" s="34" t="s">
        <v>32</v>
      </c>
      <c r="G355" s="34">
        <v>7</v>
      </c>
      <c r="H355" s="34" t="s">
        <v>32</v>
      </c>
      <c r="I355" s="34">
        <v>0</v>
      </c>
      <c r="J355" s="34">
        <v>0</v>
      </c>
      <c r="K355" s="34" t="s">
        <v>32</v>
      </c>
    </row>
    <row r="356" spans="1:11" ht="12.75" customHeight="1" x14ac:dyDescent="0.3">
      <c r="A356" s="35" t="s">
        <v>35</v>
      </c>
      <c r="B356" s="35" t="s">
        <v>525</v>
      </c>
      <c r="C356" s="34">
        <v>2</v>
      </c>
      <c r="D356" s="34" t="s">
        <v>32</v>
      </c>
      <c r="E356" s="34">
        <v>0</v>
      </c>
      <c r="F356" s="34" t="s">
        <v>32</v>
      </c>
      <c r="G356" s="34">
        <v>2</v>
      </c>
      <c r="H356" s="34" t="s">
        <v>32</v>
      </c>
      <c r="I356" s="34">
        <v>0</v>
      </c>
      <c r="J356" s="34">
        <v>0</v>
      </c>
      <c r="K356" s="34" t="s">
        <v>32</v>
      </c>
    </row>
    <row r="357" spans="1:11" ht="12.75" customHeight="1" x14ac:dyDescent="0.3">
      <c r="A357" s="35" t="s">
        <v>37</v>
      </c>
      <c r="B357" s="35" t="s">
        <v>526</v>
      </c>
      <c r="C357" s="34">
        <v>21</v>
      </c>
      <c r="D357" s="34">
        <v>1</v>
      </c>
      <c r="E357" s="34">
        <v>0</v>
      </c>
      <c r="F357" s="34" t="s">
        <v>32</v>
      </c>
      <c r="G357" s="34">
        <v>13</v>
      </c>
      <c r="H357" s="34" t="s">
        <v>32</v>
      </c>
      <c r="I357" s="34">
        <v>5</v>
      </c>
      <c r="J357" s="34" t="s">
        <v>32</v>
      </c>
      <c r="K357" s="34">
        <v>2</v>
      </c>
    </row>
    <row r="358" spans="1:11" ht="12.75" customHeight="1" x14ac:dyDescent="0.3">
      <c r="A358" s="35" t="s">
        <v>39</v>
      </c>
      <c r="B358" s="35" t="s">
        <v>527</v>
      </c>
      <c r="C358" s="34">
        <v>61</v>
      </c>
      <c r="D358" s="34">
        <v>12</v>
      </c>
      <c r="E358" s="34">
        <v>0</v>
      </c>
      <c r="F358" s="34" t="s">
        <v>32</v>
      </c>
      <c r="G358" s="34">
        <v>47</v>
      </c>
      <c r="H358" s="34" t="s">
        <v>32</v>
      </c>
      <c r="I358" s="34">
        <v>0</v>
      </c>
      <c r="J358" s="34">
        <v>0</v>
      </c>
      <c r="K358" s="34">
        <v>1</v>
      </c>
    </row>
    <row r="359" spans="1:11" ht="12.75" customHeight="1" x14ac:dyDescent="0.3">
      <c r="A359" s="35" t="s">
        <v>41</v>
      </c>
      <c r="B359" s="35" t="s">
        <v>528</v>
      </c>
      <c r="C359" s="34">
        <v>39</v>
      </c>
      <c r="D359" s="34">
        <v>11</v>
      </c>
      <c r="E359" s="34">
        <v>0</v>
      </c>
      <c r="F359" s="34" t="s">
        <v>32</v>
      </c>
      <c r="G359" s="34">
        <v>26</v>
      </c>
      <c r="H359" s="34">
        <v>1</v>
      </c>
      <c r="I359" s="34">
        <v>0</v>
      </c>
      <c r="J359" s="34">
        <v>0</v>
      </c>
      <c r="K359" s="34">
        <v>1</v>
      </c>
    </row>
    <row r="360" spans="1:11" ht="12.75" customHeight="1" x14ac:dyDescent="0.3">
      <c r="A360" s="35" t="s">
        <v>43</v>
      </c>
      <c r="B360" s="35" t="s">
        <v>529</v>
      </c>
      <c r="C360" s="34" t="s">
        <v>55</v>
      </c>
      <c r="D360" s="34" t="s">
        <v>55</v>
      </c>
      <c r="E360" s="34">
        <v>0</v>
      </c>
      <c r="F360" s="34" t="s">
        <v>32</v>
      </c>
      <c r="G360" s="34">
        <v>21</v>
      </c>
      <c r="H360" s="34" t="s">
        <v>32</v>
      </c>
      <c r="I360" s="34">
        <v>0</v>
      </c>
      <c r="J360" s="34">
        <v>0</v>
      </c>
      <c r="K360" s="34" t="s">
        <v>32</v>
      </c>
    </row>
    <row r="361" spans="1:11" ht="12.75" customHeight="1" x14ac:dyDescent="0.3">
      <c r="A361" s="35" t="s">
        <v>45</v>
      </c>
      <c r="B361" s="35" t="s">
        <v>46</v>
      </c>
      <c r="C361" s="34">
        <v>24</v>
      </c>
      <c r="D361" s="34">
        <v>12</v>
      </c>
      <c r="E361" s="34">
        <v>0</v>
      </c>
      <c r="F361" s="34" t="s">
        <v>32</v>
      </c>
      <c r="G361" s="34">
        <v>11</v>
      </c>
      <c r="H361" s="34">
        <v>1</v>
      </c>
      <c r="I361" s="34">
        <v>0</v>
      </c>
      <c r="J361" s="34">
        <v>0</v>
      </c>
      <c r="K361" s="34" t="s">
        <v>32</v>
      </c>
    </row>
    <row r="362" spans="1:11" ht="12.75" customHeight="1" x14ac:dyDescent="0.3">
      <c r="A362" s="35" t="s">
        <v>47</v>
      </c>
      <c r="B362" s="35" t="s">
        <v>530</v>
      </c>
      <c r="C362" s="34">
        <v>24</v>
      </c>
      <c r="D362" s="34">
        <v>12</v>
      </c>
      <c r="E362" s="34">
        <v>0</v>
      </c>
      <c r="F362" s="34" t="s">
        <v>32</v>
      </c>
      <c r="G362" s="34">
        <v>11</v>
      </c>
      <c r="H362" s="34">
        <v>1</v>
      </c>
      <c r="I362" s="34">
        <v>0</v>
      </c>
      <c r="J362" s="34">
        <v>0</v>
      </c>
      <c r="K362" s="34" t="s">
        <v>32</v>
      </c>
    </row>
    <row r="363" spans="1:11" ht="12.75" customHeight="1" x14ac:dyDescent="0.3">
      <c r="A363" s="35" t="s">
        <v>49</v>
      </c>
      <c r="B363" s="35" t="s">
        <v>531</v>
      </c>
      <c r="C363" s="34" t="s">
        <v>32</v>
      </c>
      <c r="D363" s="34" t="s">
        <v>32</v>
      </c>
      <c r="E363" s="34">
        <v>0</v>
      </c>
      <c r="F363" s="34">
        <v>0</v>
      </c>
      <c r="G363" s="34">
        <v>0</v>
      </c>
      <c r="H363" s="34">
        <v>0</v>
      </c>
      <c r="I363" s="34">
        <v>0</v>
      </c>
      <c r="J363" s="34">
        <v>0</v>
      </c>
      <c r="K363" s="34">
        <v>0</v>
      </c>
    </row>
    <row r="364" spans="1:11" ht="12.75" customHeight="1" x14ac:dyDescent="0.3">
      <c r="A364" s="35" t="s">
        <v>51</v>
      </c>
      <c r="B364" s="35" t="s">
        <v>52</v>
      </c>
      <c r="C364" s="34">
        <v>2</v>
      </c>
      <c r="D364" s="34">
        <v>1</v>
      </c>
      <c r="E364" s="34">
        <v>0</v>
      </c>
      <c r="F364" s="34">
        <v>0</v>
      </c>
      <c r="G364" s="34">
        <v>1</v>
      </c>
      <c r="H364" s="34" t="s">
        <v>32</v>
      </c>
      <c r="I364" s="34">
        <v>0</v>
      </c>
      <c r="J364" s="34">
        <v>0</v>
      </c>
      <c r="K364" s="34" t="s">
        <v>32</v>
      </c>
    </row>
    <row r="365" spans="1:11" ht="12.75" customHeight="1" x14ac:dyDescent="0.3">
      <c r="A365" s="35" t="s">
        <v>53</v>
      </c>
      <c r="B365" s="35" t="s">
        <v>54</v>
      </c>
      <c r="C365" s="34" t="s">
        <v>55</v>
      </c>
      <c r="D365" s="34">
        <v>1</v>
      </c>
      <c r="E365" s="34">
        <v>0</v>
      </c>
      <c r="F365" s="34">
        <v>0</v>
      </c>
      <c r="G365" s="34" t="s">
        <v>55</v>
      </c>
      <c r="H365" s="34" t="s">
        <v>32</v>
      </c>
      <c r="I365" s="34">
        <v>0</v>
      </c>
      <c r="J365" s="34">
        <v>0</v>
      </c>
      <c r="K365" s="34">
        <v>0</v>
      </c>
    </row>
    <row r="366" spans="1:11" ht="12.75" customHeight="1" x14ac:dyDescent="0.3">
      <c r="A366" s="35" t="s">
        <v>56</v>
      </c>
      <c r="B366" s="35" t="s">
        <v>57</v>
      </c>
      <c r="C366" s="34" t="s">
        <v>32</v>
      </c>
      <c r="D366" s="34" t="s">
        <v>32</v>
      </c>
      <c r="E366" s="34">
        <v>0</v>
      </c>
      <c r="F366" s="34">
        <v>0</v>
      </c>
      <c r="G366" s="34" t="s">
        <v>32</v>
      </c>
      <c r="H366" s="34" t="s">
        <v>32</v>
      </c>
      <c r="I366" s="34">
        <v>0</v>
      </c>
      <c r="J366" s="34">
        <v>0</v>
      </c>
      <c r="K366" s="34">
        <v>0</v>
      </c>
    </row>
    <row r="367" spans="1:11" ht="12.75" customHeight="1" x14ac:dyDescent="0.3">
      <c r="A367" s="35" t="s">
        <v>58</v>
      </c>
      <c r="B367" s="35" t="s">
        <v>59</v>
      </c>
      <c r="C367" s="34" t="s">
        <v>32</v>
      </c>
      <c r="D367" s="34" t="s">
        <v>32</v>
      </c>
      <c r="E367" s="34">
        <v>0</v>
      </c>
      <c r="F367" s="34">
        <v>0</v>
      </c>
      <c r="G367" s="34" t="s">
        <v>32</v>
      </c>
      <c r="H367" s="34" t="s">
        <v>32</v>
      </c>
      <c r="I367" s="34">
        <v>0</v>
      </c>
      <c r="J367" s="34">
        <v>0</v>
      </c>
      <c r="K367" s="34" t="s">
        <v>32</v>
      </c>
    </row>
    <row r="368" spans="1:11" ht="12.75" customHeight="1" x14ac:dyDescent="0.3">
      <c r="A368" s="35" t="s">
        <v>60</v>
      </c>
      <c r="B368" s="35" t="s">
        <v>61</v>
      </c>
      <c r="C368" s="34">
        <v>80</v>
      </c>
      <c r="D368" s="34">
        <v>12</v>
      </c>
      <c r="E368" s="34">
        <v>0</v>
      </c>
      <c r="F368" s="34">
        <v>2</v>
      </c>
      <c r="G368" s="34">
        <v>13</v>
      </c>
      <c r="H368" s="34">
        <v>1</v>
      </c>
      <c r="I368" s="34">
        <v>0</v>
      </c>
      <c r="J368" s="34">
        <v>0</v>
      </c>
      <c r="K368" s="34">
        <v>52</v>
      </c>
    </row>
    <row r="369" spans="1:11" ht="12.75" customHeight="1" x14ac:dyDescent="0.3">
      <c r="A369" s="35" t="s">
        <v>62</v>
      </c>
      <c r="B369" s="35" t="s">
        <v>532</v>
      </c>
      <c r="C369" s="34">
        <v>46</v>
      </c>
      <c r="D369" s="34">
        <v>2</v>
      </c>
      <c r="E369" s="34">
        <v>0</v>
      </c>
      <c r="F369" s="34">
        <v>1</v>
      </c>
      <c r="G369" s="34">
        <v>3</v>
      </c>
      <c r="H369" s="34" t="s">
        <v>32</v>
      </c>
      <c r="I369" s="34">
        <v>0</v>
      </c>
      <c r="J369" s="34">
        <v>0</v>
      </c>
      <c r="K369" s="34">
        <v>39</v>
      </c>
    </row>
    <row r="370" spans="1:11" ht="12.75" customHeight="1" x14ac:dyDescent="0.3">
      <c r="A370" s="35" t="s">
        <v>64</v>
      </c>
      <c r="B370" s="35" t="s">
        <v>533</v>
      </c>
      <c r="C370" s="34">
        <v>27</v>
      </c>
      <c r="D370" s="34">
        <v>6</v>
      </c>
      <c r="E370" s="34">
        <v>0</v>
      </c>
      <c r="F370" s="34" t="s">
        <v>32</v>
      </c>
      <c r="G370" s="34">
        <v>7</v>
      </c>
      <c r="H370" s="34" t="s">
        <v>32</v>
      </c>
      <c r="I370" s="34">
        <v>0</v>
      </c>
      <c r="J370" s="34">
        <v>0</v>
      </c>
      <c r="K370" s="34">
        <v>13</v>
      </c>
    </row>
    <row r="371" spans="1:11" ht="12.75" customHeight="1" x14ac:dyDescent="0.3">
      <c r="A371" s="35" t="s">
        <v>66</v>
      </c>
      <c r="B371" s="35" t="s">
        <v>67</v>
      </c>
      <c r="C371" s="34">
        <v>10</v>
      </c>
      <c r="D371" s="34">
        <v>3</v>
      </c>
      <c r="E371" s="34">
        <v>0</v>
      </c>
      <c r="F371" s="34" t="s">
        <v>32</v>
      </c>
      <c r="G371" s="34">
        <v>3</v>
      </c>
      <c r="H371" s="34" t="s">
        <v>32</v>
      </c>
      <c r="I371" s="34">
        <v>0</v>
      </c>
      <c r="J371" s="34">
        <v>0</v>
      </c>
      <c r="K371" s="34">
        <v>4</v>
      </c>
    </row>
    <row r="372" spans="1:11" ht="12.75" customHeight="1" x14ac:dyDescent="0.3">
      <c r="A372" s="35" t="s">
        <v>68</v>
      </c>
      <c r="B372" s="35" t="s">
        <v>534</v>
      </c>
      <c r="C372" s="34">
        <v>6</v>
      </c>
      <c r="D372" s="34">
        <v>3</v>
      </c>
      <c r="E372" s="34">
        <v>0</v>
      </c>
      <c r="F372" s="34" t="s">
        <v>32</v>
      </c>
      <c r="G372" s="34">
        <v>2</v>
      </c>
      <c r="H372" s="34" t="s">
        <v>32</v>
      </c>
      <c r="I372" s="34">
        <v>0</v>
      </c>
      <c r="J372" s="34">
        <v>0</v>
      </c>
      <c r="K372" s="34" t="s">
        <v>32</v>
      </c>
    </row>
    <row r="373" spans="1:11" ht="12.75" customHeight="1" x14ac:dyDescent="0.3">
      <c r="A373" s="35" t="s">
        <v>70</v>
      </c>
      <c r="B373" s="35" t="s">
        <v>71</v>
      </c>
      <c r="C373" s="34">
        <v>160</v>
      </c>
      <c r="D373" s="34">
        <v>28</v>
      </c>
      <c r="E373" s="34">
        <v>1</v>
      </c>
      <c r="F373" s="34" t="s">
        <v>32</v>
      </c>
      <c r="G373" s="34">
        <v>54</v>
      </c>
      <c r="H373" s="34" t="s">
        <v>32</v>
      </c>
      <c r="I373" s="34">
        <v>0</v>
      </c>
      <c r="J373" s="34">
        <v>0</v>
      </c>
      <c r="K373" s="34">
        <v>76</v>
      </c>
    </row>
    <row r="374" spans="1:11" ht="12.75" customHeight="1" x14ac:dyDescent="0.3">
      <c r="A374" s="35" t="s">
        <v>72</v>
      </c>
      <c r="B374" s="35" t="s">
        <v>535</v>
      </c>
      <c r="C374" s="34">
        <v>7</v>
      </c>
      <c r="D374" s="34" t="s">
        <v>32</v>
      </c>
      <c r="E374" s="34" t="s">
        <v>32</v>
      </c>
      <c r="F374" s="34">
        <v>0</v>
      </c>
      <c r="G374" s="34">
        <v>0</v>
      </c>
      <c r="H374" s="34">
        <v>0</v>
      </c>
      <c r="I374" s="34">
        <v>0</v>
      </c>
      <c r="J374" s="34">
        <v>0</v>
      </c>
      <c r="K374" s="34">
        <v>6</v>
      </c>
    </row>
    <row r="375" spans="1:11" ht="12.75" customHeight="1" x14ac:dyDescent="0.3">
      <c r="A375" s="35" t="s">
        <v>74</v>
      </c>
      <c r="B375" s="35" t="s">
        <v>536</v>
      </c>
      <c r="C375" s="34">
        <v>54</v>
      </c>
      <c r="D375" s="34">
        <v>7</v>
      </c>
      <c r="E375" s="34">
        <v>0</v>
      </c>
      <c r="F375" s="34" t="s">
        <v>32</v>
      </c>
      <c r="G375" s="34">
        <v>28</v>
      </c>
      <c r="H375" s="34" t="s">
        <v>32</v>
      </c>
      <c r="I375" s="34">
        <v>0</v>
      </c>
      <c r="J375" s="34">
        <v>0</v>
      </c>
      <c r="K375" s="34">
        <v>19</v>
      </c>
    </row>
    <row r="376" spans="1:11" ht="12.75" customHeight="1" x14ac:dyDescent="0.3">
      <c r="A376" s="35" t="s">
        <v>76</v>
      </c>
      <c r="B376" s="35" t="s">
        <v>537</v>
      </c>
      <c r="C376" s="34">
        <v>11</v>
      </c>
      <c r="D376" s="34">
        <v>10</v>
      </c>
      <c r="E376" s="34">
        <v>0</v>
      </c>
      <c r="F376" s="34" t="s">
        <v>32</v>
      </c>
      <c r="G376" s="34">
        <v>1</v>
      </c>
      <c r="H376" s="34" t="s">
        <v>32</v>
      </c>
      <c r="I376" s="34">
        <v>0</v>
      </c>
      <c r="J376" s="34">
        <v>0</v>
      </c>
      <c r="K376" s="34" t="s">
        <v>32</v>
      </c>
    </row>
    <row r="377" spans="1:11" ht="12.75" customHeight="1" x14ac:dyDescent="0.3">
      <c r="A377" s="35" t="s">
        <v>78</v>
      </c>
      <c r="B377" s="35" t="s">
        <v>538</v>
      </c>
      <c r="C377" s="34">
        <v>76</v>
      </c>
      <c r="D377" s="34">
        <v>7</v>
      </c>
      <c r="E377" s="34">
        <v>1</v>
      </c>
      <c r="F377" s="34" t="s">
        <v>32</v>
      </c>
      <c r="G377" s="34">
        <v>17</v>
      </c>
      <c r="H377" s="34" t="s">
        <v>32</v>
      </c>
      <c r="I377" s="34">
        <v>0</v>
      </c>
      <c r="J377" s="34">
        <v>0</v>
      </c>
      <c r="K377" s="34">
        <v>51</v>
      </c>
    </row>
    <row r="378" spans="1:11" ht="12.75" customHeight="1" x14ac:dyDescent="0.3">
      <c r="A378" s="35" t="s">
        <v>80</v>
      </c>
      <c r="B378" s="35" t="s">
        <v>81</v>
      </c>
      <c r="C378" s="34">
        <v>4</v>
      </c>
      <c r="D378" s="34">
        <v>3</v>
      </c>
      <c r="E378" s="34">
        <v>0</v>
      </c>
      <c r="F378" s="34" t="s">
        <v>32</v>
      </c>
      <c r="G378" s="34">
        <v>1</v>
      </c>
      <c r="H378" s="34" t="s">
        <v>32</v>
      </c>
      <c r="I378" s="34">
        <v>0</v>
      </c>
      <c r="J378" s="34">
        <v>0</v>
      </c>
      <c r="K378" s="34" t="s">
        <v>32</v>
      </c>
    </row>
    <row r="379" spans="1:11" ht="12.75" customHeight="1" x14ac:dyDescent="0.3">
      <c r="A379" s="35" t="s">
        <v>82</v>
      </c>
      <c r="B379" s="35" t="s">
        <v>83</v>
      </c>
      <c r="C379" s="34">
        <v>865</v>
      </c>
      <c r="D379" s="34">
        <v>30</v>
      </c>
      <c r="E379" s="34">
        <v>3</v>
      </c>
      <c r="F379" s="34">
        <v>3</v>
      </c>
      <c r="G379" s="34">
        <v>256</v>
      </c>
      <c r="H379" s="34">
        <v>11</v>
      </c>
      <c r="I379" s="34">
        <v>0</v>
      </c>
      <c r="J379" s="34">
        <v>0</v>
      </c>
      <c r="K379" s="34">
        <v>562</v>
      </c>
    </row>
    <row r="380" spans="1:11" ht="12.75" customHeight="1" x14ac:dyDescent="0.3">
      <c r="A380" s="35" t="s">
        <v>85</v>
      </c>
      <c r="B380" s="35" t="s">
        <v>539</v>
      </c>
      <c r="C380" s="34">
        <v>842</v>
      </c>
      <c r="D380" s="34">
        <v>29</v>
      </c>
      <c r="E380" s="34">
        <v>2</v>
      </c>
      <c r="F380" s="34">
        <v>3</v>
      </c>
      <c r="G380" s="34">
        <v>244</v>
      </c>
      <c r="H380" s="34">
        <v>9</v>
      </c>
      <c r="I380" s="34">
        <v>0</v>
      </c>
      <c r="J380" s="34">
        <v>0</v>
      </c>
      <c r="K380" s="34">
        <v>556</v>
      </c>
    </row>
    <row r="381" spans="1:11" ht="12.75" customHeight="1" x14ac:dyDescent="0.3">
      <c r="A381" s="35" t="s">
        <v>87</v>
      </c>
      <c r="B381" s="35" t="s">
        <v>88</v>
      </c>
      <c r="C381" s="34">
        <v>14</v>
      </c>
      <c r="D381" s="34">
        <v>1</v>
      </c>
      <c r="E381" s="34" t="s">
        <v>32</v>
      </c>
      <c r="F381" s="34" t="s">
        <v>32</v>
      </c>
      <c r="G381" s="34">
        <v>8</v>
      </c>
      <c r="H381" s="34" t="s">
        <v>55</v>
      </c>
      <c r="I381" s="34">
        <v>0</v>
      </c>
      <c r="J381" s="34">
        <v>0</v>
      </c>
      <c r="K381" s="34">
        <v>2</v>
      </c>
    </row>
    <row r="382" spans="1:11" ht="12.75" customHeight="1" x14ac:dyDescent="0.3">
      <c r="A382" s="35" t="s">
        <v>89</v>
      </c>
      <c r="B382" s="35" t="s">
        <v>90</v>
      </c>
      <c r="C382" s="34">
        <v>3</v>
      </c>
      <c r="D382" s="34" t="s">
        <v>32</v>
      </c>
      <c r="E382" s="34">
        <v>0</v>
      </c>
      <c r="F382" s="34" t="s">
        <v>32</v>
      </c>
      <c r="G382" s="34">
        <v>2</v>
      </c>
      <c r="H382" s="34" t="s">
        <v>32</v>
      </c>
      <c r="I382" s="34">
        <v>0</v>
      </c>
      <c r="J382" s="34">
        <v>0</v>
      </c>
      <c r="K382" s="34" t="s">
        <v>32</v>
      </c>
    </row>
    <row r="383" spans="1:11" ht="12.75" customHeight="1" x14ac:dyDescent="0.3">
      <c r="A383" s="35" t="s">
        <v>540</v>
      </c>
      <c r="B383" s="35" t="s">
        <v>541</v>
      </c>
      <c r="C383" s="34">
        <v>1</v>
      </c>
      <c r="D383" s="34" t="s">
        <v>32</v>
      </c>
      <c r="E383" s="34">
        <v>0</v>
      </c>
      <c r="F383" s="34">
        <v>0</v>
      </c>
      <c r="G383" s="34">
        <v>1</v>
      </c>
      <c r="H383" s="34" t="s">
        <v>32</v>
      </c>
      <c r="I383" s="34">
        <v>0</v>
      </c>
      <c r="J383" s="34">
        <v>0</v>
      </c>
      <c r="K383" s="34">
        <v>0</v>
      </c>
    </row>
    <row r="384" spans="1:11" ht="12.75" customHeight="1" x14ac:dyDescent="0.3">
      <c r="A384" s="35" t="s">
        <v>91</v>
      </c>
      <c r="B384" s="35" t="s">
        <v>542</v>
      </c>
      <c r="C384" s="34">
        <v>5</v>
      </c>
      <c r="D384" s="34" t="s">
        <v>32</v>
      </c>
      <c r="E384" s="34">
        <v>0</v>
      </c>
      <c r="F384" s="34" t="s">
        <v>32</v>
      </c>
      <c r="G384" s="34" t="s">
        <v>32</v>
      </c>
      <c r="H384" s="34" t="s">
        <v>32</v>
      </c>
      <c r="I384" s="34">
        <v>0</v>
      </c>
      <c r="J384" s="34">
        <v>0</v>
      </c>
      <c r="K384" s="34">
        <v>4</v>
      </c>
    </row>
    <row r="385" spans="1:11" ht="12.75" customHeight="1" x14ac:dyDescent="0.3">
      <c r="A385" s="35" t="s">
        <v>93</v>
      </c>
      <c r="B385" s="35" t="s">
        <v>94</v>
      </c>
      <c r="C385" s="34">
        <v>143</v>
      </c>
      <c r="D385" s="34">
        <v>41</v>
      </c>
      <c r="E385" s="34">
        <v>0</v>
      </c>
      <c r="F385" s="34" t="s">
        <v>32</v>
      </c>
      <c r="G385" s="34">
        <v>61</v>
      </c>
      <c r="H385" s="34" t="s">
        <v>32</v>
      </c>
      <c r="I385" s="34">
        <v>33</v>
      </c>
      <c r="J385" s="34">
        <v>0</v>
      </c>
      <c r="K385" s="34">
        <v>8</v>
      </c>
    </row>
    <row r="386" spans="1:11" ht="12.75" customHeight="1" x14ac:dyDescent="0.3">
      <c r="A386" s="35" t="s">
        <v>95</v>
      </c>
      <c r="B386" s="35" t="s">
        <v>543</v>
      </c>
      <c r="C386" s="34">
        <v>0</v>
      </c>
      <c r="D386" s="34">
        <v>0</v>
      </c>
      <c r="E386" s="34">
        <v>0</v>
      </c>
      <c r="F386" s="34">
        <v>0</v>
      </c>
      <c r="G386" s="34">
        <v>0</v>
      </c>
      <c r="H386" s="34">
        <v>0</v>
      </c>
      <c r="I386" s="34">
        <v>0</v>
      </c>
      <c r="J386" s="34">
        <v>0</v>
      </c>
      <c r="K386" s="34">
        <v>0</v>
      </c>
    </row>
    <row r="387" spans="1:11" ht="12.75" customHeight="1" x14ac:dyDescent="0.3">
      <c r="A387" s="35" t="s">
        <v>97</v>
      </c>
      <c r="B387" s="35" t="s">
        <v>544</v>
      </c>
      <c r="C387" s="34">
        <v>23</v>
      </c>
      <c r="D387" s="34" t="s">
        <v>283</v>
      </c>
      <c r="E387" s="34">
        <v>0</v>
      </c>
      <c r="F387" s="34">
        <v>0</v>
      </c>
      <c r="G387" s="34" t="s">
        <v>283</v>
      </c>
      <c r="H387" s="34" t="s">
        <v>32</v>
      </c>
      <c r="I387" s="34">
        <v>0</v>
      </c>
      <c r="J387" s="34">
        <v>0</v>
      </c>
      <c r="K387" s="34">
        <v>0</v>
      </c>
    </row>
    <row r="388" spans="1:11" ht="12.75" customHeight="1" x14ac:dyDescent="0.3">
      <c r="A388" s="35" t="s">
        <v>99</v>
      </c>
      <c r="B388" s="35" t="s">
        <v>545</v>
      </c>
      <c r="C388" s="34">
        <v>67</v>
      </c>
      <c r="D388" s="34">
        <v>11</v>
      </c>
      <c r="E388" s="34">
        <v>0</v>
      </c>
      <c r="F388" s="34" t="s">
        <v>32</v>
      </c>
      <c r="G388" s="34">
        <v>18</v>
      </c>
      <c r="H388" s="34" t="s">
        <v>32</v>
      </c>
      <c r="I388" s="34">
        <v>33</v>
      </c>
      <c r="J388" s="34">
        <v>0</v>
      </c>
      <c r="K388" s="34">
        <v>5</v>
      </c>
    </row>
    <row r="389" spans="1:11" ht="12.75" customHeight="1" x14ac:dyDescent="0.3">
      <c r="A389" s="35" t="s">
        <v>101</v>
      </c>
      <c r="B389" s="35" t="s">
        <v>546</v>
      </c>
      <c r="C389" s="34">
        <v>14</v>
      </c>
      <c r="D389" s="34">
        <v>1</v>
      </c>
      <c r="E389" s="34">
        <v>0</v>
      </c>
      <c r="F389" s="34" t="s">
        <v>32</v>
      </c>
      <c r="G389" s="34">
        <v>11</v>
      </c>
      <c r="H389" s="34" t="s">
        <v>32</v>
      </c>
      <c r="I389" s="34">
        <v>0</v>
      </c>
      <c r="J389" s="34">
        <v>0</v>
      </c>
      <c r="K389" s="34">
        <v>1</v>
      </c>
    </row>
    <row r="390" spans="1:11" ht="12.75" customHeight="1" x14ac:dyDescent="0.3">
      <c r="A390" s="35" t="s">
        <v>103</v>
      </c>
      <c r="B390" s="35" t="s">
        <v>547</v>
      </c>
      <c r="C390" s="34">
        <v>2</v>
      </c>
      <c r="D390" s="34" t="s">
        <v>32</v>
      </c>
      <c r="E390" s="34">
        <v>0</v>
      </c>
      <c r="F390" s="34" t="s">
        <v>32</v>
      </c>
      <c r="G390" s="34">
        <v>2</v>
      </c>
      <c r="H390" s="34" t="s">
        <v>32</v>
      </c>
      <c r="I390" s="34">
        <v>0</v>
      </c>
      <c r="J390" s="34">
        <v>0</v>
      </c>
      <c r="K390" s="34" t="s">
        <v>32</v>
      </c>
    </row>
    <row r="391" spans="1:11" ht="12.75" customHeight="1" x14ac:dyDescent="0.3">
      <c r="A391" s="35" t="s">
        <v>105</v>
      </c>
      <c r="B391" s="35" t="s">
        <v>548</v>
      </c>
      <c r="C391" s="34">
        <v>7</v>
      </c>
      <c r="D391" s="34">
        <v>3</v>
      </c>
      <c r="E391" s="34">
        <v>0</v>
      </c>
      <c r="F391" s="34" t="s">
        <v>32</v>
      </c>
      <c r="G391" s="34">
        <v>4</v>
      </c>
      <c r="H391" s="34" t="s">
        <v>32</v>
      </c>
      <c r="I391" s="34">
        <v>0</v>
      </c>
      <c r="J391" s="34">
        <v>0</v>
      </c>
      <c r="K391" s="34">
        <v>1</v>
      </c>
    </row>
    <row r="392" spans="1:11" ht="12.75" customHeight="1" x14ac:dyDescent="0.3">
      <c r="A392" s="35" t="s">
        <v>107</v>
      </c>
      <c r="B392" s="35" t="s">
        <v>549</v>
      </c>
      <c r="C392" s="34">
        <v>2</v>
      </c>
      <c r="D392" s="34">
        <v>1</v>
      </c>
      <c r="E392" s="34">
        <v>0</v>
      </c>
      <c r="F392" s="34" t="s">
        <v>32</v>
      </c>
      <c r="G392" s="34">
        <v>1</v>
      </c>
      <c r="H392" s="34" t="s">
        <v>32</v>
      </c>
      <c r="I392" s="34">
        <v>0</v>
      </c>
      <c r="J392" s="34">
        <v>0</v>
      </c>
      <c r="K392" s="34" t="s">
        <v>32</v>
      </c>
    </row>
    <row r="393" spans="1:11" ht="12.75" customHeight="1" x14ac:dyDescent="0.3">
      <c r="A393" s="35" t="s">
        <v>109</v>
      </c>
      <c r="B393" s="35" t="s">
        <v>550</v>
      </c>
      <c r="C393" s="34" t="s">
        <v>32</v>
      </c>
      <c r="D393" s="34" t="s">
        <v>32</v>
      </c>
      <c r="E393" s="34">
        <v>0</v>
      </c>
      <c r="F393" s="34">
        <v>0</v>
      </c>
      <c r="G393" s="34" t="s">
        <v>32</v>
      </c>
      <c r="H393" s="34" t="s">
        <v>32</v>
      </c>
      <c r="I393" s="34">
        <v>0</v>
      </c>
      <c r="J393" s="34">
        <v>0</v>
      </c>
      <c r="K393" s="34" t="s">
        <v>32</v>
      </c>
    </row>
    <row r="394" spans="1:11" ht="12.75" customHeight="1" x14ac:dyDescent="0.3">
      <c r="A394" s="35" t="s">
        <v>111</v>
      </c>
      <c r="B394" s="35" t="s">
        <v>551</v>
      </c>
      <c r="C394" s="34" t="s">
        <v>32</v>
      </c>
      <c r="D394" s="34" t="s">
        <v>32</v>
      </c>
      <c r="E394" s="34">
        <v>0</v>
      </c>
      <c r="F394" s="34">
        <v>0</v>
      </c>
      <c r="G394" s="34" t="s">
        <v>32</v>
      </c>
      <c r="H394" s="34" t="s">
        <v>32</v>
      </c>
      <c r="I394" s="34">
        <v>0</v>
      </c>
      <c r="J394" s="34">
        <v>0</v>
      </c>
      <c r="K394" s="34">
        <v>0</v>
      </c>
    </row>
    <row r="395" spans="1:11" ht="12.75" customHeight="1" x14ac:dyDescent="0.3">
      <c r="A395" s="35" t="s">
        <v>113</v>
      </c>
      <c r="B395" s="35" t="s">
        <v>552</v>
      </c>
      <c r="C395" s="34">
        <v>6</v>
      </c>
      <c r="D395" s="34">
        <v>2</v>
      </c>
      <c r="E395" s="34">
        <v>0</v>
      </c>
      <c r="F395" s="34" t="s">
        <v>32</v>
      </c>
      <c r="G395" s="34">
        <v>5</v>
      </c>
      <c r="H395" s="34" t="s">
        <v>32</v>
      </c>
      <c r="I395" s="34">
        <v>0</v>
      </c>
      <c r="J395" s="34">
        <v>0</v>
      </c>
      <c r="K395" s="34" t="s">
        <v>32</v>
      </c>
    </row>
    <row r="396" spans="1:11" ht="12.75" customHeight="1" x14ac:dyDescent="0.3">
      <c r="A396" s="35" t="s">
        <v>115</v>
      </c>
      <c r="B396" s="35" t="s">
        <v>553</v>
      </c>
      <c r="C396" s="34" t="s">
        <v>283</v>
      </c>
      <c r="D396" s="34" t="s">
        <v>283</v>
      </c>
      <c r="E396" s="34">
        <v>0</v>
      </c>
      <c r="F396" s="34" t="s">
        <v>32</v>
      </c>
      <c r="G396" s="34" t="s">
        <v>283</v>
      </c>
      <c r="H396" s="34" t="s">
        <v>32</v>
      </c>
      <c r="I396" s="34">
        <v>0</v>
      </c>
      <c r="J396" s="34">
        <v>0</v>
      </c>
      <c r="K396" s="34" t="s">
        <v>32</v>
      </c>
    </row>
    <row r="397" spans="1:11" ht="12.75" customHeight="1" x14ac:dyDescent="0.3">
      <c r="A397" s="35" t="s">
        <v>117</v>
      </c>
      <c r="B397" s="35" t="s">
        <v>554</v>
      </c>
      <c r="C397" s="34">
        <v>9</v>
      </c>
      <c r="D397" s="34">
        <v>5</v>
      </c>
      <c r="E397" s="34">
        <v>0</v>
      </c>
      <c r="F397" s="34" t="s">
        <v>32</v>
      </c>
      <c r="G397" s="34">
        <v>4</v>
      </c>
      <c r="H397" s="34" t="s">
        <v>32</v>
      </c>
      <c r="I397" s="34">
        <v>0</v>
      </c>
      <c r="J397" s="34">
        <v>0</v>
      </c>
      <c r="K397" s="34" t="s">
        <v>32</v>
      </c>
    </row>
    <row r="398" spans="1:11" ht="12.75" customHeight="1" x14ac:dyDescent="0.3">
      <c r="A398" s="35" t="s">
        <v>119</v>
      </c>
      <c r="B398" s="35" t="s">
        <v>555</v>
      </c>
      <c r="C398" s="34">
        <v>5</v>
      </c>
      <c r="D398" s="34">
        <v>3</v>
      </c>
      <c r="E398" s="34">
        <v>0</v>
      </c>
      <c r="F398" s="34" t="s">
        <v>32</v>
      </c>
      <c r="G398" s="34">
        <v>2</v>
      </c>
      <c r="H398" s="34" t="s">
        <v>32</v>
      </c>
      <c r="I398" s="34">
        <v>0</v>
      </c>
      <c r="J398" s="34">
        <v>0</v>
      </c>
      <c r="K398" s="34" t="s">
        <v>32</v>
      </c>
    </row>
    <row r="399" spans="1:11" ht="12.75" customHeight="1" x14ac:dyDescent="0.3">
      <c r="A399" s="35" t="s">
        <v>121</v>
      </c>
      <c r="B399" s="35" t="s">
        <v>556</v>
      </c>
      <c r="C399" s="34">
        <v>2</v>
      </c>
      <c r="D399" s="34">
        <v>1</v>
      </c>
      <c r="E399" s="34">
        <v>0</v>
      </c>
      <c r="F399" s="34" t="s">
        <v>32</v>
      </c>
      <c r="G399" s="34">
        <v>1</v>
      </c>
      <c r="H399" s="34" t="s">
        <v>32</v>
      </c>
      <c r="I399" s="34">
        <v>0</v>
      </c>
      <c r="J399" s="34">
        <v>0</v>
      </c>
      <c r="K399" s="34" t="s">
        <v>32</v>
      </c>
    </row>
    <row r="400" spans="1:11" ht="12.75" customHeight="1" x14ac:dyDescent="0.3">
      <c r="A400" s="35" t="s">
        <v>123</v>
      </c>
      <c r="B400" s="35" t="s">
        <v>124</v>
      </c>
      <c r="C400" s="34">
        <v>17</v>
      </c>
      <c r="D400" s="34">
        <v>11</v>
      </c>
      <c r="E400" s="34">
        <v>0</v>
      </c>
      <c r="F400" s="34" t="s">
        <v>32</v>
      </c>
      <c r="G400" s="34" t="s">
        <v>55</v>
      </c>
      <c r="H400" s="34" t="s">
        <v>32</v>
      </c>
      <c r="I400" s="34">
        <v>0</v>
      </c>
      <c r="J400" s="34">
        <v>0</v>
      </c>
      <c r="K400" s="34" t="s">
        <v>32</v>
      </c>
    </row>
    <row r="401" spans="1:11" ht="12.75" customHeight="1" x14ac:dyDescent="0.3">
      <c r="A401" s="35" t="s">
        <v>125</v>
      </c>
      <c r="B401" s="35" t="s">
        <v>126</v>
      </c>
      <c r="C401" s="34">
        <v>161</v>
      </c>
      <c r="D401" s="34">
        <v>21</v>
      </c>
      <c r="E401" s="34">
        <v>0</v>
      </c>
      <c r="F401" s="34">
        <v>6</v>
      </c>
      <c r="G401" s="34">
        <v>50</v>
      </c>
      <c r="H401" s="34" t="s">
        <v>55</v>
      </c>
      <c r="I401" s="34">
        <v>53</v>
      </c>
      <c r="J401" s="34" t="s">
        <v>55</v>
      </c>
      <c r="K401" s="34">
        <v>28</v>
      </c>
    </row>
    <row r="402" spans="1:11" ht="12.75" customHeight="1" x14ac:dyDescent="0.3">
      <c r="A402" s="35" t="s">
        <v>127</v>
      </c>
      <c r="B402" s="35" t="s">
        <v>128</v>
      </c>
      <c r="C402" s="34">
        <v>2</v>
      </c>
      <c r="D402" s="34" t="s">
        <v>32</v>
      </c>
      <c r="E402" s="34">
        <v>0</v>
      </c>
      <c r="F402" s="34" t="s">
        <v>32</v>
      </c>
      <c r="G402" s="34">
        <v>2</v>
      </c>
      <c r="H402" s="34" t="s">
        <v>32</v>
      </c>
      <c r="I402" s="34">
        <v>0</v>
      </c>
      <c r="J402" s="34">
        <v>0</v>
      </c>
      <c r="K402" s="34" t="s">
        <v>32</v>
      </c>
    </row>
    <row r="403" spans="1:11" ht="12.75" customHeight="1" x14ac:dyDescent="0.3">
      <c r="A403" s="35" t="s">
        <v>129</v>
      </c>
      <c r="B403" s="35" t="s">
        <v>557</v>
      </c>
      <c r="C403" s="34">
        <v>6</v>
      </c>
      <c r="D403" s="34">
        <v>1</v>
      </c>
      <c r="E403" s="34">
        <v>0</v>
      </c>
      <c r="F403" s="34" t="s">
        <v>32</v>
      </c>
      <c r="G403" s="34">
        <v>5</v>
      </c>
      <c r="H403" s="34" t="s">
        <v>32</v>
      </c>
      <c r="I403" s="34">
        <v>0</v>
      </c>
      <c r="J403" s="34">
        <v>0</v>
      </c>
      <c r="K403" s="34" t="s">
        <v>32</v>
      </c>
    </row>
    <row r="404" spans="1:11" ht="12.75" customHeight="1" x14ac:dyDescent="0.3">
      <c r="A404" s="35" t="s">
        <v>131</v>
      </c>
      <c r="B404" s="35" t="s">
        <v>558</v>
      </c>
      <c r="C404" s="34">
        <v>1</v>
      </c>
      <c r="D404" s="34" t="s">
        <v>32</v>
      </c>
      <c r="E404" s="34">
        <v>0</v>
      </c>
      <c r="F404" s="34" t="s">
        <v>32</v>
      </c>
      <c r="G404" s="34">
        <v>1</v>
      </c>
      <c r="H404" s="34" t="s">
        <v>32</v>
      </c>
      <c r="I404" s="34">
        <v>0</v>
      </c>
      <c r="J404" s="34">
        <v>0</v>
      </c>
      <c r="K404" s="34" t="s">
        <v>32</v>
      </c>
    </row>
    <row r="405" spans="1:11" ht="12.75" customHeight="1" x14ac:dyDescent="0.3">
      <c r="A405" s="35" t="s">
        <v>133</v>
      </c>
      <c r="B405" s="35" t="s">
        <v>559</v>
      </c>
      <c r="C405" s="34">
        <v>12</v>
      </c>
      <c r="D405" s="34">
        <v>3</v>
      </c>
      <c r="E405" s="34">
        <v>0</v>
      </c>
      <c r="F405" s="34" t="s">
        <v>32</v>
      </c>
      <c r="G405" s="34">
        <v>9</v>
      </c>
      <c r="H405" s="34" t="s">
        <v>32</v>
      </c>
      <c r="I405" s="34">
        <v>0</v>
      </c>
      <c r="J405" s="34">
        <v>0</v>
      </c>
      <c r="K405" s="34" t="s">
        <v>32</v>
      </c>
    </row>
    <row r="406" spans="1:11" ht="12.75" customHeight="1" x14ac:dyDescent="0.3">
      <c r="A406" s="35" t="s">
        <v>135</v>
      </c>
      <c r="B406" s="35" t="s">
        <v>560</v>
      </c>
      <c r="C406" s="34">
        <v>2</v>
      </c>
      <c r="D406" s="34">
        <v>1</v>
      </c>
      <c r="E406" s="34">
        <v>0</v>
      </c>
      <c r="F406" s="34" t="s">
        <v>32</v>
      </c>
      <c r="G406" s="34" t="s">
        <v>32</v>
      </c>
      <c r="H406" s="34" t="s">
        <v>32</v>
      </c>
      <c r="I406" s="34">
        <v>0</v>
      </c>
      <c r="J406" s="34">
        <v>0</v>
      </c>
      <c r="K406" s="34" t="s">
        <v>32</v>
      </c>
    </row>
    <row r="407" spans="1:11" ht="12.75" customHeight="1" x14ac:dyDescent="0.3">
      <c r="A407" s="35" t="s">
        <v>137</v>
      </c>
      <c r="B407" s="35" t="s">
        <v>561</v>
      </c>
      <c r="C407" s="34">
        <v>64</v>
      </c>
      <c r="D407" s="34">
        <v>8</v>
      </c>
      <c r="E407" s="34">
        <v>0</v>
      </c>
      <c r="F407" s="34" t="s">
        <v>32</v>
      </c>
      <c r="G407" s="34">
        <v>9</v>
      </c>
      <c r="H407" s="34" t="s">
        <v>32</v>
      </c>
      <c r="I407" s="34">
        <v>25</v>
      </c>
      <c r="J407" s="34" t="s">
        <v>32</v>
      </c>
      <c r="K407" s="34">
        <v>21</v>
      </c>
    </row>
    <row r="408" spans="1:11" ht="12.75" customHeight="1" x14ac:dyDescent="0.3">
      <c r="A408" s="35" t="s">
        <v>139</v>
      </c>
      <c r="B408" s="35" t="s">
        <v>562</v>
      </c>
      <c r="C408" s="34">
        <v>14</v>
      </c>
      <c r="D408" s="34">
        <v>1</v>
      </c>
      <c r="E408" s="34">
        <v>0</v>
      </c>
      <c r="F408" s="34" t="s">
        <v>32</v>
      </c>
      <c r="G408" s="34" t="s">
        <v>32</v>
      </c>
      <c r="H408" s="34" t="s">
        <v>32</v>
      </c>
      <c r="I408" s="34">
        <v>9</v>
      </c>
      <c r="J408" s="34" t="s">
        <v>32</v>
      </c>
      <c r="K408" s="34">
        <v>3</v>
      </c>
    </row>
    <row r="409" spans="1:11" ht="12.75" customHeight="1" x14ac:dyDescent="0.3">
      <c r="A409" s="35" t="s">
        <v>141</v>
      </c>
      <c r="B409" s="35" t="s">
        <v>563</v>
      </c>
      <c r="C409" s="34">
        <v>11</v>
      </c>
      <c r="D409" s="34">
        <v>1</v>
      </c>
      <c r="E409" s="34">
        <v>0</v>
      </c>
      <c r="F409" s="34" t="s">
        <v>55</v>
      </c>
      <c r="G409" s="34">
        <v>10</v>
      </c>
      <c r="H409" s="34" t="s">
        <v>32</v>
      </c>
      <c r="I409" s="34">
        <v>0</v>
      </c>
      <c r="J409" s="34">
        <v>0</v>
      </c>
      <c r="K409" s="34" t="s">
        <v>32</v>
      </c>
    </row>
    <row r="410" spans="1:11" ht="12.75" customHeight="1" x14ac:dyDescent="0.3">
      <c r="A410" s="35" t="s">
        <v>143</v>
      </c>
      <c r="B410" s="35" t="s">
        <v>564</v>
      </c>
      <c r="C410" s="34">
        <v>4</v>
      </c>
      <c r="D410" s="34">
        <v>2</v>
      </c>
      <c r="E410" s="34">
        <v>0</v>
      </c>
      <c r="F410" s="34" t="s">
        <v>32</v>
      </c>
      <c r="G410" s="34">
        <v>2</v>
      </c>
      <c r="H410" s="34" t="s">
        <v>32</v>
      </c>
      <c r="I410" s="34">
        <v>0</v>
      </c>
      <c r="J410" s="34">
        <v>0</v>
      </c>
      <c r="K410" s="34" t="s">
        <v>32</v>
      </c>
    </row>
    <row r="411" spans="1:11" ht="12.75" customHeight="1" x14ac:dyDescent="0.3">
      <c r="A411" s="35" t="s">
        <v>145</v>
      </c>
      <c r="B411" s="35" t="s">
        <v>146</v>
      </c>
      <c r="C411" s="34">
        <v>85</v>
      </c>
      <c r="D411" s="34">
        <v>41</v>
      </c>
      <c r="E411" s="34">
        <v>0</v>
      </c>
      <c r="F411" s="34" t="s">
        <v>32</v>
      </c>
      <c r="G411" s="34">
        <v>42</v>
      </c>
      <c r="H411" s="34" t="s">
        <v>32</v>
      </c>
      <c r="I411" s="34">
        <v>0</v>
      </c>
      <c r="J411" s="34">
        <v>1</v>
      </c>
      <c r="K411" s="34" t="s">
        <v>32</v>
      </c>
    </row>
    <row r="412" spans="1:11" ht="12.75" customHeight="1" x14ac:dyDescent="0.3">
      <c r="A412" s="35" t="s">
        <v>147</v>
      </c>
      <c r="B412" s="35" t="s">
        <v>565</v>
      </c>
      <c r="C412" s="34">
        <v>28</v>
      </c>
      <c r="D412" s="34">
        <v>11</v>
      </c>
      <c r="E412" s="34">
        <v>0</v>
      </c>
      <c r="F412" s="34" t="s">
        <v>32</v>
      </c>
      <c r="G412" s="34">
        <v>17</v>
      </c>
      <c r="H412" s="34" t="s">
        <v>32</v>
      </c>
      <c r="I412" s="34">
        <v>0</v>
      </c>
      <c r="J412" s="34">
        <v>0</v>
      </c>
      <c r="K412" s="34" t="s">
        <v>32</v>
      </c>
    </row>
    <row r="413" spans="1:11" ht="12.75" customHeight="1" x14ac:dyDescent="0.3">
      <c r="A413" s="35" t="s">
        <v>149</v>
      </c>
      <c r="B413" s="35" t="s">
        <v>150</v>
      </c>
      <c r="C413" s="34">
        <v>1</v>
      </c>
      <c r="D413" s="34">
        <v>1</v>
      </c>
      <c r="E413" s="34">
        <v>0</v>
      </c>
      <c r="F413" s="34" t="s">
        <v>32</v>
      </c>
      <c r="G413" s="34" t="s">
        <v>32</v>
      </c>
      <c r="H413" s="34" t="s">
        <v>32</v>
      </c>
      <c r="I413" s="34">
        <v>0</v>
      </c>
      <c r="J413" s="34">
        <v>0</v>
      </c>
      <c r="K413" s="34" t="s">
        <v>32</v>
      </c>
    </row>
    <row r="414" spans="1:11" ht="12.75" customHeight="1" x14ac:dyDescent="0.3">
      <c r="A414" s="35" t="s">
        <v>151</v>
      </c>
      <c r="B414" s="35" t="s">
        <v>152</v>
      </c>
      <c r="C414" s="34">
        <v>24</v>
      </c>
      <c r="D414" s="34">
        <v>16</v>
      </c>
      <c r="E414" s="34">
        <v>0</v>
      </c>
      <c r="F414" s="34" t="s">
        <v>32</v>
      </c>
      <c r="G414" s="34">
        <v>9</v>
      </c>
      <c r="H414" s="34" t="s">
        <v>32</v>
      </c>
      <c r="I414" s="34">
        <v>0</v>
      </c>
      <c r="J414" s="34">
        <v>0</v>
      </c>
      <c r="K414" s="34" t="s">
        <v>32</v>
      </c>
    </row>
    <row r="415" spans="1:11" ht="12.75" customHeight="1" x14ac:dyDescent="0.3">
      <c r="A415" s="35" t="s">
        <v>153</v>
      </c>
      <c r="B415" s="35" t="s">
        <v>566</v>
      </c>
      <c r="C415" s="34">
        <v>2</v>
      </c>
      <c r="D415" s="34">
        <v>1</v>
      </c>
      <c r="E415" s="34">
        <v>0</v>
      </c>
      <c r="F415" s="34" t="s">
        <v>32</v>
      </c>
      <c r="G415" s="34">
        <v>1</v>
      </c>
      <c r="H415" s="34" t="s">
        <v>32</v>
      </c>
      <c r="I415" s="34">
        <v>0</v>
      </c>
      <c r="J415" s="34">
        <v>0</v>
      </c>
      <c r="K415" s="34" t="s">
        <v>32</v>
      </c>
    </row>
    <row r="416" spans="1:11" ht="12.75" customHeight="1" x14ac:dyDescent="0.3">
      <c r="A416" s="36" t="s">
        <v>155</v>
      </c>
      <c r="B416" s="35" t="s">
        <v>567</v>
      </c>
      <c r="C416" s="34">
        <v>5</v>
      </c>
      <c r="D416" s="34">
        <v>2</v>
      </c>
      <c r="E416" s="34">
        <v>0</v>
      </c>
      <c r="F416" s="34" t="s">
        <v>32</v>
      </c>
      <c r="G416" s="34">
        <v>4</v>
      </c>
      <c r="H416" s="34" t="s">
        <v>32</v>
      </c>
      <c r="I416" s="34">
        <v>0</v>
      </c>
      <c r="J416" s="34">
        <v>0</v>
      </c>
      <c r="K416" s="34" t="s">
        <v>32</v>
      </c>
    </row>
    <row r="417" spans="1:11" ht="12.75" customHeight="1" x14ac:dyDescent="0.3">
      <c r="A417" s="36" t="s">
        <v>157</v>
      </c>
      <c r="B417" s="35" t="s">
        <v>568</v>
      </c>
      <c r="C417" s="34">
        <v>3</v>
      </c>
      <c r="D417" s="34">
        <v>1</v>
      </c>
      <c r="E417" s="34">
        <v>0</v>
      </c>
      <c r="F417" s="34" t="s">
        <v>32</v>
      </c>
      <c r="G417" s="34">
        <v>2</v>
      </c>
      <c r="H417" s="34" t="s">
        <v>32</v>
      </c>
      <c r="I417" s="34">
        <v>0</v>
      </c>
      <c r="J417" s="34">
        <v>0</v>
      </c>
      <c r="K417" s="34" t="s">
        <v>32</v>
      </c>
    </row>
    <row r="418" spans="1:11" ht="12.75" customHeight="1" x14ac:dyDescent="0.3">
      <c r="A418" s="35" t="s">
        <v>159</v>
      </c>
      <c r="B418" s="35" t="s">
        <v>160</v>
      </c>
      <c r="C418" s="34">
        <v>23</v>
      </c>
      <c r="D418" s="34">
        <v>11</v>
      </c>
      <c r="E418" s="34">
        <v>0</v>
      </c>
      <c r="F418" s="34" t="s">
        <v>32</v>
      </c>
      <c r="G418" s="34">
        <v>13</v>
      </c>
      <c r="H418" s="34" t="s">
        <v>32</v>
      </c>
      <c r="I418" s="34">
        <v>0</v>
      </c>
      <c r="J418" s="34">
        <v>0</v>
      </c>
      <c r="K418" s="34" t="s">
        <v>32</v>
      </c>
    </row>
    <row r="419" spans="1:11" ht="12.75" customHeight="1" x14ac:dyDescent="0.3">
      <c r="A419" s="35" t="s">
        <v>161</v>
      </c>
      <c r="B419" s="35" t="s">
        <v>162</v>
      </c>
      <c r="C419" s="34">
        <v>19</v>
      </c>
      <c r="D419" s="34">
        <v>8</v>
      </c>
      <c r="E419" s="34">
        <v>0</v>
      </c>
      <c r="F419" s="34" t="s">
        <v>32</v>
      </c>
      <c r="G419" s="34">
        <v>11</v>
      </c>
      <c r="H419" s="34" t="s">
        <v>32</v>
      </c>
      <c r="I419" s="34">
        <v>0</v>
      </c>
      <c r="J419" s="34">
        <v>0</v>
      </c>
      <c r="K419" s="34" t="s">
        <v>32</v>
      </c>
    </row>
    <row r="420" spans="1:11" ht="12.75" customHeight="1" x14ac:dyDescent="0.3">
      <c r="A420" s="35" t="s">
        <v>163</v>
      </c>
      <c r="B420" s="35" t="s">
        <v>164</v>
      </c>
      <c r="C420" s="34">
        <v>8</v>
      </c>
      <c r="D420" s="34">
        <v>3</v>
      </c>
      <c r="E420" s="34">
        <v>0</v>
      </c>
      <c r="F420" s="34" t="s">
        <v>32</v>
      </c>
      <c r="G420" s="34">
        <v>4</v>
      </c>
      <c r="H420" s="34" t="s">
        <v>32</v>
      </c>
      <c r="I420" s="34">
        <v>0</v>
      </c>
      <c r="J420" s="34">
        <v>1</v>
      </c>
      <c r="K420" s="34" t="s">
        <v>32</v>
      </c>
    </row>
    <row r="421" spans="1:11" ht="12.75" customHeight="1" x14ac:dyDescent="0.3">
      <c r="A421" s="35" t="s">
        <v>165</v>
      </c>
      <c r="B421" s="35" t="s">
        <v>166</v>
      </c>
      <c r="C421" s="34">
        <v>2</v>
      </c>
      <c r="D421" s="34" t="s">
        <v>32</v>
      </c>
      <c r="E421" s="34">
        <v>0</v>
      </c>
      <c r="F421" s="34" t="s">
        <v>32</v>
      </c>
      <c r="G421" s="34">
        <v>1</v>
      </c>
      <c r="H421" s="34" t="s">
        <v>32</v>
      </c>
      <c r="I421" s="34">
        <v>0</v>
      </c>
      <c r="J421" s="34">
        <v>1</v>
      </c>
      <c r="K421" s="34" t="s">
        <v>32</v>
      </c>
    </row>
    <row r="422" spans="1:11" ht="12.75" customHeight="1" x14ac:dyDescent="0.3">
      <c r="A422" s="35" t="s">
        <v>167</v>
      </c>
      <c r="B422" s="35" t="s">
        <v>168</v>
      </c>
      <c r="C422" s="34">
        <v>2</v>
      </c>
      <c r="D422" s="34">
        <v>1</v>
      </c>
      <c r="E422" s="34">
        <v>0</v>
      </c>
      <c r="F422" s="34" t="s">
        <v>32</v>
      </c>
      <c r="G422" s="34">
        <v>1</v>
      </c>
      <c r="H422" s="34" t="s">
        <v>32</v>
      </c>
      <c r="I422" s="34">
        <v>0</v>
      </c>
      <c r="J422" s="34">
        <v>0</v>
      </c>
      <c r="K422" s="34" t="s">
        <v>32</v>
      </c>
    </row>
    <row r="423" spans="1:11" ht="12.75" customHeight="1" x14ac:dyDescent="0.3">
      <c r="A423" s="35" t="s">
        <v>169</v>
      </c>
      <c r="B423" s="35" t="s">
        <v>569</v>
      </c>
      <c r="C423" s="34">
        <v>1</v>
      </c>
      <c r="D423" s="34" t="s">
        <v>32</v>
      </c>
      <c r="E423" s="34">
        <v>0</v>
      </c>
      <c r="F423" s="34" t="s">
        <v>32</v>
      </c>
      <c r="G423" s="34">
        <v>1</v>
      </c>
      <c r="H423" s="34" t="s">
        <v>32</v>
      </c>
      <c r="I423" s="34">
        <v>0</v>
      </c>
      <c r="J423" s="34">
        <v>0</v>
      </c>
      <c r="K423" s="34" t="s">
        <v>32</v>
      </c>
    </row>
    <row r="424" spans="1:11" ht="12.75" customHeight="1" x14ac:dyDescent="0.3">
      <c r="A424" s="35" t="s">
        <v>171</v>
      </c>
      <c r="B424" s="35" t="s">
        <v>172</v>
      </c>
      <c r="C424" s="34">
        <v>27</v>
      </c>
      <c r="D424" s="34">
        <v>15</v>
      </c>
      <c r="E424" s="34">
        <v>0</v>
      </c>
      <c r="F424" s="34" t="s">
        <v>32</v>
      </c>
      <c r="G424" s="34">
        <v>11</v>
      </c>
      <c r="H424" s="34" t="s">
        <v>32</v>
      </c>
      <c r="I424" s="34">
        <v>0</v>
      </c>
      <c r="J424" s="34">
        <v>0</v>
      </c>
      <c r="K424" s="34" t="s">
        <v>55</v>
      </c>
    </row>
    <row r="425" spans="1:11" ht="12.75" customHeight="1" x14ac:dyDescent="0.3">
      <c r="A425" s="35" t="s">
        <v>173</v>
      </c>
      <c r="B425" s="35" t="s">
        <v>174</v>
      </c>
      <c r="C425" s="34">
        <v>8</v>
      </c>
      <c r="D425" s="34">
        <v>4</v>
      </c>
      <c r="E425" s="34">
        <v>0</v>
      </c>
      <c r="F425" s="34" t="s">
        <v>32</v>
      </c>
      <c r="G425" s="34">
        <v>3</v>
      </c>
      <c r="H425" s="34" t="s">
        <v>32</v>
      </c>
      <c r="I425" s="34">
        <v>0</v>
      </c>
      <c r="J425" s="34">
        <v>0</v>
      </c>
      <c r="K425" s="34" t="s">
        <v>32</v>
      </c>
    </row>
    <row r="426" spans="1:11" ht="12.75" customHeight="1" x14ac:dyDescent="0.3">
      <c r="A426" s="35" t="s">
        <v>175</v>
      </c>
      <c r="B426" s="35" t="s">
        <v>176</v>
      </c>
      <c r="C426" s="34">
        <v>38</v>
      </c>
      <c r="D426" s="34">
        <v>27</v>
      </c>
      <c r="E426" s="34">
        <v>0</v>
      </c>
      <c r="F426" s="34" t="s">
        <v>32</v>
      </c>
      <c r="G426" s="34">
        <v>12</v>
      </c>
      <c r="H426" s="34" t="s">
        <v>32</v>
      </c>
      <c r="I426" s="34">
        <v>0</v>
      </c>
      <c r="J426" s="34">
        <v>0</v>
      </c>
      <c r="K426" s="34" t="s">
        <v>32</v>
      </c>
    </row>
    <row r="427" spans="1:11" ht="12.75" customHeight="1" x14ac:dyDescent="0.3">
      <c r="A427" s="35" t="s">
        <v>177</v>
      </c>
      <c r="B427" s="35" t="s">
        <v>570</v>
      </c>
      <c r="C427" s="34">
        <v>25</v>
      </c>
      <c r="D427" s="34">
        <v>18</v>
      </c>
      <c r="E427" s="34">
        <v>0</v>
      </c>
      <c r="F427" s="34" t="s">
        <v>32</v>
      </c>
      <c r="G427" s="34">
        <v>7</v>
      </c>
      <c r="H427" s="34" t="s">
        <v>32</v>
      </c>
      <c r="I427" s="34">
        <v>0</v>
      </c>
      <c r="J427" s="34">
        <v>0</v>
      </c>
      <c r="K427" s="34" t="s">
        <v>32</v>
      </c>
    </row>
    <row r="428" spans="1:11" ht="12.75" customHeight="1" x14ac:dyDescent="0.3">
      <c r="A428" s="35" t="s">
        <v>179</v>
      </c>
      <c r="B428" s="35" t="s">
        <v>180</v>
      </c>
      <c r="C428" s="34">
        <v>7</v>
      </c>
      <c r="D428" s="34">
        <v>5</v>
      </c>
      <c r="E428" s="34">
        <v>0</v>
      </c>
      <c r="F428" s="34" t="s">
        <v>32</v>
      </c>
      <c r="G428" s="34" t="s">
        <v>55</v>
      </c>
      <c r="H428" s="34" t="s">
        <v>32</v>
      </c>
      <c r="I428" s="34">
        <v>0</v>
      </c>
      <c r="J428" s="34">
        <v>0</v>
      </c>
      <c r="K428" s="34" t="s">
        <v>32</v>
      </c>
    </row>
    <row r="429" spans="1:11" ht="12.75" customHeight="1" x14ac:dyDescent="0.3">
      <c r="A429" s="35" t="s">
        <v>181</v>
      </c>
      <c r="B429" s="35" t="s">
        <v>182</v>
      </c>
      <c r="C429" s="34">
        <v>25</v>
      </c>
      <c r="D429" s="34">
        <v>14</v>
      </c>
      <c r="E429" s="34">
        <v>0</v>
      </c>
      <c r="F429" s="34" t="s">
        <v>32</v>
      </c>
      <c r="G429" s="34">
        <v>10</v>
      </c>
      <c r="H429" s="34" t="s">
        <v>32</v>
      </c>
      <c r="I429" s="34">
        <v>0</v>
      </c>
      <c r="J429" s="34">
        <v>0</v>
      </c>
      <c r="K429" s="34">
        <v>1</v>
      </c>
    </row>
    <row r="430" spans="1:11" ht="12.75" customHeight="1" x14ac:dyDescent="0.3">
      <c r="A430" s="35" t="s">
        <v>183</v>
      </c>
      <c r="B430" s="35" t="s">
        <v>571</v>
      </c>
      <c r="C430" s="34">
        <v>1</v>
      </c>
      <c r="D430" s="34">
        <v>1</v>
      </c>
      <c r="E430" s="34">
        <v>0</v>
      </c>
      <c r="F430" s="34" t="s">
        <v>32</v>
      </c>
      <c r="G430" s="34" t="s">
        <v>32</v>
      </c>
      <c r="H430" s="34" t="s">
        <v>32</v>
      </c>
      <c r="I430" s="34">
        <v>0</v>
      </c>
      <c r="J430" s="34">
        <v>0</v>
      </c>
      <c r="K430" s="34" t="s">
        <v>32</v>
      </c>
    </row>
    <row r="431" spans="1:11" ht="12.75" customHeight="1" thickBot="1" x14ac:dyDescent="0.35">
      <c r="A431" s="35" t="s">
        <v>185</v>
      </c>
      <c r="B431" s="35" t="s">
        <v>572</v>
      </c>
      <c r="C431" s="34" t="s">
        <v>32</v>
      </c>
      <c r="D431" s="34" t="s">
        <v>32</v>
      </c>
      <c r="E431" s="34">
        <v>0</v>
      </c>
      <c r="F431" s="34">
        <v>0</v>
      </c>
      <c r="G431" s="34" t="s">
        <v>32</v>
      </c>
      <c r="H431" s="34" t="s">
        <v>32</v>
      </c>
      <c r="I431" s="34">
        <v>0</v>
      </c>
      <c r="J431" s="34">
        <v>0</v>
      </c>
      <c r="K431" s="34">
        <v>0</v>
      </c>
    </row>
    <row r="432" spans="1:11" ht="12" customHeight="1" x14ac:dyDescent="0.3">
      <c r="A432" s="78" t="s">
        <v>187</v>
      </c>
      <c r="B432" s="78" t="s">
        <v>573</v>
      </c>
      <c r="C432" s="78" t="s">
        <v>575</v>
      </c>
      <c r="D432" s="78" t="s">
        <v>576</v>
      </c>
      <c r="E432" s="78" t="s">
        <v>577</v>
      </c>
      <c r="F432" s="78" t="s">
        <v>32</v>
      </c>
      <c r="G432" s="78" t="s">
        <v>578</v>
      </c>
      <c r="H432" s="78" t="s">
        <v>32</v>
      </c>
      <c r="I432" s="78" t="s">
        <v>577</v>
      </c>
      <c r="J432" s="78" t="s">
        <v>577</v>
      </c>
      <c r="K432" s="78" t="s">
        <v>579</v>
      </c>
    </row>
    <row r="433" spans="1:11" ht="24" customHeight="1" x14ac:dyDescent="0.3">
      <c r="A433" s="77" t="s">
        <v>189</v>
      </c>
      <c r="B433" s="77" t="s">
        <v>574</v>
      </c>
      <c r="C433" s="77" t="s">
        <v>580</v>
      </c>
      <c r="D433" s="77" t="s">
        <v>581</v>
      </c>
      <c r="E433" s="77" t="s">
        <v>577</v>
      </c>
      <c r="F433" s="77" t="s">
        <v>32</v>
      </c>
      <c r="G433" s="77" t="s">
        <v>581</v>
      </c>
      <c r="H433" s="77" t="s">
        <v>32</v>
      </c>
      <c r="I433" s="77" t="s">
        <v>577</v>
      </c>
      <c r="J433" s="77" t="s">
        <v>577</v>
      </c>
      <c r="K433" s="77" t="s">
        <v>579</v>
      </c>
    </row>
    <row r="434" spans="1:11" ht="12" customHeight="1" x14ac:dyDescent="0.3">
      <c r="A434" s="77" t="s">
        <v>191</v>
      </c>
      <c r="B434" s="77" t="s">
        <v>192</v>
      </c>
      <c r="C434" s="77" t="s">
        <v>582</v>
      </c>
      <c r="D434" s="77" t="s">
        <v>581</v>
      </c>
      <c r="E434" s="77" t="s">
        <v>577</v>
      </c>
      <c r="F434" s="77" t="s">
        <v>577</v>
      </c>
      <c r="G434" s="77" t="s">
        <v>579</v>
      </c>
      <c r="H434" s="77" t="s">
        <v>32</v>
      </c>
      <c r="I434" s="77" t="s">
        <v>577</v>
      </c>
      <c r="J434" s="77" t="s">
        <v>577</v>
      </c>
      <c r="K434" s="77" t="s">
        <v>32</v>
      </c>
    </row>
    <row r="435" spans="1:11" ht="24" customHeight="1" x14ac:dyDescent="0.3">
      <c r="A435" s="77" t="s">
        <v>193</v>
      </c>
      <c r="B435" s="77" t="s">
        <v>194</v>
      </c>
      <c r="C435" s="77" t="s">
        <v>580</v>
      </c>
      <c r="D435" s="77" t="s">
        <v>582</v>
      </c>
      <c r="E435" s="77" t="s">
        <v>577</v>
      </c>
      <c r="F435" s="77" t="s">
        <v>32</v>
      </c>
      <c r="G435" s="77" t="s">
        <v>579</v>
      </c>
      <c r="H435" s="77" t="s">
        <v>32</v>
      </c>
      <c r="I435" s="77" t="s">
        <v>577</v>
      </c>
      <c r="J435" s="77" t="s">
        <v>577</v>
      </c>
      <c r="K435" s="77" t="s">
        <v>32</v>
      </c>
    </row>
    <row r="436" spans="1:11" ht="26.15" customHeight="1" x14ac:dyDescent="0.3">
      <c r="A436" s="77"/>
      <c r="B436" s="77" t="s">
        <v>197</v>
      </c>
      <c r="C436" s="77" t="s">
        <v>583</v>
      </c>
      <c r="D436" s="77" t="s">
        <v>584</v>
      </c>
      <c r="E436" s="77" t="s">
        <v>585</v>
      </c>
      <c r="F436" s="77" t="s">
        <v>586</v>
      </c>
      <c r="G436" s="77" t="s">
        <v>587</v>
      </c>
      <c r="H436" s="77" t="s">
        <v>588</v>
      </c>
      <c r="I436" s="77" t="s">
        <v>589</v>
      </c>
      <c r="J436" s="77" t="s">
        <v>582</v>
      </c>
      <c r="K436" s="77" t="s">
        <v>590</v>
      </c>
    </row>
    <row r="437" spans="1:11" ht="12.75" customHeight="1" x14ac:dyDescent="0.3">
      <c r="A437" s="80"/>
      <c r="B437" s="80"/>
      <c r="C437" s="80"/>
      <c r="D437" s="80"/>
      <c r="E437" s="80"/>
      <c r="F437" s="80"/>
      <c r="G437" s="80"/>
      <c r="H437" s="80"/>
      <c r="I437" s="80"/>
      <c r="J437" s="80"/>
      <c r="K437" s="80"/>
    </row>
    <row r="438" spans="1:11" ht="12" customHeight="1" x14ac:dyDescent="0.3">
      <c r="A438" s="77"/>
      <c r="B438" s="77"/>
      <c r="C438" s="77"/>
      <c r="D438" s="77"/>
      <c r="E438" s="77"/>
      <c r="F438" s="77"/>
      <c r="G438" s="77"/>
      <c r="H438" s="77"/>
      <c r="I438" s="77"/>
      <c r="J438" s="77"/>
      <c r="K438" s="77"/>
    </row>
    <row r="439" spans="1:11" ht="12" customHeight="1" x14ac:dyDescent="0.3">
      <c r="A439" s="77"/>
      <c r="B439" s="77"/>
      <c r="C439" s="77"/>
      <c r="D439" s="77"/>
      <c r="E439" s="77"/>
      <c r="F439" s="77"/>
      <c r="G439" s="77"/>
      <c r="H439" s="77"/>
      <c r="I439" s="77"/>
      <c r="J439" s="77"/>
      <c r="K439" s="77"/>
    </row>
    <row r="440" spans="1:11" ht="12" customHeight="1" x14ac:dyDescent="0.3">
      <c r="A440" s="77"/>
      <c r="B440" s="77"/>
      <c r="C440" s="77"/>
      <c r="D440" s="77"/>
      <c r="E440" s="77"/>
      <c r="F440" s="77"/>
      <c r="G440" s="77"/>
      <c r="H440" s="77"/>
      <c r="I440" s="77"/>
      <c r="J440" s="77"/>
      <c r="K440" s="77"/>
    </row>
    <row r="441" spans="1:11" ht="12" customHeight="1" x14ac:dyDescent="0.3">
      <c r="A441" s="77"/>
      <c r="B441" s="77"/>
      <c r="C441" s="77"/>
      <c r="D441" s="77"/>
      <c r="E441" s="77"/>
      <c r="F441" s="77"/>
      <c r="G441" s="77"/>
      <c r="H441" s="77"/>
      <c r="I441" s="77"/>
      <c r="J441" s="77"/>
      <c r="K441" s="77"/>
    </row>
    <row r="442" spans="1:11" ht="85" customHeight="1" x14ac:dyDescent="0.3">
      <c r="A442" s="80"/>
      <c r="B442" s="80"/>
      <c r="C442" s="80"/>
      <c r="D442" s="80"/>
      <c r="E442" s="80"/>
      <c r="F442" s="80"/>
      <c r="G442" s="80"/>
      <c r="H442" s="80"/>
      <c r="I442" s="80"/>
      <c r="J442" s="80"/>
      <c r="K442" s="80"/>
    </row>
    <row r="443" spans="1:11" ht="12.75" customHeight="1" x14ac:dyDescent="0.3">
      <c r="A443" s="77"/>
      <c r="B443" s="77"/>
      <c r="C443" s="77"/>
      <c r="D443" s="77"/>
      <c r="E443" s="77"/>
      <c r="F443" s="77"/>
      <c r="G443" s="77"/>
      <c r="H443" s="77"/>
      <c r="I443" s="77"/>
      <c r="J443" s="77"/>
      <c r="K443" s="77"/>
    </row>
    <row r="444" spans="1:11" x14ac:dyDescent="0.3">
      <c r="A444" s="77"/>
      <c r="B444" s="77"/>
      <c r="C444" s="77"/>
      <c r="D444" s="77"/>
      <c r="E444" s="77"/>
      <c r="F444" s="77"/>
      <c r="G444" s="77"/>
      <c r="H444" s="77"/>
      <c r="I444" s="77"/>
      <c r="J444" s="77"/>
      <c r="K444" s="77"/>
    </row>
    <row r="445" spans="1:11" x14ac:dyDescent="0.3">
      <c r="A445" s="77"/>
      <c r="B445" s="77"/>
      <c r="C445" s="77"/>
      <c r="D445" s="77"/>
      <c r="E445" s="77"/>
      <c r="F445" s="77"/>
      <c r="G445" s="77"/>
      <c r="H445" s="77"/>
      <c r="I445" s="77"/>
      <c r="J445" s="77"/>
      <c r="K445" s="77"/>
    </row>
    <row r="446" spans="1:11" x14ac:dyDescent="0.3">
      <c r="A446" s="8"/>
    </row>
    <row r="447" spans="1:11" x14ac:dyDescent="0.3">
      <c r="A447" s="8"/>
    </row>
    <row r="448" spans="1:11" x14ac:dyDescent="0.3">
      <c r="A448" s="8"/>
    </row>
    <row r="449" spans="1:1" x14ac:dyDescent="0.3">
      <c r="A449" s="8"/>
    </row>
    <row r="450" spans="1:1" x14ac:dyDescent="0.3">
      <c r="A450" s="8"/>
    </row>
    <row r="451" spans="1:1" x14ac:dyDescent="0.3">
      <c r="A451" s="8"/>
    </row>
    <row r="452" spans="1:1" x14ac:dyDescent="0.3">
      <c r="A452" s="8"/>
    </row>
    <row r="453" spans="1:1" x14ac:dyDescent="0.3">
      <c r="A453" s="8"/>
    </row>
    <row r="454" spans="1:1" x14ac:dyDescent="0.3">
      <c r="A454" s="8"/>
    </row>
    <row r="455" spans="1:1" x14ac:dyDescent="0.3">
      <c r="A455" s="8"/>
    </row>
    <row r="456" spans="1:1" x14ac:dyDescent="0.3">
      <c r="A456" s="8"/>
    </row>
    <row r="457" spans="1:1" x14ac:dyDescent="0.3">
      <c r="A457" s="8"/>
    </row>
    <row r="458" spans="1:1" x14ac:dyDescent="0.3">
      <c r="A458" s="8"/>
    </row>
    <row r="459" spans="1:1" x14ac:dyDescent="0.3">
      <c r="A459" s="8"/>
    </row>
    <row r="460" spans="1:1" x14ac:dyDescent="0.3">
      <c r="A460" s="8"/>
    </row>
    <row r="461" spans="1:1" x14ac:dyDescent="0.3">
      <c r="A461" s="8"/>
    </row>
    <row r="462" spans="1:1" x14ac:dyDescent="0.3">
      <c r="A462" s="8"/>
    </row>
    <row r="463" spans="1:1" x14ac:dyDescent="0.3">
      <c r="A463" s="8"/>
    </row>
    <row r="464" spans="1:1" x14ac:dyDescent="0.3">
      <c r="A464" s="8"/>
    </row>
    <row r="465" spans="1:1" x14ac:dyDescent="0.3">
      <c r="A465" s="8"/>
    </row>
    <row r="466" spans="1:1" x14ac:dyDescent="0.3">
      <c r="A466" s="8"/>
    </row>
    <row r="467" spans="1:1" x14ac:dyDescent="0.3">
      <c r="A467" s="8"/>
    </row>
    <row r="468" spans="1:1" x14ac:dyDescent="0.3">
      <c r="A468" s="8"/>
    </row>
    <row r="469" spans="1:1" x14ac:dyDescent="0.3">
      <c r="A469" s="8"/>
    </row>
    <row r="470" spans="1:1" x14ac:dyDescent="0.3">
      <c r="A470" s="8"/>
    </row>
    <row r="471" spans="1:1" x14ac:dyDescent="0.3">
      <c r="A471" s="8"/>
    </row>
    <row r="472" spans="1:1" x14ac:dyDescent="0.3">
      <c r="A472" s="8"/>
    </row>
    <row r="473" spans="1:1" x14ac:dyDescent="0.3">
      <c r="A473" s="8"/>
    </row>
    <row r="474" spans="1:1" x14ac:dyDescent="0.3">
      <c r="A474" s="8"/>
    </row>
    <row r="475" spans="1:1" x14ac:dyDescent="0.3">
      <c r="A475" s="8"/>
    </row>
    <row r="476" spans="1:1" x14ac:dyDescent="0.3">
      <c r="A476" s="8"/>
    </row>
    <row r="477" spans="1:1" x14ac:dyDescent="0.3">
      <c r="A477" s="8"/>
    </row>
    <row r="478" spans="1:1" x14ac:dyDescent="0.3">
      <c r="A478" s="8"/>
    </row>
    <row r="479" spans="1:1" x14ac:dyDescent="0.3">
      <c r="A479" s="8"/>
    </row>
    <row r="480" spans="1:1" x14ac:dyDescent="0.3">
      <c r="A480" s="8"/>
    </row>
    <row r="481" spans="1:1" x14ac:dyDescent="0.3">
      <c r="A481" s="8"/>
    </row>
    <row r="482" spans="1:1" x14ac:dyDescent="0.3">
      <c r="A482" s="8"/>
    </row>
    <row r="483" spans="1:1" x14ac:dyDescent="0.3">
      <c r="A483" s="8"/>
    </row>
    <row r="484" spans="1:1" x14ac:dyDescent="0.3">
      <c r="A484" s="8"/>
    </row>
    <row r="485" spans="1:1" x14ac:dyDescent="0.3">
      <c r="A485" s="8"/>
    </row>
    <row r="486" spans="1:1" x14ac:dyDescent="0.3">
      <c r="A486" s="8"/>
    </row>
  </sheetData>
  <pageMargins left="0" right="0" top="0.75" bottom="0.75" header="0.3" footer="0.3"/>
  <pageSetup scale="7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9F5B1-F0C6-412B-B1EC-E73B4C0CCE6D}">
  <sheetPr codeName="Sheet4">
    <tabColor theme="9"/>
    <pageSetUpPr fitToPage="1"/>
  </sheetPr>
  <dimension ref="A1:K505"/>
  <sheetViews>
    <sheetView showGridLines="0" workbookViewId="0">
      <pane ySplit="11" topLeftCell="A423" activePane="bottomLeft" state="frozen"/>
      <selection pane="bottomLeft" activeCell="A354" activeCellId="4" sqref="A14:K20 A99:K105 A184:K190 A269:K275 A354:K360"/>
    </sheetView>
  </sheetViews>
  <sheetFormatPr defaultColWidth="9.1796875" defaultRowHeight="12" x14ac:dyDescent="0.3"/>
  <cols>
    <col min="1" max="1" width="9.54296875" style="2" customWidth="1"/>
    <col min="2" max="2" width="50.54296875" style="2" customWidth="1"/>
    <col min="3" max="3" width="8.54296875" style="2" customWidth="1"/>
    <col min="4" max="4" width="10.453125" style="2" customWidth="1"/>
    <col min="5" max="5" width="8.54296875" style="2" customWidth="1"/>
    <col min="6" max="6" width="11.54296875" style="2" customWidth="1"/>
    <col min="7" max="7" width="9.81640625" style="2" customWidth="1"/>
    <col min="8" max="8" width="15.453125" style="2" customWidth="1"/>
    <col min="9" max="9" width="7.453125" style="2" customWidth="1"/>
    <col min="10" max="10" width="10.453125" style="2" customWidth="1"/>
    <col min="11" max="11" width="9.81640625" style="2" customWidth="1"/>
    <col min="12" max="16384" width="9.1796875" style="2"/>
  </cols>
  <sheetData>
    <row r="1" spans="1:11" x14ac:dyDescent="0.3">
      <c r="A1" s="2" t="s">
        <v>521</v>
      </c>
    </row>
    <row r="2" spans="1:11" x14ac:dyDescent="0.3">
      <c r="A2" s="2" t="s">
        <v>522</v>
      </c>
    </row>
    <row r="3" spans="1:11" s="4" customFormat="1" ht="15.5" x14ac:dyDescent="0.35">
      <c r="A3" s="3" t="s">
        <v>591</v>
      </c>
    </row>
    <row r="4" spans="1:11" s="5" customFormat="1" x14ac:dyDescent="0.3">
      <c r="A4" s="52" t="s">
        <v>3</v>
      </c>
    </row>
    <row r="5" spans="1:11" s="5" customFormat="1" x14ac:dyDescent="0.3">
      <c r="A5" s="52" t="s">
        <v>244</v>
      </c>
    </row>
    <row r="6" spans="1:11" s="5" customFormat="1" x14ac:dyDescent="0.3">
      <c r="A6" s="52" t="s">
        <v>5</v>
      </c>
    </row>
    <row r="7" spans="1:11" x14ac:dyDescent="0.3">
      <c r="A7" s="9" t="s">
        <v>6</v>
      </c>
      <c r="B7" s="9" t="s">
        <v>6</v>
      </c>
      <c r="C7" s="9" t="s">
        <v>6</v>
      </c>
      <c r="D7" s="9"/>
      <c r="E7" s="9" t="s">
        <v>6</v>
      </c>
      <c r="F7" s="9" t="s">
        <v>6</v>
      </c>
      <c r="G7" s="9" t="s">
        <v>6</v>
      </c>
      <c r="H7" s="9" t="s">
        <v>6</v>
      </c>
      <c r="I7" s="9" t="s">
        <v>6</v>
      </c>
      <c r="J7" s="9" t="s">
        <v>6</v>
      </c>
      <c r="K7" s="9" t="s">
        <v>6</v>
      </c>
    </row>
    <row r="8" spans="1:11" s="7" customFormat="1" x14ac:dyDescent="0.3">
      <c r="A8" s="10"/>
      <c r="B8" s="11" t="s">
        <v>6</v>
      </c>
      <c r="C8" s="12"/>
      <c r="D8" s="12"/>
      <c r="F8" s="12"/>
      <c r="G8" s="12"/>
      <c r="I8" s="12"/>
      <c r="K8" s="12"/>
    </row>
    <row r="9" spans="1:11" s="7" customFormat="1" x14ac:dyDescent="0.3">
      <c r="A9" s="10"/>
      <c r="B9" s="11"/>
      <c r="C9" s="13"/>
      <c r="D9" s="13"/>
      <c r="E9" s="14"/>
      <c r="F9" s="13"/>
      <c r="G9" s="13"/>
      <c r="H9" s="14"/>
      <c r="I9" s="13"/>
      <c r="J9" s="14"/>
      <c r="K9" s="13"/>
    </row>
    <row r="10" spans="1:11" s="7" customFormat="1" x14ac:dyDescent="0.3">
      <c r="A10" s="11" t="s">
        <v>8</v>
      </c>
      <c r="B10" s="11" t="s">
        <v>6</v>
      </c>
      <c r="C10" s="14" t="s">
        <v>6</v>
      </c>
      <c r="D10" s="13"/>
      <c r="E10" s="13" t="s">
        <v>10</v>
      </c>
      <c r="F10" s="13" t="s">
        <v>11</v>
      </c>
      <c r="G10" s="13" t="s">
        <v>243</v>
      </c>
      <c r="H10" s="13" t="s">
        <v>13</v>
      </c>
      <c r="I10" s="14"/>
      <c r="J10" s="13" t="s">
        <v>242</v>
      </c>
      <c r="K10" s="13" t="s">
        <v>6</v>
      </c>
    </row>
    <row r="11" spans="1:11" s="7" customFormat="1" ht="12.5" thickBot="1" x14ac:dyDescent="0.35">
      <c r="A11" s="11" t="s">
        <v>16</v>
      </c>
      <c r="B11" s="11" t="s">
        <v>17</v>
      </c>
      <c r="C11" s="13" t="s">
        <v>197</v>
      </c>
      <c r="D11" s="13" t="s">
        <v>241</v>
      </c>
      <c r="E11" s="13" t="s">
        <v>20</v>
      </c>
      <c r="F11" s="13" t="s">
        <v>240</v>
      </c>
      <c r="G11" s="13" t="s">
        <v>239</v>
      </c>
      <c r="H11" s="13" t="s">
        <v>238</v>
      </c>
      <c r="I11" s="13" t="s">
        <v>24</v>
      </c>
      <c r="J11" s="13" t="s">
        <v>237</v>
      </c>
      <c r="K11" s="13" t="s">
        <v>236</v>
      </c>
    </row>
    <row r="12" spans="1:11" ht="12.75" customHeight="1" thickTop="1" x14ac:dyDescent="0.3">
      <c r="A12" s="60"/>
      <c r="B12" s="59"/>
      <c r="C12" s="58"/>
      <c r="D12" s="58"/>
      <c r="E12" s="58"/>
      <c r="F12" s="58"/>
      <c r="G12" s="58"/>
      <c r="H12" s="58"/>
      <c r="I12" s="58"/>
      <c r="J12" s="58"/>
      <c r="K12" s="58"/>
    </row>
    <row r="13" spans="1:11" s="28" customFormat="1" ht="12.75" customHeight="1" x14ac:dyDescent="0.3">
      <c r="A13" s="39"/>
      <c r="B13" s="47"/>
      <c r="C13" s="39" t="s">
        <v>29</v>
      </c>
      <c r="D13" s="20"/>
      <c r="E13" s="20"/>
      <c r="F13" s="20"/>
      <c r="G13" s="20"/>
      <c r="H13" s="20"/>
      <c r="I13" s="20"/>
      <c r="J13" s="20"/>
      <c r="K13" s="20"/>
    </row>
    <row r="14" spans="1:11" ht="12.75" customHeight="1" x14ac:dyDescent="0.3">
      <c r="A14" s="35" t="s">
        <v>30</v>
      </c>
      <c r="B14" s="35" t="s">
        <v>31</v>
      </c>
      <c r="C14" s="34">
        <v>1100</v>
      </c>
      <c r="D14" s="34">
        <v>314</v>
      </c>
      <c r="E14" s="34" t="s">
        <v>32</v>
      </c>
      <c r="F14" s="34">
        <v>14</v>
      </c>
      <c r="G14" s="34">
        <v>669</v>
      </c>
      <c r="H14" s="34">
        <v>7</v>
      </c>
      <c r="I14" s="34">
        <v>47</v>
      </c>
      <c r="J14" s="34">
        <v>1</v>
      </c>
      <c r="K14" s="34">
        <v>48</v>
      </c>
    </row>
    <row r="15" spans="1:11" ht="12.75" customHeight="1" x14ac:dyDescent="0.3">
      <c r="A15" s="35" t="s">
        <v>33</v>
      </c>
      <c r="B15" s="35" t="s">
        <v>524</v>
      </c>
      <c r="C15" s="34">
        <v>243</v>
      </c>
      <c r="D15" s="34">
        <v>50</v>
      </c>
      <c r="E15" s="34" t="s">
        <v>32</v>
      </c>
      <c r="F15" s="34">
        <v>1</v>
      </c>
      <c r="G15" s="34">
        <v>149</v>
      </c>
      <c r="H15" s="34" t="s">
        <v>32</v>
      </c>
      <c r="I15" s="34">
        <v>19</v>
      </c>
      <c r="J15" s="34">
        <v>0</v>
      </c>
      <c r="K15" s="34">
        <v>24</v>
      </c>
    </row>
    <row r="16" spans="1:11" ht="12.75" customHeight="1" x14ac:dyDescent="0.3">
      <c r="A16" s="35" t="s">
        <v>35</v>
      </c>
      <c r="B16" s="35" t="s">
        <v>525</v>
      </c>
      <c r="C16" s="34">
        <v>110</v>
      </c>
      <c r="D16" s="34">
        <v>21</v>
      </c>
      <c r="E16" s="34">
        <v>0</v>
      </c>
      <c r="F16" s="34" t="s">
        <v>32</v>
      </c>
      <c r="G16" s="34">
        <v>61</v>
      </c>
      <c r="H16" s="34" t="s">
        <v>32</v>
      </c>
      <c r="I16" s="34">
        <v>10</v>
      </c>
      <c r="J16" s="34">
        <v>0</v>
      </c>
      <c r="K16" s="34">
        <v>18</v>
      </c>
    </row>
    <row r="17" spans="1:11" ht="12.75" customHeight="1" x14ac:dyDescent="0.3">
      <c r="A17" s="35" t="s">
        <v>37</v>
      </c>
      <c r="B17" s="35" t="s">
        <v>526</v>
      </c>
      <c r="C17" s="34">
        <v>70</v>
      </c>
      <c r="D17" s="34">
        <v>4</v>
      </c>
      <c r="E17" s="34" t="s">
        <v>32</v>
      </c>
      <c r="F17" s="34" t="s">
        <v>32</v>
      </c>
      <c r="G17" s="34">
        <v>33</v>
      </c>
      <c r="H17" s="34" t="s">
        <v>32</v>
      </c>
      <c r="I17" s="34">
        <v>29</v>
      </c>
      <c r="J17" s="34">
        <v>1</v>
      </c>
      <c r="K17" s="34">
        <v>2</v>
      </c>
    </row>
    <row r="18" spans="1:11" ht="12.75" customHeight="1" x14ac:dyDescent="0.3">
      <c r="A18" s="35" t="s">
        <v>39</v>
      </c>
      <c r="B18" s="35" t="s">
        <v>527</v>
      </c>
      <c r="C18" s="34">
        <v>128</v>
      </c>
      <c r="D18" s="34">
        <v>34</v>
      </c>
      <c r="E18" s="34" t="s">
        <v>32</v>
      </c>
      <c r="F18" s="34" t="s">
        <v>32</v>
      </c>
      <c r="G18" s="34">
        <v>91</v>
      </c>
      <c r="H18" s="34">
        <v>1</v>
      </c>
      <c r="I18" s="34">
        <v>0</v>
      </c>
      <c r="J18" s="34">
        <v>0</v>
      </c>
      <c r="K18" s="34">
        <v>1</v>
      </c>
    </row>
    <row r="19" spans="1:11" ht="12.75" customHeight="1" x14ac:dyDescent="0.3">
      <c r="A19" s="35" t="s">
        <v>41</v>
      </c>
      <c r="B19" s="35" t="s">
        <v>528</v>
      </c>
      <c r="C19" s="34">
        <v>122</v>
      </c>
      <c r="D19" s="34">
        <v>39</v>
      </c>
      <c r="E19" s="34" t="s">
        <v>32</v>
      </c>
      <c r="F19" s="34">
        <v>1</v>
      </c>
      <c r="G19" s="34">
        <v>79</v>
      </c>
      <c r="H19" s="34">
        <v>2</v>
      </c>
      <c r="I19" s="34">
        <v>0</v>
      </c>
      <c r="J19" s="34">
        <v>0</v>
      </c>
      <c r="K19" s="34">
        <v>1</v>
      </c>
    </row>
    <row r="20" spans="1:11" ht="12.75" customHeight="1" x14ac:dyDescent="0.3">
      <c r="A20" s="35" t="s">
        <v>43</v>
      </c>
      <c r="B20" s="35" t="s">
        <v>529</v>
      </c>
      <c r="C20" s="34">
        <v>276</v>
      </c>
      <c r="D20" s="34">
        <v>108</v>
      </c>
      <c r="E20" s="34" t="s">
        <v>32</v>
      </c>
      <c r="F20" s="34">
        <v>3</v>
      </c>
      <c r="G20" s="34">
        <v>149</v>
      </c>
      <c r="H20" s="34">
        <v>2</v>
      </c>
      <c r="I20" s="34">
        <v>0</v>
      </c>
      <c r="J20" s="34">
        <v>0</v>
      </c>
      <c r="K20" s="34">
        <v>14</v>
      </c>
    </row>
    <row r="21" spans="1:11" ht="12.75" customHeight="1" x14ac:dyDescent="0.3">
      <c r="A21" s="35" t="s">
        <v>45</v>
      </c>
      <c r="B21" s="35" t="s">
        <v>46</v>
      </c>
      <c r="C21" s="34">
        <v>106</v>
      </c>
      <c r="D21" s="34">
        <v>48</v>
      </c>
      <c r="E21" s="34" t="s">
        <v>32</v>
      </c>
      <c r="F21" s="34" t="s">
        <v>32</v>
      </c>
      <c r="G21" s="34">
        <v>54</v>
      </c>
      <c r="H21" s="34">
        <v>1</v>
      </c>
      <c r="I21" s="34" t="s">
        <v>32</v>
      </c>
      <c r="J21" s="34">
        <v>0</v>
      </c>
      <c r="K21" s="34">
        <v>1</v>
      </c>
    </row>
    <row r="22" spans="1:11" ht="12.75" customHeight="1" x14ac:dyDescent="0.3">
      <c r="A22" s="35" t="s">
        <v>47</v>
      </c>
      <c r="B22" s="35" t="s">
        <v>530</v>
      </c>
      <c r="C22" s="34">
        <v>99</v>
      </c>
      <c r="D22" s="34">
        <v>46</v>
      </c>
      <c r="E22" s="34" t="s">
        <v>32</v>
      </c>
      <c r="F22" s="34" t="s">
        <v>32</v>
      </c>
      <c r="G22" s="34">
        <v>50</v>
      </c>
      <c r="H22" s="34">
        <v>1</v>
      </c>
      <c r="I22" s="34" t="s">
        <v>32</v>
      </c>
      <c r="J22" s="34">
        <v>0</v>
      </c>
      <c r="K22" s="34">
        <v>1</v>
      </c>
    </row>
    <row r="23" spans="1:11" ht="12.75" customHeight="1" x14ac:dyDescent="0.3">
      <c r="A23" s="35" t="s">
        <v>49</v>
      </c>
      <c r="B23" s="35" t="s">
        <v>531</v>
      </c>
      <c r="C23" s="34">
        <v>7</v>
      </c>
      <c r="D23" s="34">
        <v>3</v>
      </c>
      <c r="E23" s="34" t="s">
        <v>32</v>
      </c>
      <c r="F23" s="34" t="s">
        <v>32</v>
      </c>
      <c r="G23" s="34">
        <v>4</v>
      </c>
      <c r="H23" s="34" t="s">
        <v>32</v>
      </c>
      <c r="I23" s="34">
        <v>0</v>
      </c>
      <c r="J23" s="34">
        <v>0</v>
      </c>
      <c r="K23" s="34" t="s">
        <v>32</v>
      </c>
    </row>
    <row r="24" spans="1:11" ht="12.75" customHeight="1" x14ac:dyDescent="0.3">
      <c r="A24" s="35" t="s">
        <v>51</v>
      </c>
      <c r="B24" s="35" t="s">
        <v>52</v>
      </c>
      <c r="C24" s="34">
        <v>64</v>
      </c>
      <c r="D24" s="34">
        <v>37</v>
      </c>
      <c r="E24" s="34" t="s">
        <v>32</v>
      </c>
      <c r="F24" s="34" t="s">
        <v>32</v>
      </c>
      <c r="G24" s="34">
        <v>23</v>
      </c>
      <c r="H24" s="34">
        <v>1</v>
      </c>
      <c r="I24" s="34">
        <v>1</v>
      </c>
      <c r="J24" s="34">
        <v>0</v>
      </c>
      <c r="K24" s="34">
        <v>1</v>
      </c>
    </row>
    <row r="25" spans="1:11" ht="12.75" customHeight="1" x14ac:dyDescent="0.3">
      <c r="A25" s="35" t="s">
        <v>53</v>
      </c>
      <c r="B25" s="35" t="s">
        <v>54</v>
      </c>
      <c r="C25" s="34">
        <v>22</v>
      </c>
      <c r="D25" s="34">
        <v>10</v>
      </c>
      <c r="E25" s="34">
        <v>0</v>
      </c>
      <c r="F25" s="34" t="s">
        <v>32</v>
      </c>
      <c r="G25" s="34">
        <v>11</v>
      </c>
      <c r="H25" s="34" t="s">
        <v>32</v>
      </c>
      <c r="I25" s="34" t="s">
        <v>32</v>
      </c>
      <c r="J25" s="34">
        <v>0</v>
      </c>
      <c r="K25" s="34" t="s">
        <v>32</v>
      </c>
    </row>
    <row r="26" spans="1:11" ht="12.75" customHeight="1" x14ac:dyDescent="0.3">
      <c r="A26" s="35" t="s">
        <v>56</v>
      </c>
      <c r="B26" s="35" t="s">
        <v>57</v>
      </c>
      <c r="C26" s="34">
        <v>4</v>
      </c>
      <c r="D26" s="34">
        <v>2</v>
      </c>
      <c r="E26" s="34">
        <v>0</v>
      </c>
      <c r="F26" s="34" t="s">
        <v>32</v>
      </c>
      <c r="G26" s="34">
        <v>2</v>
      </c>
      <c r="H26" s="34" t="s">
        <v>32</v>
      </c>
      <c r="I26" s="34" t="s">
        <v>32</v>
      </c>
      <c r="J26" s="34">
        <v>0</v>
      </c>
      <c r="K26" s="34" t="s">
        <v>32</v>
      </c>
    </row>
    <row r="27" spans="1:11" ht="12.75" customHeight="1" x14ac:dyDescent="0.3">
      <c r="A27" s="35" t="s">
        <v>58</v>
      </c>
      <c r="B27" s="35" t="s">
        <v>59</v>
      </c>
      <c r="C27" s="34">
        <v>2</v>
      </c>
      <c r="D27" s="34">
        <v>1</v>
      </c>
      <c r="E27" s="34">
        <v>0</v>
      </c>
      <c r="F27" s="34" t="s">
        <v>32</v>
      </c>
      <c r="G27" s="34">
        <v>1</v>
      </c>
      <c r="H27" s="34" t="s">
        <v>32</v>
      </c>
      <c r="I27" s="34">
        <v>0</v>
      </c>
      <c r="J27" s="34">
        <v>0</v>
      </c>
      <c r="K27" s="34" t="s">
        <v>32</v>
      </c>
    </row>
    <row r="28" spans="1:11" ht="12.75" customHeight="1" x14ac:dyDescent="0.3">
      <c r="A28" s="35" t="s">
        <v>60</v>
      </c>
      <c r="B28" s="35" t="s">
        <v>61</v>
      </c>
      <c r="C28" s="34">
        <v>191</v>
      </c>
      <c r="D28" s="34">
        <v>74</v>
      </c>
      <c r="E28" s="34" t="s">
        <v>32</v>
      </c>
      <c r="F28" s="34">
        <v>11</v>
      </c>
      <c r="G28" s="34">
        <v>67</v>
      </c>
      <c r="H28" s="34">
        <v>4</v>
      </c>
      <c r="I28" s="34" t="s">
        <v>32</v>
      </c>
      <c r="J28" s="34">
        <v>0</v>
      </c>
      <c r="K28" s="34">
        <v>34</v>
      </c>
    </row>
    <row r="29" spans="1:11" ht="12.75" customHeight="1" x14ac:dyDescent="0.3">
      <c r="A29" s="35" t="s">
        <v>62</v>
      </c>
      <c r="B29" s="35" t="s">
        <v>532</v>
      </c>
      <c r="C29" s="34">
        <v>65</v>
      </c>
      <c r="D29" s="34">
        <v>28</v>
      </c>
      <c r="E29" s="34" t="s">
        <v>32</v>
      </c>
      <c r="F29" s="34">
        <v>5</v>
      </c>
      <c r="G29" s="34">
        <v>18</v>
      </c>
      <c r="H29" s="34" t="s">
        <v>32</v>
      </c>
      <c r="I29" s="34">
        <v>0</v>
      </c>
      <c r="J29" s="34">
        <v>0</v>
      </c>
      <c r="K29" s="34">
        <v>14</v>
      </c>
    </row>
    <row r="30" spans="1:11" ht="12.75" customHeight="1" x14ac:dyDescent="0.3">
      <c r="A30" s="35" t="s">
        <v>64</v>
      </c>
      <c r="B30" s="35" t="s">
        <v>533</v>
      </c>
      <c r="C30" s="34">
        <v>68</v>
      </c>
      <c r="D30" s="34">
        <v>23</v>
      </c>
      <c r="E30" s="34" t="s">
        <v>32</v>
      </c>
      <c r="F30" s="34">
        <v>1</v>
      </c>
      <c r="G30" s="34">
        <v>32</v>
      </c>
      <c r="H30" s="34">
        <v>1</v>
      </c>
      <c r="I30" s="34" t="s">
        <v>32</v>
      </c>
      <c r="J30" s="34">
        <v>0</v>
      </c>
      <c r="K30" s="34">
        <v>12</v>
      </c>
    </row>
    <row r="31" spans="1:11" ht="12.75" customHeight="1" x14ac:dyDescent="0.3">
      <c r="A31" s="35" t="s">
        <v>66</v>
      </c>
      <c r="B31" s="35" t="s">
        <v>67</v>
      </c>
      <c r="C31" s="34">
        <v>39</v>
      </c>
      <c r="D31" s="34">
        <v>15</v>
      </c>
      <c r="E31" s="34" t="s">
        <v>32</v>
      </c>
      <c r="F31" s="34" t="s">
        <v>32</v>
      </c>
      <c r="G31" s="34">
        <v>20</v>
      </c>
      <c r="H31" s="34" t="s">
        <v>32</v>
      </c>
      <c r="I31" s="34">
        <v>0</v>
      </c>
      <c r="J31" s="34">
        <v>0</v>
      </c>
      <c r="K31" s="34">
        <v>4</v>
      </c>
    </row>
    <row r="32" spans="1:11" ht="12.75" customHeight="1" x14ac:dyDescent="0.3">
      <c r="A32" s="35" t="s">
        <v>68</v>
      </c>
      <c r="B32" s="35" t="s">
        <v>534</v>
      </c>
      <c r="C32" s="34">
        <v>50</v>
      </c>
      <c r="D32" s="34">
        <v>22</v>
      </c>
      <c r="E32" s="34" t="s">
        <v>32</v>
      </c>
      <c r="F32" s="34" t="s">
        <v>55</v>
      </c>
      <c r="G32" s="34">
        <v>15</v>
      </c>
      <c r="H32" s="34">
        <v>1</v>
      </c>
      <c r="I32" s="34" t="s">
        <v>32</v>
      </c>
      <c r="J32" s="34">
        <v>0</v>
      </c>
      <c r="K32" s="34" t="s">
        <v>55</v>
      </c>
    </row>
    <row r="33" spans="1:11" ht="12.75" customHeight="1" x14ac:dyDescent="0.3">
      <c r="A33" s="35" t="s">
        <v>70</v>
      </c>
      <c r="B33" s="35" t="s">
        <v>71</v>
      </c>
      <c r="C33" s="34">
        <v>1069</v>
      </c>
      <c r="D33" s="34">
        <v>191</v>
      </c>
      <c r="E33" s="34">
        <v>9</v>
      </c>
      <c r="F33" s="34">
        <v>4</v>
      </c>
      <c r="G33" s="34">
        <v>572</v>
      </c>
      <c r="H33" s="34">
        <v>3</v>
      </c>
      <c r="I33" s="34">
        <v>54</v>
      </c>
      <c r="J33" s="34">
        <v>0</v>
      </c>
      <c r="K33" s="34">
        <v>237</v>
      </c>
    </row>
    <row r="34" spans="1:11" ht="12.75" customHeight="1" x14ac:dyDescent="0.3">
      <c r="A34" s="35" t="s">
        <v>72</v>
      </c>
      <c r="B34" s="35" t="s">
        <v>535</v>
      </c>
      <c r="C34" s="34">
        <v>72</v>
      </c>
      <c r="D34" s="34">
        <v>7</v>
      </c>
      <c r="E34" s="34">
        <v>3</v>
      </c>
      <c r="F34" s="34">
        <v>1</v>
      </c>
      <c r="G34" s="34">
        <v>40</v>
      </c>
      <c r="H34" s="34" t="s">
        <v>32</v>
      </c>
      <c r="I34" s="34" t="s">
        <v>32</v>
      </c>
      <c r="J34" s="34">
        <v>0</v>
      </c>
      <c r="K34" s="34">
        <v>21</v>
      </c>
    </row>
    <row r="35" spans="1:11" ht="12.75" customHeight="1" x14ac:dyDescent="0.3">
      <c r="A35" s="35" t="s">
        <v>74</v>
      </c>
      <c r="B35" s="35" t="s">
        <v>536</v>
      </c>
      <c r="C35" s="34">
        <v>403</v>
      </c>
      <c r="D35" s="34">
        <v>61</v>
      </c>
      <c r="E35" s="34">
        <v>3</v>
      </c>
      <c r="F35" s="34">
        <v>2</v>
      </c>
      <c r="G35" s="34">
        <v>224</v>
      </c>
      <c r="H35" s="34">
        <v>1</v>
      </c>
      <c r="I35" s="34">
        <v>39</v>
      </c>
      <c r="J35" s="34">
        <v>0</v>
      </c>
      <c r="K35" s="34">
        <v>74</v>
      </c>
    </row>
    <row r="36" spans="1:11" ht="12.75" customHeight="1" x14ac:dyDescent="0.3">
      <c r="A36" s="35" t="s">
        <v>76</v>
      </c>
      <c r="B36" s="35" t="s">
        <v>537</v>
      </c>
      <c r="C36" s="34">
        <v>25</v>
      </c>
      <c r="D36" s="34">
        <v>17</v>
      </c>
      <c r="E36" s="34">
        <v>0</v>
      </c>
      <c r="F36" s="34" t="s">
        <v>32</v>
      </c>
      <c r="G36" s="34">
        <v>5</v>
      </c>
      <c r="H36" s="34" t="s">
        <v>32</v>
      </c>
      <c r="I36" s="34">
        <v>0</v>
      </c>
      <c r="J36" s="34">
        <v>0</v>
      </c>
      <c r="K36" s="34">
        <v>3</v>
      </c>
    </row>
    <row r="37" spans="1:11" ht="12.75" customHeight="1" x14ac:dyDescent="0.3">
      <c r="A37" s="35" t="s">
        <v>78</v>
      </c>
      <c r="B37" s="35" t="s">
        <v>538</v>
      </c>
      <c r="C37" s="34">
        <v>452</v>
      </c>
      <c r="D37" s="34">
        <v>63</v>
      </c>
      <c r="E37" s="34">
        <v>3</v>
      </c>
      <c r="F37" s="34">
        <v>2</v>
      </c>
      <c r="G37" s="34">
        <v>235</v>
      </c>
      <c r="H37" s="34" t="s">
        <v>32</v>
      </c>
      <c r="I37" s="34">
        <v>13</v>
      </c>
      <c r="J37" s="34">
        <v>0</v>
      </c>
      <c r="K37" s="34">
        <v>136</v>
      </c>
    </row>
    <row r="38" spans="1:11" ht="12.75" customHeight="1" x14ac:dyDescent="0.3">
      <c r="A38" s="35" t="s">
        <v>80</v>
      </c>
      <c r="B38" s="35" t="s">
        <v>81</v>
      </c>
      <c r="C38" s="34">
        <v>59</v>
      </c>
      <c r="D38" s="34">
        <v>34</v>
      </c>
      <c r="E38" s="34" t="s">
        <v>32</v>
      </c>
      <c r="F38" s="34" t="s">
        <v>32</v>
      </c>
      <c r="G38" s="34">
        <v>24</v>
      </c>
      <c r="H38" s="34">
        <v>1</v>
      </c>
      <c r="I38" s="34">
        <v>0</v>
      </c>
      <c r="J38" s="34">
        <v>0</v>
      </c>
      <c r="K38" s="34" t="s">
        <v>32</v>
      </c>
    </row>
    <row r="39" spans="1:11" ht="12.75" customHeight="1" x14ac:dyDescent="0.3">
      <c r="A39" s="35" t="s">
        <v>82</v>
      </c>
      <c r="B39" s="35" t="s">
        <v>83</v>
      </c>
      <c r="C39" s="34">
        <v>1640</v>
      </c>
      <c r="D39" s="34">
        <v>198</v>
      </c>
      <c r="E39" s="34">
        <v>3</v>
      </c>
      <c r="F39" s="34">
        <v>11</v>
      </c>
      <c r="G39" s="34" t="s">
        <v>283</v>
      </c>
      <c r="H39" s="34">
        <v>7</v>
      </c>
      <c r="I39" s="34" t="s">
        <v>32</v>
      </c>
      <c r="J39" s="34">
        <v>0</v>
      </c>
      <c r="K39" s="34" t="s">
        <v>283</v>
      </c>
    </row>
    <row r="40" spans="1:11" ht="12.75" customHeight="1" x14ac:dyDescent="0.3">
      <c r="A40" s="35" t="s">
        <v>85</v>
      </c>
      <c r="B40" s="35" t="s">
        <v>539</v>
      </c>
      <c r="C40" s="34">
        <v>1510</v>
      </c>
      <c r="D40" s="34">
        <v>184</v>
      </c>
      <c r="E40" s="34">
        <v>2</v>
      </c>
      <c r="F40" s="34">
        <v>2</v>
      </c>
      <c r="G40" s="34" t="s">
        <v>283</v>
      </c>
      <c r="H40" s="34">
        <v>4</v>
      </c>
      <c r="I40" s="34">
        <v>0</v>
      </c>
      <c r="J40" s="34">
        <v>0</v>
      </c>
      <c r="K40" s="34" t="s">
        <v>283</v>
      </c>
    </row>
    <row r="41" spans="1:11" ht="12.75" customHeight="1" x14ac:dyDescent="0.3">
      <c r="A41" s="35" t="s">
        <v>87</v>
      </c>
      <c r="B41" s="35" t="s">
        <v>88</v>
      </c>
      <c r="C41" s="34">
        <v>63</v>
      </c>
      <c r="D41" s="34">
        <v>5</v>
      </c>
      <c r="E41" s="34">
        <v>1</v>
      </c>
      <c r="F41" s="34">
        <v>8</v>
      </c>
      <c r="G41" s="34">
        <v>41</v>
      </c>
      <c r="H41" s="34">
        <v>3</v>
      </c>
      <c r="I41" s="34" t="s">
        <v>32</v>
      </c>
      <c r="J41" s="34">
        <v>0</v>
      </c>
      <c r="K41" s="34">
        <v>5</v>
      </c>
    </row>
    <row r="42" spans="1:11" ht="12.75" customHeight="1" x14ac:dyDescent="0.3">
      <c r="A42" s="35" t="s">
        <v>89</v>
      </c>
      <c r="B42" s="35" t="s">
        <v>90</v>
      </c>
      <c r="C42" s="34">
        <v>18</v>
      </c>
      <c r="D42" s="34">
        <v>3</v>
      </c>
      <c r="E42" s="34">
        <v>0</v>
      </c>
      <c r="F42" s="34" t="s">
        <v>32</v>
      </c>
      <c r="G42" s="34">
        <v>14</v>
      </c>
      <c r="H42" s="34" t="s">
        <v>32</v>
      </c>
      <c r="I42" s="34">
        <v>0</v>
      </c>
      <c r="J42" s="34">
        <v>0</v>
      </c>
      <c r="K42" s="34" t="s">
        <v>32</v>
      </c>
    </row>
    <row r="43" spans="1:11" ht="12.75" customHeight="1" x14ac:dyDescent="0.3">
      <c r="A43" s="35" t="s">
        <v>540</v>
      </c>
      <c r="B43" s="35" t="s">
        <v>541</v>
      </c>
      <c r="C43" s="34">
        <v>25</v>
      </c>
      <c r="D43" s="34">
        <v>5</v>
      </c>
      <c r="E43" s="34">
        <v>0</v>
      </c>
      <c r="F43" s="34" t="s">
        <v>32</v>
      </c>
      <c r="G43" s="34">
        <v>19</v>
      </c>
      <c r="H43" s="34" t="s">
        <v>32</v>
      </c>
      <c r="I43" s="34">
        <v>0</v>
      </c>
      <c r="J43" s="34">
        <v>0</v>
      </c>
      <c r="K43" s="34">
        <v>1</v>
      </c>
    </row>
    <row r="44" spans="1:11" ht="12.75" customHeight="1" x14ac:dyDescent="0.3">
      <c r="A44" s="35" t="s">
        <v>91</v>
      </c>
      <c r="B44" s="35" t="s">
        <v>542</v>
      </c>
      <c r="C44" s="34">
        <v>25</v>
      </c>
      <c r="D44" s="34">
        <v>2</v>
      </c>
      <c r="E44" s="34">
        <v>0</v>
      </c>
      <c r="F44" s="34" t="s">
        <v>32</v>
      </c>
      <c r="G44" s="34">
        <v>8</v>
      </c>
      <c r="H44" s="34" t="s">
        <v>32</v>
      </c>
      <c r="I44" s="34">
        <v>0</v>
      </c>
      <c r="J44" s="34">
        <v>0</v>
      </c>
      <c r="K44" s="34">
        <v>14</v>
      </c>
    </row>
    <row r="45" spans="1:11" ht="12.75" customHeight="1" x14ac:dyDescent="0.3">
      <c r="A45" s="35" t="s">
        <v>93</v>
      </c>
      <c r="B45" s="35" t="s">
        <v>94</v>
      </c>
      <c r="C45" s="34">
        <v>3456</v>
      </c>
      <c r="D45" s="34">
        <v>548</v>
      </c>
      <c r="E45" s="34" t="s">
        <v>32</v>
      </c>
      <c r="F45" s="34">
        <v>5</v>
      </c>
      <c r="G45" s="34" t="s">
        <v>283</v>
      </c>
      <c r="H45" s="34">
        <v>7</v>
      </c>
      <c r="I45" s="34">
        <v>113</v>
      </c>
      <c r="J45" s="34">
        <v>2</v>
      </c>
      <c r="K45" s="34" t="s">
        <v>283</v>
      </c>
    </row>
    <row r="46" spans="1:11" ht="12.75" customHeight="1" x14ac:dyDescent="0.3">
      <c r="A46" s="35" t="s">
        <v>95</v>
      </c>
      <c r="B46" s="35" t="s">
        <v>543</v>
      </c>
      <c r="C46" s="34">
        <v>383</v>
      </c>
      <c r="D46" s="34">
        <v>27</v>
      </c>
      <c r="E46" s="34">
        <v>0</v>
      </c>
      <c r="F46" s="34" t="s">
        <v>32</v>
      </c>
      <c r="G46" s="34" t="s">
        <v>283</v>
      </c>
      <c r="H46" s="34">
        <v>1</v>
      </c>
      <c r="I46" s="34">
        <v>0</v>
      </c>
      <c r="J46" s="34">
        <v>0</v>
      </c>
      <c r="K46" s="34" t="s">
        <v>283</v>
      </c>
    </row>
    <row r="47" spans="1:11" ht="12.75" customHeight="1" x14ac:dyDescent="0.3">
      <c r="A47" s="35" t="s">
        <v>97</v>
      </c>
      <c r="B47" s="35" t="s">
        <v>544</v>
      </c>
      <c r="C47" s="34">
        <v>158</v>
      </c>
      <c r="D47" s="34">
        <v>79</v>
      </c>
      <c r="E47" s="34">
        <v>0</v>
      </c>
      <c r="F47" s="34" t="s">
        <v>32</v>
      </c>
      <c r="G47" s="34" t="s">
        <v>283</v>
      </c>
      <c r="H47" s="34" t="s">
        <v>32</v>
      </c>
      <c r="I47" s="34">
        <v>0</v>
      </c>
      <c r="J47" s="34">
        <v>0</v>
      </c>
      <c r="K47" s="34" t="s">
        <v>283</v>
      </c>
    </row>
    <row r="48" spans="1:11" ht="12.75" customHeight="1" x14ac:dyDescent="0.3">
      <c r="A48" s="35" t="s">
        <v>99</v>
      </c>
      <c r="B48" s="35" t="s">
        <v>545</v>
      </c>
      <c r="C48" s="34">
        <v>397</v>
      </c>
      <c r="D48" s="34">
        <v>104</v>
      </c>
      <c r="E48" s="34">
        <v>0</v>
      </c>
      <c r="F48" s="34" t="s">
        <v>32</v>
      </c>
      <c r="G48" s="34">
        <v>218</v>
      </c>
      <c r="H48" s="34" t="s">
        <v>32</v>
      </c>
      <c r="I48" s="34">
        <v>33</v>
      </c>
      <c r="J48" s="34">
        <v>2</v>
      </c>
      <c r="K48" s="34">
        <v>41</v>
      </c>
    </row>
    <row r="49" spans="1:11" ht="12.75" customHeight="1" x14ac:dyDescent="0.3">
      <c r="A49" s="35" t="s">
        <v>101</v>
      </c>
      <c r="B49" s="35" t="s">
        <v>546</v>
      </c>
      <c r="C49" s="34">
        <v>451</v>
      </c>
      <c r="D49" s="34">
        <v>37</v>
      </c>
      <c r="E49" s="34">
        <v>0</v>
      </c>
      <c r="F49" s="34" t="s">
        <v>32</v>
      </c>
      <c r="G49" s="34">
        <v>359</v>
      </c>
      <c r="H49" s="34" t="s">
        <v>32</v>
      </c>
      <c r="I49" s="34">
        <v>44</v>
      </c>
      <c r="J49" s="34">
        <v>0</v>
      </c>
      <c r="K49" s="34">
        <v>11</v>
      </c>
    </row>
    <row r="50" spans="1:11" ht="12.75" customHeight="1" x14ac:dyDescent="0.3">
      <c r="A50" s="35" t="s">
        <v>103</v>
      </c>
      <c r="B50" s="35" t="s">
        <v>547</v>
      </c>
      <c r="C50" s="34">
        <v>87</v>
      </c>
      <c r="D50" s="34">
        <v>12</v>
      </c>
      <c r="E50" s="34">
        <v>0</v>
      </c>
      <c r="F50" s="34" t="s">
        <v>32</v>
      </c>
      <c r="G50" s="34">
        <v>51</v>
      </c>
      <c r="H50" s="34" t="s">
        <v>32</v>
      </c>
      <c r="I50" s="34">
        <v>0</v>
      </c>
      <c r="J50" s="34">
        <v>0</v>
      </c>
      <c r="K50" s="34">
        <v>24</v>
      </c>
    </row>
    <row r="51" spans="1:11" ht="12.75" customHeight="1" x14ac:dyDescent="0.3">
      <c r="A51" s="35" t="s">
        <v>105</v>
      </c>
      <c r="B51" s="35" t="s">
        <v>548</v>
      </c>
      <c r="C51" s="34">
        <v>666</v>
      </c>
      <c r="D51" s="34">
        <v>72</v>
      </c>
      <c r="E51" s="34" t="s">
        <v>32</v>
      </c>
      <c r="F51" s="34">
        <v>1</v>
      </c>
      <c r="G51" s="34">
        <v>401</v>
      </c>
      <c r="H51" s="34" t="s">
        <v>32</v>
      </c>
      <c r="I51" s="34">
        <v>30</v>
      </c>
      <c r="J51" s="34">
        <v>0</v>
      </c>
      <c r="K51" s="34">
        <v>161</v>
      </c>
    </row>
    <row r="52" spans="1:11" ht="12.75" customHeight="1" x14ac:dyDescent="0.3">
      <c r="A52" s="35" t="s">
        <v>107</v>
      </c>
      <c r="B52" s="35" t="s">
        <v>549</v>
      </c>
      <c r="C52" s="34">
        <v>609</v>
      </c>
      <c r="D52" s="34">
        <v>82</v>
      </c>
      <c r="E52" s="34">
        <v>0</v>
      </c>
      <c r="F52" s="34" t="s">
        <v>283</v>
      </c>
      <c r="G52" s="34">
        <v>418</v>
      </c>
      <c r="H52" s="34" t="s">
        <v>283</v>
      </c>
      <c r="I52" s="34" t="s">
        <v>283</v>
      </c>
      <c r="J52" s="34">
        <v>0</v>
      </c>
      <c r="K52" s="34">
        <v>103</v>
      </c>
    </row>
    <row r="53" spans="1:11" ht="12.75" customHeight="1" x14ac:dyDescent="0.3">
      <c r="A53" s="35" t="s">
        <v>109</v>
      </c>
      <c r="B53" s="35" t="s">
        <v>550</v>
      </c>
      <c r="C53" s="34">
        <v>35</v>
      </c>
      <c r="D53" s="34">
        <v>5</v>
      </c>
      <c r="E53" s="34">
        <v>0</v>
      </c>
      <c r="F53" s="34" t="s">
        <v>32</v>
      </c>
      <c r="G53" s="34">
        <v>19</v>
      </c>
      <c r="H53" s="34" t="s">
        <v>32</v>
      </c>
      <c r="I53" s="34">
        <v>2</v>
      </c>
      <c r="J53" s="34">
        <v>0</v>
      </c>
      <c r="K53" s="34">
        <v>9</v>
      </c>
    </row>
    <row r="54" spans="1:11" ht="12.75" customHeight="1" x14ac:dyDescent="0.3">
      <c r="A54" s="35" t="s">
        <v>111</v>
      </c>
      <c r="B54" s="35" t="s">
        <v>551</v>
      </c>
      <c r="C54" s="34">
        <v>33</v>
      </c>
      <c r="D54" s="34">
        <v>9</v>
      </c>
      <c r="E54" s="34">
        <v>0</v>
      </c>
      <c r="F54" s="34" t="s">
        <v>32</v>
      </c>
      <c r="G54" s="34">
        <v>23</v>
      </c>
      <c r="H54" s="34" t="s">
        <v>32</v>
      </c>
      <c r="I54" s="34" t="s">
        <v>32</v>
      </c>
      <c r="J54" s="34">
        <v>0</v>
      </c>
      <c r="K54" s="34" t="s">
        <v>32</v>
      </c>
    </row>
    <row r="55" spans="1:11" ht="12.75" customHeight="1" x14ac:dyDescent="0.3">
      <c r="A55" s="35" t="s">
        <v>113</v>
      </c>
      <c r="B55" s="35" t="s">
        <v>552</v>
      </c>
      <c r="C55" s="34">
        <v>232</v>
      </c>
      <c r="D55" s="34">
        <v>18</v>
      </c>
      <c r="E55" s="34">
        <v>0</v>
      </c>
      <c r="F55" s="34" t="s">
        <v>32</v>
      </c>
      <c r="G55" s="34">
        <v>213</v>
      </c>
      <c r="H55" s="34" t="s">
        <v>32</v>
      </c>
      <c r="I55" s="34">
        <v>0</v>
      </c>
      <c r="J55" s="34">
        <v>0</v>
      </c>
      <c r="K55" s="34">
        <v>1</v>
      </c>
    </row>
    <row r="56" spans="1:11" ht="12.75" customHeight="1" x14ac:dyDescent="0.3">
      <c r="A56" s="35" t="s">
        <v>115</v>
      </c>
      <c r="B56" s="35" t="s">
        <v>553</v>
      </c>
      <c r="C56" s="34" t="s">
        <v>283</v>
      </c>
      <c r="D56" s="34">
        <v>7</v>
      </c>
      <c r="E56" s="34" t="s">
        <v>32</v>
      </c>
      <c r="F56" s="34" t="s">
        <v>283</v>
      </c>
      <c r="G56" s="34">
        <v>24</v>
      </c>
      <c r="H56" s="34" t="s">
        <v>32</v>
      </c>
      <c r="I56" s="34" t="s">
        <v>283</v>
      </c>
      <c r="J56" s="34">
        <v>0</v>
      </c>
      <c r="K56" s="34" t="s">
        <v>32</v>
      </c>
    </row>
    <row r="57" spans="1:11" ht="12.75" customHeight="1" x14ac:dyDescent="0.3">
      <c r="A57" s="35" t="s">
        <v>117</v>
      </c>
      <c r="B57" s="35" t="s">
        <v>554</v>
      </c>
      <c r="C57" s="34">
        <v>114</v>
      </c>
      <c r="D57" s="34">
        <v>36</v>
      </c>
      <c r="E57" s="34">
        <v>0</v>
      </c>
      <c r="F57" s="34">
        <v>1</v>
      </c>
      <c r="G57" s="34">
        <v>62</v>
      </c>
      <c r="H57" s="34" t="s">
        <v>32</v>
      </c>
      <c r="I57" s="34" t="s">
        <v>32</v>
      </c>
      <c r="J57" s="34">
        <v>0</v>
      </c>
      <c r="K57" s="34">
        <v>15</v>
      </c>
    </row>
    <row r="58" spans="1:11" ht="12.75" customHeight="1" x14ac:dyDescent="0.3">
      <c r="A58" s="35" t="s">
        <v>119</v>
      </c>
      <c r="B58" s="35" t="s">
        <v>555</v>
      </c>
      <c r="C58" s="34">
        <v>66</v>
      </c>
      <c r="D58" s="34">
        <v>21</v>
      </c>
      <c r="E58" s="34">
        <v>0</v>
      </c>
      <c r="F58" s="34" t="s">
        <v>32</v>
      </c>
      <c r="G58" s="34">
        <v>30</v>
      </c>
      <c r="H58" s="34" t="s">
        <v>32</v>
      </c>
      <c r="I58" s="34" t="s">
        <v>32</v>
      </c>
      <c r="J58" s="34">
        <v>0</v>
      </c>
      <c r="K58" s="34">
        <v>14</v>
      </c>
    </row>
    <row r="59" spans="1:11" ht="12.75" customHeight="1" x14ac:dyDescent="0.3">
      <c r="A59" s="35" t="s">
        <v>121</v>
      </c>
      <c r="B59" s="35" t="s">
        <v>556</v>
      </c>
      <c r="C59" s="34">
        <v>8</v>
      </c>
      <c r="D59" s="34">
        <v>3</v>
      </c>
      <c r="E59" s="34" t="s">
        <v>32</v>
      </c>
      <c r="F59" s="34" t="s">
        <v>32</v>
      </c>
      <c r="G59" s="34">
        <v>3</v>
      </c>
      <c r="H59" s="34" t="s">
        <v>32</v>
      </c>
      <c r="I59" s="34">
        <v>0</v>
      </c>
      <c r="J59" s="34">
        <v>0</v>
      </c>
      <c r="K59" s="34">
        <v>2</v>
      </c>
    </row>
    <row r="60" spans="1:11" ht="12.75" customHeight="1" x14ac:dyDescent="0.3">
      <c r="A60" s="35" t="s">
        <v>123</v>
      </c>
      <c r="B60" s="35" t="s">
        <v>124</v>
      </c>
      <c r="C60" s="34">
        <v>256</v>
      </c>
      <c r="D60" s="34">
        <v>168</v>
      </c>
      <c r="E60" s="34" t="s">
        <v>32</v>
      </c>
      <c r="F60" s="34" t="s">
        <v>55</v>
      </c>
      <c r="G60" s="34">
        <v>83</v>
      </c>
      <c r="H60" s="34">
        <v>3</v>
      </c>
      <c r="I60" s="34">
        <v>0</v>
      </c>
      <c r="J60" s="34">
        <v>0</v>
      </c>
      <c r="K60" s="34" t="s">
        <v>32</v>
      </c>
    </row>
    <row r="61" spans="1:11" ht="12.75" customHeight="1" x14ac:dyDescent="0.3">
      <c r="A61" s="35" t="s">
        <v>125</v>
      </c>
      <c r="B61" s="35" t="s">
        <v>126</v>
      </c>
      <c r="C61" s="34">
        <v>820</v>
      </c>
      <c r="D61" s="34">
        <v>129</v>
      </c>
      <c r="E61" s="34" t="s">
        <v>32</v>
      </c>
      <c r="F61" s="34">
        <v>20</v>
      </c>
      <c r="G61" s="34">
        <v>348</v>
      </c>
      <c r="H61" s="34">
        <v>2</v>
      </c>
      <c r="I61" s="34">
        <v>189</v>
      </c>
      <c r="J61" s="34">
        <v>6</v>
      </c>
      <c r="K61" s="34">
        <v>124</v>
      </c>
    </row>
    <row r="62" spans="1:11" ht="12.75" customHeight="1" x14ac:dyDescent="0.3">
      <c r="A62" s="35" t="s">
        <v>127</v>
      </c>
      <c r="B62" s="35" t="s">
        <v>128</v>
      </c>
      <c r="C62" s="34">
        <v>47</v>
      </c>
      <c r="D62" s="34">
        <v>6</v>
      </c>
      <c r="E62" s="34">
        <v>0</v>
      </c>
      <c r="F62" s="34" t="s">
        <v>32</v>
      </c>
      <c r="G62" s="34">
        <v>36</v>
      </c>
      <c r="H62" s="34" t="s">
        <v>32</v>
      </c>
      <c r="I62" s="34">
        <v>3</v>
      </c>
      <c r="J62" s="34">
        <v>0</v>
      </c>
      <c r="K62" s="34">
        <v>1</v>
      </c>
    </row>
    <row r="63" spans="1:11" ht="12.75" customHeight="1" x14ac:dyDescent="0.3">
      <c r="A63" s="35" t="s">
        <v>129</v>
      </c>
      <c r="B63" s="35" t="s">
        <v>557</v>
      </c>
      <c r="C63" s="34">
        <v>47</v>
      </c>
      <c r="D63" s="34">
        <v>5</v>
      </c>
      <c r="E63" s="34">
        <v>0</v>
      </c>
      <c r="F63" s="34" t="s">
        <v>32</v>
      </c>
      <c r="G63" s="34">
        <v>41</v>
      </c>
      <c r="H63" s="34" t="s">
        <v>32</v>
      </c>
      <c r="I63" s="34">
        <v>0</v>
      </c>
      <c r="J63" s="34">
        <v>0</v>
      </c>
      <c r="K63" s="34">
        <v>1</v>
      </c>
    </row>
    <row r="64" spans="1:11" ht="12.75" customHeight="1" x14ac:dyDescent="0.3">
      <c r="A64" s="35" t="s">
        <v>131</v>
      </c>
      <c r="B64" s="35" t="s">
        <v>558</v>
      </c>
      <c r="C64" s="34">
        <v>31</v>
      </c>
      <c r="D64" s="34">
        <v>7</v>
      </c>
      <c r="E64" s="34">
        <v>0</v>
      </c>
      <c r="F64" s="34" t="s">
        <v>32</v>
      </c>
      <c r="G64" s="34">
        <v>22</v>
      </c>
      <c r="H64" s="34" t="s">
        <v>32</v>
      </c>
      <c r="I64" s="34">
        <v>0</v>
      </c>
      <c r="J64" s="34">
        <v>0</v>
      </c>
      <c r="K64" s="34">
        <v>1</v>
      </c>
    </row>
    <row r="65" spans="1:11" ht="12.75" customHeight="1" x14ac:dyDescent="0.3">
      <c r="A65" s="35" t="s">
        <v>133</v>
      </c>
      <c r="B65" s="35" t="s">
        <v>559</v>
      </c>
      <c r="C65" s="34">
        <v>54</v>
      </c>
      <c r="D65" s="34">
        <v>12</v>
      </c>
      <c r="E65" s="34">
        <v>0</v>
      </c>
      <c r="F65" s="34" t="s">
        <v>32</v>
      </c>
      <c r="G65" s="34">
        <v>42</v>
      </c>
      <c r="H65" s="34" t="s">
        <v>32</v>
      </c>
      <c r="I65" s="34">
        <v>0</v>
      </c>
      <c r="J65" s="34">
        <v>0</v>
      </c>
      <c r="K65" s="34" t="s">
        <v>32</v>
      </c>
    </row>
    <row r="66" spans="1:11" ht="12.75" customHeight="1" x14ac:dyDescent="0.3">
      <c r="A66" s="35" t="s">
        <v>135</v>
      </c>
      <c r="B66" s="35" t="s">
        <v>560</v>
      </c>
      <c r="C66" s="34">
        <v>21</v>
      </c>
      <c r="D66" s="34">
        <v>13</v>
      </c>
      <c r="E66" s="34">
        <v>0</v>
      </c>
      <c r="F66" s="34" t="s">
        <v>32</v>
      </c>
      <c r="G66" s="34">
        <v>8</v>
      </c>
      <c r="H66" s="34" t="s">
        <v>32</v>
      </c>
      <c r="I66" s="34">
        <v>0</v>
      </c>
      <c r="J66" s="34">
        <v>0</v>
      </c>
      <c r="K66" s="34" t="s">
        <v>32</v>
      </c>
    </row>
    <row r="67" spans="1:11" ht="12.75" customHeight="1" x14ac:dyDescent="0.3">
      <c r="A67" s="35" t="s">
        <v>137</v>
      </c>
      <c r="B67" s="35" t="s">
        <v>561</v>
      </c>
      <c r="C67" s="34">
        <v>295</v>
      </c>
      <c r="D67" s="34">
        <v>39</v>
      </c>
      <c r="E67" s="34">
        <v>0</v>
      </c>
      <c r="F67" s="34">
        <v>1</v>
      </c>
      <c r="G67" s="34">
        <v>58</v>
      </c>
      <c r="H67" s="34" t="s">
        <v>32</v>
      </c>
      <c r="I67" s="34">
        <v>106</v>
      </c>
      <c r="J67" s="34">
        <v>2</v>
      </c>
      <c r="K67" s="34">
        <v>89</v>
      </c>
    </row>
    <row r="68" spans="1:11" ht="12.75" customHeight="1" x14ac:dyDescent="0.3">
      <c r="A68" s="35" t="s">
        <v>139</v>
      </c>
      <c r="B68" s="35" t="s">
        <v>562</v>
      </c>
      <c r="C68" s="34">
        <v>106</v>
      </c>
      <c r="D68" s="34">
        <v>5</v>
      </c>
      <c r="E68" s="34">
        <v>0</v>
      </c>
      <c r="F68" s="34">
        <v>1</v>
      </c>
      <c r="G68" s="34">
        <v>18</v>
      </c>
      <c r="H68" s="34" t="s">
        <v>32</v>
      </c>
      <c r="I68" s="34">
        <v>63</v>
      </c>
      <c r="J68" s="34">
        <v>2</v>
      </c>
      <c r="K68" s="34">
        <v>17</v>
      </c>
    </row>
    <row r="69" spans="1:11" ht="12.75" customHeight="1" x14ac:dyDescent="0.3">
      <c r="A69" s="35" t="s">
        <v>141</v>
      </c>
      <c r="B69" s="35" t="s">
        <v>563</v>
      </c>
      <c r="C69" s="34">
        <v>59</v>
      </c>
      <c r="D69" s="34">
        <v>5</v>
      </c>
      <c r="E69" s="34">
        <v>0</v>
      </c>
      <c r="F69" s="34">
        <v>1</v>
      </c>
      <c r="G69" s="34">
        <v>52</v>
      </c>
      <c r="H69" s="34" t="s">
        <v>32</v>
      </c>
      <c r="I69" s="34">
        <v>0</v>
      </c>
      <c r="J69" s="34">
        <v>0</v>
      </c>
      <c r="K69" s="34" t="s">
        <v>32</v>
      </c>
    </row>
    <row r="70" spans="1:11" ht="12.75" customHeight="1" x14ac:dyDescent="0.3">
      <c r="A70" s="35" t="s">
        <v>143</v>
      </c>
      <c r="B70" s="35" t="s">
        <v>564</v>
      </c>
      <c r="C70" s="34">
        <v>33</v>
      </c>
      <c r="D70" s="34">
        <v>11</v>
      </c>
      <c r="E70" s="34">
        <v>0</v>
      </c>
      <c r="F70" s="34" t="s">
        <v>32</v>
      </c>
      <c r="G70" s="34">
        <v>22</v>
      </c>
      <c r="H70" s="34" t="s">
        <v>32</v>
      </c>
      <c r="I70" s="34" t="s">
        <v>32</v>
      </c>
      <c r="J70" s="34" t="s">
        <v>32</v>
      </c>
      <c r="K70" s="34" t="s">
        <v>32</v>
      </c>
    </row>
    <row r="71" spans="1:11" ht="12.75" customHeight="1" x14ac:dyDescent="0.3">
      <c r="A71" s="35" t="s">
        <v>145</v>
      </c>
      <c r="B71" s="35" t="s">
        <v>146</v>
      </c>
      <c r="C71" s="34">
        <v>1331</v>
      </c>
      <c r="D71" s="34">
        <v>387</v>
      </c>
      <c r="E71" s="34" t="s">
        <v>32</v>
      </c>
      <c r="F71" s="34">
        <v>6</v>
      </c>
      <c r="G71" s="34">
        <v>639</v>
      </c>
      <c r="H71" s="34">
        <v>3</v>
      </c>
      <c r="I71" s="34">
        <v>26</v>
      </c>
      <c r="J71" s="34">
        <v>252</v>
      </c>
      <c r="K71" s="34">
        <v>17</v>
      </c>
    </row>
    <row r="72" spans="1:11" ht="12.75" customHeight="1" x14ac:dyDescent="0.3">
      <c r="A72" s="35" t="s">
        <v>147</v>
      </c>
      <c r="B72" s="35" t="s">
        <v>565</v>
      </c>
      <c r="C72" s="34">
        <v>885</v>
      </c>
      <c r="D72" s="34">
        <v>192</v>
      </c>
      <c r="E72" s="34" t="s">
        <v>32</v>
      </c>
      <c r="F72" s="34">
        <v>4</v>
      </c>
      <c r="G72" s="34">
        <v>411</v>
      </c>
      <c r="H72" s="34" t="s">
        <v>32</v>
      </c>
      <c r="I72" s="34">
        <v>26</v>
      </c>
      <c r="J72" s="34">
        <v>237</v>
      </c>
      <c r="K72" s="34">
        <v>14</v>
      </c>
    </row>
    <row r="73" spans="1:11" ht="12.75" customHeight="1" x14ac:dyDescent="0.3">
      <c r="A73" s="35" t="s">
        <v>149</v>
      </c>
      <c r="B73" s="35" t="s">
        <v>150</v>
      </c>
      <c r="C73" s="34">
        <v>51</v>
      </c>
      <c r="D73" s="34">
        <v>24</v>
      </c>
      <c r="E73" s="34">
        <v>0</v>
      </c>
      <c r="F73" s="34" t="s">
        <v>32</v>
      </c>
      <c r="G73" s="34">
        <v>25</v>
      </c>
      <c r="H73" s="34" t="s">
        <v>32</v>
      </c>
      <c r="I73" s="34" t="s">
        <v>32</v>
      </c>
      <c r="J73" s="34">
        <v>1</v>
      </c>
      <c r="K73" s="34">
        <v>1</v>
      </c>
    </row>
    <row r="74" spans="1:11" ht="12.75" customHeight="1" x14ac:dyDescent="0.3">
      <c r="A74" s="35" t="s">
        <v>151</v>
      </c>
      <c r="B74" s="35" t="s">
        <v>152</v>
      </c>
      <c r="C74" s="34">
        <v>207</v>
      </c>
      <c r="D74" s="34">
        <v>90</v>
      </c>
      <c r="E74" s="34">
        <v>0</v>
      </c>
      <c r="F74" s="34">
        <v>1</v>
      </c>
      <c r="G74" s="34">
        <v>116</v>
      </c>
      <c r="H74" s="34">
        <v>1</v>
      </c>
      <c r="I74" s="34">
        <v>0</v>
      </c>
      <c r="J74" s="34">
        <v>0</v>
      </c>
      <c r="K74" s="34" t="s">
        <v>32</v>
      </c>
    </row>
    <row r="75" spans="1:11" ht="12.75" customHeight="1" x14ac:dyDescent="0.3">
      <c r="A75" s="35" t="s">
        <v>153</v>
      </c>
      <c r="B75" s="35" t="s">
        <v>566</v>
      </c>
      <c r="C75" s="34">
        <v>21</v>
      </c>
      <c r="D75" s="34">
        <v>3</v>
      </c>
      <c r="E75" s="34">
        <v>0</v>
      </c>
      <c r="F75" s="34" t="s">
        <v>32</v>
      </c>
      <c r="G75" s="34">
        <v>18</v>
      </c>
      <c r="H75" s="34" t="s">
        <v>32</v>
      </c>
      <c r="I75" s="34">
        <v>0</v>
      </c>
      <c r="J75" s="34">
        <v>0</v>
      </c>
      <c r="K75" s="34" t="s">
        <v>32</v>
      </c>
    </row>
    <row r="76" spans="1:11" ht="12.75" customHeight="1" x14ac:dyDescent="0.3">
      <c r="A76" s="35" t="s">
        <v>155</v>
      </c>
      <c r="B76" s="35" t="s">
        <v>567</v>
      </c>
      <c r="C76" s="34">
        <v>73</v>
      </c>
      <c r="D76" s="34">
        <v>18</v>
      </c>
      <c r="E76" s="34">
        <v>0</v>
      </c>
      <c r="F76" s="34" t="s">
        <v>32</v>
      </c>
      <c r="G76" s="34">
        <v>54</v>
      </c>
      <c r="H76" s="34" t="s">
        <v>32</v>
      </c>
      <c r="I76" s="34">
        <v>0</v>
      </c>
      <c r="J76" s="34">
        <v>0</v>
      </c>
      <c r="K76" s="34" t="s">
        <v>32</v>
      </c>
    </row>
    <row r="77" spans="1:11" ht="12.75" customHeight="1" x14ac:dyDescent="0.3">
      <c r="A77" s="35" t="s">
        <v>157</v>
      </c>
      <c r="B77" s="35" t="s">
        <v>568</v>
      </c>
      <c r="C77" s="34">
        <v>24</v>
      </c>
      <c r="D77" s="34">
        <v>7</v>
      </c>
      <c r="E77" s="34">
        <v>0</v>
      </c>
      <c r="F77" s="34" t="s">
        <v>32</v>
      </c>
      <c r="G77" s="34">
        <v>17</v>
      </c>
      <c r="H77" s="34" t="s">
        <v>32</v>
      </c>
      <c r="I77" s="34">
        <v>0</v>
      </c>
      <c r="J77" s="34">
        <v>0</v>
      </c>
      <c r="K77" s="34" t="s">
        <v>32</v>
      </c>
    </row>
    <row r="78" spans="1:11" ht="12.75" customHeight="1" x14ac:dyDescent="0.3">
      <c r="A78" s="35" t="s">
        <v>159</v>
      </c>
      <c r="B78" s="35" t="s">
        <v>160</v>
      </c>
      <c r="C78" s="34">
        <v>95</v>
      </c>
      <c r="D78" s="34">
        <v>45</v>
      </c>
      <c r="E78" s="34">
        <v>0</v>
      </c>
      <c r="F78" s="34" t="s">
        <v>32</v>
      </c>
      <c r="G78" s="34">
        <v>42</v>
      </c>
      <c r="H78" s="34">
        <v>1</v>
      </c>
      <c r="I78" s="34">
        <v>0</v>
      </c>
      <c r="J78" s="34">
        <v>5</v>
      </c>
      <c r="K78" s="34">
        <v>2</v>
      </c>
    </row>
    <row r="79" spans="1:11" ht="12.75" customHeight="1" x14ac:dyDescent="0.3">
      <c r="A79" s="35" t="s">
        <v>161</v>
      </c>
      <c r="B79" s="35" t="s">
        <v>162</v>
      </c>
      <c r="C79" s="34">
        <v>44</v>
      </c>
      <c r="D79" s="34">
        <v>27</v>
      </c>
      <c r="E79" s="34">
        <v>0</v>
      </c>
      <c r="F79" s="34" t="s">
        <v>32</v>
      </c>
      <c r="G79" s="34">
        <v>16</v>
      </c>
      <c r="H79" s="34" t="s">
        <v>32</v>
      </c>
      <c r="I79" s="34">
        <v>0</v>
      </c>
      <c r="J79" s="34" t="s">
        <v>32</v>
      </c>
      <c r="K79" s="34">
        <v>1</v>
      </c>
    </row>
    <row r="80" spans="1:11" ht="12.75" customHeight="1" x14ac:dyDescent="0.3">
      <c r="A80" s="36" t="s">
        <v>163</v>
      </c>
      <c r="B80" s="35" t="s">
        <v>164</v>
      </c>
      <c r="C80" s="34">
        <v>92</v>
      </c>
      <c r="D80" s="34">
        <v>37</v>
      </c>
      <c r="E80" s="34" t="s">
        <v>32</v>
      </c>
      <c r="F80" s="34" t="s">
        <v>32</v>
      </c>
      <c r="G80" s="34">
        <v>44</v>
      </c>
      <c r="H80" s="34">
        <v>1</v>
      </c>
      <c r="I80" s="34" t="s">
        <v>32</v>
      </c>
      <c r="J80" s="34">
        <v>10</v>
      </c>
      <c r="K80" s="34" t="s">
        <v>32</v>
      </c>
    </row>
    <row r="81" spans="1:11" ht="12.75" customHeight="1" x14ac:dyDescent="0.3">
      <c r="A81" s="36" t="s">
        <v>165</v>
      </c>
      <c r="B81" s="35" t="s">
        <v>166</v>
      </c>
      <c r="C81" s="34">
        <v>40</v>
      </c>
      <c r="D81" s="34">
        <v>18</v>
      </c>
      <c r="E81" s="34">
        <v>0</v>
      </c>
      <c r="F81" s="34" t="s">
        <v>32</v>
      </c>
      <c r="G81" s="34">
        <v>12</v>
      </c>
      <c r="H81" s="34" t="s">
        <v>32</v>
      </c>
      <c r="I81" s="34" t="s">
        <v>32</v>
      </c>
      <c r="J81" s="34">
        <v>10</v>
      </c>
      <c r="K81" s="34" t="s">
        <v>32</v>
      </c>
    </row>
    <row r="82" spans="1:11" ht="12.75" customHeight="1" x14ac:dyDescent="0.3">
      <c r="A82" s="35" t="s">
        <v>167</v>
      </c>
      <c r="B82" s="35" t="s">
        <v>168</v>
      </c>
      <c r="C82" s="34">
        <v>22</v>
      </c>
      <c r="D82" s="34">
        <v>7</v>
      </c>
      <c r="E82" s="34" t="s">
        <v>32</v>
      </c>
      <c r="F82" s="34" t="s">
        <v>32</v>
      </c>
      <c r="G82" s="34">
        <v>15</v>
      </c>
      <c r="H82" s="34" t="s">
        <v>32</v>
      </c>
      <c r="I82" s="34">
        <v>0</v>
      </c>
      <c r="J82" s="34">
        <v>0</v>
      </c>
      <c r="K82" s="34" t="s">
        <v>32</v>
      </c>
    </row>
    <row r="83" spans="1:11" ht="12.75" customHeight="1" x14ac:dyDescent="0.3">
      <c r="A83" s="35" t="s">
        <v>169</v>
      </c>
      <c r="B83" s="35" t="s">
        <v>569</v>
      </c>
      <c r="C83" s="34">
        <v>9</v>
      </c>
      <c r="D83" s="34">
        <v>3</v>
      </c>
      <c r="E83" s="34">
        <v>0</v>
      </c>
      <c r="F83" s="34" t="s">
        <v>32</v>
      </c>
      <c r="G83" s="34">
        <v>6</v>
      </c>
      <c r="H83" s="34" t="s">
        <v>32</v>
      </c>
      <c r="I83" s="34">
        <v>0</v>
      </c>
      <c r="J83" s="34">
        <v>0</v>
      </c>
      <c r="K83" s="34" t="s">
        <v>32</v>
      </c>
    </row>
    <row r="84" spans="1:11" ht="12.75" customHeight="1" x14ac:dyDescent="0.3">
      <c r="A84" s="35" t="s">
        <v>171</v>
      </c>
      <c r="B84" s="35" t="s">
        <v>172</v>
      </c>
      <c r="C84" s="34">
        <v>253</v>
      </c>
      <c r="D84" s="34">
        <v>123</v>
      </c>
      <c r="E84" s="34">
        <v>0</v>
      </c>
      <c r="F84" s="34" t="s">
        <v>55</v>
      </c>
      <c r="G84" s="34">
        <v>124</v>
      </c>
      <c r="H84" s="34">
        <v>3</v>
      </c>
      <c r="I84" s="34" t="s">
        <v>32</v>
      </c>
      <c r="J84" s="34">
        <v>0</v>
      </c>
      <c r="K84" s="34">
        <v>2</v>
      </c>
    </row>
    <row r="85" spans="1:11" ht="12.75" customHeight="1" x14ac:dyDescent="0.3">
      <c r="A85" s="35" t="s">
        <v>173</v>
      </c>
      <c r="B85" s="35" t="s">
        <v>174</v>
      </c>
      <c r="C85" s="34">
        <v>146</v>
      </c>
      <c r="D85" s="34">
        <v>80</v>
      </c>
      <c r="E85" s="34" t="s">
        <v>32</v>
      </c>
      <c r="F85" s="34">
        <v>2</v>
      </c>
      <c r="G85" s="34">
        <v>59</v>
      </c>
      <c r="H85" s="34">
        <v>3</v>
      </c>
      <c r="I85" s="34" t="s">
        <v>32</v>
      </c>
      <c r="J85" s="34">
        <v>0</v>
      </c>
      <c r="K85" s="34">
        <v>1</v>
      </c>
    </row>
    <row r="86" spans="1:11" ht="12.75" customHeight="1" x14ac:dyDescent="0.3">
      <c r="A86" s="35" t="s">
        <v>175</v>
      </c>
      <c r="B86" s="35" t="s">
        <v>176</v>
      </c>
      <c r="C86" s="34">
        <v>107</v>
      </c>
      <c r="D86" s="34">
        <v>76</v>
      </c>
      <c r="E86" s="34" t="s">
        <v>32</v>
      </c>
      <c r="F86" s="34" t="s">
        <v>32</v>
      </c>
      <c r="G86" s="34">
        <v>30</v>
      </c>
      <c r="H86" s="34" t="s">
        <v>32</v>
      </c>
      <c r="I86" s="34">
        <v>0</v>
      </c>
      <c r="J86" s="34">
        <v>0</v>
      </c>
      <c r="K86" s="34" t="s">
        <v>32</v>
      </c>
    </row>
    <row r="87" spans="1:11" ht="12.75" customHeight="1" x14ac:dyDescent="0.3">
      <c r="A87" s="35" t="s">
        <v>177</v>
      </c>
      <c r="B87" s="35" t="s">
        <v>570</v>
      </c>
      <c r="C87" s="34">
        <v>53</v>
      </c>
      <c r="D87" s="34">
        <v>40</v>
      </c>
      <c r="E87" s="34" t="s">
        <v>32</v>
      </c>
      <c r="F87" s="34" t="s">
        <v>32</v>
      </c>
      <c r="G87" s="34">
        <v>14</v>
      </c>
      <c r="H87" s="34" t="s">
        <v>32</v>
      </c>
      <c r="I87" s="34">
        <v>0</v>
      </c>
      <c r="J87" s="34">
        <v>0</v>
      </c>
      <c r="K87" s="34" t="s">
        <v>32</v>
      </c>
    </row>
    <row r="88" spans="1:11" ht="12.75" customHeight="1" x14ac:dyDescent="0.3">
      <c r="A88" s="35" t="s">
        <v>179</v>
      </c>
      <c r="B88" s="35" t="s">
        <v>180</v>
      </c>
      <c r="C88" s="34">
        <v>77</v>
      </c>
      <c r="D88" s="34">
        <v>38</v>
      </c>
      <c r="E88" s="34" t="s">
        <v>32</v>
      </c>
      <c r="F88" s="34" t="s">
        <v>32</v>
      </c>
      <c r="G88" s="34">
        <v>37</v>
      </c>
      <c r="H88" s="34">
        <v>1</v>
      </c>
      <c r="I88" s="34">
        <v>0</v>
      </c>
      <c r="J88" s="34">
        <v>0</v>
      </c>
      <c r="K88" s="34" t="s">
        <v>55</v>
      </c>
    </row>
    <row r="89" spans="1:11" ht="12.75" customHeight="1" x14ac:dyDescent="0.3">
      <c r="A89" s="35" t="s">
        <v>181</v>
      </c>
      <c r="B89" s="35" t="s">
        <v>182</v>
      </c>
      <c r="C89" s="34">
        <v>345</v>
      </c>
      <c r="D89" s="34">
        <v>172</v>
      </c>
      <c r="E89" s="34">
        <v>2</v>
      </c>
      <c r="F89" s="34">
        <v>4</v>
      </c>
      <c r="G89" s="34">
        <v>157</v>
      </c>
      <c r="H89" s="34">
        <v>3</v>
      </c>
      <c r="I89" s="34">
        <v>0</v>
      </c>
      <c r="J89" s="34" t="s">
        <v>32</v>
      </c>
      <c r="K89" s="34">
        <v>7</v>
      </c>
    </row>
    <row r="90" spans="1:11" ht="12.75" customHeight="1" x14ac:dyDescent="0.3">
      <c r="A90" s="35" t="s">
        <v>183</v>
      </c>
      <c r="B90" s="35" t="s">
        <v>571</v>
      </c>
      <c r="C90" s="34">
        <v>34</v>
      </c>
      <c r="D90" s="34">
        <v>14</v>
      </c>
      <c r="E90" s="34">
        <v>0</v>
      </c>
      <c r="F90" s="34" t="s">
        <v>32</v>
      </c>
      <c r="G90" s="34">
        <v>18</v>
      </c>
      <c r="H90" s="34" t="s">
        <v>32</v>
      </c>
      <c r="I90" s="34">
        <v>0</v>
      </c>
      <c r="J90" s="34">
        <v>0</v>
      </c>
      <c r="K90" s="34">
        <v>2</v>
      </c>
    </row>
    <row r="91" spans="1:11" ht="12.75" customHeight="1" x14ac:dyDescent="0.3">
      <c r="A91" s="35" t="s">
        <v>185</v>
      </c>
      <c r="B91" s="35" t="s">
        <v>572</v>
      </c>
      <c r="C91" s="34">
        <v>41</v>
      </c>
      <c r="D91" s="34">
        <v>14</v>
      </c>
      <c r="E91" s="34">
        <v>0</v>
      </c>
      <c r="F91" s="34" t="s">
        <v>32</v>
      </c>
      <c r="G91" s="34">
        <v>25</v>
      </c>
      <c r="H91" s="34" t="s">
        <v>32</v>
      </c>
      <c r="I91" s="34">
        <v>0</v>
      </c>
      <c r="J91" s="34">
        <v>0</v>
      </c>
      <c r="K91" s="34">
        <v>1</v>
      </c>
    </row>
    <row r="92" spans="1:11" ht="12.75" customHeight="1" x14ac:dyDescent="0.3">
      <c r="A92" s="35" t="s">
        <v>187</v>
      </c>
      <c r="B92" s="35" t="s">
        <v>573</v>
      </c>
      <c r="C92" s="34">
        <v>64</v>
      </c>
      <c r="D92" s="34">
        <v>33</v>
      </c>
      <c r="E92" s="34" t="s">
        <v>32</v>
      </c>
      <c r="F92" s="34" t="s">
        <v>32</v>
      </c>
      <c r="G92" s="34">
        <v>27</v>
      </c>
      <c r="H92" s="34" t="s">
        <v>32</v>
      </c>
      <c r="I92" s="34">
        <v>0</v>
      </c>
      <c r="J92" s="34">
        <v>0</v>
      </c>
      <c r="K92" s="34">
        <v>4</v>
      </c>
    </row>
    <row r="93" spans="1:11" ht="12.75" customHeight="1" x14ac:dyDescent="0.3">
      <c r="A93" s="35" t="s">
        <v>189</v>
      </c>
      <c r="B93" s="35" t="s">
        <v>574</v>
      </c>
      <c r="C93" s="34">
        <v>17</v>
      </c>
      <c r="D93" s="34">
        <v>9</v>
      </c>
      <c r="E93" s="34">
        <v>0</v>
      </c>
      <c r="F93" s="34" t="s">
        <v>32</v>
      </c>
      <c r="G93" s="34">
        <v>6</v>
      </c>
      <c r="H93" s="34" t="s">
        <v>32</v>
      </c>
      <c r="I93" s="34">
        <v>0</v>
      </c>
      <c r="J93" s="34">
        <v>0</v>
      </c>
      <c r="K93" s="34">
        <v>2</v>
      </c>
    </row>
    <row r="94" spans="1:11" ht="12.75" customHeight="1" x14ac:dyDescent="0.3">
      <c r="A94" s="35" t="s">
        <v>191</v>
      </c>
      <c r="B94" s="35" t="s">
        <v>192</v>
      </c>
      <c r="C94" s="34">
        <v>33</v>
      </c>
      <c r="D94" s="34">
        <v>16</v>
      </c>
      <c r="E94" s="34">
        <v>0</v>
      </c>
      <c r="F94" s="34" t="s">
        <v>32</v>
      </c>
      <c r="G94" s="34">
        <v>15</v>
      </c>
      <c r="H94" s="34">
        <v>1</v>
      </c>
      <c r="I94" s="34" t="s">
        <v>32</v>
      </c>
      <c r="J94" s="34">
        <v>0</v>
      </c>
      <c r="K94" s="34" t="s">
        <v>55</v>
      </c>
    </row>
    <row r="95" spans="1:11" ht="12.75" customHeight="1" x14ac:dyDescent="0.3">
      <c r="A95" s="35" t="s">
        <v>193</v>
      </c>
      <c r="B95" s="35" t="s">
        <v>194</v>
      </c>
      <c r="C95" s="34">
        <v>61</v>
      </c>
      <c r="D95" s="34">
        <v>33</v>
      </c>
      <c r="E95" s="34">
        <v>0</v>
      </c>
      <c r="F95" s="34" t="s">
        <v>32</v>
      </c>
      <c r="G95" s="34">
        <v>25</v>
      </c>
      <c r="H95" s="34">
        <v>1</v>
      </c>
      <c r="I95" s="34" t="s">
        <v>32</v>
      </c>
      <c r="J95" s="34">
        <v>0</v>
      </c>
      <c r="K95" s="34">
        <v>1</v>
      </c>
    </row>
    <row r="96" spans="1:11" ht="12.75" customHeight="1" x14ac:dyDescent="0.3">
      <c r="B96" s="2" t="s">
        <v>197</v>
      </c>
      <c r="C96" s="86">
        <v>11142</v>
      </c>
      <c r="D96" s="86">
        <v>2680</v>
      </c>
      <c r="E96" s="2">
        <v>14</v>
      </c>
      <c r="F96" s="2">
        <v>82</v>
      </c>
      <c r="G96" s="86">
        <v>6312</v>
      </c>
      <c r="H96" s="2">
        <v>52</v>
      </c>
      <c r="I96" s="2">
        <v>432</v>
      </c>
      <c r="J96" s="2">
        <v>262</v>
      </c>
      <c r="K96" s="86">
        <v>1308</v>
      </c>
    </row>
    <row r="97" spans="1:11" ht="12.75" customHeight="1" x14ac:dyDescent="0.3">
      <c r="A97" s="39"/>
      <c r="B97" s="39"/>
      <c r="C97" s="38"/>
      <c r="D97" s="38"/>
      <c r="E97" s="38"/>
      <c r="F97" s="38"/>
      <c r="G97" s="38"/>
      <c r="H97" s="38"/>
      <c r="I97" s="38"/>
      <c r="J97" s="38"/>
      <c r="K97" s="38"/>
    </row>
    <row r="98" spans="1:11" ht="12.75" customHeight="1" x14ac:dyDescent="0.3">
      <c r="A98" s="44"/>
      <c r="B98" s="44"/>
      <c r="C98" s="34" t="s">
        <v>198</v>
      </c>
      <c r="D98" s="34"/>
      <c r="E98" s="34"/>
      <c r="F98" s="34"/>
      <c r="G98" s="34"/>
      <c r="H98" s="34"/>
      <c r="I98" s="34"/>
      <c r="J98" s="34"/>
      <c r="K98" s="34"/>
    </row>
    <row r="99" spans="1:11" ht="12.75" customHeight="1" x14ac:dyDescent="0.3">
      <c r="A99" s="44" t="s">
        <v>30</v>
      </c>
      <c r="B99" s="44" t="s">
        <v>31</v>
      </c>
      <c r="C99" s="34">
        <v>81</v>
      </c>
      <c r="D99" s="34">
        <v>27</v>
      </c>
      <c r="E99" s="34" t="s">
        <v>32</v>
      </c>
      <c r="F99" s="34" t="s">
        <v>55</v>
      </c>
      <c r="G99" s="34">
        <v>48</v>
      </c>
      <c r="H99" s="34">
        <v>1</v>
      </c>
      <c r="I99" s="34">
        <v>0</v>
      </c>
      <c r="J99" s="34">
        <v>0</v>
      </c>
      <c r="K99" s="34" t="s">
        <v>32</v>
      </c>
    </row>
    <row r="100" spans="1:11" ht="12.75" customHeight="1" x14ac:dyDescent="0.3">
      <c r="A100" s="44" t="s">
        <v>33</v>
      </c>
      <c r="B100" s="44" t="s">
        <v>524</v>
      </c>
      <c r="C100" s="34">
        <v>4</v>
      </c>
      <c r="D100" s="34">
        <v>2</v>
      </c>
      <c r="E100" s="34">
        <v>0</v>
      </c>
      <c r="F100" s="34" t="s">
        <v>32</v>
      </c>
      <c r="G100" s="34">
        <v>2</v>
      </c>
      <c r="H100" s="34" t="s">
        <v>32</v>
      </c>
      <c r="I100" s="34">
        <v>0</v>
      </c>
      <c r="J100" s="34">
        <v>0</v>
      </c>
      <c r="K100" s="34">
        <v>0</v>
      </c>
    </row>
    <row r="101" spans="1:11" ht="12.75" customHeight="1" x14ac:dyDescent="0.3">
      <c r="A101" s="44" t="s">
        <v>35</v>
      </c>
      <c r="B101" s="44" t="s">
        <v>525</v>
      </c>
      <c r="C101" s="34" t="s">
        <v>32</v>
      </c>
      <c r="D101" s="34" t="s">
        <v>32</v>
      </c>
      <c r="E101" s="34">
        <v>0</v>
      </c>
      <c r="F101" s="34">
        <v>0</v>
      </c>
      <c r="G101" s="34" t="s">
        <v>32</v>
      </c>
      <c r="H101" s="34" t="s">
        <v>32</v>
      </c>
      <c r="I101" s="34">
        <v>0</v>
      </c>
      <c r="J101" s="34">
        <v>0</v>
      </c>
      <c r="K101" s="34">
        <v>0</v>
      </c>
    </row>
    <row r="102" spans="1:11" ht="12.75" customHeight="1" x14ac:dyDescent="0.3">
      <c r="A102" s="44" t="s">
        <v>37</v>
      </c>
      <c r="B102" s="44" t="s">
        <v>526</v>
      </c>
      <c r="C102" s="34">
        <v>2</v>
      </c>
      <c r="D102" s="34" t="s">
        <v>32</v>
      </c>
      <c r="E102" s="34">
        <v>0</v>
      </c>
      <c r="F102" s="34" t="s">
        <v>32</v>
      </c>
      <c r="G102" s="34">
        <v>2</v>
      </c>
      <c r="H102" s="34" t="s">
        <v>32</v>
      </c>
      <c r="I102" s="34">
        <v>0</v>
      </c>
      <c r="J102" s="34">
        <v>0</v>
      </c>
      <c r="K102" s="34">
        <v>0</v>
      </c>
    </row>
    <row r="103" spans="1:11" ht="12.75" customHeight="1" x14ac:dyDescent="0.3">
      <c r="A103" s="44" t="s">
        <v>39</v>
      </c>
      <c r="B103" s="44" t="s">
        <v>527</v>
      </c>
      <c r="C103" s="34">
        <v>12</v>
      </c>
      <c r="D103" s="34">
        <v>3</v>
      </c>
      <c r="E103" s="34" t="s">
        <v>32</v>
      </c>
      <c r="F103" s="34" t="s">
        <v>32</v>
      </c>
      <c r="G103" s="34">
        <v>9</v>
      </c>
      <c r="H103" s="34" t="s">
        <v>32</v>
      </c>
      <c r="I103" s="34">
        <v>0</v>
      </c>
      <c r="J103" s="34">
        <v>0</v>
      </c>
      <c r="K103" s="34" t="s">
        <v>32</v>
      </c>
    </row>
    <row r="104" spans="1:11" ht="12.75" customHeight="1" x14ac:dyDescent="0.3">
      <c r="A104" s="44" t="s">
        <v>41</v>
      </c>
      <c r="B104" s="44" t="s">
        <v>528</v>
      </c>
      <c r="C104" s="34">
        <v>17</v>
      </c>
      <c r="D104" s="34">
        <v>5</v>
      </c>
      <c r="E104" s="34" t="s">
        <v>32</v>
      </c>
      <c r="F104" s="34" t="s">
        <v>32</v>
      </c>
      <c r="G104" s="34">
        <v>11</v>
      </c>
      <c r="H104" s="34" t="s">
        <v>32</v>
      </c>
      <c r="I104" s="34">
        <v>0</v>
      </c>
      <c r="J104" s="34">
        <v>0</v>
      </c>
      <c r="K104" s="34" t="s">
        <v>32</v>
      </c>
    </row>
    <row r="105" spans="1:11" ht="12.75" customHeight="1" x14ac:dyDescent="0.3">
      <c r="A105" s="44" t="s">
        <v>43</v>
      </c>
      <c r="B105" s="44" t="s">
        <v>529</v>
      </c>
      <c r="C105" s="34">
        <v>11</v>
      </c>
      <c r="D105" s="34">
        <v>4</v>
      </c>
      <c r="E105" s="34">
        <v>0</v>
      </c>
      <c r="F105" s="34" t="s">
        <v>32</v>
      </c>
      <c r="G105" s="34">
        <v>7</v>
      </c>
      <c r="H105" s="34" t="s">
        <v>32</v>
      </c>
      <c r="I105" s="34">
        <v>0</v>
      </c>
      <c r="J105" s="34">
        <v>0</v>
      </c>
      <c r="K105" s="34" t="s">
        <v>32</v>
      </c>
    </row>
    <row r="106" spans="1:11" ht="12.75" customHeight="1" x14ac:dyDescent="0.3">
      <c r="A106" s="44" t="s">
        <v>45</v>
      </c>
      <c r="B106" s="44" t="s">
        <v>46</v>
      </c>
      <c r="C106" s="34">
        <v>13</v>
      </c>
      <c r="D106" s="34">
        <v>6</v>
      </c>
      <c r="E106" s="34" t="s">
        <v>32</v>
      </c>
      <c r="F106" s="34" t="s">
        <v>32</v>
      </c>
      <c r="G106" s="34">
        <v>7</v>
      </c>
      <c r="H106" s="34" t="s">
        <v>32</v>
      </c>
      <c r="I106" s="34">
        <v>0</v>
      </c>
      <c r="J106" s="34">
        <v>0</v>
      </c>
      <c r="K106" s="34" t="s">
        <v>32</v>
      </c>
    </row>
    <row r="107" spans="1:11" ht="12.75" customHeight="1" x14ac:dyDescent="0.3">
      <c r="A107" s="44" t="s">
        <v>47</v>
      </c>
      <c r="B107" s="44" t="s">
        <v>530</v>
      </c>
      <c r="C107" s="34">
        <v>12</v>
      </c>
      <c r="D107" s="34">
        <v>6</v>
      </c>
      <c r="E107" s="34" t="s">
        <v>32</v>
      </c>
      <c r="F107" s="34" t="s">
        <v>32</v>
      </c>
      <c r="G107" s="34">
        <v>6</v>
      </c>
      <c r="H107" s="34" t="s">
        <v>32</v>
      </c>
      <c r="I107" s="34">
        <v>0</v>
      </c>
      <c r="J107" s="34">
        <v>0</v>
      </c>
      <c r="K107" s="34" t="s">
        <v>32</v>
      </c>
    </row>
    <row r="108" spans="1:11" ht="12.75" customHeight="1" x14ac:dyDescent="0.3">
      <c r="A108" s="44" t="s">
        <v>49</v>
      </c>
      <c r="B108" s="44" t="s">
        <v>531</v>
      </c>
      <c r="C108" s="34">
        <v>1</v>
      </c>
      <c r="D108" s="34" t="s">
        <v>32</v>
      </c>
      <c r="E108" s="34" t="s">
        <v>32</v>
      </c>
      <c r="F108" s="34" t="s">
        <v>32</v>
      </c>
      <c r="G108" s="34">
        <v>1</v>
      </c>
      <c r="H108" s="34" t="s">
        <v>32</v>
      </c>
      <c r="I108" s="34">
        <v>0</v>
      </c>
      <c r="J108" s="34">
        <v>0</v>
      </c>
      <c r="K108" s="34" t="s">
        <v>32</v>
      </c>
    </row>
    <row r="109" spans="1:11" ht="12.75" customHeight="1" x14ac:dyDescent="0.3">
      <c r="A109" s="44" t="s">
        <v>51</v>
      </c>
      <c r="B109" s="44" t="s">
        <v>52</v>
      </c>
      <c r="C109" s="34">
        <v>6</v>
      </c>
      <c r="D109" s="34">
        <v>2</v>
      </c>
      <c r="E109" s="34">
        <v>0</v>
      </c>
      <c r="F109" s="34" t="s">
        <v>32</v>
      </c>
      <c r="G109" s="34">
        <v>4</v>
      </c>
      <c r="H109" s="34">
        <v>1</v>
      </c>
      <c r="I109" s="34">
        <v>0</v>
      </c>
      <c r="J109" s="34">
        <v>0</v>
      </c>
      <c r="K109" s="34" t="s">
        <v>32</v>
      </c>
    </row>
    <row r="110" spans="1:11" ht="12.75" customHeight="1" x14ac:dyDescent="0.3">
      <c r="A110" s="44" t="s">
        <v>53</v>
      </c>
      <c r="B110" s="44" t="s">
        <v>54</v>
      </c>
      <c r="C110" s="34">
        <v>2</v>
      </c>
      <c r="D110" s="34">
        <v>1</v>
      </c>
      <c r="E110" s="34">
        <v>0</v>
      </c>
      <c r="F110" s="34" t="s">
        <v>32</v>
      </c>
      <c r="G110" s="34">
        <v>1</v>
      </c>
      <c r="H110" s="34" t="s">
        <v>32</v>
      </c>
      <c r="I110" s="34" t="s">
        <v>32</v>
      </c>
      <c r="J110" s="34">
        <v>0</v>
      </c>
      <c r="K110" s="34" t="s">
        <v>32</v>
      </c>
    </row>
    <row r="111" spans="1:11" ht="12.75" customHeight="1" x14ac:dyDescent="0.3">
      <c r="A111" s="44" t="s">
        <v>56</v>
      </c>
      <c r="B111" s="44" t="s">
        <v>57</v>
      </c>
      <c r="C111" s="34">
        <v>1</v>
      </c>
      <c r="D111" s="34">
        <v>1</v>
      </c>
      <c r="E111" s="34">
        <v>0</v>
      </c>
      <c r="F111" s="34">
        <v>0</v>
      </c>
      <c r="G111" s="34">
        <v>1</v>
      </c>
      <c r="H111" s="34" t="s">
        <v>32</v>
      </c>
      <c r="I111" s="34" t="s">
        <v>32</v>
      </c>
      <c r="J111" s="34">
        <v>0</v>
      </c>
      <c r="K111" s="34">
        <v>0</v>
      </c>
    </row>
    <row r="112" spans="1:11" ht="12.75" customHeight="1" x14ac:dyDescent="0.3">
      <c r="A112" s="44" t="s">
        <v>58</v>
      </c>
      <c r="B112" s="44" t="s">
        <v>59</v>
      </c>
      <c r="C112" s="34">
        <v>1</v>
      </c>
      <c r="D112" s="34" t="s">
        <v>32</v>
      </c>
      <c r="E112" s="34">
        <v>0</v>
      </c>
      <c r="F112" s="34" t="s">
        <v>32</v>
      </c>
      <c r="G112" s="34" t="s">
        <v>32</v>
      </c>
      <c r="H112" s="34" t="s">
        <v>32</v>
      </c>
      <c r="I112" s="34">
        <v>0</v>
      </c>
      <c r="J112" s="34">
        <v>0</v>
      </c>
      <c r="K112" s="34">
        <v>0</v>
      </c>
    </row>
    <row r="113" spans="1:11" ht="12.75" customHeight="1" x14ac:dyDescent="0.3">
      <c r="A113" s="44" t="s">
        <v>60</v>
      </c>
      <c r="B113" s="44" t="s">
        <v>61</v>
      </c>
      <c r="C113" s="34">
        <v>20</v>
      </c>
      <c r="D113" s="34">
        <v>5</v>
      </c>
      <c r="E113" s="34" t="s">
        <v>32</v>
      </c>
      <c r="F113" s="34">
        <v>1</v>
      </c>
      <c r="G113" s="34">
        <v>5</v>
      </c>
      <c r="H113" s="34">
        <v>1</v>
      </c>
      <c r="I113" s="34" t="s">
        <v>32</v>
      </c>
      <c r="J113" s="34">
        <v>0</v>
      </c>
      <c r="K113" s="34" t="s">
        <v>55</v>
      </c>
    </row>
    <row r="114" spans="1:11" ht="12.75" customHeight="1" x14ac:dyDescent="0.3">
      <c r="A114" s="44" t="s">
        <v>62</v>
      </c>
      <c r="B114" s="44" t="s">
        <v>532</v>
      </c>
      <c r="C114" s="34">
        <v>5</v>
      </c>
      <c r="D114" s="34">
        <v>1</v>
      </c>
      <c r="E114" s="34" t="s">
        <v>32</v>
      </c>
      <c r="F114" s="34">
        <v>1</v>
      </c>
      <c r="G114" s="34" t="s">
        <v>32</v>
      </c>
      <c r="H114" s="34" t="s">
        <v>32</v>
      </c>
      <c r="I114" s="34">
        <v>0</v>
      </c>
      <c r="J114" s="34">
        <v>0</v>
      </c>
      <c r="K114" s="34">
        <v>3</v>
      </c>
    </row>
    <row r="115" spans="1:11" ht="12.75" customHeight="1" x14ac:dyDescent="0.3">
      <c r="A115" s="44" t="s">
        <v>64</v>
      </c>
      <c r="B115" s="44" t="s">
        <v>533</v>
      </c>
      <c r="C115" s="34">
        <v>3</v>
      </c>
      <c r="D115" s="34">
        <v>1</v>
      </c>
      <c r="E115" s="34" t="s">
        <v>32</v>
      </c>
      <c r="F115" s="34" t="s">
        <v>32</v>
      </c>
      <c r="G115" s="34">
        <v>2</v>
      </c>
      <c r="H115" s="34" t="s">
        <v>32</v>
      </c>
      <c r="I115" s="34" t="s">
        <v>32</v>
      </c>
      <c r="J115" s="34">
        <v>0</v>
      </c>
      <c r="K115" s="34" t="s">
        <v>32</v>
      </c>
    </row>
    <row r="116" spans="1:11" ht="12.75" customHeight="1" x14ac:dyDescent="0.3">
      <c r="A116" s="44" t="s">
        <v>66</v>
      </c>
      <c r="B116" s="44" t="s">
        <v>67</v>
      </c>
      <c r="C116" s="34">
        <v>2</v>
      </c>
      <c r="D116" s="34">
        <v>1</v>
      </c>
      <c r="E116" s="34" t="s">
        <v>32</v>
      </c>
      <c r="F116" s="34" t="s">
        <v>32</v>
      </c>
      <c r="G116" s="34">
        <v>2</v>
      </c>
      <c r="H116" s="34" t="s">
        <v>32</v>
      </c>
      <c r="I116" s="34">
        <v>0</v>
      </c>
      <c r="J116" s="34">
        <v>0</v>
      </c>
      <c r="K116" s="34" t="s">
        <v>32</v>
      </c>
    </row>
    <row r="117" spans="1:11" ht="12.75" customHeight="1" x14ac:dyDescent="0.3">
      <c r="A117" s="44" t="s">
        <v>68</v>
      </c>
      <c r="B117" s="44" t="s">
        <v>534</v>
      </c>
      <c r="C117" s="34">
        <v>11</v>
      </c>
      <c r="D117" s="34">
        <v>3</v>
      </c>
      <c r="E117" s="34" t="s">
        <v>32</v>
      </c>
      <c r="F117" s="34" t="s">
        <v>32</v>
      </c>
      <c r="G117" s="34">
        <v>3</v>
      </c>
      <c r="H117" s="34" t="s">
        <v>32</v>
      </c>
      <c r="I117" s="34" t="s">
        <v>32</v>
      </c>
      <c r="J117" s="34">
        <v>0</v>
      </c>
      <c r="K117" s="34" t="s">
        <v>55</v>
      </c>
    </row>
    <row r="118" spans="1:11" ht="12.75" customHeight="1" x14ac:dyDescent="0.3">
      <c r="A118" s="44" t="s">
        <v>70</v>
      </c>
      <c r="B118" s="44" t="s">
        <v>71</v>
      </c>
      <c r="C118" s="34">
        <v>134</v>
      </c>
      <c r="D118" s="34">
        <v>20</v>
      </c>
      <c r="E118" s="34">
        <v>3</v>
      </c>
      <c r="F118" s="34" t="s">
        <v>32</v>
      </c>
      <c r="G118" s="34">
        <v>77</v>
      </c>
      <c r="H118" s="34">
        <v>1</v>
      </c>
      <c r="I118" s="34">
        <v>8</v>
      </c>
      <c r="J118" s="34">
        <v>0</v>
      </c>
      <c r="K118" s="34">
        <v>25</v>
      </c>
    </row>
    <row r="119" spans="1:11" ht="12.75" customHeight="1" x14ac:dyDescent="0.3">
      <c r="A119" s="44" t="s">
        <v>72</v>
      </c>
      <c r="B119" s="44" t="s">
        <v>535</v>
      </c>
      <c r="C119" s="34" t="s">
        <v>283</v>
      </c>
      <c r="D119" s="34" t="s">
        <v>283</v>
      </c>
      <c r="E119" s="34" t="s">
        <v>32</v>
      </c>
      <c r="F119" s="34" t="s">
        <v>32</v>
      </c>
      <c r="G119" s="34">
        <v>4</v>
      </c>
      <c r="H119" s="34" t="s">
        <v>32</v>
      </c>
      <c r="I119" s="34">
        <v>0</v>
      </c>
      <c r="J119" s="34">
        <v>0</v>
      </c>
      <c r="K119" s="34">
        <v>5</v>
      </c>
    </row>
    <row r="120" spans="1:11" ht="12.75" customHeight="1" x14ac:dyDescent="0.3">
      <c r="A120" s="44" t="s">
        <v>74</v>
      </c>
      <c r="B120" s="44" t="s">
        <v>536</v>
      </c>
      <c r="C120" s="34">
        <v>84</v>
      </c>
      <c r="D120" s="34">
        <v>8</v>
      </c>
      <c r="E120" s="34">
        <v>2</v>
      </c>
      <c r="F120" s="34" t="s">
        <v>32</v>
      </c>
      <c r="G120" s="34">
        <v>49</v>
      </c>
      <c r="H120" s="34" t="s">
        <v>32</v>
      </c>
      <c r="I120" s="34">
        <v>7</v>
      </c>
      <c r="J120" s="34">
        <v>0</v>
      </c>
      <c r="K120" s="34">
        <v>17</v>
      </c>
    </row>
    <row r="121" spans="1:11" ht="12.75" customHeight="1" x14ac:dyDescent="0.3">
      <c r="A121" s="44" t="s">
        <v>76</v>
      </c>
      <c r="B121" s="44" t="s">
        <v>537</v>
      </c>
      <c r="C121" s="34">
        <v>0</v>
      </c>
      <c r="D121" s="34">
        <v>0</v>
      </c>
      <c r="E121" s="34">
        <v>0</v>
      </c>
      <c r="F121" s="34">
        <v>0</v>
      </c>
      <c r="G121" s="34">
        <v>0</v>
      </c>
      <c r="H121" s="34">
        <v>0</v>
      </c>
      <c r="I121" s="34">
        <v>0</v>
      </c>
      <c r="J121" s="34">
        <v>0</v>
      </c>
      <c r="K121" s="34">
        <v>0</v>
      </c>
    </row>
    <row r="122" spans="1:11" ht="12.75" customHeight="1" x14ac:dyDescent="0.3">
      <c r="A122" s="44" t="s">
        <v>78</v>
      </c>
      <c r="B122" s="44" t="s">
        <v>538</v>
      </c>
      <c r="C122" s="34">
        <v>23</v>
      </c>
      <c r="D122" s="34">
        <v>5</v>
      </c>
      <c r="E122" s="34" t="s">
        <v>32</v>
      </c>
      <c r="F122" s="34" t="s">
        <v>32</v>
      </c>
      <c r="G122" s="34">
        <v>15</v>
      </c>
      <c r="H122" s="34" t="s">
        <v>32</v>
      </c>
      <c r="I122" s="34">
        <v>0</v>
      </c>
      <c r="J122" s="34">
        <v>0</v>
      </c>
      <c r="K122" s="34">
        <v>3</v>
      </c>
    </row>
    <row r="123" spans="1:11" ht="12.75" customHeight="1" x14ac:dyDescent="0.3">
      <c r="A123" s="44" t="s">
        <v>80</v>
      </c>
      <c r="B123" s="44" t="s">
        <v>81</v>
      </c>
      <c r="C123" s="34">
        <v>9</v>
      </c>
      <c r="D123" s="34">
        <v>5</v>
      </c>
      <c r="E123" s="34" t="s">
        <v>32</v>
      </c>
      <c r="F123" s="34" t="s">
        <v>32</v>
      </c>
      <c r="G123" s="34">
        <v>3</v>
      </c>
      <c r="H123" s="34" t="s">
        <v>32</v>
      </c>
      <c r="I123" s="34">
        <v>0</v>
      </c>
      <c r="J123" s="34">
        <v>0</v>
      </c>
      <c r="K123" s="34" t="s">
        <v>32</v>
      </c>
    </row>
    <row r="124" spans="1:11" ht="12.75" customHeight="1" x14ac:dyDescent="0.3">
      <c r="A124" s="44" t="s">
        <v>82</v>
      </c>
      <c r="B124" s="44" t="s">
        <v>83</v>
      </c>
      <c r="C124" s="34">
        <v>67</v>
      </c>
      <c r="D124" s="34">
        <v>9</v>
      </c>
      <c r="E124" s="34" t="s">
        <v>32</v>
      </c>
      <c r="F124" s="34">
        <v>2</v>
      </c>
      <c r="G124" s="34">
        <v>42</v>
      </c>
      <c r="H124" s="34" t="s">
        <v>32</v>
      </c>
      <c r="I124" s="34">
        <v>0</v>
      </c>
      <c r="J124" s="34">
        <v>0</v>
      </c>
      <c r="K124" s="34">
        <v>13</v>
      </c>
    </row>
    <row r="125" spans="1:11" ht="12.75" customHeight="1" x14ac:dyDescent="0.3">
      <c r="A125" s="44" t="s">
        <v>85</v>
      </c>
      <c r="B125" s="44" t="s">
        <v>539</v>
      </c>
      <c r="C125" s="34">
        <v>48</v>
      </c>
      <c r="D125" s="34">
        <v>7</v>
      </c>
      <c r="E125" s="34" t="s">
        <v>32</v>
      </c>
      <c r="F125" s="34" t="s">
        <v>32</v>
      </c>
      <c r="G125" s="34">
        <v>30</v>
      </c>
      <c r="H125" s="34" t="s">
        <v>32</v>
      </c>
      <c r="I125" s="34">
        <v>0</v>
      </c>
      <c r="J125" s="34">
        <v>0</v>
      </c>
      <c r="K125" s="34">
        <v>11</v>
      </c>
    </row>
    <row r="126" spans="1:11" ht="12.75" customHeight="1" x14ac:dyDescent="0.3">
      <c r="A126" s="44" t="s">
        <v>87</v>
      </c>
      <c r="B126" s="44" t="s">
        <v>88</v>
      </c>
      <c r="C126" s="34">
        <v>14</v>
      </c>
      <c r="D126" s="34">
        <v>1</v>
      </c>
      <c r="E126" s="34" t="s">
        <v>32</v>
      </c>
      <c r="F126" s="34">
        <v>2</v>
      </c>
      <c r="G126" s="34">
        <v>9</v>
      </c>
      <c r="H126" s="34" t="s">
        <v>32</v>
      </c>
      <c r="I126" s="34">
        <v>0</v>
      </c>
      <c r="J126" s="34">
        <v>0</v>
      </c>
      <c r="K126" s="34">
        <v>2</v>
      </c>
    </row>
    <row r="127" spans="1:11" ht="12.75" customHeight="1" x14ac:dyDescent="0.3">
      <c r="A127" s="44" t="s">
        <v>89</v>
      </c>
      <c r="B127" s="44" t="s">
        <v>90</v>
      </c>
      <c r="C127" s="34">
        <v>2</v>
      </c>
      <c r="D127" s="34" t="s">
        <v>32</v>
      </c>
      <c r="E127" s="34">
        <v>0</v>
      </c>
      <c r="F127" s="34" t="s">
        <v>32</v>
      </c>
      <c r="G127" s="34">
        <v>2</v>
      </c>
      <c r="H127" s="34" t="s">
        <v>32</v>
      </c>
      <c r="I127" s="34">
        <v>0</v>
      </c>
      <c r="J127" s="34">
        <v>0</v>
      </c>
      <c r="K127" s="34" t="s">
        <v>32</v>
      </c>
    </row>
    <row r="128" spans="1:11" ht="12.75" customHeight="1" x14ac:dyDescent="0.3">
      <c r="A128" s="44" t="s">
        <v>540</v>
      </c>
      <c r="B128" s="44" t="s">
        <v>541</v>
      </c>
      <c r="C128" s="34">
        <v>1</v>
      </c>
      <c r="D128" s="34" t="s">
        <v>32</v>
      </c>
      <c r="E128" s="34">
        <v>0</v>
      </c>
      <c r="F128" s="34" t="s">
        <v>32</v>
      </c>
      <c r="G128" s="34">
        <v>1</v>
      </c>
      <c r="H128" s="34" t="s">
        <v>32</v>
      </c>
      <c r="I128" s="34">
        <v>0</v>
      </c>
      <c r="J128" s="34">
        <v>0</v>
      </c>
      <c r="K128" s="34" t="s">
        <v>32</v>
      </c>
    </row>
    <row r="129" spans="1:11" ht="12.75" customHeight="1" x14ac:dyDescent="0.3">
      <c r="A129" s="44" t="s">
        <v>91</v>
      </c>
      <c r="B129" s="44" t="s">
        <v>542</v>
      </c>
      <c r="C129" s="34">
        <v>2</v>
      </c>
      <c r="D129" s="34" t="s">
        <v>32</v>
      </c>
      <c r="E129" s="34">
        <v>0</v>
      </c>
      <c r="F129" s="34" t="s">
        <v>32</v>
      </c>
      <c r="G129" s="34">
        <v>2</v>
      </c>
      <c r="H129" s="34" t="s">
        <v>32</v>
      </c>
      <c r="I129" s="34">
        <v>0</v>
      </c>
      <c r="J129" s="34">
        <v>0</v>
      </c>
      <c r="K129" s="34" t="s">
        <v>32</v>
      </c>
    </row>
    <row r="130" spans="1:11" ht="12.75" customHeight="1" x14ac:dyDescent="0.3">
      <c r="A130" s="44" t="s">
        <v>93</v>
      </c>
      <c r="B130" s="44" t="s">
        <v>94</v>
      </c>
      <c r="C130" s="34">
        <v>151</v>
      </c>
      <c r="D130" s="34">
        <v>39</v>
      </c>
      <c r="E130" s="34" t="s">
        <v>32</v>
      </c>
      <c r="F130" s="34">
        <v>1</v>
      </c>
      <c r="G130" s="34">
        <v>95</v>
      </c>
      <c r="H130" s="34" t="s">
        <v>32</v>
      </c>
      <c r="I130" s="34">
        <v>5</v>
      </c>
      <c r="J130" s="34">
        <v>0</v>
      </c>
      <c r="K130" s="34">
        <v>12</v>
      </c>
    </row>
    <row r="131" spans="1:11" ht="12.75" customHeight="1" x14ac:dyDescent="0.3">
      <c r="A131" s="44" t="s">
        <v>95</v>
      </c>
      <c r="B131" s="44" t="s">
        <v>543</v>
      </c>
      <c r="C131" s="34" t="s">
        <v>32</v>
      </c>
      <c r="D131" s="34" t="s">
        <v>32</v>
      </c>
      <c r="E131" s="34">
        <v>0</v>
      </c>
      <c r="F131" s="34" t="s">
        <v>32</v>
      </c>
      <c r="G131" s="34" t="s">
        <v>32</v>
      </c>
      <c r="H131" s="34" t="s">
        <v>32</v>
      </c>
      <c r="I131" s="34">
        <v>0</v>
      </c>
      <c r="J131" s="34">
        <v>0</v>
      </c>
      <c r="K131" s="34" t="s">
        <v>32</v>
      </c>
    </row>
    <row r="132" spans="1:11" ht="12.75" customHeight="1" x14ac:dyDescent="0.3">
      <c r="A132" s="44" t="s">
        <v>97</v>
      </c>
      <c r="B132" s="44" t="s">
        <v>544</v>
      </c>
      <c r="C132" s="34">
        <v>12</v>
      </c>
      <c r="D132" s="34">
        <v>9</v>
      </c>
      <c r="E132" s="34">
        <v>0</v>
      </c>
      <c r="F132" s="34">
        <v>0</v>
      </c>
      <c r="G132" s="34">
        <v>1</v>
      </c>
      <c r="H132" s="34" t="s">
        <v>32</v>
      </c>
      <c r="I132" s="34">
        <v>0</v>
      </c>
      <c r="J132" s="34">
        <v>0</v>
      </c>
      <c r="K132" s="34">
        <v>1</v>
      </c>
    </row>
    <row r="133" spans="1:11" ht="12.75" customHeight="1" x14ac:dyDescent="0.3">
      <c r="A133" s="44" t="s">
        <v>99</v>
      </c>
      <c r="B133" s="44" t="s">
        <v>545</v>
      </c>
      <c r="C133" s="34">
        <v>13</v>
      </c>
      <c r="D133" s="34">
        <v>6</v>
      </c>
      <c r="E133" s="34">
        <v>0</v>
      </c>
      <c r="F133" s="34" t="s">
        <v>32</v>
      </c>
      <c r="G133" s="34">
        <v>6</v>
      </c>
      <c r="H133" s="34" t="s">
        <v>32</v>
      </c>
      <c r="I133" s="34">
        <v>0</v>
      </c>
      <c r="J133" s="34">
        <v>0</v>
      </c>
      <c r="K133" s="34">
        <v>2</v>
      </c>
    </row>
    <row r="134" spans="1:11" ht="12.75" customHeight="1" x14ac:dyDescent="0.3">
      <c r="A134" s="44" t="s">
        <v>101</v>
      </c>
      <c r="B134" s="44" t="s">
        <v>546</v>
      </c>
      <c r="C134" s="34">
        <v>7</v>
      </c>
      <c r="D134" s="34">
        <v>1</v>
      </c>
      <c r="E134" s="34">
        <v>0</v>
      </c>
      <c r="F134" s="34" t="s">
        <v>32</v>
      </c>
      <c r="G134" s="34">
        <v>7</v>
      </c>
      <c r="H134" s="34" t="s">
        <v>32</v>
      </c>
      <c r="I134" s="34">
        <v>0</v>
      </c>
      <c r="J134" s="34">
        <v>0</v>
      </c>
      <c r="K134" s="34" t="s">
        <v>32</v>
      </c>
    </row>
    <row r="135" spans="1:11" ht="12.75" customHeight="1" x14ac:dyDescent="0.3">
      <c r="A135" s="44" t="s">
        <v>103</v>
      </c>
      <c r="B135" s="44" t="s">
        <v>547</v>
      </c>
      <c r="C135" s="34">
        <v>3</v>
      </c>
      <c r="D135" s="34" t="s">
        <v>32</v>
      </c>
      <c r="E135" s="34">
        <v>0</v>
      </c>
      <c r="F135" s="34">
        <v>0</v>
      </c>
      <c r="G135" s="34">
        <v>2</v>
      </c>
      <c r="H135" s="34">
        <v>0</v>
      </c>
      <c r="I135" s="34">
        <v>0</v>
      </c>
      <c r="J135" s="34">
        <v>0</v>
      </c>
      <c r="K135" s="34" t="s">
        <v>32</v>
      </c>
    </row>
    <row r="136" spans="1:11" ht="12.75" customHeight="1" x14ac:dyDescent="0.3">
      <c r="A136" s="44" t="s">
        <v>105</v>
      </c>
      <c r="B136" s="44" t="s">
        <v>548</v>
      </c>
      <c r="C136" s="34">
        <v>37</v>
      </c>
      <c r="D136" s="34">
        <v>5</v>
      </c>
      <c r="E136" s="34" t="s">
        <v>32</v>
      </c>
      <c r="F136" s="34" t="s">
        <v>32</v>
      </c>
      <c r="G136" s="34">
        <v>25</v>
      </c>
      <c r="H136" s="34" t="s">
        <v>32</v>
      </c>
      <c r="I136" s="34">
        <v>5</v>
      </c>
      <c r="J136" s="34">
        <v>0</v>
      </c>
      <c r="K136" s="34">
        <v>2</v>
      </c>
    </row>
    <row r="137" spans="1:11" ht="12.75" customHeight="1" x14ac:dyDescent="0.3">
      <c r="A137" s="44" t="s">
        <v>107</v>
      </c>
      <c r="B137" s="44" t="s">
        <v>549</v>
      </c>
      <c r="C137" s="34">
        <v>10</v>
      </c>
      <c r="D137" s="34">
        <v>3</v>
      </c>
      <c r="E137" s="34">
        <v>0</v>
      </c>
      <c r="F137" s="34" t="s">
        <v>32</v>
      </c>
      <c r="G137" s="34">
        <v>5</v>
      </c>
      <c r="H137" s="34" t="s">
        <v>32</v>
      </c>
      <c r="I137" s="34">
        <v>0</v>
      </c>
      <c r="J137" s="34">
        <v>0</v>
      </c>
      <c r="K137" s="34">
        <v>2</v>
      </c>
    </row>
    <row r="138" spans="1:11" ht="12.75" customHeight="1" x14ac:dyDescent="0.3">
      <c r="A138" s="44" t="s">
        <v>109</v>
      </c>
      <c r="B138" s="44" t="s">
        <v>550</v>
      </c>
      <c r="C138" s="34" t="s">
        <v>32</v>
      </c>
      <c r="D138" s="34" t="s">
        <v>32</v>
      </c>
      <c r="E138" s="34">
        <v>0</v>
      </c>
      <c r="F138" s="34" t="s">
        <v>32</v>
      </c>
      <c r="G138" s="34" t="s">
        <v>32</v>
      </c>
      <c r="H138" s="34" t="s">
        <v>32</v>
      </c>
      <c r="I138" s="34">
        <v>0</v>
      </c>
      <c r="J138" s="34">
        <v>0</v>
      </c>
      <c r="K138" s="34" t="s">
        <v>32</v>
      </c>
    </row>
    <row r="139" spans="1:11" ht="12.75" customHeight="1" x14ac:dyDescent="0.3">
      <c r="A139" s="44" t="s">
        <v>111</v>
      </c>
      <c r="B139" s="44" t="s">
        <v>551</v>
      </c>
      <c r="C139" s="34" t="s">
        <v>32</v>
      </c>
      <c r="D139" s="34" t="s">
        <v>32</v>
      </c>
      <c r="E139" s="34">
        <v>0</v>
      </c>
      <c r="F139" s="34" t="s">
        <v>32</v>
      </c>
      <c r="G139" s="34" t="s">
        <v>32</v>
      </c>
      <c r="H139" s="34" t="s">
        <v>32</v>
      </c>
      <c r="I139" s="34">
        <v>0</v>
      </c>
      <c r="J139" s="34">
        <v>0</v>
      </c>
      <c r="K139" s="34" t="s">
        <v>32</v>
      </c>
    </row>
    <row r="140" spans="1:11" ht="12.75" customHeight="1" x14ac:dyDescent="0.3">
      <c r="A140" s="44" t="s">
        <v>113</v>
      </c>
      <c r="B140" s="44" t="s">
        <v>552</v>
      </c>
      <c r="C140" s="34">
        <v>1</v>
      </c>
      <c r="D140" s="34" t="s">
        <v>32</v>
      </c>
      <c r="E140" s="34">
        <v>0</v>
      </c>
      <c r="F140" s="34" t="s">
        <v>32</v>
      </c>
      <c r="G140" s="34" t="s">
        <v>32</v>
      </c>
      <c r="H140" s="34" t="s">
        <v>32</v>
      </c>
      <c r="I140" s="34">
        <v>0</v>
      </c>
      <c r="J140" s="34">
        <v>0</v>
      </c>
      <c r="K140" s="34" t="s">
        <v>32</v>
      </c>
    </row>
    <row r="141" spans="1:11" ht="12.75" customHeight="1" x14ac:dyDescent="0.3">
      <c r="A141" s="44" t="s">
        <v>115</v>
      </c>
      <c r="B141" s="44" t="s">
        <v>553</v>
      </c>
      <c r="C141" s="34" t="s">
        <v>32</v>
      </c>
      <c r="D141" s="34" t="s">
        <v>32</v>
      </c>
      <c r="E141" s="34">
        <v>0</v>
      </c>
      <c r="F141" s="34" t="s">
        <v>32</v>
      </c>
      <c r="G141" s="34">
        <v>0</v>
      </c>
      <c r="H141" s="34" t="s">
        <v>32</v>
      </c>
      <c r="I141" s="34">
        <v>0</v>
      </c>
      <c r="J141" s="34">
        <v>0</v>
      </c>
      <c r="K141" s="34">
        <v>0</v>
      </c>
    </row>
    <row r="142" spans="1:11" ht="12.75" customHeight="1" x14ac:dyDescent="0.3">
      <c r="A142" s="44" t="s">
        <v>117</v>
      </c>
      <c r="B142" s="44" t="s">
        <v>554</v>
      </c>
      <c r="C142" s="34">
        <v>32</v>
      </c>
      <c r="D142" s="34">
        <v>8</v>
      </c>
      <c r="E142" s="34">
        <v>0</v>
      </c>
      <c r="F142" s="34" t="s">
        <v>32</v>
      </c>
      <c r="G142" s="34">
        <v>23</v>
      </c>
      <c r="H142" s="34" t="s">
        <v>32</v>
      </c>
      <c r="I142" s="34">
        <v>0</v>
      </c>
      <c r="J142" s="34">
        <v>0</v>
      </c>
      <c r="K142" s="34">
        <v>1</v>
      </c>
    </row>
    <row r="143" spans="1:11" ht="12.75" customHeight="1" x14ac:dyDescent="0.3">
      <c r="A143" s="44" t="s">
        <v>119</v>
      </c>
      <c r="B143" s="44" t="s">
        <v>555</v>
      </c>
      <c r="C143" s="34">
        <v>13</v>
      </c>
      <c r="D143" s="34">
        <v>5</v>
      </c>
      <c r="E143" s="34">
        <v>0</v>
      </c>
      <c r="F143" s="34" t="s">
        <v>32</v>
      </c>
      <c r="G143" s="34">
        <v>8</v>
      </c>
      <c r="H143" s="34" t="s">
        <v>32</v>
      </c>
      <c r="I143" s="34">
        <v>0</v>
      </c>
      <c r="J143" s="34">
        <v>0</v>
      </c>
      <c r="K143" s="34" t="s">
        <v>32</v>
      </c>
    </row>
    <row r="144" spans="1:11" ht="12.75" customHeight="1" x14ac:dyDescent="0.3">
      <c r="A144" s="44" t="s">
        <v>121</v>
      </c>
      <c r="B144" s="44" t="s">
        <v>556</v>
      </c>
      <c r="C144" s="34">
        <v>4</v>
      </c>
      <c r="D144" s="34">
        <v>1</v>
      </c>
      <c r="E144" s="34" t="s">
        <v>32</v>
      </c>
      <c r="F144" s="34" t="s">
        <v>32</v>
      </c>
      <c r="G144" s="34">
        <v>1</v>
      </c>
      <c r="H144" s="34" t="s">
        <v>32</v>
      </c>
      <c r="I144" s="34">
        <v>0</v>
      </c>
      <c r="J144" s="34">
        <v>0</v>
      </c>
      <c r="K144" s="34">
        <v>2</v>
      </c>
    </row>
    <row r="145" spans="1:11" ht="12.75" customHeight="1" x14ac:dyDescent="0.3">
      <c r="A145" s="44" t="s">
        <v>123</v>
      </c>
      <c r="B145" s="44" t="s">
        <v>124</v>
      </c>
      <c r="C145" s="34">
        <v>28</v>
      </c>
      <c r="D145" s="34">
        <v>16</v>
      </c>
      <c r="E145" s="34">
        <v>0</v>
      </c>
      <c r="F145" s="34" t="s">
        <v>32</v>
      </c>
      <c r="G145" s="34">
        <v>11</v>
      </c>
      <c r="H145" s="34" t="s">
        <v>55</v>
      </c>
      <c r="I145" s="34">
        <v>0</v>
      </c>
      <c r="J145" s="34">
        <v>0</v>
      </c>
      <c r="K145" s="34" t="s">
        <v>32</v>
      </c>
    </row>
    <row r="146" spans="1:11" ht="12.75" customHeight="1" x14ac:dyDescent="0.3">
      <c r="A146" s="44" t="s">
        <v>125</v>
      </c>
      <c r="B146" s="44" t="s">
        <v>126</v>
      </c>
      <c r="C146" s="34">
        <v>81</v>
      </c>
      <c r="D146" s="34">
        <v>13</v>
      </c>
      <c r="E146" s="34">
        <v>0</v>
      </c>
      <c r="F146" s="34">
        <v>4</v>
      </c>
      <c r="G146" s="34">
        <v>52</v>
      </c>
      <c r="H146" s="34" t="s">
        <v>32</v>
      </c>
      <c r="I146" s="34">
        <v>5</v>
      </c>
      <c r="J146" s="34">
        <v>0</v>
      </c>
      <c r="K146" s="34">
        <v>7</v>
      </c>
    </row>
    <row r="147" spans="1:11" ht="12.75" customHeight="1" x14ac:dyDescent="0.3">
      <c r="A147" s="44" t="s">
        <v>127</v>
      </c>
      <c r="B147" s="44" t="s">
        <v>128</v>
      </c>
      <c r="C147" s="34">
        <v>6</v>
      </c>
      <c r="D147" s="34">
        <v>1</v>
      </c>
      <c r="E147" s="34">
        <v>0</v>
      </c>
      <c r="F147" s="34" t="s">
        <v>32</v>
      </c>
      <c r="G147" s="34">
        <v>3</v>
      </c>
      <c r="H147" s="34" t="s">
        <v>32</v>
      </c>
      <c r="I147" s="34">
        <v>2</v>
      </c>
      <c r="J147" s="34">
        <v>0</v>
      </c>
      <c r="K147" s="34" t="s">
        <v>32</v>
      </c>
    </row>
    <row r="148" spans="1:11" ht="12.75" customHeight="1" x14ac:dyDescent="0.3">
      <c r="A148" s="44" t="s">
        <v>129</v>
      </c>
      <c r="B148" s="44" t="s">
        <v>557</v>
      </c>
      <c r="C148" s="34">
        <v>4</v>
      </c>
      <c r="D148" s="34" t="s">
        <v>32</v>
      </c>
      <c r="E148" s="34">
        <v>0</v>
      </c>
      <c r="F148" s="34">
        <v>0</v>
      </c>
      <c r="G148" s="34">
        <v>4</v>
      </c>
      <c r="H148" s="34" t="s">
        <v>32</v>
      </c>
      <c r="I148" s="34">
        <v>0</v>
      </c>
      <c r="J148" s="34">
        <v>0</v>
      </c>
      <c r="K148" s="34">
        <v>0</v>
      </c>
    </row>
    <row r="149" spans="1:11" ht="12.75" customHeight="1" x14ac:dyDescent="0.3">
      <c r="A149" s="44" t="s">
        <v>131</v>
      </c>
      <c r="B149" s="44" t="s">
        <v>558</v>
      </c>
      <c r="C149" s="34">
        <v>5</v>
      </c>
      <c r="D149" s="34">
        <v>1</v>
      </c>
      <c r="E149" s="34">
        <v>0</v>
      </c>
      <c r="F149" s="34" t="s">
        <v>32</v>
      </c>
      <c r="G149" s="34">
        <v>4</v>
      </c>
      <c r="H149" s="34" t="s">
        <v>32</v>
      </c>
      <c r="I149" s="34">
        <v>0</v>
      </c>
      <c r="J149" s="34">
        <v>0</v>
      </c>
      <c r="K149" s="34" t="s">
        <v>32</v>
      </c>
    </row>
    <row r="150" spans="1:11" ht="12.75" customHeight="1" x14ac:dyDescent="0.3">
      <c r="A150" s="44" t="s">
        <v>133</v>
      </c>
      <c r="B150" s="44" t="s">
        <v>559</v>
      </c>
      <c r="C150" s="34">
        <v>7</v>
      </c>
      <c r="D150" s="34">
        <v>2</v>
      </c>
      <c r="E150" s="34">
        <v>0</v>
      </c>
      <c r="F150" s="34" t="s">
        <v>32</v>
      </c>
      <c r="G150" s="34">
        <v>6</v>
      </c>
      <c r="H150" s="34" t="s">
        <v>32</v>
      </c>
      <c r="I150" s="34">
        <v>0</v>
      </c>
      <c r="J150" s="34">
        <v>0</v>
      </c>
      <c r="K150" s="34" t="s">
        <v>32</v>
      </c>
    </row>
    <row r="151" spans="1:11" ht="12.75" customHeight="1" x14ac:dyDescent="0.3">
      <c r="A151" s="44" t="s">
        <v>135</v>
      </c>
      <c r="B151" s="44" t="s">
        <v>560</v>
      </c>
      <c r="C151" s="34">
        <v>3</v>
      </c>
      <c r="D151" s="34">
        <v>1</v>
      </c>
      <c r="E151" s="34">
        <v>0</v>
      </c>
      <c r="F151" s="34" t="s">
        <v>32</v>
      </c>
      <c r="G151" s="34">
        <v>2</v>
      </c>
      <c r="H151" s="34" t="s">
        <v>32</v>
      </c>
      <c r="I151" s="34">
        <v>0</v>
      </c>
      <c r="J151" s="34">
        <v>0</v>
      </c>
      <c r="K151" s="34" t="s">
        <v>32</v>
      </c>
    </row>
    <row r="152" spans="1:11" ht="12.75" customHeight="1" x14ac:dyDescent="0.3">
      <c r="A152" s="44" t="s">
        <v>137</v>
      </c>
      <c r="B152" s="44" t="s">
        <v>561</v>
      </c>
      <c r="C152" s="34">
        <v>24</v>
      </c>
      <c r="D152" s="34">
        <v>3</v>
      </c>
      <c r="E152" s="34">
        <v>0</v>
      </c>
      <c r="F152" s="34" t="s">
        <v>32</v>
      </c>
      <c r="G152" s="34">
        <v>15</v>
      </c>
      <c r="H152" s="34" t="s">
        <v>32</v>
      </c>
      <c r="I152" s="34">
        <v>2</v>
      </c>
      <c r="J152" s="34">
        <v>0</v>
      </c>
      <c r="K152" s="34">
        <v>4</v>
      </c>
    </row>
    <row r="153" spans="1:11" ht="12.75" customHeight="1" x14ac:dyDescent="0.3">
      <c r="A153" s="44" t="s">
        <v>139</v>
      </c>
      <c r="B153" s="44" t="s">
        <v>562</v>
      </c>
      <c r="C153" s="34">
        <v>5</v>
      </c>
      <c r="D153" s="34" t="s">
        <v>32</v>
      </c>
      <c r="E153" s="34">
        <v>0</v>
      </c>
      <c r="F153" s="34" t="s">
        <v>32</v>
      </c>
      <c r="G153" s="34">
        <v>3</v>
      </c>
      <c r="H153" s="34">
        <v>0</v>
      </c>
      <c r="I153" s="34">
        <v>2</v>
      </c>
      <c r="J153" s="34">
        <v>0</v>
      </c>
      <c r="K153" s="34" t="s">
        <v>32</v>
      </c>
    </row>
    <row r="154" spans="1:11" ht="12.75" customHeight="1" x14ac:dyDescent="0.3">
      <c r="A154" s="44" t="s">
        <v>141</v>
      </c>
      <c r="B154" s="44" t="s">
        <v>563</v>
      </c>
      <c r="C154" s="34">
        <v>6</v>
      </c>
      <c r="D154" s="34" t="s">
        <v>32</v>
      </c>
      <c r="E154" s="34">
        <v>0</v>
      </c>
      <c r="F154" s="34" t="s">
        <v>32</v>
      </c>
      <c r="G154" s="34">
        <v>6</v>
      </c>
      <c r="H154" s="34" t="s">
        <v>32</v>
      </c>
      <c r="I154" s="34">
        <v>0</v>
      </c>
      <c r="J154" s="34">
        <v>0</v>
      </c>
      <c r="K154" s="34">
        <v>0</v>
      </c>
    </row>
    <row r="155" spans="1:11" ht="12.75" customHeight="1" x14ac:dyDescent="0.3">
      <c r="A155" s="44" t="s">
        <v>143</v>
      </c>
      <c r="B155" s="44" t="s">
        <v>564</v>
      </c>
      <c r="C155" s="34">
        <v>3</v>
      </c>
      <c r="D155" s="34" t="s">
        <v>32</v>
      </c>
      <c r="E155" s="34">
        <v>0</v>
      </c>
      <c r="F155" s="34" t="s">
        <v>32</v>
      </c>
      <c r="G155" s="34">
        <v>3</v>
      </c>
      <c r="H155" s="34" t="s">
        <v>32</v>
      </c>
      <c r="I155" s="34">
        <v>0</v>
      </c>
      <c r="J155" s="34">
        <v>0</v>
      </c>
      <c r="K155" s="34">
        <v>0</v>
      </c>
    </row>
    <row r="156" spans="1:11" ht="12.75" customHeight="1" x14ac:dyDescent="0.3">
      <c r="A156" s="44" t="s">
        <v>145</v>
      </c>
      <c r="B156" s="44" t="s">
        <v>146</v>
      </c>
      <c r="C156" s="34">
        <v>114</v>
      </c>
      <c r="D156" s="34">
        <v>37</v>
      </c>
      <c r="E156" s="34">
        <v>0</v>
      </c>
      <c r="F156" s="34">
        <v>1</v>
      </c>
      <c r="G156" s="34">
        <v>72</v>
      </c>
      <c r="H156" s="34" t="s">
        <v>32</v>
      </c>
      <c r="I156" s="34" t="s">
        <v>32</v>
      </c>
      <c r="J156" s="34">
        <v>1</v>
      </c>
      <c r="K156" s="34">
        <v>2</v>
      </c>
    </row>
    <row r="157" spans="1:11" ht="12.75" customHeight="1" x14ac:dyDescent="0.3">
      <c r="A157" s="44" t="s">
        <v>147</v>
      </c>
      <c r="B157" s="44" t="s">
        <v>565</v>
      </c>
      <c r="C157" s="34">
        <v>69</v>
      </c>
      <c r="D157" s="34">
        <v>22</v>
      </c>
      <c r="E157" s="34">
        <v>0</v>
      </c>
      <c r="F157" s="34" t="s">
        <v>32</v>
      </c>
      <c r="G157" s="34">
        <v>44</v>
      </c>
      <c r="H157" s="34" t="s">
        <v>32</v>
      </c>
      <c r="I157" s="34" t="s">
        <v>32</v>
      </c>
      <c r="J157" s="34" t="s">
        <v>32</v>
      </c>
      <c r="K157" s="34">
        <v>2</v>
      </c>
    </row>
    <row r="158" spans="1:11" ht="12.75" customHeight="1" x14ac:dyDescent="0.3">
      <c r="A158" s="44" t="s">
        <v>149</v>
      </c>
      <c r="B158" s="44" t="s">
        <v>150</v>
      </c>
      <c r="C158" s="34">
        <v>4</v>
      </c>
      <c r="D158" s="34">
        <v>2</v>
      </c>
      <c r="E158" s="34">
        <v>0</v>
      </c>
      <c r="F158" s="34" t="s">
        <v>32</v>
      </c>
      <c r="G158" s="34">
        <v>2</v>
      </c>
      <c r="H158" s="34" t="s">
        <v>32</v>
      </c>
      <c r="I158" s="34" t="s">
        <v>32</v>
      </c>
      <c r="J158" s="34" t="s">
        <v>32</v>
      </c>
      <c r="K158" s="34" t="s">
        <v>32</v>
      </c>
    </row>
    <row r="159" spans="1:11" ht="12.75" customHeight="1" x14ac:dyDescent="0.3">
      <c r="A159" s="44" t="s">
        <v>151</v>
      </c>
      <c r="B159" s="44" t="s">
        <v>152</v>
      </c>
      <c r="C159" s="34">
        <v>20</v>
      </c>
      <c r="D159" s="34">
        <v>5</v>
      </c>
      <c r="E159" s="34">
        <v>0</v>
      </c>
      <c r="F159" s="34" t="s">
        <v>32</v>
      </c>
      <c r="G159" s="34">
        <v>15</v>
      </c>
      <c r="H159" s="34" t="s">
        <v>32</v>
      </c>
      <c r="I159" s="34">
        <v>0</v>
      </c>
      <c r="J159" s="34">
        <v>0</v>
      </c>
      <c r="K159" s="34" t="s">
        <v>32</v>
      </c>
    </row>
    <row r="160" spans="1:11" ht="12.75" customHeight="1" x14ac:dyDescent="0.3">
      <c r="A160" s="44" t="s">
        <v>153</v>
      </c>
      <c r="B160" s="44" t="s">
        <v>566</v>
      </c>
      <c r="C160" s="34">
        <v>1</v>
      </c>
      <c r="D160" s="34" t="s">
        <v>32</v>
      </c>
      <c r="E160" s="34">
        <v>0</v>
      </c>
      <c r="F160" s="34" t="s">
        <v>32</v>
      </c>
      <c r="G160" s="34" t="s">
        <v>32</v>
      </c>
      <c r="H160" s="34" t="s">
        <v>32</v>
      </c>
      <c r="I160" s="34">
        <v>0</v>
      </c>
      <c r="J160" s="34">
        <v>0</v>
      </c>
      <c r="K160" s="34">
        <v>0</v>
      </c>
    </row>
    <row r="161" spans="1:11" ht="12.75" customHeight="1" x14ac:dyDescent="0.3">
      <c r="A161" s="44" t="s">
        <v>155</v>
      </c>
      <c r="B161" s="44" t="s">
        <v>567</v>
      </c>
      <c r="C161" s="34">
        <v>9</v>
      </c>
      <c r="D161" s="34">
        <v>2</v>
      </c>
      <c r="E161" s="34">
        <v>0</v>
      </c>
      <c r="F161" s="34" t="s">
        <v>32</v>
      </c>
      <c r="G161" s="34">
        <v>7</v>
      </c>
      <c r="H161" s="34" t="s">
        <v>32</v>
      </c>
      <c r="I161" s="34">
        <v>0</v>
      </c>
      <c r="J161" s="34">
        <v>0</v>
      </c>
      <c r="K161" s="34" t="s">
        <v>32</v>
      </c>
    </row>
    <row r="162" spans="1:11" ht="12.75" customHeight="1" x14ac:dyDescent="0.3">
      <c r="A162" s="44" t="s">
        <v>157</v>
      </c>
      <c r="B162" s="44" t="s">
        <v>568</v>
      </c>
      <c r="C162" s="34">
        <v>5</v>
      </c>
      <c r="D162" s="34">
        <v>1</v>
      </c>
      <c r="E162" s="34">
        <v>0</v>
      </c>
      <c r="F162" s="34" t="s">
        <v>32</v>
      </c>
      <c r="G162" s="34">
        <v>4</v>
      </c>
      <c r="H162" s="34" t="s">
        <v>32</v>
      </c>
      <c r="I162" s="34">
        <v>0</v>
      </c>
      <c r="J162" s="34">
        <v>0</v>
      </c>
      <c r="K162" s="34" t="s">
        <v>32</v>
      </c>
    </row>
    <row r="163" spans="1:11" ht="12.75" customHeight="1" x14ac:dyDescent="0.3">
      <c r="A163" s="44" t="s">
        <v>159</v>
      </c>
      <c r="B163" s="44" t="s">
        <v>160</v>
      </c>
      <c r="C163" s="34">
        <v>14</v>
      </c>
      <c r="D163" s="34">
        <v>5</v>
      </c>
      <c r="E163" s="34">
        <v>0</v>
      </c>
      <c r="F163" s="34" t="s">
        <v>32</v>
      </c>
      <c r="G163" s="34">
        <v>7</v>
      </c>
      <c r="H163" s="34" t="s">
        <v>32</v>
      </c>
      <c r="I163" s="34">
        <v>0</v>
      </c>
      <c r="J163" s="34">
        <v>1</v>
      </c>
      <c r="K163" s="34" t="s">
        <v>32</v>
      </c>
    </row>
    <row r="164" spans="1:11" ht="12.75" customHeight="1" x14ac:dyDescent="0.3">
      <c r="A164" s="55" t="s">
        <v>161</v>
      </c>
      <c r="B164" s="44" t="s">
        <v>162</v>
      </c>
      <c r="C164" s="34">
        <v>1</v>
      </c>
      <c r="D164" s="34" t="s">
        <v>32</v>
      </c>
      <c r="E164" s="34">
        <v>0</v>
      </c>
      <c r="F164" s="34">
        <v>0</v>
      </c>
      <c r="G164" s="34" t="s">
        <v>32</v>
      </c>
      <c r="H164" s="34" t="s">
        <v>32</v>
      </c>
      <c r="I164" s="34">
        <v>0</v>
      </c>
      <c r="J164" s="34">
        <v>0</v>
      </c>
      <c r="K164" s="34">
        <v>0</v>
      </c>
    </row>
    <row r="165" spans="1:11" ht="12.75" customHeight="1" x14ac:dyDescent="0.3">
      <c r="A165" s="55" t="s">
        <v>163</v>
      </c>
      <c r="B165" s="44" t="s">
        <v>164</v>
      </c>
      <c r="C165" s="34">
        <v>8</v>
      </c>
      <c r="D165" s="34">
        <v>3</v>
      </c>
      <c r="E165" s="34">
        <v>0</v>
      </c>
      <c r="F165" s="34" t="s">
        <v>32</v>
      </c>
      <c r="G165" s="34">
        <v>4</v>
      </c>
      <c r="H165" s="34" t="s">
        <v>32</v>
      </c>
      <c r="I165" s="34" t="s">
        <v>32</v>
      </c>
      <c r="J165" s="34" t="s">
        <v>32</v>
      </c>
      <c r="K165" s="34" t="s">
        <v>32</v>
      </c>
    </row>
    <row r="166" spans="1:11" ht="12.75" customHeight="1" x14ac:dyDescent="0.3">
      <c r="A166" s="44" t="s">
        <v>165</v>
      </c>
      <c r="B166" s="44" t="s">
        <v>166</v>
      </c>
      <c r="C166" s="34">
        <v>3</v>
      </c>
      <c r="D166" s="34">
        <v>2</v>
      </c>
      <c r="E166" s="34">
        <v>0</v>
      </c>
      <c r="F166" s="34" t="s">
        <v>32</v>
      </c>
      <c r="G166" s="34">
        <v>1</v>
      </c>
      <c r="H166" s="34" t="s">
        <v>32</v>
      </c>
      <c r="I166" s="34" t="s">
        <v>32</v>
      </c>
      <c r="J166" s="34" t="s">
        <v>32</v>
      </c>
      <c r="K166" s="34" t="s">
        <v>32</v>
      </c>
    </row>
    <row r="167" spans="1:11" ht="12.75" customHeight="1" x14ac:dyDescent="0.3">
      <c r="A167" s="44" t="s">
        <v>167</v>
      </c>
      <c r="B167" s="44" t="s">
        <v>168</v>
      </c>
      <c r="C167" s="34">
        <v>1</v>
      </c>
      <c r="D167" s="34" t="s">
        <v>32</v>
      </c>
      <c r="E167" s="34">
        <v>0</v>
      </c>
      <c r="F167" s="34">
        <v>0</v>
      </c>
      <c r="G167" s="34">
        <v>1</v>
      </c>
      <c r="H167" s="34" t="s">
        <v>32</v>
      </c>
      <c r="I167" s="34">
        <v>0</v>
      </c>
      <c r="J167" s="34">
        <v>0</v>
      </c>
      <c r="K167" s="34" t="s">
        <v>32</v>
      </c>
    </row>
    <row r="168" spans="1:11" ht="12.75" customHeight="1" x14ac:dyDescent="0.3">
      <c r="A168" s="44" t="s">
        <v>169</v>
      </c>
      <c r="B168" s="44" t="s">
        <v>569</v>
      </c>
      <c r="C168" s="34">
        <v>1</v>
      </c>
      <c r="D168" s="34" t="s">
        <v>32</v>
      </c>
      <c r="E168" s="34">
        <v>0</v>
      </c>
      <c r="F168" s="34" t="s">
        <v>32</v>
      </c>
      <c r="G168" s="34" t="s">
        <v>32</v>
      </c>
      <c r="H168" s="34" t="s">
        <v>32</v>
      </c>
      <c r="I168" s="34">
        <v>0</v>
      </c>
      <c r="J168" s="34">
        <v>0</v>
      </c>
      <c r="K168" s="34" t="s">
        <v>32</v>
      </c>
    </row>
    <row r="169" spans="1:11" ht="12.75" customHeight="1" x14ac:dyDescent="0.3">
      <c r="A169" s="44" t="s">
        <v>171</v>
      </c>
      <c r="B169" s="44" t="s">
        <v>172</v>
      </c>
      <c r="C169" s="34">
        <v>46</v>
      </c>
      <c r="D169" s="34">
        <v>21</v>
      </c>
      <c r="E169" s="34">
        <v>0</v>
      </c>
      <c r="F169" s="34" t="s">
        <v>32</v>
      </c>
      <c r="G169" s="34">
        <v>24</v>
      </c>
      <c r="H169" s="34" t="s">
        <v>55</v>
      </c>
      <c r="I169" s="34">
        <v>0</v>
      </c>
      <c r="J169" s="34">
        <v>0</v>
      </c>
      <c r="K169" s="34" t="s">
        <v>32</v>
      </c>
    </row>
    <row r="170" spans="1:11" ht="12.75" customHeight="1" x14ac:dyDescent="0.3">
      <c r="A170" s="44" t="s">
        <v>173</v>
      </c>
      <c r="B170" s="44" t="s">
        <v>174</v>
      </c>
      <c r="C170" s="34">
        <v>14</v>
      </c>
      <c r="D170" s="34">
        <v>8</v>
      </c>
      <c r="E170" s="34" t="s">
        <v>32</v>
      </c>
      <c r="F170" s="34" t="s">
        <v>32</v>
      </c>
      <c r="G170" s="34">
        <v>5</v>
      </c>
      <c r="H170" s="34">
        <v>1</v>
      </c>
      <c r="I170" s="34" t="s">
        <v>32</v>
      </c>
      <c r="J170" s="34">
        <v>0</v>
      </c>
      <c r="K170" s="34" t="s">
        <v>32</v>
      </c>
    </row>
    <row r="171" spans="1:11" ht="12.75" customHeight="1" x14ac:dyDescent="0.3">
      <c r="A171" s="44" t="s">
        <v>175</v>
      </c>
      <c r="B171" s="44" t="s">
        <v>176</v>
      </c>
      <c r="C171" s="34">
        <v>23</v>
      </c>
      <c r="D171" s="34">
        <v>15</v>
      </c>
      <c r="E171" s="34" t="s">
        <v>32</v>
      </c>
      <c r="F171" s="34" t="s">
        <v>32</v>
      </c>
      <c r="G171" s="34">
        <v>8</v>
      </c>
      <c r="H171" s="34" t="s">
        <v>32</v>
      </c>
      <c r="I171" s="34">
        <v>0</v>
      </c>
      <c r="J171" s="34">
        <v>0</v>
      </c>
      <c r="K171" s="34" t="s">
        <v>32</v>
      </c>
    </row>
    <row r="172" spans="1:11" ht="12.75" customHeight="1" x14ac:dyDescent="0.3">
      <c r="A172" s="44" t="s">
        <v>177</v>
      </c>
      <c r="B172" s="44" t="s">
        <v>570</v>
      </c>
      <c r="C172" s="34">
        <v>6</v>
      </c>
      <c r="D172" s="34">
        <v>4</v>
      </c>
      <c r="E172" s="34" t="s">
        <v>32</v>
      </c>
      <c r="F172" s="34" t="s">
        <v>32</v>
      </c>
      <c r="G172" s="34">
        <v>2</v>
      </c>
      <c r="H172" s="34" t="s">
        <v>32</v>
      </c>
      <c r="I172" s="34">
        <v>0</v>
      </c>
      <c r="J172" s="34">
        <v>0</v>
      </c>
      <c r="K172" s="34" t="s">
        <v>32</v>
      </c>
    </row>
    <row r="173" spans="1:11" ht="12.75" customHeight="1" x14ac:dyDescent="0.3">
      <c r="A173" s="44" t="s">
        <v>179</v>
      </c>
      <c r="B173" s="44" t="s">
        <v>180</v>
      </c>
      <c r="C173" s="34">
        <v>12</v>
      </c>
      <c r="D173" s="34">
        <v>5</v>
      </c>
      <c r="E173" s="34">
        <v>0</v>
      </c>
      <c r="F173" s="34" t="s">
        <v>32</v>
      </c>
      <c r="G173" s="34">
        <v>7</v>
      </c>
      <c r="H173" s="34" t="s">
        <v>32</v>
      </c>
      <c r="I173" s="34">
        <v>0</v>
      </c>
      <c r="J173" s="34">
        <v>0</v>
      </c>
      <c r="K173" s="34" t="s">
        <v>32</v>
      </c>
    </row>
    <row r="174" spans="1:11" ht="12.75" customHeight="1" x14ac:dyDescent="0.3">
      <c r="A174" s="44" t="s">
        <v>181</v>
      </c>
      <c r="B174" s="44" t="s">
        <v>182</v>
      </c>
      <c r="C174" s="34">
        <v>34</v>
      </c>
      <c r="D174" s="34" t="s">
        <v>55</v>
      </c>
      <c r="E174" s="34" t="s">
        <v>32</v>
      </c>
      <c r="F174" s="34" t="s">
        <v>32</v>
      </c>
      <c r="G174" s="34">
        <v>17</v>
      </c>
      <c r="H174" s="34" t="s">
        <v>32</v>
      </c>
      <c r="I174" s="34">
        <v>0</v>
      </c>
      <c r="J174" s="34">
        <v>0</v>
      </c>
      <c r="K174" s="34" t="s">
        <v>32</v>
      </c>
    </row>
    <row r="175" spans="1:11" ht="12.75" customHeight="1" x14ac:dyDescent="0.3">
      <c r="A175" s="44" t="s">
        <v>183</v>
      </c>
      <c r="B175" s="44" t="s">
        <v>571</v>
      </c>
      <c r="C175" s="34" t="s">
        <v>32</v>
      </c>
      <c r="D175" s="34" t="s">
        <v>32</v>
      </c>
      <c r="E175" s="34">
        <v>0</v>
      </c>
      <c r="F175" s="34">
        <v>0</v>
      </c>
      <c r="G175" s="34" t="s">
        <v>32</v>
      </c>
      <c r="H175" s="34">
        <v>0</v>
      </c>
      <c r="I175" s="34">
        <v>0</v>
      </c>
      <c r="J175" s="34">
        <v>0</v>
      </c>
      <c r="K175" s="34">
        <v>0</v>
      </c>
    </row>
    <row r="176" spans="1:11" ht="12.75" customHeight="1" x14ac:dyDescent="0.3">
      <c r="A176" s="44" t="s">
        <v>185</v>
      </c>
      <c r="B176" s="44" t="s">
        <v>572</v>
      </c>
      <c r="C176" s="34" t="s">
        <v>32</v>
      </c>
      <c r="D176" s="34" t="s">
        <v>32</v>
      </c>
      <c r="E176" s="34">
        <v>0</v>
      </c>
      <c r="F176" s="34">
        <v>0</v>
      </c>
      <c r="G176" s="34" t="s">
        <v>32</v>
      </c>
      <c r="H176" s="34">
        <v>0</v>
      </c>
      <c r="I176" s="34">
        <v>0</v>
      </c>
      <c r="J176" s="34">
        <v>0</v>
      </c>
      <c r="K176" s="34">
        <v>0</v>
      </c>
    </row>
    <row r="177" spans="1:11" ht="12.75" customHeight="1" x14ac:dyDescent="0.3">
      <c r="A177" s="44" t="s">
        <v>187</v>
      </c>
      <c r="B177" s="44" t="s">
        <v>573</v>
      </c>
      <c r="C177" s="34">
        <v>9</v>
      </c>
      <c r="D177" s="34">
        <v>3</v>
      </c>
      <c r="E177" s="34" t="s">
        <v>32</v>
      </c>
      <c r="F177" s="34" t="s">
        <v>32</v>
      </c>
      <c r="G177" s="34">
        <v>6</v>
      </c>
      <c r="H177" s="34" t="s">
        <v>32</v>
      </c>
      <c r="I177" s="34">
        <v>0</v>
      </c>
      <c r="J177" s="34">
        <v>0</v>
      </c>
      <c r="K177" s="34" t="s">
        <v>32</v>
      </c>
    </row>
    <row r="178" spans="1:11" ht="12.75" customHeight="1" x14ac:dyDescent="0.3">
      <c r="A178" s="44" t="s">
        <v>189</v>
      </c>
      <c r="B178" s="44" t="s">
        <v>574</v>
      </c>
      <c r="C178" s="34">
        <v>1</v>
      </c>
      <c r="D178" s="34">
        <v>1</v>
      </c>
      <c r="E178" s="34">
        <v>0</v>
      </c>
      <c r="F178" s="34" t="s">
        <v>32</v>
      </c>
      <c r="G178" s="34">
        <v>1</v>
      </c>
      <c r="H178" s="34" t="s">
        <v>32</v>
      </c>
      <c r="I178" s="34">
        <v>0</v>
      </c>
      <c r="J178" s="34">
        <v>0</v>
      </c>
      <c r="K178" s="34" t="s">
        <v>32</v>
      </c>
    </row>
    <row r="179" spans="1:11" ht="12.75" customHeight="1" x14ac:dyDescent="0.3">
      <c r="A179" s="44" t="s">
        <v>191</v>
      </c>
      <c r="B179" s="44" t="s">
        <v>192</v>
      </c>
      <c r="C179" s="34">
        <v>5</v>
      </c>
      <c r="D179" s="34">
        <v>2</v>
      </c>
      <c r="E179" s="34">
        <v>0</v>
      </c>
      <c r="F179" s="34" t="s">
        <v>32</v>
      </c>
      <c r="G179" s="34">
        <v>2</v>
      </c>
      <c r="H179" s="34" t="s">
        <v>32</v>
      </c>
      <c r="I179" s="34">
        <v>0</v>
      </c>
      <c r="J179" s="34">
        <v>0</v>
      </c>
      <c r="K179" s="34" t="s">
        <v>32</v>
      </c>
    </row>
    <row r="180" spans="1:11" ht="12.75" customHeight="1" x14ac:dyDescent="0.3">
      <c r="A180" s="2">
        <v>339</v>
      </c>
      <c r="B180" s="2" t="s">
        <v>194</v>
      </c>
      <c r="C180" s="46">
        <v>17</v>
      </c>
      <c r="D180" s="45">
        <v>7</v>
      </c>
      <c r="E180" s="45">
        <v>0</v>
      </c>
      <c r="F180" s="2" t="s">
        <v>32</v>
      </c>
      <c r="G180" s="2">
        <v>9</v>
      </c>
      <c r="H180" s="2" t="s">
        <v>32</v>
      </c>
      <c r="I180" s="2">
        <v>0</v>
      </c>
      <c r="J180" s="2">
        <v>0</v>
      </c>
      <c r="K180" s="2" t="s">
        <v>32</v>
      </c>
    </row>
    <row r="181" spans="1:11" ht="12.75" customHeight="1" x14ac:dyDescent="0.3">
      <c r="A181" s="39"/>
      <c r="B181" s="39" t="s">
        <v>197</v>
      </c>
      <c r="C181" s="38">
        <v>859</v>
      </c>
      <c r="D181" s="38">
        <v>255</v>
      </c>
      <c r="E181" s="38">
        <v>4</v>
      </c>
      <c r="F181" s="38">
        <v>15</v>
      </c>
      <c r="G181" s="38">
        <v>489</v>
      </c>
      <c r="H181" s="38">
        <v>9</v>
      </c>
      <c r="I181" s="38">
        <v>19</v>
      </c>
      <c r="J181" s="38">
        <v>1</v>
      </c>
      <c r="K181" s="38">
        <v>67</v>
      </c>
    </row>
    <row r="182" spans="1:11" ht="12.75" customHeight="1" x14ac:dyDescent="0.3">
      <c r="A182" s="35"/>
      <c r="B182" s="35"/>
      <c r="C182" s="34"/>
      <c r="D182" s="34"/>
      <c r="E182" s="34"/>
      <c r="F182" s="34"/>
      <c r="G182" s="34"/>
      <c r="H182" s="34"/>
      <c r="I182" s="34"/>
      <c r="J182" s="34"/>
      <c r="K182" s="34"/>
    </row>
    <row r="183" spans="1:11" ht="12.75" customHeight="1" x14ac:dyDescent="0.3">
      <c r="A183" s="35"/>
      <c r="B183" s="35"/>
      <c r="C183" s="34" t="s">
        <v>199</v>
      </c>
      <c r="D183" s="34"/>
      <c r="E183" s="34"/>
      <c r="F183" s="34"/>
      <c r="G183" s="34"/>
      <c r="H183" s="34"/>
      <c r="I183" s="34"/>
      <c r="J183" s="34"/>
      <c r="K183" s="34"/>
    </row>
    <row r="184" spans="1:11" ht="12.75" customHeight="1" x14ac:dyDescent="0.3">
      <c r="A184" s="35" t="s">
        <v>30</v>
      </c>
      <c r="B184" s="35" t="s">
        <v>31</v>
      </c>
      <c r="C184" s="34">
        <v>483</v>
      </c>
      <c r="D184" s="34">
        <v>113</v>
      </c>
      <c r="E184" s="34" t="s">
        <v>32</v>
      </c>
      <c r="F184" s="34">
        <v>2</v>
      </c>
      <c r="G184" s="34">
        <v>304</v>
      </c>
      <c r="H184" s="34">
        <v>1</v>
      </c>
      <c r="I184" s="34">
        <v>42</v>
      </c>
      <c r="J184" s="34">
        <v>1</v>
      </c>
      <c r="K184" s="34">
        <v>20</v>
      </c>
    </row>
    <row r="185" spans="1:11" ht="12.75" customHeight="1" x14ac:dyDescent="0.3">
      <c r="A185" s="35" t="s">
        <v>33</v>
      </c>
      <c r="B185" s="35" t="s">
        <v>524</v>
      </c>
      <c r="C185" s="34">
        <v>188</v>
      </c>
      <c r="D185" s="34">
        <v>36</v>
      </c>
      <c r="E185" s="34" t="s">
        <v>32</v>
      </c>
      <c r="F185" s="34">
        <v>1</v>
      </c>
      <c r="G185" s="34">
        <v>116</v>
      </c>
      <c r="H185" s="34" t="s">
        <v>32</v>
      </c>
      <c r="I185" s="34">
        <v>18</v>
      </c>
      <c r="J185" s="34">
        <v>0</v>
      </c>
      <c r="K185" s="34">
        <v>17</v>
      </c>
    </row>
    <row r="186" spans="1:11" ht="12.75" customHeight="1" x14ac:dyDescent="0.3">
      <c r="A186" s="35" t="s">
        <v>35</v>
      </c>
      <c r="B186" s="35" t="s">
        <v>525</v>
      </c>
      <c r="C186" s="34">
        <v>99</v>
      </c>
      <c r="D186" s="34">
        <v>19</v>
      </c>
      <c r="E186" s="34">
        <v>0</v>
      </c>
      <c r="F186" s="34" t="s">
        <v>32</v>
      </c>
      <c r="G186" s="34">
        <v>57</v>
      </c>
      <c r="H186" s="34" t="s">
        <v>32</v>
      </c>
      <c r="I186" s="34">
        <v>10</v>
      </c>
      <c r="J186" s="34">
        <v>0</v>
      </c>
      <c r="K186" s="34">
        <v>13</v>
      </c>
    </row>
    <row r="187" spans="1:11" ht="12.75" customHeight="1" x14ac:dyDescent="0.3">
      <c r="A187" s="35" t="s">
        <v>37</v>
      </c>
      <c r="B187" s="35" t="s">
        <v>526</v>
      </c>
      <c r="C187" s="34">
        <v>35</v>
      </c>
      <c r="D187" s="34">
        <v>2</v>
      </c>
      <c r="E187" s="34" t="s">
        <v>32</v>
      </c>
      <c r="F187" s="34" t="s">
        <v>32</v>
      </c>
      <c r="G187" s="34">
        <v>8</v>
      </c>
      <c r="H187" s="34" t="s">
        <v>32</v>
      </c>
      <c r="I187" s="34">
        <v>23</v>
      </c>
      <c r="J187" s="34">
        <v>1</v>
      </c>
      <c r="K187" s="34" t="s">
        <v>32</v>
      </c>
    </row>
    <row r="188" spans="1:11" ht="12.75" customHeight="1" x14ac:dyDescent="0.3">
      <c r="A188" s="35" t="s">
        <v>39</v>
      </c>
      <c r="B188" s="35" t="s">
        <v>527</v>
      </c>
      <c r="C188" s="34">
        <v>32</v>
      </c>
      <c r="D188" s="34">
        <v>12</v>
      </c>
      <c r="E188" s="34">
        <v>0</v>
      </c>
      <c r="F188" s="34" t="s">
        <v>32</v>
      </c>
      <c r="G188" s="34">
        <v>19</v>
      </c>
      <c r="H188" s="34" t="s">
        <v>32</v>
      </c>
      <c r="I188" s="34">
        <v>0</v>
      </c>
      <c r="J188" s="34">
        <v>0</v>
      </c>
      <c r="K188" s="34" t="s">
        <v>32</v>
      </c>
    </row>
    <row r="189" spans="1:11" ht="12.75" customHeight="1" x14ac:dyDescent="0.3">
      <c r="A189" s="35" t="s">
        <v>41</v>
      </c>
      <c r="B189" s="35" t="s">
        <v>528</v>
      </c>
      <c r="C189" s="34">
        <v>47</v>
      </c>
      <c r="D189" s="34">
        <v>15</v>
      </c>
      <c r="E189" s="34" t="s">
        <v>32</v>
      </c>
      <c r="F189" s="34" t="s">
        <v>32</v>
      </c>
      <c r="G189" s="34">
        <v>31</v>
      </c>
      <c r="H189" s="34" t="s">
        <v>32</v>
      </c>
      <c r="I189" s="34">
        <v>0</v>
      </c>
      <c r="J189" s="34">
        <v>0</v>
      </c>
      <c r="K189" s="34">
        <v>1</v>
      </c>
    </row>
    <row r="190" spans="1:11" ht="12.75" customHeight="1" x14ac:dyDescent="0.3">
      <c r="A190" s="35" t="s">
        <v>43</v>
      </c>
      <c r="B190" s="35" t="s">
        <v>529</v>
      </c>
      <c r="C190" s="34">
        <v>88</v>
      </c>
      <c r="D190" s="34">
        <v>26</v>
      </c>
      <c r="E190" s="34" t="s">
        <v>32</v>
      </c>
      <c r="F190" s="34">
        <v>1</v>
      </c>
      <c r="G190" s="34">
        <v>61</v>
      </c>
      <c r="H190" s="34" t="s">
        <v>32</v>
      </c>
      <c r="I190" s="34">
        <v>0</v>
      </c>
      <c r="J190" s="34">
        <v>0</v>
      </c>
      <c r="K190" s="34">
        <v>1</v>
      </c>
    </row>
    <row r="191" spans="1:11" ht="12.75" customHeight="1" x14ac:dyDescent="0.3">
      <c r="A191" s="35" t="s">
        <v>45</v>
      </c>
      <c r="B191" s="35" t="s">
        <v>46</v>
      </c>
      <c r="C191" s="34">
        <v>17</v>
      </c>
      <c r="D191" s="34">
        <v>5</v>
      </c>
      <c r="E191" s="34" t="s">
        <v>32</v>
      </c>
      <c r="F191" s="34" t="s">
        <v>32</v>
      </c>
      <c r="G191" s="34">
        <v>12</v>
      </c>
      <c r="H191" s="34" t="s">
        <v>32</v>
      </c>
      <c r="I191" s="34">
        <v>0</v>
      </c>
      <c r="J191" s="34">
        <v>0</v>
      </c>
      <c r="K191" s="34" t="s">
        <v>32</v>
      </c>
    </row>
    <row r="192" spans="1:11" ht="12.75" customHeight="1" x14ac:dyDescent="0.3">
      <c r="A192" s="35" t="s">
        <v>47</v>
      </c>
      <c r="B192" s="35" t="s">
        <v>530</v>
      </c>
      <c r="C192" s="34">
        <v>17</v>
      </c>
      <c r="D192" s="34">
        <v>5</v>
      </c>
      <c r="E192" s="34" t="s">
        <v>32</v>
      </c>
      <c r="F192" s="34" t="s">
        <v>32</v>
      </c>
      <c r="G192" s="34">
        <v>12</v>
      </c>
      <c r="H192" s="34" t="s">
        <v>32</v>
      </c>
      <c r="I192" s="34">
        <v>0</v>
      </c>
      <c r="J192" s="34">
        <v>0</v>
      </c>
      <c r="K192" s="34" t="s">
        <v>32</v>
      </c>
    </row>
    <row r="193" spans="1:11" ht="12.75" customHeight="1" x14ac:dyDescent="0.3">
      <c r="A193" s="35" t="s">
        <v>49</v>
      </c>
      <c r="B193" s="35" t="s">
        <v>531</v>
      </c>
      <c r="C193" s="34" t="s">
        <v>32</v>
      </c>
      <c r="D193" s="34" t="s">
        <v>32</v>
      </c>
      <c r="E193" s="34">
        <v>0</v>
      </c>
      <c r="F193" s="34">
        <v>0</v>
      </c>
      <c r="G193" s="34" t="s">
        <v>32</v>
      </c>
      <c r="H193" s="34">
        <v>0</v>
      </c>
      <c r="I193" s="34">
        <v>0</v>
      </c>
      <c r="J193" s="34">
        <v>0</v>
      </c>
      <c r="K193" s="34">
        <v>0</v>
      </c>
    </row>
    <row r="194" spans="1:11" ht="12.75" customHeight="1" x14ac:dyDescent="0.3">
      <c r="A194" s="35" t="s">
        <v>51</v>
      </c>
      <c r="B194" s="35" t="s">
        <v>52</v>
      </c>
      <c r="C194" s="34">
        <v>2</v>
      </c>
      <c r="D194" s="34">
        <v>1</v>
      </c>
      <c r="E194" s="34">
        <v>0</v>
      </c>
      <c r="F194" s="34" t="s">
        <v>32</v>
      </c>
      <c r="G194" s="34">
        <v>1</v>
      </c>
      <c r="H194" s="34" t="s">
        <v>32</v>
      </c>
      <c r="I194" s="34">
        <v>0</v>
      </c>
      <c r="J194" s="34">
        <v>0</v>
      </c>
      <c r="K194" s="34" t="s">
        <v>32</v>
      </c>
    </row>
    <row r="195" spans="1:11" ht="12.75" customHeight="1" x14ac:dyDescent="0.3">
      <c r="A195" s="35" t="s">
        <v>53</v>
      </c>
      <c r="B195" s="35" t="s">
        <v>54</v>
      </c>
      <c r="C195" s="34">
        <v>1</v>
      </c>
      <c r="D195" s="34" t="s">
        <v>32</v>
      </c>
      <c r="E195" s="34">
        <v>0</v>
      </c>
      <c r="F195" s="34">
        <v>0</v>
      </c>
      <c r="G195" s="34" t="s">
        <v>32</v>
      </c>
      <c r="H195" s="34">
        <v>0</v>
      </c>
      <c r="I195" s="34">
        <v>0</v>
      </c>
      <c r="J195" s="34">
        <v>0</v>
      </c>
      <c r="K195" s="34">
        <v>0</v>
      </c>
    </row>
    <row r="196" spans="1:11" ht="12.75" customHeight="1" x14ac:dyDescent="0.3">
      <c r="A196" s="35" t="s">
        <v>56</v>
      </c>
      <c r="B196" s="35" t="s">
        <v>57</v>
      </c>
      <c r="C196" s="34" t="s">
        <v>32</v>
      </c>
      <c r="D196" s="34" t="s">
        <v>32</v>
      </c>
      <c r="E196" s="34">
        <v>0</v>
      </c>
      <c r="F196" s="34">
        <v>0</v>
      </c>
      <c r="G196" s="34" t="s">
        <v>32</v>
      </c>
      <c r="H196" s="34">
        <v>0</v>
      </c>
      <c r="I196" s="34">
        <v>0</v>
      </c>
      <c r="J196" s="34">
        <v>0</v>
      </c>
      <c r="K196" s="34">
        <v>0</v>
      </c>
    </row>
    <row r="197" spans="1:11" ht="12.75" customHeight="1" x14ac:dyDescent="0.3">
      <c r="A197" s="35" t="s">
        <v>58</v>
      </c>
      <c r="B197" s="35" t="s">
        <v>59</v>
      </c>
      <c r="C197" s="34">
        <v>1</v>
      </c>
      <c r="D197" s="34" t="s">
        <v>32</v>
      </c>
      <c r="E197" s="34">
        <v>0</v>
      </c>
      <c r="F197" s="34" t="s">
        <v>32</v>
      </c>
      <c r="G197" s="34">
        <v>1</v>
      </c>
      <c r="H197" s="34" t="s">
        <v>32</v>
      </c>
      <c r="I197" s="34">
        <v>0</v>
      </c>
      <c r="J197" s="34">
        <v>0</v>
      </c>
      <c r="K197" s="34" t="s">
        <v>32</v>
      </c>
    </row>
    <row r="198" spans="1:11" ht="12.75" customHeight="1" x14ac:dyDescent="0.3">
      <c r="A198" s="35" t="s">
        <v>60</v>
      </c>
      <c r="B198" s="35" t="s">
        <v>61</v>
      </c>
      <c r="C198" s="34">
        <v>27</v>
      </c>
      <c r="D198" s="34">
        <v>10</v>
      </c>
      <c r="E198" s="34" t="s">
        <v>32</v>
      </c>
      <c r="F198" s="34" t="s">
        <v>55</v>
      </c>
      <c r="G198" s="34">
        <v>10</v>
      </c>
      <c r="H198" s="34">
        <v>1</v>
      </c>
      <c r="I198" s="34">
        <v>0</v>
      </c>
      <c r="J198" s="34">
        <v>0</v>
      </c>
      <c r="K198" s="34" t="s">
        <v>55</v>
      </c>
    </row>
    <row r="199" spans="1:11" ht="12.75" customHeight="1" x14ac:dyDescent="0.3">
      <c r="A199" s="35" t="s">
        <v>62</v>
      </c>
      <c r="B199" s="35" t="s">
        <v>532</v>
      </c>
      <c r="C199" s="34">
        <v>3</v>
      </c>
      <c r="D199" s="34">
        <v>2</v>
      </c>
      <c r="E199" s="34" t="s">
        <v>32</v>
      </c>
      <c r="F199" s="34" t="s">
        <v>32</v>
      </c>
      <c r="G199" s="34">
        <v>1</v>
      </c>
      <c r="H199" s="34" t="s">
        <v>32</v>
      </c>
      <c r="I199" s="34">
        <v>0</v>
      </c>
      <c r="J199" s="34">
        <v>0</v>
      </c>
      <c r="K199" s="34" t="s">
        <v>32</v>
      </c>
    </row>
    <row r="200" spans="1:11" ht="12.75" customHeight="1" x14ac:dyDescent="0.3">
      <c r="A200" s="35" t="s">
        <v>64</v>
      </c>
      <c r="B200" s="35" t="s">
        <v>533</v>
      </c>
      <c r="C200" s="34">
        <v>8</v>
      </c>
      <c r="D200" s="34">
        <v>3</v>
      </c>
      <c r="E200" s="34">
        <v>0</v>
      </c>
      <c r="F200" s="34" t="s">
        <v>32</v>
      </c>
      <c r="G200" s="34">
        <v>4</v>
      </c>
      <c r="H200" s="34" t="s">
        <v>32</v>
      </c>
      <c r="I200" s="34">
        <v>0</v>
      </c>
      <c r="J200" s="34">
        <v>0</v>
      </c>
      <c r="K200" s="34" t="s">
        <v>55</v>
      </c>
    </row>
    <row r="201" spans="1:11" ht="12.75" customHeight="1" x14ac:dyDescent="0.3">
      <c r="A201" s="35" t="s">
        <v>66</v>
      </c>
      <c r="B201" s="35" t="s">
        <v>67</v>
      </c>
      <c r="C201" s="34">
        <v>5</v>
      </c>
      <c r="D201" s="34">
        <v>2</v>
      </c>
      <c r="E201" s="34">
        <v>0</v>
      </c>
      <c r="F201" s="34" t="s">
        <v>32</v>
      </c>
      <c r="G201" s="34">
        <v>3</v>
      </c>
      <c r="H201" s="34" t="s">
        <v>32</v>
      </c>
      <c r="I201" s="34">
        <v>0</v>
      </c>
      <c r="J201" s="34">
        <v>0</v>
      </c>
      <c r="K201" s="34" t="s">
        <v>32</v>
      </c>
    </row>
    <row r="202" spans="1:11" ht="12.75" customHeight="1" x14ac:dyDescent="0.3">
      <c r="A202" s="35" t="s">
        <v>68</v>
      </c>
      <c r="B202" s="35" t="s">
        <v>534</v>
      </c>
      <c r="C202" s="34">
        <v>15</v>
      </c>
      <c r="D202" s="34">
        <v>6</v>
      </c>
      <c r="E202" s="34">
        <v>0</v>
      </c>
      <c r="F202" s="34" t="s">
        <v>55</v>
      </c>
      <c r="G202" s="34">
        <v>5</v>
      </c>
      <c r="H202" s="34" t="s">
        <v>32</v>
      </c>
      <c r="I202" s="34">
        <v>0</v>
      </c>
      <c r="J202" s="34">
        <v>0</v>
      </c>
      <c r="K202" s="34" t="s">
        <v>32</v>
      </c>
    </row>
    <row r="203" spans="1:11" ht="12.75" customHeight="1" x14ac:dyDescent="0.3">
      <c r="A203" s="35" t="s">
        <v>70</v>
      </c>
      <c r="B203" s="35" t="s">
        <v>71</v>
      </c>
      <c r="C203" s="34">
        <v>199</v>
      </c>
      <c r="D203" s="34">
        <v>45</v>
      </c>
      <c r="E203" s="34" t="s">
        <v>32</v>
      </c>
      <c r="F203" s="34" t="s">
        <v>32</v>
      </c>
      <c r="G203" s="34">
        <v>110</v>
      </c>
      <c r="H203" s="34">
        <v>1</v>
      </c>
      <c r="I203" s="34">
        <v>13</v>
      </c>
      <c r="J203" s="34">
        <v>0</v>
      </c>
      <c r="K203" s="34">
        <v>29</v>
      </c>
    </row>
    <row r="204" spans="1:11" ht="12.75" customHeight="1" x14ac:dyDescent="0.3">
      <c r="A204" s="35" t="s">
        <v>72</v>
      </c>
      <c r="B204" s="35" t="s">
        <v>535</v>
      </c>
      <c r="C204" s="34" t="s">
        <v>283</v>
      </c>
      <c r="D204" s="34" t="s">
        <v>283</v>
      </c>
      <c r="E204" s="34">
        <v>0</v>
      </c>
      <c r="F204" s="34" t="s">
        <v>32</v>
      </c>
      <c r="G204" s="34">
        <v>1</v>
      </c>
      <c r="H204" s="34" t="s">
        <v>32</v>
      </c>
      <c r="I204" s="34">
        <v>0</v>
      </c>
      <c r="J204" s="34">
        <v>0</v>
      </c>
      <c r="K204" s="34" t="s">
        <v>32</v>
      </c>
    </row>
    <row r="205" spans="1:11" ht="12.75" customHeight="1" x14ac:dyDescent="0.3">
      <c r="A205" s="35" t="s">
        <v>74</v>
      </c>
      <c r="B205" s="35" t="s">
        <v>536</v>
      </c>
      <c r="C205" s="34">
        <v>100</v>
      </c>
      <c r="D205" s="34">
        <v>17</v>
      </c>
      <c r="E205" s="34" t="s">
        <v>32</v>
      </c>
      <c r="F205" s="34" t="s">
        <v>32</v>
      </c>
      <c r="G205" s="34">
        <v>54</v>
      </c>
      <c r="H205" s="34" t="s">
        <v>32</v>
      </c>
      <c r="I205" s="34">
        <v>12</v>
      </c>
      <c r="J205" s="34">
        <v>0</v>
      </c>
      <c r="K205" s="34">
        <v>16</v>
      </c>
    </row>
    <row r="206" spans="1:11" ht="12.75" customHeight="1" x14ac:dyDescent="0.3">
      <c r="A206" s="35" t="s">
        <v>76</v>
      </c>
      <c r="B206" s="35" t="s">
        <v>537</v>
      </c>
      <c r="C206" s="34">
        <v>0</v>
      </c>
      <c r="D206" s="34">
        <v>0</v>
      </c>
      <c r="E206" s="34">
        <v>0</v>
      </c>
      <c r="F206" s="34">
        <v>0</v>
      </c>
      <c r="G206" s="34">
        <v>0</v>
      </c>
      <c r="H206" s="34">
        <v>0</v>
      </c>
      <c r="I206" s="34">
        <v>0</v>
      </c>
      <c r="J206" s="34">
        <v>0</v>
      </c>
      <c r="K206" s="34">
        <v>0</v>
      </c>
    </row>
    <row r="207" spans="1:11" ht="12.75" customHeight="1" x14ac:dyDescent="0.3">
      <c r="A207" s="35" t="s">
        <v>78</v>
      </c>
      <c r="B207" s="35" t="s">
        <v>538</v>
      </c>
      <c r="C207" s="34">
        <v>51</v>
      </c>
      <c r="D207" s="34">
        <v>10</v>
      </c>
      <c r="E207" s="34" t="s">
        <v>32</v>
      </c>
      <c r="F207" s="34" t="s">
        <v>32</v>
      </c>
      <c r="G207" s="34">
        <v>29</v>
      </c>
      <c r="H207" s="34" t="s">
        <v>32</v>
      </c>
      <c r="I207" s="34">
        <v>1</v>
      </c>
      <c r="J207" s="34">
        <v>0</v>
      </c>
      <c r="K207" s="34">
        <v>12</v>
      </c>
    </row>
    <row r="208" spans="1:11" ht="12.75" customHeight="1" x14ac:dyDescent="0.3">
      <c r="A208" s="35" t="s">
        <v>80</v>
      </c>
      <c r="B208" s="35" t="s">
        <v>81</v>
      </c>
      <c r="C208" s="34">
        <v>26</v>
      </c>
      <c r="D208" s="34">
        <v>13</v>
      </c>
      <c r="E208" s="34">
        <v>0</v>
      </c>
      <c r="F208" s="34" t="s">
        <v>32</v>
      </c>
      <c r="G208" s="34">
        <v>13</v>
      </c>
      <c r="H208" s="34" t="s">
        <v>32</v>
      </c>
      <c r="I208" s="34">
        <v>0</v>
      </c>
      <c r="J208" s="34">
        <v>0</v>
      </c>
      <c r="K208" s="34" t="s">
        <v>32</v>
      </c>
    </row>
    <row r="209" spans="1:11" ht="12.75" customHeight="1" x14ac:dyDescent="0.3">
      <c r="A209" s="35" t="s">
        <v>82</v>
      </c>
      <c r="B209" s="35" t="s">
        <v>83</v>
      </c>
      <c r="C209" s="34">
        <v>212</v>
      </c>
      <c r="D209" s="34">
        <v>37</v>
      </c>
      <c r="E209" s="34" t="s">
        <v>32</v>
      </c>
      <c r="F209" s="34">
        <v>2</v>
      </c>
      <c r="G209" s="34">
        <v>136</v>
      </c>
      <c r="H209" s="34">
        <v>1</v>
      </c>
      <c r="I209" s="34">
        <v>0</v>
      </c>
      <c r="J209" s="34">
        <v>0</v>
      </c>
      <c r="K209" s="34">
        <v>35</v>
      </c>
    </row>
    <row r="210" spans="1:11" ht="12.75" customHeight="1" x14ac:dyDescent="0.3">
      <c r="A210" s="35" t="s">
        <v>85</v>
      </c>
      <c r="B210" s="35" t="s">
        <v>539</v>
      </c>
      <c r="C210" s="34">
        <v>184</v>
      </c>
      <c r="D210" s="34">
        <v>34</v>
      </c>
      <c r="E210" s="34">
        <v>0</v>
      </c>
      <c r="F210" s="34" t="s">
        <v>32</v>
      </c>
      <c r="G210" s="34">
        <v>117</v>
      </c>
      <c r="H210" s="34">
        <v>1</v>
      </c>
      <c r="I210" s="34">
        <v>0</v>
      </c>
      <c r="J210" s="34">
        <v>0</v>
      </c>
      <c r="K210" s="34">
        <v>32</v>
      </c>
    </row>
    <row r="211" spans="1:11" ht="12.75" customHeight="1" x14ac:dyDescent="0.3">
      <c r="A211" s="35" t="s">
        <v>87</v>
      </c>
      <c r="B211" s="35" t="s">
        <v>88</v>
      </c>
      <c r="C211" s="34">
        <v>13</v>
      </c>
      <c r="D211" s="34">
        <v>1</v>
      </c>
      <c r="E211" s="34" t="s">
        <v>32</v>
      </c>
      <c r="F211" s="34">
        <v>2</v>
      </c>
      <c r="G211" s="34">
        <v>10</v>
      </c>
      <c r="H211" s="34" t="s">
        <v>32</v>
      </c>
      <c r="I211" s="34">
        <v>0</v>
      </c>
      <c r="J211" s="34">
        <v>0</v>
      </c>
      <c r="K211" s="34" t="s">
        <v>32</v>
      </c>
    </row>
    <row r="212" spans="1:11" ht="12.75" customHeight="1" x14ac:dyDescent="0.3">
      <c r="A212" s="35" t="s">
        <v>89</v>
      </c>
      <c r="B212" s="35" t="s">
        <v>90</v>
      </c>
      <c r="C212" s="34">
        <v>5</v>
      </c>
      <c r="D212" s="34">
        <v>1</v>
      </c>
      <c r="E212" s="34">
        <v>0</v>
      </c>
      <c r="F212" s="34" t="s">
        <v>32</v>
      </c>
      <c r="G212" s="34">
        <v>4</v>
      </c>
      <c r="H212" s="34" t="s">
        <v>32</v>
      </c>
      <c r="I212" s="34">
        <v>0</v>
      </c>
      <c r="J212" s="34">
        <v>0</v>
      </c>
      <c r="K212" s="34" t="s">
        <v>32</v>
      </c>
    </row>
    <row r="213" spans="1:11" ht="12.75" customHeight="1" x14ac:dyDescent="0.3">
      <c r="A213" s="35" t="s">
        <v>540</v>
      </c>
      <c r="B213" s="35" t="s">
        <v>541</v>
      </c>
      <c r="C213" s="34">
        <v>3</v>
      </c>
      <c r="D213" s="34">
        <v>1</v>
      </c>
      <c r="E213" s="34">
        <v>0</v>
      </c>
      <c r="F213" s="34" t="s">
        <v>32</v>
      </c>
      <c r="G213" s="34">
        <v>2</v>
      </c>
      <c r="H213" s="34" t="s">
        <v>32</v>
      </c>
      <c r="I213" s="34">
        <v>0</v>
      </c>
      <c r="J213" s="34">
        <v>0</v>
      </c>
      <c r="K213" s="34" t="s">
        <v>32</v>
      </c>
    </row>
    <row r="214" spans="1:11" ht="12.75" customHeight="1" x14ac:dyDescent="0.3">
      <c r="A214" s="35" t="s">
        <v>91</v>
      </c>
      <c r="B214" s="35" t="s">
        <v>542</v>
      </c>
      <c r="C214" s="34">
        <v>6</v>
      </c>
      <c r="D214" s="34">
        <v>1</v>
      </c>
      <c r="E214" s="34">
        <v>0</v>
      </c>
      <c r="F214" s="34" t="s">
        <v>32</v>
      </c>
      <c r="G214" s="34">
        <v>2</v>
      </c>
      <c r="H214" s="34" t="s">
        <v>32</v>
      </c>
      <c r="I214" s="34">
        <v>0</v>
      </c>
      <c r="J214" s="34">
        <v>0</v>
      </c>
      <c r="K214" s="34">
        <v>2</v>
      </c>
    </row>
    <row r="215" spans="1:11" ht="12.75" customHeight="1" x14ac:dyDescent="0.3">
      <c r="A215" s="35" t="s">
        <v>93</v>
      </c>
      <c r="B215" s="35" t="s">
        <v>94</v>
      </c>
      <c r="C215" s="34">
        <v>791</v>
      </c>
      <c r="D215" s="34">
        <v>132</v>
      </c>
      <c r="E215" s="34">
        <v>0</v>
      </c>
      <c r="F215" s="34">
        <v>1</v>
      </c>
      <c r="G215" s="34">
        <v>559</v>
      </c>
      <c r="H215" s="34" t="s">
        <v>283</v>
      </c>
      <c r="I215" s="34" t="s">
        <v>283</v>
      </c>
      <c r="J215" s="34">
        <v>0</v>
      </c>
      <c r="K215" s="34">
        <v>52</v>
      </c>
    </row>
    <row r="216" spans="1:11" ht="12.75" customHeight="1" x14ac:dyDescent="0.3">
      <c r="A216" s="35" t="s">
        <v>95</v>
      </c>
      <c r="B216" s="35" t="s">
        <v>543</v>
      </c>
      <c r="C216" s="34" t="s">
        <v>32</v>
      </c>
      <c r="D216" s="34" t="s">
        <v>32</v>
      </c>
      <c r="E216" s="34">
        <v>0</v>
      </c>
      <c r="F216" s="34" t="s">
        <v>32</v>
      </c>
      <c r="G216" s="34" t="s">
        <v>32</v>
      </c>
      <c r="H216" s="34" t="s">
        <v>32</v>
      </c>
      <c r="I216" s="34">
        <v>0</v>
      </c>
      <c r="J216" s="34">
        <v>0</v>
      </c>
      <c r="K216" s="34">
        <v>0</v>
      </c>
    </row>
    <row r="217" spans="1:11" ht="12.75" customHeight="1" x14ac:dyDescent="0.3">
      <c r="A217" s="35" t="s">
        <v>97</v>
      </c>
      <c r="B217" s="35" t="s">
        <v>544</v>
      </c>
      <c r="C217" s="34">
        <v>23</v>
      </c>
      <c r="D217" s="34">
        <v>22</v>
      </c>
      <c r="E217" s="34">
        <v>0</v>
      </c>
      <c r="F217" s="34">
        <v>0</v>
      </c>
      <c r="G217" s="34" t="s">
        <v>32</v>
      </c>
      <c r="H217" s="34" t="s">
        <v>32</v>
      </c>
      <c r="I217" s="34">
        <v>0</v>
      </c>
      <c r="J217" s="34">
        <v>0</v>
      </c>
      <c r="K217" s="34">
        <v>0</v>
      </c>
    </row>
    <row r="218" spans="1:11" ht="12.75" customHeight="1" x14ac:dyDescent="0.3">
      <c r="A218" s="35" t="s">
        <v>99</v>
      </c>
      <c r="B218" s="35" t="s">
        <v>545</v>
      </c>
      <c r="C218" s="34">
        <v>39</v>
      </c>
      <c r="D218" s="34">
        <v>13</v>
      </c>
      <c r="E218" s="34">
        <v>0</v>
      </c>
      <c r="F218" s="34" t="s">
        <v>32</v>
      </c>
      <c r="G218" s="34">
        <v>21</v>
      </c>
      <c r="H218" s="34" t="s">
        <v>32</v>
      </c>
      <c r="I218" s="34">
        <v>0</v>
      </c>
      <c r="J218" s="34">
        <v>0</v>
      </c>
      <c r="K218" s="34">
        <v>5</v>
      </c>
    </row>
    <row r="219" spans="1:11" ht="12.75" customHeight="1" x14ac:dyDescent="0.3">
      <c r="A219" s="35" t="s">
        <v>101</v>
      </c>
      <c r="B219" s="35" t="s">
        <v>546</v>
      </c>
      <c r="C219" s="34">
        <v>415</v>
      </c>
      <c r="D219" s="34">
        <v>33</v>
      </c>
      <c r="E219" s="34">
        <v>0</v>
      </c>
      <c r="F219" s="34" t="s">
        <v>32</v>
      </c>
      <c r="G219" s="34">
        <v>327</v>
      </c>
      <c r="H219" s="34" t="s">
        <v>32</v>
      </c>
      <c r="I219" s="34">
        <v>44</v>
      </c>
      <c r="J219" s="34">
        <v>0</v>
      </c>
      <c r="K219" s="34">
        <v>10</v>
      </c>
    </row>
    <row r="220" spans="1:11" ht="12.75" customHeight="1" x14ac:dyDescent="0.3">
      <c r="A220" s="35" t="s">
        <v>103</v>
      </c>
      <c r="B220" s="35" t="s">
        <v>547</v>
      </c>
      <c r="C220" s="34">
        <v>7</v>
      </c>
      <c r="D220" s="34">
        <v>1</v>
      </c>
      <c r="E220" s="34">
        <v>0</v>
      </c>
      <c r="F220" s="34" t="s">
        <v>32</v>
      </c>
      <c r="G220" s="34">
        <v>2</v>
      </c>
      <c r="H220" s="34" t="s">
        <v>32</v>
      </c>
      <c r="I220" s="34">
        <v>0</v>
      </c>
      <c r="J220" s="34">
        <v>0</v>
      </c>
      <c r="K220" s="34">
        <v>3</v>
      </c>
    </row>
    <row r="221" spans="1:11" ht="12.75" customHeight="1" x14ac:dyDescent="0.3">
      <c r="A221" s="35" t="s">
        <v>105</v>
      </c>
      <c r="B221" s="35" t="s">
        <v>548</v>
      </c>
      <c r="C221" s="34">
        <v>70</v>
      </c>
      <c r="D221" s="34">
        <v>14</v>
      </c>
      <c r="E221" s="34">
        <v>0</v>
      </c>
      <c r="F221" s="34" t="s">
        <v>32</v>
      </c>
      <c r="G221" s="34">
        <v>41</v>
      </c>
      <c r="H221" s="34" t="s">
        <v>32</v>
      </c>
      <c r="I221" s="34" t="s">
        <v>55</v>
      </c>
      <c r="J221" s="34">
        <v>0</v>
      </c>
      <c r="K221" s="34">
        <v>15</v>
      </c>
    </row>
    <row r="222" spans="1:11" ht="12.75" customHeight="1" x14ac:dyDescent="0.3">
      <c r="A222" s="35" t="s">
        <v>107</v>
      </c>
      <c r="B222" s="35" t="s">
        <v>549</v>
      </c>
      <c r="C222" s="34">
        <v>48</v>
      </c>
      <c r="D222" s="34">
        <v>11</v>
      </c>
      <c r="E222" s="34">
        <v>0</v>
      </c>
      <c r="F222" s="34" t="s">
        <v>32</v>
      </c>
      <c r="G222" s="34">
        <v>32</v>
      </c>
      <c r="H222" s="34" t="s">
        <v>32</v>
      </c>
      <c r="I222" s="34" t="s">
        <v>283</v>
      </c>
      <c r="J222" s="34">
        <v>0</v>
      </c>
      <c r="K222" s="34" t="s">
        <v>283</v>
      </c>
    </row>
    <row r="223" spans="1:11" ht="12.75" customHeight="1" x14ac:dyDescent="0.3">
      <c r="A223" s="35" t="s">
        <v>109</v>
      </c>
      <c r="B223" s="35" t="s">
        <v>550</v>
      </c>
      <c r="C223" s="34">
        <v>2</v>
      </c>
      <c r="D223" s="34">
        <v>1</v>
      </c>
      <c r="E223" s="34">
        <v>0</v>
      </c>
      <c r="F223" s="34" t="s">
        <v>32</v>
      </c>
      <c r="G223" s="34">
        <v>1</v>
      </c>
      <c r="H223" s="34" t="s">
        <v>32</v>
      </c>
      <c r="I223" s="34">
        <v>0</v>
      </c>
      <c r="J223" s="34">
        <v>0</v>
      </c>
      <c r="K223" s="34" t="s">
        <v>32</v>
      </c>
    </row>
    <row r="224" spans="1:11" ht="12.75" customHeight="1" x14ac:dyDescent="0.3">
      <c r="A224" s="35" t="s">
        <v>111</v>
      </c>
      <c r="B224" s="35" t="s">
        <v>551</v>
      </c>
      <c r="C224" s="34">
        <v>1</v>
      </c>
      <c r="D224" s="34" t="s">
        <v>32</v>
      </c>
      <c r="E224" s="34">
        <v>0</v>
      </c>
      <c r="F224" s="34">
        <v>0</v>
      </c>
      <c r="G224" s="34" t="s">
        <v>32</v>
      </c>
      <c r="H224" s="34" t="s">
        <v>32</v>
      </c>
      <c r="I224" s="34">
        <v>0</v>
      </c>
      <c r="J224" s="34">
        <v>0</v>
      </c>
      <c r="K224" s="34">
        <v>0</v>
      </c>
    </row>
    <row r="225" spans="1:11" ht="12.75" customHeight="1" x14ac:dyDescent="0.3">
      <c r="A225" s="35" t="s">
        <v>113</v>
      </c>
      <c r="B225" s="35" t="s">
        <v>552</v>
      </c>
      <c r="C225" s="34">
        <v>52</v>
      </c>
      <c r="D225" s="34">
        <v>6</v>
      </c>
      <c r="E225" s="34">
        <v>0</v>
      </c>
      <c r="F225" s="34" t="s">
        <v>32</v>
      </c>
      <c r="G225" s="34">
        <v>45</v>
      </c>
      <c r="H225" s="34" t="s">
        <v>32</v>
      </c>
      <c r="I225" s="34">
        <v>0</v>
      </c>
      <c r="J225" s="34">
        <v>0</v>
      </c>
      <c r="K225" s="34">
        <v>1</v>
      </c>
    </row>
    <row r="226" spans="1:11" ht="12.75" customHeight="1" x14ac:dyDescent="0.3">
      <c r="A226" s="35" t="s">
        <v>115</v>
      </c>
      <c r="B226" s="35" t="s">
        <v>553</v>
      </c>
      <c r="C226" s="34" t="s">
        <v>32</v>
      </c>
      <c r="D226" s="34" t="s">
        <v>32</v>
      </c>
      <c r="E226" s="34">
        <v>0</v>
      </c>
      <c r="F226" s="34" t="s">
        <v>32</v>
      </c>
      <c r="G226" s="34" t="s">
        <v>32</v>
      </c>
      <c r="H226" s="34" t="s">
        <v>32</v>
      </c>
      <c r="I226" s="34">
        <v>0</v>
      </c>
      <c r="J226" s="34">
        <v>0</v>
      </c>
      <c r="K226" s="34">
        <v>0</v>
      </c>
    </row>
    <row r="227" spans="1:11" ht="12.75" customHeight="1" x14ac:dyDescent="0.3">
      <c r="A227" s="35" t="s">
        <v>117</v>
      </c>
      <c r="B227" s="35" t="s">
        <v>554</v>
      </c>
      <c r="C227" s="34">
        <v>35</v>
      </c>
      <c r="D227" s="34">
        <v>11</v>
      </c>
      <c r="E227" s="34">
        <v>0</v>
      </c>
      <c r="F227" s="34" t="s">
        <v>32</v>
      </c>
      <c r="G227" s="34">
        <v>21</v>
      </c>
      <c r="H227" s="34" t="s">
        <v>32</v>
      </c>
      <c r="I227" s="34" t="s">
        <v>32</v>
      </c>
      <c r="J227" s="34">
        <v>0</v>
      </c>
      <c r="K227" s="34">
        <v>2</v>
      </c>
    </row>
    <row r="228" spans="1:11" ht="12.75" customHeight="1" x14ac:dyDescent="0.3">
      <c r="A228" s="35" t="s">
        <v>119</v>
      </c>
      <c r="B228" s="35" t="s">
        <v>555</v>
      </c>
      <c r="C228" s="34">
        <v>24</v>
      </c>
      <c r="D228" s="34">
        <v>7</v>
      </c>
      <c r="E228" s="34">
        <v>0</v>
      </c>
      <c r="F228" s="34" t="s">
        <v>32</v>
      </c>
      <c r="G228" s="34">
        <v>14</v>
      </c>
      <c r="H228" s="34" t="s">
        <v>32</v>
      </c>
      <c r="I228" s="34" t="s">
        <v>32</v>
      </c>
      <c r="J228" s="34">
        <v>0</v>
      </c>
      <c r="K228" s="34">
        <v>2</v>
      </c>
    </row>
    <row r="229" spans="1:11" ht="12.75" customHeight="1" x14ac:dyDescent="0.3">
      <c r="A229" s="35" t="s">
        <v>121</v>
      </c>
      <c r="B229" s="35" t="s">
        <v>556</v>
      </c>
      <c r="C229" s="34" t="s">
        <v>32</v>
      </c>
      <c r="D229" s="34" t="s">
        <v>32</v>
      </c>
      <c r="E229" s="34">
        <v>0</v>
      </c>
      <c r="F229" s="34" t="s">
        <v>32</v>
      </c>
      <c r="G229" s="34" t="s">
        <v>32</v>
      </c>
      <c r="H229" s="34" t="s">
        <v>32</v>
      </c>
      <c r="I229" s="34">
        <v>0</v>
      </c>
      <c r="J229" s="34">
        <v>0</v>
      </c>
      <c r="K229" s="34" t="s">
        <v>32</v>
      </c>
    </row>
    <row r="230" spans="1:11" ht="12.75" customHeight="1" x14ac:dyDescent="0.3">
      <c r="A230" s="35" t="s">
        <v>123</v>
      </c>
      <c r="B230" s="35" t="s">
        <v>124</v>
      </c>
      <c r="C230" s="34">
        <v>110</v>
      </c>
      <c r="D230" s="34">
        <v>74</v>
      </c>
      <c r="E230" s="34">
        <v>0</v>
      </c>
      <c r="F230" s="34" t="s">
        <v>32</v>
      </c>
      <c r="G230" s="34">
        <v>35</v>
      </c>
      <c r="H230" s="34">
        <v>1</v>
      </c>
      <c r="I230" s="34">
        <v>0</v>
      </c>
      <c r="J230" s="34">
        <v>0</v>
      </c>
      <c r="K230" s="34" t="s">
        <v>32</v>
      </c>
    </row>
    <row r="231" spans="1:11" ht="12.75" customHeight="1" x14ac:dyDescent="0.3">
      <c r="A231" s="35" t="s">
        <v>125</v>
      </c>
      <c r="B231" s="35" t="s">
        <v>126</v>
      </c>
      <c r="C231" s="34">
        <v>237</v>
      </c>
      <c r="D231" s="34">
        <v>39</v>
      </c>
      <c r="E231" s="34">
        <v>0</v>
      </c>
      <c r="F231" s="34">
        <v>5</v>
      </c>
      <c r="G231" s="34">
        <v>89</v>
      </c>
      <c r="H231" s="34" t="s">
        <v>32</v>
      </c>
      <c r="I231" s="34">
        <v>58</v>
      </c>
      <c r="J231" s="34">
        <v>1</v>
      </c>
      <c r="K231" s="34">
        <v>44</v>
      </c>
    </row>
    <row r="232" spans="1:11" ht="12.75" customHeight="1" x14ac:dyDescent="0.3">
      <c r="A232" s="35" t="s">
        <v>127</v>
      </c>
      <c r="B232" s="35" t="s">
        <v>128</v>
      </c>
      <c r="C232" s="34">
        <v>9</v>
      </c>
      <c r="D232" s="34">
        <v>1</v>
      </c>
      <c r="E232" s="34">
        <v>0</v>
      </c>
      <c r="F232" s="34" t="s">
        <v>32</v>
      </c>
      <c r="G232" s="34">
        <v>8</v>
      </c>
      <c r="H232" s="34" t="s">
        <v>32</v>
      </c>
      <c r="I232" s="34">
        <v>1</v>
      </c>
      <c r="J232" s="34">
        <v>0</v>
      </c>
      <c r="K232" s="34" t="s">
        <v>32</v>
      </c>
    </row>
    <row r="233" spans="1:11" ht="12.75" customHeight="1" x14ac:dyDescent="0.3">
      <c r="A233" s="35" t="s">
        <v>129</v>
      </c>
      <c r="B233" s="35" t="s">
        <v>557</v>
      </c>
      <c r="C233" s="34">
        <v>16</v>
      </c>
      <c r="D233" s="34">
        <v>2</v>
      </c>
      <c r="E233" s="34">
        <v>0</v>
      </c>
      <c r="F233" s="34" t="s">
        <v>32</v>
      </c>
      <c r="G233" s="34">
        <v>14</v>
      </c>
      <c r="H233" s="34" t="s">
        <v>32</v>
      </c>
      <c r="I233" s="34">
        <v>0</v>
      </c>
      <c r="J233" s="34">
        <v>0</v>
      </c>
      <c r="K233" s="34" t="s">
        <v>32</v>
      </c>
    </row>
    <row r="234" spans="1:11" ht="12.75" customHeight="1" x14ac:dyDescent="0.3">
      <c r="A234" s="35" t="s">
        <v>131</v>
      </c>
      <c r="B234" s="35" t="s">
        <v>558</v>
      </c>
      <c r="C234" s="34">
        <v>10</v>
      </c>
      <c r="D234" s="34">
        <v>2</v>
      </c>
      <c r="E234" s="34">
        <v>0</v>
      </c>
      <c r="F234" s="34" t="s">
        <v>32</v>
      </c>
      <c r="G234" s="34">
        <v>8</v>
      </c>
      <c r="H234" s="34" t="s">
        <v>32</v>
      </c>
      <c r="I234" s="34">
        <v>0</v>
      </c>
      <c r="J234" s="34">
        <v>0</v>
      </c>
      <c r="K234" s="34" t="s">
        <v>32</v>
      </c>
    </row>
    <row r="235" spans="1:11" ht="12.75" customHeight="1" x14ac:dyDescent="0.3">
      <c r="A235" s="35" t="s">
        <v>133</v>
      </c>
      <c r="B235" s="35" t="s">
        <v>559</v>
      </c>
      <c r="C235" s="34">
        <v>15</v>
      </c>
      <c r="D235" s="34">
        <v>3</v>
      </c>
      <c r="E235" s="34">
        <v>0</v>
      </c>
      <c r="F235" s="34" t="s">
        <v>32</v>
      </c>
      <c r="G235" s="34">
        <v>12</v>
      </c>
      <c r="H235" s="34" t="s">
        <v>32</v>
      </c>
      <c r="I235" s="34">
        <v>0</v>
      </c>
      <c r="J235" s="34">
        <v>0</v>
      </c>
      <c r="K235" s="34" t="s">
        <v>32</v>
      </c>
    </row>
    <row r="236" spans="1:11" ht="12.75" customHeight="1" x14ac:dyDescent="0.3">
      <c r="A236" s="35" t="s">
        <v>135</v>
      </c>
      <c r="B236" s="35" t="s">
        <v>560</v>
      </c>
      <c r="C236" s="34">
        <v>8</v>
      </c>
      <c r="D236" s="34">
        <v>6</v>
      </c>
      <c r="E236" s="34">
        <v>0</v>
      </c>
      <c r="F236" s="34" t="s">
        <v>32</v>
      </c>
      <c r="G236" s="34">
        <v>2</v>
      </c>
      <c r="H236" s="34" t="s">
        <v>32</v>
      </c>
      <c r="I236" s="34">
        <v>0</v>
      </c>
      <c r="J236" s="34">
        <v>0</v>
      </c>
      <c r="K236" s="34" t="s">
        <v>32</v>
      </c>
    </row>
    <row r="237" spans="1:11" ht="12.75" customHeight="1" x14ac:dyDescent="0.3">
      <c r="A237" s="35" t="s">
        <v>137</v>
      </c>
      <c r="B237" s="35" t="s">
        <v>561</v>
      </c>
      <c r="C237" s="34">
        <v>76</v>
      </c>
      <c r="D237" s="34">
        <v>11</v>
      </c>
      <c r="E237" s="34">
        <v>0</v>
      </c>
      <c r="F237" s="34" t="s">
        <v>32</v>
      </c>
      <c r="G237" s="34">
        <v>6</v>
      </c>
      <c r="H237" s="34" t="s">
        <v>32</v>
      </c>
      <c r="I237" s="34">
        <v>30</v>
      </c>
      <c r="J237" s="34" t="s">
        <v>32</v>
      </c>
      <c r="K237" s="34">
        <v>29</v>
      </c>
    </row>
    <row r="238" spans="1:11" ht="12.75" customHeight="1" x14ac:dyDescent="0.3">
      <c r="A238" s="35" t="s">
        <v>139</v>
      </c>
      <c r="B238" s="35" t="s">
        <v>562</v>
      </c>
      <c r="C238" s="34">
        <v>46</v>
      </c>
      <c r="D238" s="34">
        <v>2</v>
      </c>
      <c r="E238" s="34">
        <v>0</v>
      </c>
      <c r="F238" s="34" t="s">
        <v>32</v>
      </c>
      <c r="G238" s="34">
        <v>10</v>
      </c>
      <c r="H238" s="34" t="s">
        <v>32</v>
      </c>
      <c r="I238" s="34">
        <v>27</v>
      </c>
      <c r="J238" s="34">
        <v>1</v>
      </c>
      <c r="K238" s="34">
        <v>7</v>
      </c>
    </row>
    <row r="239" spans="1:11" ht="12.75" customHeight="1" x14ac:dyDescent="0.3">
      <c r="A239" s="35" t="s">
        <v>141</v>
      </c>
      <c r="B239" s="35" t="s">
        <v>563</v>
      </c>
      <c r="C239" s="34">
        <v>10</v>
      </c>
      <c r="D239" s="34">
        <v>1</v>
      </c>
      <c r="E239" s="34">
        <v>0</v>
      </c>
      <c r="F239" s="34" t="s">
        <v>32</v>
      </c>
      <c r="G239" s="34">
        <v>9</v>
      </c>
      <c r="H239" s="34" t="s">
        <v>32</v>
      </c>
      <c r="I239" s="34">
        <v>0</v>
      </c>
      <c r="J239" s="34">
        <v>0</v>
      </c>
      <c r="K239" s="34" t="s">
        <v>32</v>
      </c>
    </row>
    <row r="240" spans="1:11" ht="12.75" customHeight="1" x14ac:dyDescent="0.3">
      <c r="A240" s="35" t="s">
        <v>143</v>
      </c>
      <c r="B240" s="35" t="s">
        <v>564</v>
      </c>
      <c r="C240" s="34">
        <v>13</v>
      </c>
      <c r="D240" s="34">
        <v>4</v>
      </c>
      <c r="E240" s="34">
        <v>0</v>
      </c>
      <c r="F240" s="34" t="s">
        <v>32</v>
      </c>
      <c r="G240" s="34">
        <v>8</v>
      </c>
      <c r="H240" s="34" t="s">
        <v>32</v>
      </c>
      <c r="I240" s="34">
        <v>0</v>
      </c>
      <c r="J240" s="34" t="s">
        <v>32</v>
      </c>
      <c r="K240" s="34" t="s">
        <v>32</v>
      </c>
    </row>
    <row r="241" spans="1:11" ht="12.75" customHeight="1" x14ac:dyDescent="0.3">
      <c r="A241" s="35" t="s">
        <v>145</v>
      </c>
      <c r="B241" s="35" t="s">
        <v>146</v>
      </c>
      <c r="C241" s="34">
        <v>760</v>
      </c>
      <c r="D241" s="34">
        <v>143</v>
      </c>
      <c r="E241" s="34" t="s">
        <v>32</v>
      </c>
      <c r="F241" s="34" t="s">
        <v>283</v>
      </c>
      <c r="G241" s="34">
        <v>334</v>
      </c>
      <c r="H241" s="34">
        <v>2</v>
      </c>
      <c r="I241" s="34" t="s">
        <v>283</v>
      </c>
      <c r="J241" s="34">
        <v>244</v>
      </c>
      <c r="K241" s="34">
        <v>11</v>
      </c>
    </row>
    <row r="242" spans="1:11" ht="12.75" customHeight="1" x14ac:dyDescent="0.3">
      <c r="A242" s="35" t="s">
        <v>147</v>
      </c>
      <c r="B242" s="35" t="s">
        <v>565</v>
      </c>
      <c r="C242" s="34">
        <v>594</v>
      </c>
      <c r="D242" s="34">
        <v>69</v>
      </c>
      <c r="E242" s="34" t="s">
        <v>32</v>
      </c>
      <c r="F242" s="34" t="s">
        <v>283</v>
      </c>
      <c r="G242" s="34">
        <v>253</v>
      </c>
      <c r="H242" s="34" t="s">
        <v>32</v>
      </c>
      <c r="I242" s="34" t="s">
        <v>283</v>
      </c>
      <c r="J242" s="34">
        <v>236</v>
      </c>
      <c r="K242" s="34">
        <v>10</v>
      </c>
    </row>
    <row r="243" spans="1:11" ht="12.75" customHeight="1" x14ac:dyDescent="0.3">
      <c r="A243" s="35" t="s">
        <v>149</v>
      </c>
      <c r="B243" s="35" t="s">
        <v>150</v>
      </c>
      <c r="C243" s="34">
        <v>21</v>
      </c>
      <c r="D243" s="34">
        <v>8</v>
      </c>
      <c r="E243" s="34">
        <v>0</v>
      </c>
      <c r="F243" s="34" t="s">
        <v>32</v>
      </c>
      <c r="G243" s="34">
        <v>13</v>
      </c>
      <c r="H243" s="34" t="s">
        <v>32</v>
      </c>
      <c r="I243" s="34">
        <v>0</v>
      </c>
      <c r="J243" s="34">
        <v>0</v>
      </c>
      <c r="K243" s="34" t="s">
        <v>32</v>
      </c>
    </row>
    <row r="244" spans="1:11" ht="12.75" customHeight="1" x14ac:dyDescent="0.3">
      <c r="A244" s="35" t="s">
        <v>151</v>
      </c>
      <c r="B244" s="35" t="s">
        <v>152</v>
      </c>
      <c r="C244" s="34">
        <v>59</v>
      </c>
      <c r="D244" s="34">
        <v>29</v>
      </c>
      <c r="E244" s="34">
        <v>0</v>
      </c>
      <c r="F244" s="34" t="s">
        <v>32</v>
      </c>
      <c r="G244" s="34">
        <v>29</v>
      </c>
      <c r="H244" s="34" t="s">
        <v>32</v>
      </c>
      <c r="I244" s="34">
        <v>0</v>
      </c>
      <c r="J244" s="34">
        <v>0</v>
      </c>
      <c r="K244" s="34" t="s">
        <v>32</v>
      </c>
    </row>
    <row r="245" spans="1:11" ht="12.75" customHeight="1" x14ac:dyDescent="0.3">
      <c r="A245" s="35" t="s">
        <v>153</v>
      </c>
      <c r="B245" s="35" t="s">
        <v>566</v>
      </c>
      <c r="C245" s="34">
        <v>9</v>
      </c>
      <c r="D245" s="34">
        <v>1</v>
      </c>
      <c r="E245" s="34">
        <v>0</v>
      </c>
      <c r="F245" s="34" t="s">
        <v>32</v>
      </c>
      <c r="G245" s="34">
        <v>8</v>
      </c>
      <c r="H245" s="34" t="s">
        <v>32</v>
      </c>
      <c r="I245" s="34">
        <v>0</v>
      </c>
      <c r="J245" s="34">
        <v>0</v>
      </c>
      <c r="K245" s="34" t="s">
        <v>32</v>
      </c>
    </row>
    <row r="246" spans="1:11" ht="12.75" customHeight="1" x14ac:dyDescent="0.3">
      <c r="A246" s="35" t="s">
        <v>155</v>
      </c>
      <c r="B246" s="35" t="s">
        <v>567</v>
      </c>
      <c r="C246" s="34">
        <v>19</v>
      </c>
      <c r="D246" s="34">
        <v>5</v>
      </c>
      <c r="E246" s="34">
        <v>0</v>
      </c>
      <c r="F246" s="34" t="s">
        <v>32</v>
      </c>
      <c r="G246" s="34">
        <v>13</v>
      </c>
      <c r="H246" s="34" t="s">
        <v>32</v>
      </c>
      <c r="I246" s="34">
        <v>0</v>
      </c>
      <c r="J246" s="34">
        <v>0</v>
      </c>
      <c r="K246" s="34" t="s">
        <v>32</v>
      </c>
    </row>
    <row r="247" spans="1:11" ht="12.75" customHeight="1" x14ac:dyDescent="0.3">
      <c r="A247" s="35" t="s">
        <v>157</v>
      </c>
      <c r="B247" s="35" t="s">
        <v>568</v>
      </c>
      <c r="C247" s="34">
        <v>8</v>
      </c>
      <c r="D247" s="34">
        <v>2</v>
      </c>
      <c r="E247" s="34">
        <v>0</v>
      </c>
      <c r="F247" s="34" t="s">
        <v>32</v>
      </c>
      <c r="G247" s="34">
        <v>5</v>
      </c>
      <c r="H247" s="34" t="s">
        <v>32</v>
      </c>
      <c r="I247" s="34">
        <v>0</v>
      </c>
      <c r="J247" s="34">
        <v>0</v>
      </c>
      <c r="K247" s="34" t="s">
        <v>32</v>
      </c>
    </row>
    <row r="248" spans="1:11" ht="12.75" customHeight="1" x14ac:dyDescent="0.3">
      <c r="A248" s="36" t="s">
        <v>159</v>
      </c>
      <c r="B248" s="35" t="s">
        <v>160</v>
      </c>
      <c r="C248" s="34">
        <v>28</v>
      </c>
      <c r="D248" s="34">
        <v>14</v>
      </c>
      <c r="E248" s="34">
        <v>0</v>
      </c>
      <c r="F248" s="34" t="s">
        <v>32</v>
      </c>
      <c r="G248" s="34">
        <v>12</v>
      </c>
      <c r="H248" s="34">
        <v>1</v>
      </c>
      <c r="I248" s="34">
        <v>0</v>
      </c>
      <c r="J248" s="34">
        <v>1</v>
      </c>
      <c r="K248" s="34" t="s">
        <v>32</v>
      </c>
    </row>
    <row r="249" spans="1:11" ht="12.75" customHeight="1" x14ac:dyDescent="0.3">
      <c r="A249" s="36" t="s">
        <v>161</v>
      </c>
      <c r="B249" s="35" t="s">
        <v>162</v>
      </c>
      <c r="C249" s="34">
        <v>12</v>
      </c>
      <c r="D249" s="34">
        <v>8</v>
      </c>
      <c r="E249" s="34">
        <v>0</v>
      </c>
      <c r="F249" s="34" t="s">
        <v>32</v>
      </c>
      <c r="G249" s="34">
        <v>3</v>
      </c>
      <c r="H249" s="34" t="s">
        <v>32</v>
      </c>
      <c r="I249" s="34">
        <v>0</v>
      </c>
      <c r="J249" s="34" t="s">
        <v>32</v>
      </c>
      <c r="K249" s="34" t="s">
        <v>32</v>
      </c>
    </row>
    <row r="250" spans="1:11" ht="12.75" customHeight="1" x14ac:dyDescent="0.3">
      <c r="A250" s="35" t="s">
        <v>163</v>
      </c>
      <c r="B250" s="35" t="s">
        <v>164</v>
      </c>
      <c r="C250" s="34">
        <v>58</v>
      </c>
      <c r="D250" s="34">
        <v>22</v>
      </c>
      <c r="E250" s="34" t="s">
        <v>32</v>
      </c>
      <c r="F250" s="34" t="s">
        <v>32</v>
      </c>
      <c r="G250" s="34">
        <v>27</v>
      </c>
      <c r="H250" s="34" t="s">
        <v>32</v>
      </c>
      <c r="I250" s="34" t="s">
        <v>32</v>
      </c>
      <c r="J250" s="34">
        <v>8</v>
      </c>
      <c r="K250" s="34" t="s">
        <v>32</v>
      </c>
    </row>
    <row r="251" spans="1:11" ht="12.75" customHeight="1" x14ac:dyDescent="0.3">
      <c r="A251" s="35" t="s">
        <v>165</v>
      </c>
      <c r="B251" s="35" t="s">
        <v>166</v>
      </c>
      <c r="C251" s="34">
        <v>27</v>
      </c>
      <c r="D251" s="34">
        <v>11</v>
      </c>
      <c r="E251" s="34">
        <v>0</v>
      </c>
      <c r="F251" s="34" t="s">
        <v>32</v>
      </c>
      <c r="G251" s="34">
        <v>8</v>
      </c>
      <c r="H251" s="34" t="s">
        <v>32</v>
      </c>
      <c r="I251" s="34" t="s">
        <v>32</v>
      </c>
      <c r="J251" s="34">
        <v>8</v>
      </c>
      <c r="K251" s="34" t="s">
        <v>32</v>
      </c>
    </row>
    <row r="252" spans="1:11" ht="12.75" customHeight="1" x14ac:dyDescent="0.3">
      <c r="A252" s="35" t="s">
        <v>167</v>
      </c>
      <c r="B252" s="35" t="s">
        <v>168</v>
      </c>
      <c r="C252" s="34">
        <v>14</v>
      </c>
      <c r="D252" s="34">
        <v>5</v>
      </c>
      <c r="E252" s="34" t="s">
        <v>32</v>
      </c>
      <c r="F252" s="34" t="s">
        <v>32</v>
      </c>
      <c r="G252" s="34">
        <v>9</v>
      </c>
      <c r="H252" s="34" t="s">
        <v>32</v>
      </c>
      <c r="I252" s="34">
        <v>0</v>
      </c>
      <c r="J252" s="34">
        <v>0</v>
      </c>
      <c r="K252" s="34" t="s">
        <v>32</v>
      </c>
    </row>
    <row r="253" spans="1:11" ht="12.75" customHeight="1" x14ac:dyDescent="0.3">
      <c r="A253" s="35" t="s">
        <v>169</v>
      </c>
      <c r="B253" s="35" t="s">
        <v>569</v>
      </c>
      <c r="C253" s="34">
        <v>5</v>
      </c>
      <c r="D253" s="34">
        <v>2</v>
      </c>
      <c r="E253" s="34">
        <v>0</v>
      </c>
      <c r="F253" s="34" t="s">
        <v>32</v>
      </c>
      <c r="G253" s="34">
        <v>4</v>
      </c>
      <c r="H253" s="34" t="s">
        <v>32</v>
      </c>
      <c r="I253" s="34">
        <v>0</v>
      </c>
      <c r="J253" s="34">
        <v>0</v>
      </c>
      <c r="K253" s="34" t="s">
        <v>32</v>
      </c>
    </row>
    <row r="254" spans="1:11" ht="12.75" customHeight="1" x14ac:dyDescent="0.3">
      <c r="A254" s="35" t="s">
        <v>171</v>
      </c>
      <c r="B254" s="35" t="s">
        <v>172</v>
      </c>
      <c r="C254" s="34">
        <v>124</v>
      </c>
      <c r="D254" s="34">
        <v>63</v>
      </c>
      <c r="E254" s="34">
        <v>0</v>
      </c>
      <c r="F254" s="34" t="s">
        <v>55</v>
      </c>
      <c r="G254" s="34">
        <v>58</v>
      </c>
      <c r="H254" s="34">
        <v>1</v>
      </c>
      <c r="I254" s="34">
        <v>0</v>
      </c>
      <c r="J254" s="34">
        <v>0</v>
      </c>
      <c r="K254" s="34" t="s">
        <v>32</v>
      </c>
    </row>
    <row r="255" spans="1:11" ht="12.75" customHeight="1" x14ac:dyDescent="0.3">
      <c r="A255" s="35" t="s">
        <v>173</v>
      </c>
      <c r="B255" s="35" t="s">
        <v>174</v>
      </c>
      <c r="C255" s="34">
        <v>73</v>
      </c>
      <c r="D255" s="34">
        <v>33</v>
      </c>
      <c r="E255" s="34">
        <v>0</v>
      </c>
      <c r="F255" s="34">
        <v>1</v>
      </c>
      <c r="G255" s="34">
        <v>36</v>
      </c>
      <c r="H255" s="34">
        <v>2</v>
      </c>
      <c r="I255" s="34">
        <v>0</v>
      </c>
      <c r="J255" s="34">
        <v>0</v>
      </c>
      <c r="K255" s="34" t="s">
        <v>32</v>
      </c>
    </row>
    <row r="256" spans="1:11" ht="12.75" customHeight="1" x14ac:dyDescent="0.3">
      <c r="A256" s="35" t="s">
        <v>175</v>
      </c>
      <c r="B256" s="35" t="s">
        <v>176</v>
      </c>
      <c r="C256" s="34">
        <v>14</v>
      </c>
      <c r="D256" s="34">
        <v>11</v>
      </c>
      <c r="E256" s="34">
        <v>0</v>
      </c>
      <c r="F256" s="34" t="s">
        <v>32</v>
      </c>
      <c r="G256" s="34">
        <v>4</v>
      </c>
      <c r="H256" s="34" t="s">
        <v>32</v>
      </c>
      <c r="I256" s="34">
        <v>0</v>
      </c>
      <c r="J256" s="34">
        <v>0</v>
      </c>
      <c r="K256" s="34" t="s">
        <v>32</v>
      </c>
    </row>
    <row r="257" spans="1:11" ht="12.75" customHeight="1" x14ac:dyDescent="0.3">
      <c r="A257" s="35" t="s">
        <v>177</v>
      </c>
      <c r="B257" s="35" t="s">
        <v>570</v>
      </c>
      <c r="C257" s="34">
        <v>5</v>
      </c>
      <c r="D257" s="34">
        <v>4</v>
      </c>
      <c r="E257" s="34">
        <v>0</v>
      </c>
      <c r="F257" s="34" t="s">
        <v>32</v>
      </c>
      <c r="G257" s="34">
        <v>1</v>
      </c>
      <c r="H257" s="34" t="s">
        <v>32</v>
      </c>
      <c r="I257" s="34">
        <v>0</v>
      </c>
      <c r="J257" s="34">
        <v>0</v>
      </c>
      <c r="K257" s="34" t="s">
        <v>32</v>
      </c>
    </row>
    <row r="258" spans="1:11" ht="12.75" customHeight="1" x14ac:dyDescent="0.3">
      <c r="A258" s="35" t="s">
        <v>179</v>
      </c>
      <c r="B258" s="35" t="s">
        <v>180</v>
      </c>
      <c r="C258" s="34">
        <v>27</v>
      </c>
      <c r="D258" s="34">
        <v>13</v>
      </c>
      <c r="E258" s="34" t="s">
        <v>32</v>
      </c>
      <c r="F258" s="34" t="s">
        <v>32</v>
      </c>
      <c r="G258" s="34">
        <v>13</v>
      </c>
      <c r="H258" s="34">
        <v>1</v>
      </c>
      <c r="I258" s="34">
        <v>0</v>
      </c>
      <c r="J258" s="34">
        <v>0</v>
      </c>
      <c r="K258" s="34" t="s">
        <v>32</v>
      </c>
    </row>
    <row r="259" spans="1:11" ht="12.75" customHeight="1" x14ac:dyDescent="0.3">
      <c r="A259" s="35" t="s">
        <v>181</v>
      </c>
      <c r="B259" s="35" t="s">
        <v>182</v>
      </c>
      <c r="C259" s="34">
        <v>182</v>
      </c>
      <c r="D259" s="34">
        <v>85</v>
      </c>
      <c r="E259" s="34">
        <v>0</v>
      </c>
      <c r="F259" s="34" t="s">
        <v>283</v>
      </c>
      <c r="G259" s="34">
        <v>90</v>
      </c>
      <c r="H259" s="34" t="s">
        <v>283</v>
      </c>
      <c r="I259" s="34">
        <v>0</v>
      </c>
      <c r="J259" s="34" t="s">
        <v>32</v>
      </c>
      <c r="K259" s="34">
        <v>5</v>
      </c>
    </row>
    <row r="260" spans="1:11" ht="12.75" customHeight="1" x14ac:dyDescent="0.3">
      <c r="A260" s="35" t="s">
        <v>183</v>
      </c>
      <c r="B260" s="35" t="s">
        <v>571</v>
      </c>
      <c r="C260" s="34">
        <v>21</v>
      </c>
      <c r="D260" s="34">
        <v>7</v>
      </c>
      <c r="E260" s="34">
        <v>0</v>
      </c>
      <c r="F260" s="34" t="s">
        <v>32</v>
      </c>
      <c r="G260" s="34">
        <v>13</v>
      </c>
      <c r="H260" s="34" t="s">
        <v>32</v>
      </c>
      <c r="I260" s="34">
        <v>0</v>
      </c>
      <c r="J260" s="34">
        <v>0</v>
      </c>
      <c r="K260" s="34">
        <v>1</v>
      </c>
    </row>
    <row r="261" spans="1:11" ht="12.75" customHeight="1" x14ac:dyDescent="0.3">
      <c r="A261" s="35" t="s">
        <v>185</v>
      </c>
      <c r="B261" s="35" t="s">
        <v>572</v>
      </c>
      <c r="C261" s="34">
        <v>25</v>
      </c>
      <c r="D261" s="34">
        <v>8</v>
      </c>
      <c r="E261" s="34">
        <v>0</v>
      </c>
      <c r="F261" s="34" t="s">
        <v>32</v>
      </c>
      <c r="G261" s="34">
        <v>16</v>
      </c>
      <c r="H261" s="34" t="s">
        <v>32</v>
      </c>
      <c r="I261" s="34">
        <v>0</v>
      </c>
      <c r="J261" s="34">
        <v>0</v>
      </c>
      <c r="K261" s="34">
        <v>1</v>
      </c>
    </row>
    <row r="262" spans="1:11" ht="12.75" customHeight="1" x14ac:dyDescent="0.3">
      <c r="A262" s="35" t="s">
        <v>187</v>
      </c>
      <c r="B262" s="35" t="s">
        <v>573</v>
      </c>
      <c r="C262" s="34">
        <v>18</v>
      </c>
      <c r="D262" s="34">
        <v>8</v>
      </c>
      <c r="E262" s="34">
        <v>0</v>
      </c>
      <c r="F262" s="34" t="s">
        <v>32</v>
      </c>
      <c r="G262" s="34">
        <v>8</v>
      </c>
      <c r="H262" s="34" t="s">
        <v>32</v>
      </c>
      <c r="I262" s="34">
        <v>0</v>
      </c>
      <c r="J262" s="34">
        <v>0</v>
      </c>
      <c r="K262" s="34">
        <v>2</v>
      </c>
    </row>
    <row r="263" spans="1:11" ht="12.75" customHeight="1" x14ac:dyDescent="0.3">
      <c r="A263" s="35" t="s">
        <v>189</v>
      </c>
      <c r="B263" s="35" t="s">
        <v>574</v>
      </c>
      <c r="C263" s="34">
        <v>4</v>
      </c>
      <c r="D263" s="34">
        <v>2</v>
      </c>
      <c r="E263" s="34">
        <v>0</v>
      </c>
      <c r="F263" s="34" t="s">
        <v>32</v>
      </c>
      <c r="G263" s="34">
        <v>2</v>
      </c>
      <c r="H263" s="34" t="s">
        <v>32</v>
      </c>
      <c r="I263" s="34">
        <v>0</v>
      </c>
      <c r="J263" s="34">
        <v>0</v>
      </c>
      <c r="K263" s="34" t="s">
        <v>32</v>
      </c>
    </row>
    <row r="264" spans="1:11" ht="12.75" customHeight="1" x14ac:dyDescent="0.3">
      <c r="A264" s="2">
        <v>337</v>
      </c>
      <c r="B264" s="2" t="s">
        <v>192</v>
      </c>
      <c r="C264" s="2">
        <v>15</v>
      </c>
      <c r="D264" s="2">
        <v>6</v>
      </c>
      <c r="E264" s="2">
        <v>0</v>
      </c>
      <c r="F264" s="2" t="s">
        <v>32</v>
      </c>
      <c r="G264" s="2">
        <v>9</v>
      </c>
      <c r="H264" s="2" t="s">
        <v>32</v>
      </c>
      <c r="I264" s="2">
        <v>0</v>
      </c>
      <c r="J264" s="2">
        <v>0</v>
      </c>
      <c r="K264" s="2" t="s">
        <v>32</v>
      </c>
    </row>
    <row r="265" spans="1:11" ht="12.75" customHeight="1" x14ac:dyDescent="0.3">
      <c r="A265" s="39" t="s">
        <v>193</v>
      </c>
      <c r="B265" s="39" t="s">
        <v>194</v>
      </c>
      <c r="C265" s="38">
        <v>22</v>
      </c>
      <c r="D265" s="38">
        <v>11</v>
      </c>
      <c r="E265" s="38">
        <v>0</v>
      </c>
      <c r="F265" s="38" t="s">
        <v>32</v>
      </c>
      <c r="G265" s="38">
        <v>9</v>
      </c>
      <c r="H265" s="38" t="s">
        <v>32</v>
      </c>
      <c r="I265" s="38" t="s">
        <v>32</v>
      </c>
      <c r="J265" s="38">
        <v>0</v>
      </c>
      <c r="K265" s="38">
        <v>1</v>
      </c>
    </row>
    <row r="266" spans="1:11" ht="12.75" customHeight="1" x14ac:dyDescent="0.3">
      <c r="A266" s="35"/>
      <c r="B266" s="35" t="s">
        <v>197</v>
      </c>
      <c r="C266" s="34">
        <v>3322</v>
      </c>
      <c r="D266" s="34">
        <v>836</v>
      </c>
      <c r="E266" s="34" t="s">
        <v>32</v>
      </c>
      <c r="F266" s="34">
        <v>20</v>
      </c>
      <c r="G266" s="34">
        <v>1823</v>
      </c>
      <c r="H266" s="34">
        <v>14</v>
      </c>
      <c r="I266" s="34">
        <v>182</v>
      </c>
      <c r="J266" s="34">
        <v>247</v>
      </c>
      <c r="K266" s="34">
        <v>200</v>
      </c>
    </row>
    <row r="267" spans="1:11" ht="12.75" customHeight="1" x14ac:dyDescent="0.3">
      <c r="A267" s="35"/>
      <c r="B267" s="35"/>
      <c r="C267" s="34"/>
      <c r="D267" s="34"/>
      <c r="E267" s="34"/>
      <c r="F267" s="34"/>
      <c r="G267" s="34"/>
      <c r="H267" s="34"/>
      <c r="I267" s="34"/>
      <c r="J267" s="34"/>
      <c r="K267" s="34"/>
    </row>
    <row r="268" spans="1:11" ht="12.75" customHeight="1" x14ac:dyDescent="0.3">
      <c r="A268" s="35"/>
      <c r="B268" s="35"/>
      <c r="C268" s="34" t="s">
        <v>200</v>
      </c>
      <c r="D268" s="34"/>
      <c r="E268" s="34"/>
      <c r="F268" s="34"/>
      <c r="G268" s="34"/>
      <c r="H268" s="34"/>
      <c r="I268" s="34"/>
      <c r="J268" s="34"/>
      <c r="K268" s="34"/>
    </row>
    <row r="269" spans="1:11" ht="12.75" customHeight="1" x14ac:dyDescent="0.3">
      <c r="A269" s="35" t="s">
        <v>30</v>
      </c>
      <c r="B269" s="35" t="s">
        <v>31</v>
      </c>
      <c r="C269" s="34">
        <v>268</v>
      </c>
      <c r="D269" s="34">
        <v>80</v>
      </c>
      <c r="E269" s="34" t="s">
        <v>32</v>
      </c>
      <c r="F269" s="34">
        <v>3</v>
      </c>
      <c r="G269" s="34">
        <v>162</v>
      </c>
      <c r="H269" s="34">
        <v>2</v>
      </c>
      <c r="I269" s="34">
        <v>1</v>
      </c>
      <c r="J269" s="34">
        <v>0</v>
      </c>
      <c r="K269" s="34">
        <v>21</v>
      </c>
    </row>
    <row r="270" spans="1:11" ht="12.75" customHeight="1" x14ac:dyDescent="0.3">
      <c r="A270" s="35" t="s">
        <v>33</v>
      </c>
      <c r="B270" s="35" t="s">
        <v>524</v>
      </c>
      <c r="C270" s="34">
        <v>42</v>
      </c>
      <c r="D270" s="34">
        <v>10</v>
      </c>
      <c r="E270" s="34" t="s">
        <v>32</v>
      </c>
      <c r="F270" s="34" t="s">
        <v>32</v>
      </c>
      <c r="G270" s="34">
        <v>25</v>
      </c>
      <c r="H270" s="34" t="s">
        <v>32</v>
      </c>
      <c r="I270" s="34" t="s">
        <v>32</v>
      </c>
      <c r="J270" s="34">
        <v>0</v>
      </c>
      <c r="K270" s="34">
        <v>7</v>
      </c>
    </row>
    <row r="271" spans="1:11" ht="12.75" customHeight="1" x14ac:dyDescent="0.3">
      <c r="A271" s="35" t="s">
        <v>35</v>
      </c>
      <c r="B271" s="35" t="s">
        <v>525</v>
      </c>
      <c r="C271" s="34">
        <v>9</v>
      </c>
      <c r="D271" s="34">
        <v>1</v>
      </c>
      <c r="E271" s="34">
        <v>0</v>
      </c>
      <c r="F271" s="34" t="s">
        <v>32</v>
      </c>
      <c r="G271" s="34">
        <v>2</v>
      </c>
      <c r="H271" s="34" t="s">
        <v>32</v>
      </c>
      <c r="I271" s="34" t="s">
        <v>32</v>
      </c>
      <c r="J271" s="34">
        <v>0</v>
      </c>
      <c r="K271" s="34">
        <v>5</v>
      </c>
    </row>
    <row r="272" spans="1:11" ht="12.75" customHeight="1" x14ac:dyDescent="0.3">
      <c r="A272" s="35" t="s">
        <v>37</v>
      </c>
      <c r="B272" s="35" t="s">
        <v>526</v>
      </c>
      <c r="C272" s="34">
        <v>12</v>
      </c>
      <c r="D272" s="34">
        <v>1</v>
      </c>
      <c r="E272" s="34" t="s">
        <v>32</v>
      </c>
      <c r="F272" s="34" t="s">
        <v>32</v>
      </c>
      <c r="G272" s="34">
        <v>10</v>
      </c>
      <c r="H272" s="34" t="s">
        <v>32</v>
      </c>
      <c r="I272" s="34" t="s">
        <v>32</v>
      </c>
      <c r="J272" s="34">
        <v>0</v>
      </c>
      <c r="K272" s="34" t="s">
        <v>32</v>
      </c>
    </row>
    <row r="273" spans="1:11" ht="12.75" customHeight="1" x14ac:dyDescent="0.3">
      <c r="A273" s="35" t="s">
        <v>39</v>
      </c>
      <c r="B273" s="35" t="s">
        <v>527</v>
      </c>
      <c r="C273" s="34">
        <v>23</v>
      </c>
      <c r="D273" s="34">
        <v>7</v>
      </c>
      <c r="E273" s="34">
        <v>0</v>
      </c>
      <c r="F273" s="34" t="s">
        <v>32</v>
      </c>
      <c r="G273" s="34">
        <v>16</v>
      </c>
      <c r="H273" s="34" t="s">
        <v>32</v>
      </c>
      <c r="I273" s="34">
        <v>0</v>
      </c>
      <c r="J273" s="34">
        <v>0</v>
      </c>
      <c r="K273" s="34" t="s">
        <v>32</v>
      </c>
    </row>
    <row r="274" spans="1:11" ht="12.75" customHeight="1" x14ac:dyDescent="0.3">
      <c r="A274" s="35" t="s">
        <v>41</v>
      </c>
      <c r="B274" s="35" t="s">
        <v>528</v>
      </c>
      <c r="C274" s="34">
        <v>19</v>
      </c>
      <c r="D274" s="34">
        <v>8</v>
      </c>
      <c r="E274" s="34">
        <v>0</v>
      </c>
      <c r="F274" s="34" t="s">
        <v>32</v>
      </c>
      <c r="G274" s="34">
        <v>10</v>
      </c>
      <c r="H274" s="34" t="s">
        <v>32</v>
      </c>
      <c r="I274" s="34">
        <v>0</v>
      </c>
      <c r="J274" s="34">
        <v>0</v>
      </c>
      <c r="K274" s="34" t="s">
        <v>32</v>
      </c>
    </row>
    <row r="275" spans="1:11" ht="12.75" customHeight="1" x14ac:dyDescent="0.3">
      <c r="A275" s="35" t="s">
        <v>43</v>
      </c>
      <c r="B275" s="35" t="s">
        <v>529</v>
      </c>
      <c r="C275" s="34">
        <v>110</v>
      </c>
      <c r="D275" s="34">
        <v>33</v>
      </c>
      <c r="E275" s="34">
        <v>0</v>
      </c>
      <c r="F275" s="34">
        <v>2</v>
      </c>
      <c r="G275" s="34">
        <v>60</v>
      </c>
      <c r="H275" s="34">
        <v>1</v>
      </c>
      <c r="I275" s="34">
        <v>0</v>
      </c>
      <c r="J275" s="34">
        <v>0</v>
      </c>
      <c r="K275" s="34">
        <v>13</v>
      </c>
    </row>
    <row r="276" spans="1:11" ht="12.75" customHeight="1" x14ac:dyDescent="0.3">
      <c r="A276" s="35" t="s">
        <v>45</v>
      </c>
      <c r="B276" s="35" t="s">
        <v>46</v>
      </c>
      <c r="C276" s="34">
        <v>52</v>
      </c>
      <c r="D276" s="34">
        <v>26</v>
      </c>
      <c r="E276" s="34" t="s">
        <v>32</v>
      </c>
      <c r="F276" s="34" t="s">
        <v>32</v>
      </c>
      <c r="G276" s="34">
        <v>24</v>
      </c>
      <c r="H276" s="34" t="s">
        <v>32</v>
      </c>
      <c r="I276" s="34" t="s">
        <v>32</v>
      </c>
      <c r="J276" s="34">
        <v>0</v>
      </c>
      <c r="K276" s="34">
        <v>1</v>
      </c>
    </row>
    <row r="277" spans="1:11" ht="12.75" customHeight="1" x14ac:dyDescent="0.3">
      <c r="A277" s="35" t="s">
        <v>47</v>
      </c>
      <c r="B277" s="35" t="s">
        <v>530</v>
      </c>
      <c r="C277" s="34">
        <v>46</v>
      </c>
      <c r="D277" s="34">
        <v>24</v>
      </c>
      <c r="E277" s="34">
        <v>0</v>
      </c>
      <c r="F277" s="34" t="s">
        <v>32</v>
      </c>
      <c r="G277" s="34">
        <v>20</v>
      </c>
      <c r="H277" s="34" t="s">
        <v>32</v>
      </c>
      <c r="I277" s="34" t="s">
        <v>32</v>
      </c>
      <c r="J277" s="34">
        <v>0</v>
      </c>
      <c r="K277" s="34">
        <v>1</v>
      </c>
    </row>
    <row r="278" spans="1:11" ht="12.75" customHeight="1" x14ac:dyDescent="0.3">
      <c r="A278" s="35" t="s">
        <v>49</v>
      </c>
      <c r="B278" s="35" t="s">
        <v>531</v>
      </c>
      <c r="C278" s="34">
        <v>6</v>
      </c>
      <c r="D278" s="34">
        <v>3</v>
      </c>
      <c r="E278" s="34" t="s">
        <v>32</v>
      </c>
      <c r="F278" s="34" t="s">
        <v>32</v>
      </c>
      <c r="G278" s="34">
        <v>4</v>
      </c>
      <c r="H278" s="34" t="s">
        <v>32</v>
      </c>
      <c r="I278" s="34">
        <v>0</v>
      </c>
      <c r="J278" s="34">
        <v>0</v>
      </c>
      <c r="K278" s="34" t="s">
        <v>32</v>
      </c>
    </row>
    <row r="279" spans="1:11" ht="12.75" customHeight="1" x14ac:dyDescent="0.3">
      <c r="A279" s="35" t="s">
        <v>51</v>
      </c>
      <c r="B279" s="35" t="s">
        <v>52</v>
      </c>
      <c r="C279" s="34">
        <v>53</v>
      </c>
      <c r="D279" s="34">
        <v>33</v>
      </c>
      <c r="E279" s="34" t="s">
        <v>32</v>
      </c>
      <c r="F279" s="34" t="s">
        <v>32</v>
      </c>
      <c r="G279" s="34">
        <v>16</v>
      </c>
      <c r="H279" s="34" t="s">
        <v>55</v>
      </c>
      <c r="I279" s="34">
        <v>1</v>
      </c>
      <c r="J279" s="34">
        <v>0</v>
      </c>
      <c r="K279" s="34">
        <v>1</v>
      </c>
    </row>
    <row r="280" spans="1:11" ht="12.75" customHeight="1" x14ac:dyDescent="0.3">
      <c r="A280" s="35" t="s">
        <v>53</v>
      </c>
      <c r="B280" s="35" t="s">
        <v>54</v>
      </c>
      <c r="C280" s="34">
        <v>17</v>
      </c>
      <c r="D280" s="34">
        <v>8</v>
      </c>
      <c r="E280" s="34">
        <v>0</v>
      </c>
      <c r="F280" s="34" t="s">
        <v>32</v>
      </c>
      <c r="G280" s="34">
        <v>9</v>
      </c>
      <c r="H280" s="34" t="s">
        <v>32</v>
      </c>
      <c r="I280" s="34">
        <v>0</v>
      </c>
      <c r="J280" s="34">
        <v>0</v>
      </c>
      <c r="K280" s="34" t="s">
        <v>32</v>
      </c>
    </row>
    <row r="281" spans="1:11" ht="12.75" customHeight="1" x14ac:dyDescent="0.3">
      <c r="A281" s="35" t="s">
        <v>56</v>
      </c>
      <c r="B281" s="35" t="s">
        <v>57</v>
      </c>
      <c r="C281" s="34">
        <v>3</v>
      </c>
      <c r="D281" s="34">
        <v>2</v>
      </c>
      <c r="E281" s="34">
        <v>0</v>
      </c>
      <c r="F281" s="34" t="s">
        <v>32</v>
      </c>
      <c r="G281" s="34">
        <v>1</v>
      </c>
      <c r="H281" s="34" t="s">
        <v>32</v>
      </c>
      <c r="I281" s="34">
        <v>0</v>
      </c>
      <c r="J281" s="34">
        <v>0</v>
      </c>
      <c r="K281" s="34" t="s">
        <v>32</v>
      </c>
    </row>
    <row r="282" spans="1:11" ht="12.75" customHeight="1" x14ac:dyDescent="0.3">
      <c r="A282" s="35" t="s">
        <v>58</v>
      </c>
      <c r="B282" s="35" t="s">
        <v>59</v>
      </c>
      <c r="C282" s="34" t="s">
        <v>32</v>
      </c>
      <c r="D282" s="34" t="s">
        <v>32</v>
      </c>
      <c r="E282" s="34">
        <v>0</v>
      </c>
      <c r="F282" s="34">
        <v>0</v>
      </c>
      <c r="G282" s="34" t="s">
        <v>32</v>
      </c>
      <c r="H282" s="34" t="s">
        <v>32</v>
      </c>
      <c r="I282" s="34">
        <v>0</v>
      </c>
      <c r="J282" s="34">
        <v>0</v>
      </c>
      <c r="K282" s="34" t="s">
        <v>32</v>
      </c>
    </row>
    <row r="283" spans="1:11" ht="12.75" customHeight="1" x14ac:dyDescent="0.3">
      <c r="A283" s="35" t="s">
        <v>60</v>
      </c>
      <c r="B283" s="35" t="s">
        <v>61</v>
      </c>
      <c r="C283" s="34">
        <v>100</v>
      </c>
      <c r="D283" s="34">
        <v>44</v>
      </c>
      <c r="E283" s="34">
        <v>0</v>
      </c>
      <c r="F283" s="34">
        <v>4</v>
      </c>
      <c r="G283" s="34">
        <v>40</v>
      </c>
      <c r="H283" s="34">
        <v>1</v>
      </c>
      <c r="I283" s="34">
        <v>0</v>
      </c>
      <c r="J283" s="34">
        <v>0</v>
      </c>
      <c r="K283" s="34">
        <v>11</v>
      </c>
    </row>
    <row r="284" spans="1:11" ht="12.75" customHeight="1" x14ac:dyDescent="0.3">
      <c r="A284" s="35" t="s">
        <v>62</v>
      </c>
      <c r="B284" s="35" t="s">
        <v>532</v>
      </c>
      <c r="C284" s="34">
        <v>40</v>
      </c>
      <c r="D284" s="34">
        <v>20</v>
      </c>
      <c r="E284" s="34">
        <v>0</v>
      </c>
      <c r="F284" s="34">
        <v>2</v>
      </c>
      <c r="G284" s="34">
        <v>14</v>
      </c>
      <c r="H284" s="34" t="s">
        <v>32</v>
      </c>
      <c r="I284" s="34">
        <v>0</v>
      </c>
      <c r="J284" s="34">
        <v>0</v>
      </c>
      <c r="K284" s="34">
        <v>4</v>
      </c>
    </row>
    <row r="285" spans="1:11" ht="12.75" customHeight="1" x14ac:dyDescent="0.3">
      <c r="A285" s="35" t="s">
        <v>64</v>
      </c>
      <c r="B285" s="35" t="s">
        <v>533</v>
      </c>
      <c r="C285" s="34">
        <v>38</v>
      </c>
      <c r="D285" s="34">
        <v>14</v>
      </c>
      <c r="E285" s="34">
        <v>0</v>
      </c>
      <c r="F285" s="34" t="s">
        <v>32</v>
      </c>
      <c r="G285" s="34">
        <v>19</v>
      </c>
      <c r="H285" s="34" t="s">
        <v>32</v>
      </c>
      <c r="I285" s="34">
        <v>0</v>
      </c>
      <c r="J285" s="34">
        <v>0</v>
      </c>
      <c r="K285" s="34">
        <v>5</v>
      </c>
    </row>
    <row r="286" spans="1:11" ht="12.75" customHeight="1" x14ac:dyDescent="0.3">
      <c r="A286" s="35" t="s">
        <v>66</v>
      </c>
      <c r="B286" s="35" t="s">
        <v>67</v>
      </c>
      <c r="C286" s="34">
        <v>26</v>
      </c>
      <c r="D286" s="34">
        <v>9</v>
      </c>
      <c r="E286" s="34">
        <v>0</v>
      </c>
      <c r="F286" s="34" t="s">
        <v>32</v>
      </c>
      <c r="G286" s="34">
        <v>13</v>
      </c>
      <c r="H286" s="34" t="s">
        <v>32</v>
      </c>
      <c r="I286" s="34">
        <v>0</v>
      </c>
      <c r="J286" s="34">
        <v>0</v>
      </c>
      <c r="K286" s="34">
        <v>3</v>
      </c>
    </row>
    <row r="287" spans="1:11" ht="12.75" customHeight="1" x14ac:dyDescent="0.3">
      <c r="A287" s="35" t="s">
        <v>68</v>
      </c>
      <c r="B287" s="35" t="s">
        <v>534</v>
      </c>
      <c r="C287" s="34">
        <v>18</v>
      </c>
      <c r="D287" s="34">
        <v>9</v>
      </c>
      <c r="E287" s="34">
        <v>0</v>
      </c>
      <c r="F287" s="34">
        <v>1</v>
      </c>
      <c r="G287" s="34">
        <v>6</v>
      </c>
      <c r="H287" s="34">
        <v>1</v>
      </c>
      <c r="I287" s="34">
        <v>0</v>
      </c>
      <c r="J287" s="34">
        <v>0</v>
      </c>
      <c r="K287" s="34">
        <v>1</v>
      </c>
    </row>
    <row r="288" spans="1:11" ht="12.75" customHeight="1" x14ac:dyDescent="0.3">
      <c r="A288" s="35" t="s">
        <v>70</v>
      </c>
      <c r="B288" s="35" t="s">
        <v>71</v>
      </c>
      <c r="C288" s="34">
        <v>629</v>
      </c>
      <c r="D288" s="34">
        <v>92</v>
      </c>
      <c r="E288" s="34">
        <v>4</v>
      </c>
      <c r="F288" s="34">
        <v>3</v>
      </c>
      <c r="G288" s="34">
        <v>331</v>
      </c>
      <c r="H288" s="34">
        <v>1</v>
      </c>
      <c r="I288" s="34">
        <v>33</v>
      </c>
      <c r="J288" s="34">
        <v>0</v>
      </c>
      <c r="K288" s="34">
        <v>165</v>
      </c>
    </row>
    <row r="289" spans="1:11" ht="12.75" customHeight="1" x14ac:dyDescent="0.3">
      <c r="A289" s="35" t="s">
        <v>72</v>
      </c>
      <c r="B289" s="35" t="s">
        <v>535</v>
      </c>
      <c r="C289" s="34">
        <v>58</v>
      </c>
      <c r="D289" s="34">
        <v>5</v>
      </c>
      <c r="E289" s="34">
        <v>2</v>
      </c>
      <c r="F289" s="34">
        <v>1</v>
      </c>
      <c r="G289" s="34">
        <v>35</v>
      </c>
      <c r="H289" s="34" t="s">
        <v>32</v>
      </c>
      <c r="I289" s="34" t="s">
        <v>32</v>
      </c>
      <c r="J289" s="34">
        <v>0</v>
      </c>
      <c r="K289" s="34">
        <v>14</v>
      </c>
    </row>
    <row r="290" spans="1:11" ht="12.75" customHeight="1" x14ac:dyDescent="0.3">
      <c r="A290" s="35" t="s">
        <v>74</v>
      </c>
      <c r="B290" s="35" t="s">
        <v>536</v>
      </c>
      <c r="C290" s="34">
        <v>176</v>
      </c>
      <c r="D290" s="34">
        <v>27</v>
      </c>
      <c r="E290" s="34">
        <v>1</v>
      </c>
      <c r="F290" s="34">
        <v>1</v>
      </c>
      <c r="G290" s="34">
        <v>93</v>
      </c>
      <c r="H290" s="34" t="s">
        <v>32</v>
      </c>
      <c r="I290" s="34">
        <v>20</v>
      </c>
      <c r="J290" s="34">
        <v>0</v>
      </c>
      <c r="K290" s="34">
        <v>35</v>
      </c>
    </row>
    <row r="291" spans="1:11" ht="12.75" customHeight="1" x14ac:dyDescent="0.3">
      <c r="A291" s="35" t="s">
        <v>76</v>
      </c>
      <c r="B291" s="35" t="s">
        <v>537</v>
      </c>
      <c r="C291" s="34">
        <v>14</v>
      </c>
      <c r="D291" s="34">
        <v>7</v>
      </c>
      <c r="E291" s="34">
        <v>0</v>
      </c>
      <c r="F291" s="34" t="s">
        <v>32</v>
      </c>
      <c r="G291" s="34">
        <v>4</v>
      </c>
      <c r="H291" s="34" t="s">
        <v>32</v>
      </c>
      <c r="I291" s="34">
        <v>0</v>
      </c>
      <c r="J291" s="34">
        <v>0</v>
      </c>
      <c r="K291" s="34">
        <v>3</v>
      </c>
    </row>
    <row r="292" spans="1:11" ht="12.75" customHeight="1" x14ac:dyDescent="0.3">
      <c r="A292" s="35" t="s">
        <v>78</v>
      </c>
      <c r="B292" s="35" t="s">
        <v>538</v>
      </c>
      <c r="C292" s="34">
        <v>338</v>
      </c>
      <c r="D292" s="34">
        <v>38</v>
      </c>
      <c r="E292" s="34">
        <v>1</v>
      </c>
      <c r="F292" s="34">
        <v>1</v>
      </c>
      <c r="G292" s="34">
        <v>175</v>
      </c>
      <c r="H292" s="34" t="s">
        <v>32</v>
      </c>
      <c r="I292" s="34">
        <v>13</v>
      </c>
      <c r="J292" s="34">
        <v>0</v>
      </c>
      <c r="K292" s="34">
        <v>110</v>
      </c>
    </row>
    <row r="293" spans="1:11" ht="12.75" customHeight="1" x14ac:dyDescent="0.3">
      <c r="A293" s="35" t="s">
        <v>80</v>
      </c>
      <c r="B293" s="35" t="s">
        <v>81</v>
      </c>
      <c r="C293" s="34">
        <v>21</v>
      </c>
      <c r="D293" s="34">
        <v>13</v>
      </c>
      <c r="E293" s="34">
        <v>0</v>
      </c>
      <c r="F293" s="34" t="s">
        <v>32</v>
      </c>
      <c r="G293" s="34">
        <v>7</v>
      </c>
      <c r="H293" s="34" t="s">
        <v>32</v>
      </c>
      <c r="I293" s="34">
        <v>0</v>
      </c>
      <c r="J293" s="34">
        <v>0</v>
      </c>
      <c r="K293" s="34" t="s">
        <v>32</v>
      </c>
    </row>
    <row r="294" spans="1:11" ht="12.75" customHeight="1" x14ac:dyDescent="0.3">
      <c r="A294" s="35" t="s">
        <v>82</v>
      </c>
      <c r="B294" s="35" t="s">
        <v>83</v>
      </c>
      <c r="C294" s="34">
        <v>993</v>
      </c>
      <c r="D294" s="34">
        <v>116</v>
      </c>
      <c r="E294" s="34" t="s">
        <v>32</v>
      </c>
      <c r="F294" s="34">
        <v>4</v>
      </c>
      <c r="G294" s="34" t="s">
        <v>283</v>
      </c>
      <c r="H294" s="34">
        <v>1</v>
      </c>
      <c r="I294" s="34" t="s">
        <v>32</v>
      </c>
      <c r="J294" s="34">
        <v>0</v>
      </c>
      <c r="K294" s="34" t="s">
        <v>283</v>
      </c>
    </row>
    <row r="295" spans="1:11" ht="12.75" customHeight="1" x14ac:dyDescent="0.3">
      <c r="A295" s="35" t="s">
        <v>85</v>
      </c>
      <c r="B295" s="35" t="s">
        <v>539</v>
      </c>
      <c r="C295" s="34">
        <v>930</v>
      </c>
      <c r="D295" s="34">
        <v>108</v>
      </c>
      <c r="E295" s="34">
        <v>0</v>
      </c>
      <c r="F295" s="34">
        <v>1</v>
      </c>
      <c r="G295" s="34" t="s">
        <v>283</v>
      </c>
      <c r="H295" s="34" t="s">
        <v>32</v>
      </c>
      <c r="I295" s="34">
        <v>0</v>
      </c>
      <c r="J295" s="34">
        <v>0</v>
      </c>
      <c r="K295" s="34" t="s">
        <v>283</v>
      </c>
    </row>
    <row r="296" spans="1:11" ht="12.75" customHeight="1" x14ac:dyDescent="0.3">
      <c r="A296" s="35" t="s">
        <v>87</v>
      </c>
      <c r="B296" s="35" t="s">
        <v>88</v>
      </c>
      <c r="C296" s="34">
        <v>22</v>
      </c>
      <c r="D296" s="34">
        <v>2</v>
      </c>
      <c r="E296" s="34" t="s">
        <v>32</v>
      </c>
      <c r="F296" s="34">
        <v>3</v>
      </c>
      <c r="G296" s="34">
        <v>15</v>
      </c>
      <c r="H296" s="34">
        <v>1</v>
      </c>
      <c r="I296" s="34" t="s">
        <v>32</v>
      </c>
      <c r="J296" s="34">
        <v>0</v>
      </c>
      <c r="K296" s="34">
        <v>1</v>
      </c>
    </row>
    <row r="297" spans="1:11" ht="12.75" customHeight="1" x14ac:dyDescent="0.3">
      <c r="A297" s="35" t="s">
        <v>89</v>
      </c>
      <c r="B297" s="35" t="s">
        <v>90</v>
      </c>
      <c r="C297" s="34">
        <v>8</v>
      </c>
      <c r="D297" s="34">
        <v>2</v>
      </c>
      <c r="E297" s="34">
        <v>0</v>
      </c>
      <c r="F297" s="34" t="s">
        <v>32</v>
      </c>
      <c r="G297" s="34">
        <v>6</v>
      </c>
      <c r="H297" s="34" t="s">
        <v>32</v>
      </c>
      <c r="I297" s="34">
        <v>0</v>
      </c>
      <c r="J297" s="34">
        <v>0</v>
      </c>
      <c r="K297" s="34" t="s">
        <v>32</v>
      </c>
    </row>
    <row r="298" spans="1:11" ht="12.75" customHeight="1" x14ac:dyDescent="0.3">
      <c r="A298" s="35" t="s">
        <v>540</v>
      </c>
      <c r="B298" s="35" t="s">
        <v>541</v>
      </c>
      <c r="C298" s="34">
        <v>21</v>
      </c>
      <c r="D298" s="34">
        <v>4</v>
      </c>
      <c r="E298" s="34">
        <v>0</v>
      </c>
      <c r="F298" s="34" t="s">
        <v>32</v>
      </c>
      <c r="G298" s="34">
        <v>16</v>
      </c>
      <c r="H298" s="34" t="s">
        <v>32</v>
      </c>
      <c r="I298" s="34">
        <v>0</v>
      </c>
      <c r="J298" s="34">
        <v>0</v>
      </c>
      <c r="K298" s="34">
        <v>1</v>
      </c>
    </row>
    <row r="299" spans="1:11" ht="12.75" customHeight="1" x14ac:dyDescent="0.3">
      <c r="A299" s="35" t="s">
        <v>91</v>
      </c>
      <c r="B299" s="35" t="s">
        <v>542</v>
      </c>
      <c r="C299" s="34">
        <v>12</v>
      </c>
      <c r="D299" s="34">
        <v>1</v>
      </c>
      <c r="E299" s="34">
        <v>0</v>
      </c>
      <c r="F299" s="34" t="s">
        <v>32</v>
      </c>
      <c r="G299" s="34">
        <v>3</v>
      </c>
      <c r="H299" s="34" t="s">
        <v>32</v>
      </c>
      <c r="I299" s="34">
        <v>0</v>
      </c>
      <c r="J299" s="34">
        <v>0</v>
      </c>
      <c r="K299" s="34">
        <v>8</v>
      </c>
    </row>
    <row r="300" spans="1:11" ht="12.75" customHeight="1" x14ac:dyDescent="0.3">
      <c r="A300" s="35" t="s">
        <v>93</v>
      </c>
      <c r="B300" s="35" t="s">
        <v>94</v>
      </c>
      <c r="C300" s="34" t="s">
        <v>283</v>
      </c>
      <c r="D300" s="34">
        <v>335</v>
      </c>
      <c r="E300" s="34" t="s">
        <v>32</v>
      </c>
      <c r="F300" s="34">
        <v>4</v>
      </c>
      <c r="G300" s="34" t="s">
        <v>283</v>
      </c>
      <c r="H300" s="34" t="s">
        <v>283</v>
      </c>
      <c r="I300" s="34" t="s">
        <v>283</v>
      </c>
      <c r="J300" s="34">
        <v>2</v>
      </c>
      <c r="K300" s="34" t="s">
        <v>283</v>
      </c>
    </row>
    <row r="301" spans="1:11" ht="12.75" customHeight="1" x14ac:dyDescent="0.3">
      <c r="A301" s="35" t="s">
        <v>95</v>
      </c>
      <c r="B301" s="35" t="s">
        <v>543</v>
      </c>
      <c r="C301" s="34">
        <v>383</v>
      </c>
      <c r="D301" s="34">
        <v>27</v>
      </c>
      <c r="E301" s="34">
        <v>0</v>
      </c>
      <c r="F301" s="34" t="s">
        <v>32</v>
      </c>
      <c r="G301" s="34" t="s">
        <v>283</v>
      </c>
      <c r="H301" s="34">
        <v>1</v>
      </c>
      <c r="I301" s="34">
        <v>0</v>
      </c>
      <c r="J301" s="34">
        <v>0</v>
      </c>
      <c r="K301" s="34" t="s">
        <v>283</v>
      </c>
    </row>
    <row r="302" spans="1:11" ht="12.75" customHeight="1" x14ac:dyDescent="0.3">
      <c r="A302" s="35" t="s">
        <v>97</v>
      </c>
      <c r="B302" s="35" t="s">
        <v>544</v>
      </c>
      <c r="C302" s="34" t="s">
        <v>283</v>
      </c>
      <c r="D302" s="34">
        <v>33</v>
      </c>
      <c r="E302" s="34">
        <v>0</v>
      </c>
      <c r="F302" s="34" t="s">
        <v>32</v>
      </c>
      <c r="G302" s="34" t="s">
        <v>283</v>
      </c>
      <c r="H302" s="34" t="s">
        <v>32</v>
      </c>
      <c r="I302" s="34">
        <v>0</v>
      </c>
      <c r="J302" s="34">
        <v>0</v>
      </c>
      <c r="K302" s="34" t="s">
        <v>283</v>
      </c>
    </row>
    <row r="303" spans="1:11" ht="12.75" customHeight="1" x14ac:dyDescent="0.3">
      <c r="A303" s="35" t="s">
        <v>99</v>
      </c>
      <c r="B303" s="35" t="s">
        <v>545</v>
      </c>
      <c r="C303" s="34">
        <v>280</v>
      </c>
      <c r="D303" s="34">
        <v>74</v>
      </c>
      <c r="E303" s="34">
        <v>0</v>
      </c>
      <c r="F303" s="34" t="s">
        <v>32</v>
      </c>
      <c r="G303" s="34">
        <v>173</v>
      </c>
      <c r="H303" s="34" t="s">
        <v>32</v>
      </c>
      <c r="I303" s="34">
        <v>0</v>
      </c>
      <c r="J303" s="34">
        <v>2</v>
      </c>
      <c r="K303" s="34">
        <v>31</v>
      </c>
    </row>
    <row r="304" spans="1:11" ht="12.75" customHeight="1" x14ac:dyDescent="0.3">
      <c r="A304" s="35" t="s">
        <v>101</v>
      </c>
      <c r="B304" s="35" t="s">
        <v>546</v>
      </c>
      <c r="C304" s="34">
        <v>15</v>
      </c>
      <c r="D304" s="34">
        <v>1</v>
      </c>
      <c r="E304" s="34">
        <v>0</v>
      </c>
      <c r="F304" s="34" t="s">
        <v>32</v>
      </c>
      <c r="G304" s="34">
        <v>14</v>
      </c>
      <c r="H304" s="34" t="s">
        <v>32</v>
      </c>
      <c r="I304" s="34">
        <v>0</v>
      </c>
      <c r="J304" s="34">
        <v>0</v>
      </c>
      <c r="K304" s="34" t="s">
        <v>32</v>
      </c>
    </row>
    <row r="305" spans="1:11" ht="12.75" customHeight="1" x14ac:dyDescent="0.3">
      <c r="A305" s="35" t="s">
        <v>103</v>
      </c>
      <c r="B305" s="35" t="s">
        <v>547</v>
      </c>
      <c r="C305" s="34">
        <v>75</v>
      </c>
      <c r="D305" s="34">
        <v>11</v>
      </c>
      <c r="E305" s="34">
        <v>0</v>
      </c>
      <c r="F305" s="34" t="s">
        <v>32</v>
      </c>
      <c r="G305" s="34">
        <v>44</v>
      </c>
      <c r="H305" s="34" t="s">
        <v>32</v>
      </c>
      <c r="I305" s="34">
        <v>0</v>
      </c>
      <c r="J305" s="34">
        <v>0</v>
      </c>
      <c r="K305" s="34">
        <v>20</v>
      </c>
    </row>
    <row r="306" spans="1:11" ht="12.75" customHeight="1" x14ac:dyDescent="0.3">
      <c r="A306" s="35" t="s">
        <v>105</v>
      </c>
      <c r="B306" s="35" t="s">
        <v>548</v>
      </c>
      <c r="C306" s="34">
        <v>552</v>
      </c>
      <c r="D306" s="34">
        <v>51</v>
      </c>
      <c r="E306" s="34" t="s">
        <v>32</v>
      </c>
      <c r="F306" s="34">
        <v>1</v>
      </c>
      <c r="G306" s="34">
        <v>331</v>
      </c>
      <c r="H306" s="34" t="s">
        <v>32</v>
      </c>
      <c r="I306" s="34">
        <v>24</v>
      </c>
      <c r="J306" s="34">
        <v>0</v>
      </c>
      <c r="K306" s="34">
        <v>143</v>
      </c>
    </row>
    <row r="307" spans="1:11" ht="12.75" customHeight="1" x14ac:dyDescent="0.3">
      <c r="A307" s="35" t="s">
        <v>107</v>
      </c>
      <c r="B307" s="35" t="s">
        <v>549</v>
      </c>
      <c r="C307" s="34">
        <v>549</v>
      </c>
      <c r="D307" s="34">
        <v>68</v>
      </c>
      <c r="E307" s="34">
        <v>0</v>
      </c>
      <c r="F307" s="34" t="s">
        <v>283</v>
      </c>
      <c r="G307" s="34">
        <v>380</v>
      </c>
      <c r="H307" s="34" t="s">
        <v>283</v>
      </c>
      <c r="I307" s="34" t="s">
        <v>283</v>
      </c>
      <c r="J307" s="34">
        <v>0</v>
      </c>
      <c r="K307" s="34" t="s">
        <v>283</v>
      </c>
    </row>
    <row r="308" spans="1:11" ht="12.75" customHeight="1" x14ac:dyDescent="0.3">
      <c r="A308" s="35" t="s">
        <v>109</v>
      </c>
      <c r="B308" s="35" t="s">
        <v>550</v>
      </c>
      <c r="C308" s="34">
        <v>32</v>
      </c>
      <c r="D308" s="34">
        <v>4</v>
      </c>
      <c r="E308" s="34">
        <v>0</v>
      </c>
      <c r="F308" s="34" t="s">
        <v>32</v>
      </c>
      <c r="G308" s="34">
        <v>18</v>
      </c>
      <c r="H308" s="34" t="s">
        <v>32</v>
      </c>
      <c r="I308" s="34">
        <v>2</v>
      </c>
      <c r="J308" s="34">
        <v>0</v>
      </c>
      <c r="K308" s="34">
        <v>9</v>
      </c>
    </row>
    <row r="309" spans="1:11" ht="12.75" customHeight="1" x14ac:dyDescent="0.3">
      <c r="A309" s="35" t="s">
        <v>111</v>
      </c>
      <c r="B309" s="35" t="s">
        <v>551</v>
      </c>
      <c r="C309" s="34">
        <v>32</v>
      </c>
      <c r="D309" s="34">
        <v>9</v>
      </c>
      <c r="E309" s="34">
        <v>0</v>
      </c>
      <c r="F309" s="34" t="s">
        <v>32</v>
      </c>
      <c r="G309" s="34">
        <v>23</v>
      </c>
      <c r="H309" s="34" t="s">
        <v>32</v>
      </c>
      <c r="I309" s="34" t="s">
        <v>32</v>
      </c>
      <c r="J309" s="34">
        <v>0</v>
      </c>
      <c r="K309" s="34" t="s">
        <v>32</v>
      </c>
    </row>
    <row r="310" spans="1:11" ht="12.75" customHeight="1" x14ac:dyDescent="0.3">
      <c r="A310" s="35" t="s">
        <v>113</v>
      </c>
      <c r="B310" s="35" t="s">
        <v>552</v>
      </c>
      <c r="C310" s="34">
        <v>172</v>
      </c>
      <c r="D310" s="34">
        <v>10</v>
      </c>
      <c r="E310" s="34">
        <v>0</v>
      </c>
      <c r="F310" s="34" t="s">
        <v>32</v>
      </c>
      <c r="G310" s="34">
        <v>162</v>
      </c>
      <c r="H310" s="34" t="s">
        <v>32</v>
      </c>
      <c r="I310" s="34">
        <v>0</v>
      </c>
      <c r="J310" s="34">
        <v>0</v>
      </c>
      <c r="K310" s="34" t="s">
        <v>32</v>
      </c>
    </row>
    <row r="311" spans="1:11" ht="12.75" customHeight="1" x14ac:dyDescent="0.3">
      <c r="A311" s="35" t="s">
        <v>115</v>
      </c>
      <c r="B311" s="35" t="s">
        <v>553</v>
      </c>
      <c r="C311" s="34" t="s">
        <v>283</v>
      </c>
      <c r="D311" s="34">
        <v>6</v>
      </c>
      <c r="E311" s="34" t="s">
        <v>32</v>
      </c>
      <c r="F311" s="34" t="s">
        <v>283</v>
      </c>
      <c r="G311" s="34" t="s">
        <v>283</v>
      </c>
      <c r="H311" s="34" t="s">
        <v>32</v>
      </c>
      <c r="I311" s="34" t="s">
        <v>283</v>
      </c>
      <c r="J311" s="34">
        <v>0</v>
      </c>
      <c r="K311" s="34" t="s">
        <v>32</v>
      </c>
    </row>
    <row r="312" spans="1:11" ht="12.75" customHeight="1" x14ac:dyDescent="0.3">
      <c r="A312" s="35" t="s">
        <v>117</v>
      </c>
      <c r="B312" s="35" t="s">
        <v>554</v>
      </c>
      <c r="C312" s="34">
        <v>38</v>
      </c>
      <c r="D312" s="34">
        <v>11</v>
      </c>
      <c r="E312" s="34">
        <v>0</v>
      </c>
      <c r="F312" s="34" t="s">
        <v>32</v>
      </c>
      <c r="G312" s="34">
        <v>14</v>
      </c>
      <c r="H312" s="34" t="s">
        <v>32</v>
      </c>
      <c r="I312" s="34">
        <v>0</v>
      </c>
      <c r="J312" s="34">
        <v>0</v>
      </c>
      <c r="K312" s="34">
        <v>13</v>
      </c>
    </row>
    <row r="313" spans="1:11" ht="12.75" customHeight="1" x14ac:dyDescent="0.3">
      <c r="A313" s="35" t="s">
        <v>119</v>
      </c>
      <c r="B313" s="35" t="s">
        <v>555</v>
      </c>
      <c r="C313" s="34">
        <v>25</v>
      </c>
      <c r="D313" s="34">
        <v>6</v>
      </c>
      <c r="E313" s="34">
        <v>0</v>
      </c>
      <c r="F313" s="34" t="s">
        <v>32</v>
      </c>
      <c r="G313" s="34">
        <v>6</v>
      </c>
      <c r="H313" s="34" t="s">
        <v>32</v>
      </c>
      <c r="I313" s="34">
        <v>0</v>
      </c>
      <c r="J313" s="34">
        <v>0</v>
      </c>
      <c r="K313" s="34">
        <v>12</v>
      </c>
    </row>
    <row r="314" spans="1:11" ht="12.75" customHeight="1" x14ac:dyDescent="0.3">
      <c r="A314" s="35" t="s">
        <v>121</v>
      </c>
      <c r="B314" s="35" t="s">
        <v>556</v>
      </c>
      <c r="C314" s="34">
        <v>2</v>
      </c>
      <c r="D314" s="34">
        <v>1</v>
      </c>
      <c r="E314" s="34">
        <v>0</v>
      </c>
      <c r="F314" s="34" t="s">
        <v>32</v>
      </c>
      <c r="G314" s="34">
        <v>1</v>
      </c>
      <c r="H314" s="34" t="s">
        <v>32</v>
      </c>
      <c r="I314" s="34">
        <v>0</v>
      </c>
      <c r="J314" s="34">
        <v>0</v>
      </c>
      <c r="K314" s="34" t="s">
        <v>32</v>
      </c>
    </row>
    <row r="315" spans="1:11" ht="12.75" customHeight="1" x14ac:dyDescent="0.3">
      <c r="A315" s="35" t="s">
        <v>123</v>
      </c>
      <c r="B315" s="35" t="s">
        <v>124</v>
      </c>
      <c r="C315" s="34">
        <v>102</v>
      </c>
      <c r="D315" s="34">
        <v>66</v>
      </c>
      <c r="E315" s="34" t="s">
        <v>32</v>
      </c>
      <c r="F315" s="34" t="s">
        <v>55</v>
      </c>
      <c r="G315" s="34">
        <v>33</v>
      </c>
      <c r="H315" s="34">
        <v>2</v>
      </c>
      <c r="I315" s="34">
        <v>0</v>
      </c>
      <c r="J315" s="34">
        <v>0</v>
      </c>
      <c r="K315" s="34" t="s">
        <v>32</v>
      </c>
    </row>
    <row r="316" spans="1:11" ht="12.75" customHeight="1" x14ac:dyDescent="0.3">
      <c r="A316" s="35" t="s">
        <v>125</v>
      </c>
      <c r="B316" s="35" t="s">
        <v>126</v>
      </c>
      <c r="C316" s="34">
        <v>342</v>
      </c>
      <c r="D316" s="34">
        <v>56</v>
      </c>
      <c r="E316" s="34" t="s">
        <v>32</v>
      </c>
      <c r="F316" s="34">
        <v>5</v>
      </c>
      <c r="G316" s="34">
        <v>156</v>
      </c>
      <c r="H316" s="34">
        <v>1</v>
      </c>
      <c r="I316" s="34">
        <v>73</v>
      </c>
      <c r="J316" s="34">
        <v>3</v>
      </c>
      <c r="K316" s="34">
        <v>46</v>
      </c>
    </row>
    <row r="317" spans="1:11" ht="12.75" customHeight="1" x14ac:dyDescent="0.3">
      <c r="A317" s="35" t="s">
        <v>127</v>
      </c>
      <c r="B317" s="35" t="s">
        <v>128</v>
      </c>
      <c r="C317" s="34">
        <v>29</v>
      </c>
      <c r="D317" s="34">
        <v>4</v>
      </c>
      <c r="E317" s="34">
        <v>0</v>
      </c>
      <c r="F317" s="34" t="s">
        <v>32</v>
      </c>
      <c r="G317" s="34">
        <v>24</v>
      </c>
      <c r="H317" s="34" t="s">
        <v>32</v>
      </c>
      <c r="I317" s="34">
        <v>0</v>
      </c>
      <c r="J317" s="34">
        <v>0</v>
      </c>
      <c r="K317" s="34">
        <v>1</v>
      </c>
    </row>
    <row r="318" spans="1:11" ht="12.75" customHeight="1" x14ac:dyDescent="0.3">
      <c r="A318" s="35" t="s">
        <v>129</v>
      </c>
      <c r="B318" s="35" t="s">
        <v>557</v>
      </c>
      <c r="C318" s="34">
        <v>21</v>
      </c>
      <c r="D318" s="34">
        <v>2</v>
      </c>
      <c r="E318" s="34">
        <v>0</v>
      </c>
      <c r="F318" s="34" t="s">
        <v>32</v>
      </c>
      <c r="G318" s="34">
        <v>17</v>
      </c>
      <c r="H318" s="34" t="s">
        <v>32</v>
      </c>
      <c r="I318" s="34">
        <v>0</v>
      </c>
      <c r="J318" s="34">
        <v>0</v>
      </c>
      <c r="K318" s="34">
        <v>1</v>
      </c>
    </row>
    <row r="319" spans="1:11" ht="12.75" customHeight="1" x14ac:dyDescent="0.3">
      <c r="A319" s="35" t="s">
        <v>131</v>
      </c>
      <c r="B319" s="35" t="s">
        <v>558</v>
      </c>
      <c r="C319" s="34">
        <v>15</v>
      </c>
      <c r="D319" s="34">
        <v>4</v>
      </c>
      <c r="E319" s="34">
        <v>0</v>
      </c>
      <c r="F319" s="34" t="s">
        <v>32</v>
      </c>
      <c r="G319" s="34">
        <v>10</v>
      </c>
      <c r="H319" s="34" t="s">
        <v>32</v>
      </c>
      <c r="I319" s="34">
        <v>0</v>
      </c>
      <c r="J319" s="34">
        <v>0</v>
      </c>
      <c r="K319" s="34">
        <v>1</v>
      </c>
    </row>
    <row r="320" spans="1:11" ht="12.75" customHeight="1" x14ac:dyDescent="0.3">
      <c r="A320" s="35" t="s">
        <v>133</v>
      </c>
      <c r="B320" s="35" t="s">
        <v>559</v>
      </c>
      <c r="C320" s="34">
        <v>19</v>
      </c>
      <c r="D320" s="34">
        <v>4</v>
      </c>
      <c r="E320" s="34">
        <v>0</v>
      </c>
      <c r="F320" s="34" t="s">
        <v>32</v>
      </c>
      <c r="G320" s="34">
        <v>15</v>
      </c>
      <c r="H320" s="34" t="s">
        <v>32</v>
      </c>
      <c r="I320" s="34">
        <v>0</v>
      </c>
      <c r="J320" s="34">
        <v>0</v>
      </c>
      <c r="K320" s="34" t="s">
        <v>32</v>
      </c>
    </row>
    <row r="321" spans="1:11" ht="12.75" customHeight="1" x14ac:dyDescent="0.3">
      <c r="A321" s="35" t="s">
        <v>135</v>
      </c>
      <c r="B321" s="35" t="s">
        <v>560</v>
      </c>
      <c r="C321" s="34">
        <v>8</v>
      </c>
      <c r="D321" s="34">
        <v>5</v>
      </c>
      <c r="E321" s="34">
        <v>0</v>
      </c>
      <c r="F321" s="34" t="s">
        <v>32</v>
      </c>
      <c r="G321" s="34">
        <v>3</v>
      </c>
      <c r="H321" s="34" t="s">
        <v>32</v>
      </c>
      <c r="I321" s="34">
        <v>0</v>
      </c>
      <c r="J321" s="34">
        <v>0</v>
      </c>
      <c r="K321" s="34" t="s">
        <v>32</v>
      </c>
    </row>
    <row r="322" spans="1:11" ht="12.75" customHeight="1" x14ac:dyDescent="0.3">
      <c r="A322" s="35" t="s">
        <v>137</v>
      </c>
      <c r="B322" s="35" t="s">
        <v>561</v>
      </c>
      <c r="C322" s="34">
        <v>132</v>
      </c>
      <c r="D322" s="34">
        <v>18</v>
      </c>
      <c r="E322" s="34">
        <v>0</v>
      </c>
      <c r="F322" s="34">
        <v>1</v>
      </c>
      <c r="G322" s="34">
        <v>27</v>
      </c>
      <c r="H322" s="34" t="s">
        <v>32</v>
      </c>
      <c r="I322" s="34">
        <v>48</v>
      </c>
      <c r="J322" s="34">
        <v>2</v>
      </c>
      <c r="K322" s="34">
        <v>36</v>
      </c>
    </row>
    <row r="323" spans="1:11" ht="12.75" customHeight="1" x14ac:dyDescent="0.3">
      <c r="A323" s="35" t="s">
        <v>139</v>
      </c>
      <c r="B323" s="35" t="s">
        <v>562</v>
      </c>
      <c r="C323" s="34">
        <v>40</v>
      </c>
      <c r="D323" s="34">
        <v>2</v>
      </c>
      <c r="E323" s="34">
        <v>0</v>
      </c>
      <c r="F323" s="34">
        <v>1</v>
      </c>
      <c r="G323" s="34">
        <v>5</v>
      </c>
      <c r="H323" s="34" t="s">
        <v>32</v>
      </c>
      <c r="I323" s="34">
        <v>25</v>
      </c>
      <c r="J323" s="34">
        <v>1</v>
      </c>
      <c r="K323" s="34">
        <v>6</v>
      </c>
    </row>
    <row r="324" spans="1:11" ht="12.75" customHeight="1" x14ac:dyDescent="0.3">
      <c r="A324" s="35" t="s">
        <v>141</v>
      </c>
      <c r="B324" s="35" t="s">
        <v>563</v>
      </c>
      <c r="C324" s="34">
        <v>31</v>
      </c>
      <c r="D324" s="34">
        <v>3</v>
      </c>
      <c r="E324" s="34">
        <v>0</v>
      </c>
      <c r="F324" s="34" t="s">
        <v>32</v>
      </c>
      <c r="G324" s="34">
        <v>28</v>
      </c>
      <c r="H324" s="34" t="s">
        <v>32</v>
      </c>
      <c r="I324" s="34">
        <v>0</v>
      </c>
      <c r="J324" s="34">
        <v>0</v>
      </c>
      <c r="K324" s="34" t="s">
        <v>32</v>
      </c>
    </row>
    <row r="325" spans="1:11" ht="12.75" customHeight="1" x14ac:dyDescent="0.3">
      <c r="A325" s="35" t="s">
        <v>143</v>
      </c>
      <c r="B325" s="35" t="s">
        <v>564</v>
      </c>
      <c r="C325" s="34">
        <v>13</v>
      </c>
      <c r="D325" s="34">
        <v>4</v>
      </c>
      <c r="E325" s="34">
        <v>0</v>
      </c>
      <c r="F325" s="34" t="s">
        <v>32</v>
      </c>
      <c r="G325" s="34">
        <v>9</v>
      </c>
      <c r="H325" s="34" t="s">
        <v>32</v>
      </c>
      <c r="I325" s="34" t="s">
        <v>32</v>
      </c>
      <c r="J325" s="34" t="s">
        <v>32</v>
      </c>
      <c r="K325" s="34" t="s">
        <v>32</v>
      </c>
    </row>
    <row r="326" spans="1:11" ht="12.75" customHeight="1" x14ac:dyDescent="0.3">
      <c r="A326" s="35" t="s">
        <v>145</v>
      </c>
      <c r="B326" s="35" t="s">
        <v>146</v>
      </c>
      <c r="C326" s="34">
        <v>372</v>
      </c>
      <c r="D326" s="34">
        <v>166</v>
      </c>
      <c r="E326" s="34">
        <v>0</v>
      </c>
      <c r="F326" s="34" t="s">
        <v>283</v>
      </c>
      <c r="G326" s="34">
        <v>190</v>
      </c>
      <c r="H326" s="34">
        <v>1</v>
      </c>
      <c r="I326" s="34" t="s">
        <v>283</v>
      </c>
      <c r="J326" s="34">
        <v>6</v>
      </c>
      <c r="K326" s="34">
        <v>4</v>
      </c>
    </row>
    <row r="327" spans="1:11" ht="12.75" customHeight="1" x14ac:dyDescent="0.3">
      <c r="A327" s="35" t="s">
        <v>147</v>
      </c>
      <c r="B327" s="35" t="s">
        <v>565</v>
      </c>
      <c r="C327" s="34">
        <v>194</v>
      </c>
      <c r="D327" s="34">
        <v>89</v>
      </c>
      <c r="E327" s="34">
        <v>0</v>
      </c>
      <c r="F327" s="34" t="s">
        <v>283</v>
      </c>
      <c r="G327" s="34">
        <v>97</v>
      </c>
      <c r="H327" s="34" t="s">
        <v>32</v>
      </c>
      <c r="I327" s="34" t="s">
        <v>283</v>
      </c>
      <c r="J327" s="34">
        <v>1</v>
      </c>
      <c r="K327" s="34">
        <v>2</v>
      </c>
    </row>
    <row r="328" spans="1:11" ht="12.75" customHeight="1" x14ac:dyDescent="0.3">
      <c r="A328" s="35" t="s">
        <v>149</v>
      </c>
      <c r="B328" s="35" t="s">
        <v>150</v>
      </c>
      <c r="C328" s="34">
        <v>25</v>
      </c>
      <c r="D328" s="34">
        <v>13</v>
      </c>
      <c r="E328" s="34">
        <v>0</v>
      </c>
      <c r="F328" s="34" t="s">
        <v>32</v>
      </c>
      <c r="G328" s="34">
        <v>9</v>
      </c>
      <c r="H328" s="34" t="s">
        <v>32</v>
      </c>
      <c r="I328" s="34">
        <v>0</v>
      </c>
      <c r="J328" s="34">
        <v>1</v>
      </c>
      <c r="K328" s="34" t="s">
        <v>32</v>
      </c>
    </row>
    <row r="329" spans="1:11" ht="12.75" customHeight="1" x14ac:dyDescent="0.3">
      <c r="A329" s="35" t="s">
        <v>151</v>
      </c>
      <c r="B329" s="35" t="s">
        <v>152</v>
      </c>
      <c r="C329" s="34">
        <v>104</v>
      </c>
      <c r="D329" s="34">
        <v>39</v>
      </c>
      <c r="E329" s="34">
        <v>0</v>
      </c>
      <c r="F329" s="34" t="s">
        <v>32</v>
      </c>
      <c r="G329" s="34">
        <v>64</v>
      </c>
      <c r="H329" s="34" t="s">
        <v>32</v>
      </c>
      <c r="I329" s="34">
        <v>0</v>
      </c>
      <c r="J329" s="34">
        <v>0</v>
      </c>
      <c r="K329" s="34" t="s">
        <v>32</v>
      </c>
    </row>
    <row r="330" spans="1:11" ht="12.75" customHeight="1" x14ac:dyDescent="0.3">
      <c r="A330" s="35" t="s">
        <v>153</v>
      </c>
      <c r="B330" s="35" t="s">
        <v>566</v>
      </c>
      <c r="C330" s="34">
        <v>10</v>
      </c>
      <c r="D330" s="34">
        <v>1</v>
      </c>
      <c r="E330" s="34">
        <v>0</v>
      </c>
      <c r="F330" s="34" t="s">
        <v>32</v>
      </c>
      <c r="G330" s="34">
        <v>9</v>
      </c>
      <c r="H330" s="34" t="s">
        <v>32</v>
      </c>
      <c r="I330" s="34">
        <v>0</v>
      </c>
      <c r="J330" s="34">
        <v>0</v>
      </c>
      <c r="K330" s="34" t="s">
        <v>32</v>
      </c>
    </row>
    <row r="331" spans="1:11" ht="12.75" customHeight="1" x14ac:dyDescent="0.3">
      <c r="A331" s="35" t="s">
        <v>155</v>
      </c>
      <c r="B331" s="35" t="s">
        <v>567</v>
      </c>
      <c r="C331" s="34">
        <v>40</v>
      </c>
      <c r="D331" s="34">
        <v>10</v>
      </c>
      <c r="E331" s="34">
        <v>0</v>
      </c>
      <c r="F331" s="34" t="s">
        <v>32</v>
      </c>
      <c r="G331" s="34">
        <v>30</v>
      </c>
      <c r="H331" s="34" t="s">
        <v>32</v>
      </c>
      <c r="I331" s="34">
        <v>0</v>
      </c>
      <c r="J331" s="34">
        <v>0</v>
      </c>
      <c r="K331" s="34" t="s">
        <v>32</v>
      </c>
    </row>
    <row r="332" spans="1:11" ht="12.75" customHeight="1" x14ac:dyDescent="0.3">
      <c r="A332" s="36" t="s">
        <v>157</v>
      </c>
      <c r="B332" s="35" t="s">
        <v>568</v>
      </c>
      <c r="C332" s="34">
        <v>9</v>
      </c>
      <c r="D332" s="34">
        <v>2</v>
      </c>
      <c r="E332" s="34">
        <v>0</v>
      </c>
      <c r="F332" s="34" t="s">
        <v>32</v>
      </c>
      <c r="G332" s="34">
        <v>6</v>
      </c>
      <c r="H332" s="34" t="s">
        <v>32</v>
      </c>
      <c r="I332" s="34">
        <v>0</v>
      </c>
      <c r="J332" s="34">
        <v>0</v>
      </c>
      <c r="K332" s="34" t="s">
        <v>32</v>
      </c>
    </row>
    <row r="333" spans="1:11" ht="12.75" customHeight="1" x14ac:dyDescent="0.3">
      <c r="A333" s="36" t="s">
        <v>159</v>
      </c>
      <c r="B333" s="35" t="s">
        <v>160</v>
      </c>
      <c r="C333" s="34">
        <v>30</v>
      </c>
      <c r="D333" s="34">
        <v>15</v>
      </c>
      <c r="E333" s="34">
        <v>0</v>
      </c>
      <c r="F333" s="34" t="s">
        <v>32</v>
      </c>
      <c r="G333" s="34">
        <v>10</v>
      </c>
      <c r="H333" s="34" t="s">
        <v>32</v>
      </c>
      <c r="I333" s="34">
        <v>0</v>
      </c>
      <c r="J333" s="34">
        <v>3</v>
      </c>
      <c r="K333" s="34">
        <v>1</v>
      </c>
    </row>
    <row r="334" spans="1:11" ht="12.75" customHeight="1" x14ac:dyDescent="0.3">
      <c r="A334" s="35" t="s">
        <v>161</v>
      </c>
      <c r="B334" s="35" t="s">
        <v>162</v>
      </c>
      <c r="C334" s="34">
        <v>13</v>
      </c>
      <c r="D334" s="34">
        <v>10</v>
      </c>
      <c r="E334" s="34">
        <v>0</v>
      </c>
      <c r="F334" s="34" t="s">
        <v>32</v>
      </c>
      <c r="G334" s="34">
        <v>1</v>
      </c>
      <c r="H334" s="34" t="s">
        <v>32</v>
      </c>
      <c r="I334" s="34">
        <v>0</v>
      </c>
      <c r="J334" s="34">
        <v>0</v>
      </c>
      <c r="K334" s="34">
        <v>1</v>
      </c>
    </row>
    <row r="335" spans="1:11" ht="12.75" customHeight="1" x14ac:dyDescent="0.3">
      <c r="A335" s="35" t="s">
        <v>163</v>
      </c>
      <c r="B335" s="35" t="s">
        <v>164</v>
      </c>
      <c r="C335" s="34">
        <v>19</v>
      </c>
      <c r="D335" s="34">
        <v>8</v>
      </c>
      <c r="E335" s="34">
        <v>0</v>
      </c>
      <c r="F335" s="34" t="s">
        <v>32</v>
      </c>
      <c r="G335" s="34">
        <v>9</v>
      </c>
      <c r="H335" s="34" t="s">
        <v>32</v>
      </c>
      <c r="I335" s="34">
        <v>0</v>
      </c>
      <c r="J335" s="34">
        <v>1</v>
      </c>
      <c r="K335" s="34" t="s">
        <v>32</v>
      </c>
    </row>
    <row r="336" spans="1:11" ht="12.75" customHeight="1" x14ac:dyDescent="0.3">
      <c r="A336" s="35" t="s">
        <v>165</v>
      </c>
      <c r="B336" s="35" t="s">
        <v>166</v>
      </c>
      <c r="C336" s="34">
        <v>8</v>
      </c>
      <c r="D336" s="34">
        <v>5</v>
      </c>
      <c r="E336" s="34">
        <v>0</v>
      </c>
      <c r="F336" s="34" t="s">
        <v>32</v>
      </c>
      <c r="G336" s="34">
        <v>2</v>
      </c>
      <c r="H336" s="34" t="s">
        <v>32</v>
      </c>
      <c r="I336" s="34">
        <v>0</v>
      </c>
      <c r="J336" s="34">
        <v>1</v>
      </c>
      <c r="K336" s="34" t="s">
        <v>32</v>
      </c>
    </row>
    <row r="337" spans="1:11" ht="12.75" customHeight="1" x14ac:dyDescent="0.3">
      <c r="A337" s="35" t="s">
        <v>167</v>
      </c>
      <c r="B337" s="35" t="s">
        <v>168</v>
      </c>
      <c r="C337" s="34">
        <v>5</v>
      </c>
      <c r="D337" s="34">
        <v>1</v>
      </c>
      <c r="E337" s="34">
        <v>0</v>
      </c>
      <c r="F337" s="34" t="s">
        <v>32</v>
      </c>
      <c r="G337" s="34">
        <v>4</v>
      </c>
      <c r="H337" s="34" t="s">
        <v>32</v>
      </c>
      <c r="I337" s="34">
        <v>0</v>
      </c>
      <c r="J337" s="34">
        <v>0</v>
      </c>
      <c r="K337" s="34" t="s">
        <v>32</v>
      </c>
    </row>
    <row r="338" spans="1:11" ht="12.75" customHeight="1" x14ac:dyDescent="0.3">
      <c r="A338" s="35" t="s">
        <v>169</v>
      </c>
      <c r="B338" s="35" t="s">
        <v>569</v>
      </c>
      <c r="C338" s="34">
        <v>2</v>
      </c>
      <c r="D338" s="34">
        <v>1</v>
      </c>
      <c r="E338" s="34">
        <v>0</v>
      </c>
      <c r="F338" s="34" t="s">
        <v>32</v>
      </c>
      <c r="G338" s="34">
        <v>1</v>
      </c>
      <c r="H338" s="34" t="s">
        <v>32</v>
      </c>
      <c r="I338" s="34">
        <v>0</v>
      </c>
      <c r="J338" s="34">
        <v>0</v>
      </c>
      <c r="K338" s="34" t="s">
        <v>32</v>
      </c>
    </row>
    <row r="339" spans="1:11" ht="12.75" customHeight="1" x14ac:dyDescent="0.3">
      <c r="A339" s="35" t="s">
        <v>171</v>
      </c>
      <c r="B339" s="35" t="s">
        <v>172</v>
      </c>
      <c r="C339" s="34">
        <v>57</v>
      </c>
      <c r="D339" s="34">
        <v>25</v>
      </c>
      <c r="E339" s="34">
        <v>0</v>
      </c>
      <c r="F339" s="34" t="s">
        <v>32</v>
      </c>
      <c r="G339" s="34">
        <v>30</v>
      </c>
      <c r="H339" s="34">
        <v>1</v>
      </c>
      <c r="I339" s="34" t="s">
        <v>32</v>
      </c>
      <c r="J339" s="34">
        <v>0</v>
      </c>
      <c r="K339" s="34" t="s">
        <v>32</v>
      </c>
    </row>
    <row r="340" spans="1:11" ht="12.75" customHeight="1" x14ac:dyDescent="0.3">
      <c r="A340" s="35" t="s">
        <v>173</v>
      </c>
      <c r="B340" s="35" t="s">
        <v>174</v>
      </c>
      <c r="C340" s="34">
        <v>51</v>
      </c>
      <c r="D340" s="34">
        <v>36</v>
      </c>
      <c r="E340" s="34">
        <v>0</v>
      </c>
      <c r="F340" s="34" t="s">
        <v>55</v>
      </c>
      <c r="G340" s="34">
        <v>15</v>
      </c>
      <c r="H340" s="34" t="s">
        <v>32</v>
      </c>
      <c r="I340" s="34">
        <v>0</v>
      </c>
      <c r="J340" s="34">
        <v>0</v>
      </c>
      <c r="K340" s="34" t="s">
        <v>32</v>
      </c>
    </row>
    <row r="341" spans="1:11" ht="12.75" customHeight="1" x14ac:dyDescent="0.3">
      <c r="A341" s="35" t="s">
        <v>175</v>
      </c>
      <c r="B341" s="35" t="s">
        <v>176</v>
      </c>
      <c r="C341" s="34">
        <v>31</v>
      </c>
      <c r="D341" s="34">
        <v>24</v>
      </c>
      <c r="E341" s="34">
        <v>0</v>
      </c>
      <c r="F341" s="34" t="s">
        <v>32</v>
      </c>
      <c r="G341" s="34">
        <v>7</v>
      </c>
      <c r="H341" s="34" t="s">
        <v>32</v>
      </c>
      <c r="I341" s="34">
        <v>0</v>
      </c>
      <c r="J341" s="34">
        <v>0</v>
      </c>
      <c r="K341" s="34" t="s">
        <v>32</v>
      </c>
    </row>
    <row r="342" spans="1:11" ht="12.75" customHeight="1" x14ac:dyDescent="0.3">
      <c r="A342" s="35" t="s">
        <v>177</v>
      </c>
      <c r="B342" s="35" t="s">
        <v>570</v>
      </c>
      <c r="C342" s="34">
        <v>18</v>
      </c>
      <c r="D342" s="34">
        <v>14</v>
      </c>
      <c r="E342" s="34">
        <v>0</v>
      </c>
      <c r="F342" s="34" t="s">
        <v>32</v>
      </c>
      <c r="G342" s="34">
        <v>4</v>
      </c>
      <c r="H342" s="34" t="s">
        <v>32</v>
      </c>
      <c r="I342" s="34">
        <v>0</v>
      </c>
      <c r="J342" s="34">
        <v>0</v>
      </c>
      <c r="K342" s="34" t="s">
        <v>32</v>
      </c>
    </row>
    <row r="343" spans="1:11" ht="12.75" customHeight="1" x14ac:dyDescent="0.3">
      <c r="A343" s="35" t="s">
        <v>179</v>
      </c>
      <c r="B343" s="35" t="s">
        <v>180</v>
      </c>
      <c r="C343" s="34">
        <v>32</v>
      </c>
      <c r="D343" s="34">
        <v>15</v>
      </c>
      <c r="E343" s="34">
        <v>0</v>
      </c>
      <c r="F343" s="34" t="s">
        <v>32</v>
      </c>
      <c r="G343" s="34">
        <v>15</v>
      </c>
      <c r="H343" s="34" t="s">
        <v>32</v>
      </c>
      <c r="I343" s="34">
        <v>0</v>
      </c>
      <c r="J343" s="34">
        <v>0</v>
      </c>
      <c r="K343" s="34" t="s">
        <v>55</v>
      </c>
    </row>
    <row r="344" spans="1:11" ht="12.75" customHeight="1" x14ac:dyDescent="0.3">
      <c r="A344" s="35" t="s">
        <v>181</v>
      </c>
      <c r="B344" s="35" t="s">
        <v>182</v>
      </c>
      <c r="C344" s="34">
        <v>104</v>
      </c>
      <c r="D344" s="34">
        <v>57</v>
      </c>
      <c r="E344" s="34">
        <v>2</v>
      </c>
      <c r="F344" s="34" t="s">
        <v>283</v>
      </c>
      <c r="G344" s="34">
        <v>40</v>
      </c>
      <c r="H344" s="34" t="s">
        <v>283</v>
      </c>
      <c r="I344" s="34">
        <v>0</v>
      </c>
      <c r="J344" s="34">
        <v>0</v>
      </c>
      <c r="K344" s="34">
        <v>2</v>
      </c>
    </row>
    <row r="345" spans="1:11" ht="12.75" customHeight="1" x14ac:dyDescent="0.3">
      <c r="A345" s="35" t="s">
        <v>183</v>
      </c>
      <c r="B345" s="35" t="s">
        <v>571</v>
      </c>
      <c r="C345" s="34">
        <v>12</v>
      </c>
      <c r="D345" s="34">
        <v>6</v>
      </c>
      <c r="E345" s="34">
        <v>0</v>
      </c>
      <c r="F345" s="34" t="s">
        <v>32</v>
      </c>
      <c r="G345" s="34">
        <v>5</v>
      </c>
      <c r="H345" s="34" t="s">
        <v>32</v>
      </c>
      <c r="I345" s="34">
        <v>0</v>
      </c>
      <c r="J345" s="34">
        <v>0</v>
      </c>
      <c r="K345" s="34" t="s">
        <v>32</v>
      </c>
    </row>
    <row r="346" spans="1:11" ht="12.75" customHeight="1" x14ac:dyDescent="0.3">
      <c r="A346" s="35" t="s">
        <v>185</v>
      </c>
      <c r="B346" s="35" t="s">
        <v>572</v>
      </c>
      <c r="C346" s="34">
        <v>16</v>
      </c>
      <c r="D346" s="34">
        <v>7</v>
      </c>
      <c r="E346" s="34">
        <v>0</v>
      </c>
      <c r="F346" s="34" t="s">
        <v>32</v>
      </c>
      <c r="G346" s="34">
        <v>9</v>
      </c>
      <c r="H346" s="34" t="s">
        <v>32</v>
      </c>
      <c r="I346" s="34">
        <v>0</v>
      </c>
      <c r="J346" s="34">
        <v>0</v>
      </c>
      <c r="K346" s="34" t="s">
        <v>32</v>
      </c>
    </row>
    <row r="347" spans="1:11" ht="12.75" customHeight="1" x14ac:dyDescent="0.3">
      <c r="A347" s="35" t="s">
        <v>187</v>
      </c>
      <c r="B347" s="35" t="s">
        <v>573</v>
      </c>
      <c r="C347" s="34">
        <v>17</v>
      </c>
      <c r="D347" s="34">
        <v>12</v>
      </c>
      <c r="E347" s="34">
        <v>0</v>
      </c>
      <c r="F347" s="34" t="s">
        <v>32</v>
      </c>
      <c r="G347" s="34">
        <v>5</v>
      </c>
      <c r="H347" s="34" t="s">
        <v>32</v>
      </c>
      <c r="I347" s="34">
        <v>0</v>
      </c>
      <c r="J347" s="34">
        <v>0</v>
      </c>
      <c r="K347" s="34">
        <v>1</v>
      </c>
    </row>
    <row r="348" spans="1:11" ht="12.75" customHeight="1" x14ac:dyDescent="0.3">
      <c r="A348" s="2">
        <v>336411</v>
      </c>
      <c r="B348" s="2" t="s">
        <v>574</v>
      </c>
      <c r="C348" s="2">
        <v>7</v>
      </c>
      <c r="D348" s="2">
        <v>5</v>
      </c>
      <c r="E348" s="2">
        <v>0</v>
      </c>
      <c r="F348" s="2" t="s">
        <v>32</v>
      </c>
      <c r="G348" s="2">
        <v>1</v>
      </c>
      <c r="H348" s="2" t="s">
        <v>32</v>
      </c>
      <c r="I348" s="2">
        <v>0</v>
      </c>
      <c r="J348" s="2">
        <v>0</v>
      </c>
      <c r="K348" s="2">
        <v>1</v>
      </c>
    </row>
    <row r="349" spans="1:11" ht="12.75" customHeight="1" x14ac:dyDescent="0.3">
      <c r="A349" s="39" t="s">
        <v>191</v>
      </c>
      <c r="B349" s="39" t="s">
        <v>192</v>
      </c>
      <c r="C349" s="38">
        <v>11</v>
      </c>
      <c r="D349" s="38">
        <v>6</v>
      </c>
      <c r="E349" s="38">
        <v>0</v>
      </c>
      <c r="F349" s="38" t="s">
        <v>32</v>
      </c>
      <c r="G349" s="38">
        <v>4</v>
      </c>
      <c r="H349" s="38" t="s">
        <v>32</v>
      </c>
      <c r="I349" s="38" t="s">
        <v>32</v>
      </c>
      <c r="J349" s="38">
        <v>0</v>
      </c>
      <c r="K349" s="38" t="s">
        <v>55</v>
      </c>
    </row>
    <row r="350" spans="1:11" ht="12.75" customHeight="1" x14ac:dyDescent="0.3">
      <c r="A350" s="35" t="s">
        <v>193</v>
      </c>
      <c r="B350" s="35" t="s">
        <v>194</v>
      </c>
      <c r="C350" s="34">
        <v>17</v>
      </c>
      <c r="D350" s="34">
        <v>10</v>
      </c>
      <c r="E350" s="34">
        <v>0</v>
      </c>
      <c r="F350" s="34" t="s">
        <v>32</v>
      </c>
      <c r="G350" s="34">
        <v>6</v>
      </c>
      <c r="H350" s="34" t="s">
        <v>55</v>
      </c>
      <c r="I350" s="34">
        <v>0</v>
      </c>
      <c r="J350" s="34">
        <v>0</v>
      </c>
      <c r="K350" s="34" t="s">
        <v>32</v>
      </c>
    </row>
    <row r="351" spans="1:11" ht="12.75" customHeight="1" x14ac:dyDescent="0.3">
      <c r="A351" s="35"/>
      <c r="B351" s="35" t="s">
        <v>197</v>
      </c>
      <c r="C351" s="34" t="s">
        <v>283</v>
      </c>
      <c r="D351" s="34">
        <v>1210</v>
      </c>
      <c r="E351" s="34">
        <v>7</v>
      </c>
      <c r="F351" s="34">
        <v>30</v>
      </c>
      <c r="G351" s="34" t="s">
        <v>283</v>
      </c>
      <c r="H351" s="34">
        <v>18</v>
      </c>
      <c r="I351" s="34">
        <v>141</v>
      </c>
      <c r="J351" s="34">
        <v>11</v>
      </c>
      <c r="K351" s="34">
        <v>899</v>
      </c>
    </row>
    <row r="352" spans="1:11" ht="12.75" customHeight="1" x14ac:dyDescent="0.3">
      <c r="A352" s="35"/>
      <c r="B352" s="35"/>
      <c r="C352" s="34"/>
      <c r="D352" s="34"/>
      <c r="E352" s="34"/>
      <c r="F352" s="34"/>
      <c r="G352" s="34"/>
      <c r="H352" s="34"/>
      <c r="I352" s="34"/>
      <c r="J352" s="34"/>
      <c r="K352" s="34"/>
    </row>
    <row r="353" spans="1:11" ht="12.75" customHeight="1" x14ac:dyDescent="0.3">
      <c r="A353" s="35"/>
      <c r="B353" s="35"/>
      <c r="C353" s="34" t="s">
        <v>201</v>
      </c>
      <c r="D353" s="34"/>
      <c r="E353" s="34"/>
      <c r="F353" s="34"/>
      <c r="G353" s="34"/>
      <c r="H353" s="34"/>
      <c r="I353" s="34"/>
      <c r="J353" s="34"/>
      <c r="K353" s="34"/>
    </row>
    <row r="354" spans="1:11" ht="12.75" customHeight="1" x14ac:dyDescent="0.3">
      <c r="A354" s="35" t="s">
        <v>30</v>
      </c>
      <c r="B354" s="35" t="s">
        <v>31</v>
      </c>
      <c r="C354" s="34">
        <v>269</v>
      </c>
      <c r="D354" s="34">
        <v>94</v>
      </c>
      <c r="E354" s="34">
        <v>0</v>
      </c>
      <c r="F354" s="34">
        <v>6</v>
      </c>
      <c r="G354" s="34">
        <v>155</v>
      </c>
      <c r="H354" s="34">
        <v>2</v>
      </c>
      <c r="I354" s="34">
        <v>5</v>
      </c>
      <c r="J354" s="34" t="s">
        <v>32</v>
      </c>
      <c r="K354" s="34">
        <v>6</v>
      </c>
    </row>
    <row r="355" spans="1:11" ht="12.75" customHeight="1" x14ac:dyDescent="0.3">
      <c r="A355" s="35" t="s">
        <v>33</v>
      </c>
      <c r="B355" s="35" t="s">
        <v>524</v>
      </c>
      <c r="C355" s="34">
        <v>10</v>
      </c>
      <c r="D355" s="34">
        <v>3</v>
      </c>
      <c r="E355" s="34">
        <v>0</v>
      </c>
      <c r="F355" s="34" t="s">
        <v>32</v>
      </c>
      <c r="G355" s="34">
        <v>7</v>
      </c>
      <c r="H355" s="34" t="s">
        <v>32</v>
      </c>
      <c r="I355" s="34">
        <v>0</v>
      </c>
      <c r="J355" s="34">
        <v>0</v>
      </c>
      <c r="K355" s="34" t="s">
        <v>32</v>
      </c>
    </row>
    <row r="356" spans="1:11" ht="12.75" customHeight="1" x14ac:dyDescent="0.3">
      <c r="A356" s="35" t="s">
        <v>35</v>
      </c>
      <c r="B356" s="35" t="s">
        <v>525</v>
      </c>
      <c r="C356" s="34">
        <v>2</v>
      </c>
      <c r="D356" s="34" t="s">
        <v>32</v>
      </c>
      <c r="E356" s="34">
        <v>0</v>
      </c>
      <c r="F356" s="34" t="s">
        <v>32</v>
      </c>
      <c r="G356" s="34">
        <v>2</v>
      </c>
      <c r="H356" s="34" t="s">
        <v>32</v>
      </c>
      <c r="I356" s="34">
        <v>0</v>
      </c>
      <c r="J356" s="34">
        <v>0</v>
      </c>
      <c r="K356" s="34" t="s">
        <v>32</v>
      </c>
    </row>
    <row r="357" spans="1:11" ht="12.75" customHeight="1" x14ac:dyDescent="0.3">
      <c r="A357" s="35" t="s">
        <v>37</v>
      </c>
      <c r="B357" s="35" t="s">
        <v>526</v>
      </c>
      <c r="C357" s="34">
        <v>21</v>
      </c>
      <c r="D357" s="34">
        <v>1</v>
      </c>
      <c r="E357" s="34">
        <v>0</v>
      </c>
      <c r="F357" s="34" t="s">
        <v>32</v>
      </c>
      <c r="G357" s="34">
        <v>13</v>
      </c>
      <c r="H357" s="34" t="s">
        <v>32</v>
      </c>
      <c r="I357" s="34">
        <v>5</v>
      </c>
      <c r="J357" s="34" t="s">
        <v>32</v>
      </c>
      <c r="K357" s="34">
        <v>2</v>
      </c>
    </row>
    <row r="358" spans="1:11" ht="12.75" customHeight="1" x14ac:dyDescent="0.3">
      <c r="A358" s="35" t="s">
        <v>39</v>
      </c>
      <c r="B358" s="35" t="s">
        <v>527</v>
      </c>
      <c r="C358" s="34">
        <v>61</v>
      </c>
      <c r="D358" s="34">
        <v>12</v>
      </c>
      <c r="E358" s="34">
        <v>0</v>
      </c>
      <c r="F358" s="34" t="s">
        <v>32</v>
      </c>
      <c r="G358" s="34">
        <v>47</v>
      </c>
      <c r="H358" s="34" t="s">
        <v>32</v>
      </c>
      <c r="I358" s="34">
        <v>0</v>
      </c>
      <c r="J358" s="34">
        <v>0</v>
      </c>
      <c r="K358" s="34">
        <v>1</v>
      </c>
    </row>
    <row r="359" spans="1:11" ht="12.75" customHeight="1" x14ac:dyDescent="0.3">
      <c r="A359" s="35" t="s">
        <v>41</v>
      </c>
      <c r="B359" s="35" t="s">
        <v>528</v>
      </c>
      <c r="C359" s="34">
        <v>39</v>
      </c>
      <c r="D359" s="34">
        <v>11</v>
      </c>
      <c r="E359" s="34">
        <v>0</v>
      </c>
      <c r="F359" s="34" t="s">
        <v>32</v>
      </c>
      <c r="G359" s="34">
        <v>26</v>
      </c>
      <c r="H359" s="34">
        <v>1</v>
      </c>
      <c r="I359" s="34">
        <v>0</v>
      </c>
      <c r="J359" s="34">
        <v>0</v>
      </c>
      <c r="K359" s="34">
        <v>1</v>
      </c>
    </row>
    <row r="360" spans="1:11" ht="12.75" customHeight="1" x14ac:dyDescent="0.3">
      <c r="A360" s="35" t="s">
        <v>43</v>
      </c>
      <c r="B360" s="35" t="s">
        <v>529</v>
      </c>
      <c r="C360" s="34" t="s">
        <v>55</v>
      </c>
      <c r="D360" s="34" t="s">
        <v>55</v>
      </c>
      <c r="E360" s="34">
        <v>0</v>
      </c>
      <c r="F360" s="34" t="s">
        <v>32</v>
      </c>
      <c r="G360" s="34">
        <v>21</v>
      </c>
      <c r="H360" s="34" t="s">
        <v>32</v>
      </c>
      <c r="I360" s="34">
        <v>0</v>
      </c>
      <c r="J360" s="34">
        <v>0</v>
      </c>
      <c r="K360" s="34" t="s">
        <v>32</v>
      </c>
    </row>
    <row r="361" spans="1:11" ht="12.75" customHeight="1" x14ac:dyDescent="0.3">
      <c r="A361" s="35" t="s">
        <v>45</v>
      </c>
      <c r="B361" s="35" t="s">
        <v>46</v>
      </c>
      <c r="C361" s="34">
        <v>24</v>
      </c>
      <c r="D361" s="34">
        <v>12</v>
      </c>
      <c r="E361" s="34">
        <v>0</v>
      </c>
      <c r="F361" s="34" t="s">
        <v>32</v>
      </c>
      <c r="G361" s="34">
        <v>11</v>
      </c>
      <c r="H361" s="34">
        <v>1</v>
      </c>
      <c r="I361" s="34">
        <v>0</v>
      </c>
      <c r="J361" s="34">
        <v>0</v>
      </c>
      <c r="K361" s="34" t="s">
        <v>32</v>
      </c>
    </row>
    <row r="362" spans="1:11" ht="12.75" customHeight="1" x14ac:dyDescent="0.3">
      <c r="A362" s="35" t="s">
        <v>47</v>
      </c>
      <c r="B362" s="35" t="s">
        <v>530</v>
      </c>
      <c r="C362" s="34">
        <v>24</v>
      </c>
      <c r="D362" s="34">
        <v>12</v>
      </c>
      <c r="E362" s="34">
        <v>0</v>
      </c>
      <c r="F362" s="34" t="s">
        <v>32</v>
      </c>
      <c r="G362" s="34">
        <v>11</v>
      </c>
      <c r="H362" s="34">
        <v>1</v>
      </c>
      <c r="I362" s="34">
        <v>0</v>
      </c>
      <c r="J362" s="34">
        <v>0</v>
      </c>
      <c r="K362" s="34" t="s">
        <v>32</v>
      </c>
    </row>
    <row r="363" spans="1:11" ht="12.75" customHeight="1" x14ac:dyDescent="0.3">
      <c r="A363" s="35" t="s">
        <v>49</v>
      </c>
      <c r="B363" s="35" t="s">
        <v>531</v>
      </c>
      <c r="C363" s="34" t="s">
        <v>32</v>
      </c>
      <c r="D363" s="34" t="s">
        <v>32</v>
      </c>
      <c r="E363" s="34">
        <v>0</v>
      </c>
      <c r="F363" s="34">
        <v>0</v>
      </c>
      <c r="G363" s="34">
        <v>0</v>
      </c>
      <c r="H363" s="34">
        <v>0</v>
      </c>
      <c r="I363" s="34">
        <v>0</v>
      </c>
      <c r="J363" s="34">
        <v>0</v>
      </c>
      <c r="K363" s="34">
        <v>0</v>
      </c>
    </row>
    <row r="364" spans="1:11" ht="12.75" customHeight="1" x14ac:dyDescent="0.3">
      <c r="A364" s="35" t="s">
        <v>51</v>
      </c>
      <c r="B364" s="35" t="s">
        <v>52</v>
      </c>
      <c r="C364" s="34">
        <v>2</v>
      </c>
      <c r="D364" s="34">
        <v>1</v>
      </c>
      <c r="E364" s="34">
        <v>0</v>
      </c>
      <c r="F364" s="34">
        <v>0</v>
      </c>
      <c r="G364" s="34">
        <v>1</v>
      </c>
      <c r="H364" s="34" t="s">
        <v>32</v>
      </c>
      <c r="I364" s="34">
        <v>0</v>
      </c>
      <c r="J364" s="34">
        <v>0</v>
      </c>
      <c r="K364" s="34" t="s">
        <v>32</v>
      </c>
    </row>
    <row r="365" spans="1:11" ht="12.75" customHeight="1" x14ac:dyDescent="0.3">
      <c r="A365" s="35" t="s">
        <v>53</v>
      </c>
      <c r="B365" s="35" t="s">
        <v>54</v>
      </c>
      <c r="C365" s="34" t="s">
        <v>55</v>
      </c>
      <c r="D365" s="34">
        <v>1</v>
      </c>
      <c r="E365" s="34">
        <v>0</v>
      </c>
      <c r="F365" s="34">
        <v>0</v>
      </c>
      <c r="G365" s="34" t="s">
        <v>55</v>
      </c>
      <c r="H365" s="34" t="s">
        <v>32</v>
      </c>
      <c r="I365" s="34">
        <v>0</v>
      </c>
      <c r="J365" s="34">
        <v>0</v>
      </c>
      <c r="K365" s="34">
        <v>0</v>
      </c>
    </row>
    <row r="366" spans="1:11" ht="12.75" customHeight="1" x14ac:dyDescent="0.3">
      <c r="A366" s="35" t="s">
        <v>56</v>
      </c>
      <c r="B366" s="35" t="s">
        <v>57</v>
      </c>
      <c r="C366" s="34" t="s">
        <v>32</v>
      </c>
      <c r="D366" s="34" t="s">
        <v>32</v>
      </c>
      <c r="E366" s="34">
        <v>0</v>
      </c>
      <c r="F366" s="34">
        <v>0</v>
      </c>
      <c r="G366" s="34" t="s">
        <v>32</v>
      </c>
      <c r="H366" s="34" t="s">
        <v>32</v>
      </c>
      <c r="I366" s="34">
        <v>0</v>
      </c>
      <c r="J366" s="34">
        <v>0</v>
      </c>
      <c r="K366" s="34">
        <v>0</v>
      </c>
    </row>
    <row r="367" spans="1:11" ht="12.75" customHeight="1" x14ac:dyDescent="0.3">
      <c r="A367" s="35" t="s">
        <v>58</v>
      </c>
      <c r="B367" s="35" t="s">
        <v>59</v>
      </c>
      <c r="C367" s="34" t="s">
        <v>32</v>
      </c>
      <c r="D367" s="34" t="s">
        <v>32</v>
      </c>
      <c r="E367" s="34">
        <v>0</v>
      </c>
      <c r="F367" s="34">
        <v>0</v>
      </c>
      <c r="G367" s="34" t="s">
        <v>32</v>
      </c>
      <c r="H367" s="34" t="s">
        <v>32</v>
      </c>
      <c r="I367" s="34">
        <v>0</v>
      </c>
      <c r="J367" s="34">
        <v>0</v>
      </c>
      <c r="K367" s="34" t="s">
        <v>32</v>
      </c>
    </row>
    <row r="368" spans="1:11" ht="12.75" customHeight="1" x14ac:dyDescent="0.3">
      <c r="A368" s="35" t="s">
        <v>60</v>
      </c>
      <c r="B368" s="35" t="s">
        <v>61</v>
      </c>
      <c r="C368" s="34">
        <v>44</v>
      </c>
      <c r="D368" s="34">
        <v>15</v>
      </c>
      <c r="E368" s="34">
        <v>0</v>
      </c>
      <c r="F368" s="34">
        <v>2</v>
      </c>
      <c r="G368" s="34">
        <v>13</v>
      </c>
      <c r="H368" s="34">
        <v>1</v>
      </c>
      <c r="I368" s="34">
        <v>0</v>
      </c>
      <c r="J368" s="34">
        <v>0</v>
      </c>
      <c r="K368" s="34">
        <v>13</v>
      </c>
    </row>
    <row r="369" spans="1:11" ht="12.75" customHeight="1" x14ac:dyDescent="0.3">
      <c r="A369" s="35" t="s">
        <v>62</v>
      </c>
      <c r="B369" s="35" t="s">
        <v>532</v>
      </c>
      <c r="C369" s="34">
        <v>18</v>
      </c>
      <c r="D369" s="34">
        <v>6</v>
      </c>
      <c r="E369" s="34">
        <v>0</v>
      </c>
      <c r="F369" s="34">
        <v>1</v>
      </c>
      <c r="G369" s="34">
        <v>3</v>
      </c>
      <c r="H369" s="34" t="s">
        <v>32</v>
      </c>
      <c r="I369" s="34">
        <v>0</v>
      </c>
      <c r="J369" s="34">
        <v>0</v>
      </c>
      <c r="K369" s="34">
        <v>8</v>
      </c>
    </row>
    <row r="370" spans="1:11" ht="12.75" customHeight="1" x14ac:dyDescent="0.3">
      <c r="A370" s="35" t="s">
        <v>64</v>
      </c>
      <c r="B370" s="35" t="s">
        <v>533</v>
      </c>
      <c r="C370" s="34">
        <v>19</v>
      </c>
      <c r="D370" s="34">
        <v>6</v>
      </c>
      <c r="E370" s="34">
        <v>0</v>
      </c>
      <c r="F370" s="34" t="s">
        <v>32</v>
      </c>
      <c r="G370" s="34">
        <v>7</v>
      </c>
      <c r="H370" s="34" t="s">
        <v>32</v>
      </c>
      <c r="I370" s="34">
        <v>0</v>
      </c>
      <c r="J370" s="34">
        <v>0</v>
      </c>
      <c r="K370" s="34">
        <v>6</v>
      </c>
    </row>
    <row r="371" spans="1:11" ht="12.75" customHeight="1" x14ac:dyDescent="0.3">
      <c r="A371" s="35" t="s">
        <v>66</v>
      </c>
      <c r="B371" s="35" t="s">
        <v>67</v>
      </c>
      <c r="C371" s="34">
        <v>6</v>
      </c>
      <c r="D371" s="34">
        <v>3</v>
      </c>
      <c r="E371" s="34">
        <v>0</v>
      </c>
      <c r="F371" s="34" t="s">
        <v>32</v>
      </c>
      <c r="G371" s="34">
        <v>3</v>
      </c>
      <c r="H371" s="34" t="s">
        <v>32</v>
      </c>
      <c r="I371" s="34">
        <v>0</v>
      </c>
      <c r="J371" s="34">
        <v>0</v>
      </c>
      <c r="K371" s="34" t="s">
        <v>32</v>
      </c>
    </row>
    <row r="372" spans="1:11" ht="12.75" customHeight="1" x14ac:dyDescent="0.3">
      <c r="A372" s="35" t="s">
        <v>68</v>
      </c>
      <c r="B372" s="35" t="s">
        <v>534</v>
      </c>
      <c r="C372" s="34">
        <v>6</v>
      </c>
      <c r="D372" s="34">
        <v>3</v>
      </c>
      <c r="E372" s="34">
        <v>0</v>
      </c>
      <c r="F372" s="34" t="s">
        <v>32</v>
      </c>
      <c r="G372" s="34">
        <v>2</v>
      </c>
      <c r="H372" s="34" t="s">
        <v>32</v>
      </c>
      <c r="I372" s="34">
        <v>0</v>
      </c>
      <c r="J372" s="34">
        <v>0</v>
      </c>
      <c r="K372" s="34" t="s">
        <v>32</v>
      </c>
    </row>
    <row r="373" spans="1:11" ht="12.75" customHeight="1" x14ac:dyDescent="0.3">
      <c r="A373" s="35" t="s">
        <v>70</v>
      </c>
      <c r="B373" s="35" t="s">
        <v>71</v>
      </c>
      <c r="C373" s="34">
        <v>108</v>
      </c>
      <c r="D373" s="34">
        <v>34</v>
      </c>
      <c r="E373" s="34">
        <v>1</v>
      </c>
      <c r="F373" s="34" t="s">
        <v>32</v>
      </c>
      <c r="G373" s="34">
        <v>54</v>
      </c>
      <c r="H373" s="34" t="s">
        <v>32</v>
      </c>
      <c r="I373" s="34">
        <v>0</v>
      </c>
      <c r="J373" s="34">
        <v>0</v>
      </c>
      <c r="K373" s="34">
        <v>18</v>
      </c>
    </row>
    <row r="374" spans="1:11" ht="12.75" customHeight="1" x14ac:dyDescent="0.3">
      <c r="A374" s="35" t="s">
        <v>72</v>
      </c>
      <c r="B374" s="35" t="s">
        <v>535</v>
      </c>
      <c r="C374" s="34">
        <v>2</v>
      </c>
      <c r="D374" s="34" t="s">
        <v>32</v>
      </c>
      <c r="E374" s="34" t="s">
        <v>32</v>
      </c>
      <c r="F374" s="34">
        <v>0</v>
      </c>
      <c r="G374" s="34">
        <v>0</v>
      </c>
      <c r="H374" s="34">
        <v>0</v>
      </c>
      <c r="I374" s="34">
        <v>0</v>
      </c>
      <c r="J374" s="34">
        <v>0</v>
      </c>
      <c r="K374" s="34">
        <v>1</v>
      </c>
    </row>
    <row r="375" spans="1:11" ht="12.75" customHeight="1" x14ac:dyDescent="0.3">
      <c r="A375" s="35" t="s">
        <v>74</v>
      </c>
      <c r="B375" s="35" t="s">
        <v>536</v>
      </c>
      <c r="C375" s="34">
        <v>43</v>
      </c>
      <c r="D375" s="34">
        <v>9</v>
      </c>
      <c r="E375" s="34">
        <v>0</v>
      </c>
      <c r="F375" s="34" t="s">
        <v>32</v>
      </c>
      <c r="G375" s="34">
        <v>28</v>
      </c>
      <c r="H375" s="34" t="s">
        <v>32</v>
      </c>
      <c r="I375" s="34">
        <v>0</v>
      </c>
      <c r="J375" s="34">
        <v>0</v>
      </c>
      <c r="K375" s="34">
        <v>6</v>
      </c>
    </row>
    <row r="376" spans="1:11" ht="12.75" customHeight="1" x14ac:dyDescent="0.3">
      <c r="A376" s="35" t="s">
        <v>76</v>
      </c>
      <c r="B376" s="35" t="s">
        <v>537</v>
      </c>
      <c r="C376" s="34">
        <v>11</v>
      </c>
      <c r="D376" s="34">
        <v>10</v>
      </c>
      <c r="E376" s="34">
        <v>0</v>
      </c>
      <c r="F376" s="34" t="s">
        <v>32</v>
      </c>
      <c r="G376" s="34">
        <v>1</v>
      </c>
      <c r="H376" s="34" t="s">
        <v>32</v>
      </c>
      <c r="I376" s="34">
        <v>0</v>
      </c>
      <c r="J376" s="34">
        <v>0</v>
      </c>
      <c r="K376" s="34" t="s">
        <v>32</v>
      </c>
    </row>
    <row r="377" spans="1:11" ht="12.75" customHeight="1" x14ac:dyDescent="0.3">
      <c r="A377" s="35" t="s">
        <v>78</v>
      </c>
      <c r="B377" s="35" t="s">
        <v>538</v>
      </c>
      <c r="C377" s="34">
        <v>40</v>
      </c>
      <c r="D377" s="34">
        <v>10</v>
      </c>
      <c r="E377" s="34">
        <v>1</v>
      </c>
      <c r="F377" s="34" t="s">
        <v>32</v>
      </c>
      <c r="G377" s="34">
        <v>17</v>
      </c>
      <c r="H377" s="34" t="s">
        <v>32</v>
      </c>
      <c r="I377" s="34">
        <v>0</v>
      </c>
      <c r="J377" s="34">
        <v>0</v>
      </c>
      <c r="K377" s="34">
        <v>11</v>
      </c>
    </row>
    <row r="378" spans="1:11" ht="12.75" customHeight="1" x14ac:dyDescent="0.3">
      <c r="A378" s="35" t="s">
        <v>80</v>
      </c>
      <c r="B378" s="35" t="s">
        <v>81</v>
      </c>
      <c r="C378" s="34">
        <v>4</v>
      </c>
      <c r="D378" s="34">
        <v>3</v>
      </c>
      <c r="E378" s="34">
        <v>0</v>
      </c>
      <c r="F378" s="34" t="s">
        <v>32</v>
      </c>
      <c r="G378" s="34">
        <v>1</v>
      </c>
      <c r="H378" s="34" t="s">
        <v>32</v>
      </c>
      <c r="I378" s="34">
        <v>0</v>
      </c>
      <c r="J378" s="34">
        <v>0</v>
      </c>
      <c r="K378" s="34" t="s">
        <v>32</v>
      </c>
    </row>
    <row r="379" spans="1:11" ht="12.75" customHeight="1" x14ac:dyDescent="0.3">
      <c r="A379" s="35" t="s">
        <v>82</v>
      </c>
      <c r="B379" s="35" t="s">
        <v>83</v>
      </c>
      <c r="C379" s="34">
        <v>369</v>
      </c>
      <c r="D379" s="34">
        <v>36</v>
      </c>
      <c r="E379" s="34">
        <v>2</v>
      </c>
      <c r="F379" s="34">
        <v>1</v>
      </c>
      <c r="G379" s="34">
        <v>256</v>
      </c>
      <c r="H379" s="34">
        <v>4</v>
      </c>
      <c r="I379" s="34">
        <v>0</v>
      </c>
      <c r="J379" s="34">
        <v>0</v>
      </c>
      <c r="K379" s="34">
        <v>70</v>
      </c>
    </row>
    <row r="380" spans="1:11" ht="12.75" customHeight="1" x14ac:dyDescent="0.3">
      <c r="A380" s="35" t="s">
        <v>85</v>
      </c>
      <c r="B380" s="35" t="s">
        <v>539</v>
      </c>
      <c r="C380" s="34">
        <v>347</v>
      </c>
      <c r="D380" s="34">
        <v>34</v>
      </c>
      <c r="E380" s="34">
        <v>2</v>
      </c>
      <c r="F380" s="34">
        <v>1</v>
      </c>
      <c r="G380" s="34">
        <v>244</v>
      </c>
      <c r="H380" s="34">
        <v>2</v>
      </c>
      <c r="I380" s="34">
        <v>0</v>
      </c>
      <c r="J380" s="34">
        <v>0</v>
      </c>
      <c r="K380" s="34">
        <v>63</v>
      </c>
    </row>
    <row r="381" spans="1:11" ht="12.75" customHeight="1" x14ac:dyDescent="0.3">
      <c r="A381" s="35" t="s">
        <v>87</v>
      </c>
      <c r="B381" s="35" t="s">
        <v>88</v>
      </c>
      <c r="C381" s="34">
        <v>14</v>
      </c>
      <c r="D381" s="34">
        <v>1</v>
      </c>
      <c r="E381" s="34" t="s">
        <v>32</v>
      </c>
      <c r="F381" s="34" t="s">
        <v>32</v>
      </c>
      <c r="G381" s="34">
        <v>8</v>
      </c>
      <c r="H381" s="34" t="s">
        <v>55</v>
      </c>
      <c r="I381" s="34">
        <v>0</v>
      </c>
      <c r="J381" s="34">
        <v>0</v>
      </c>
      <c r="K381" s="34">
        <v>2</v>
      </c>
    </row>
    <row r="382" spans="1:11" ht="12.75" customHeight="1" x14ac:dyDescent="0.3">
      <c r="A382" s="35" t="s">
        <v>89</v>
      </c>
      <c r="B382" s="35" t="s">
        <v>90</v>
      </c>
      <c r="C382" s="34">
        <v>3</v>
      </c>
      <c r="D382" s="34" t="s">
        <v>32</v>
      </c>
      <c r="E382" s="34">
        <v>0</v>
      </c>
      <c r="F382" s="34" t="s">
        <v>32</v>
      </c>
      <c r="G382" s="34">
        <v>2</v>
      </c>
      <c r="H382" s="34" t="s">
        <v>32</v>
      </c>
      <c r="I382" s="34">
        <v>0</v>
      </c>
      <c r="J382" s="34">
        <v>0</v>
      </c>
      <c r="K382" s="34" t="s">
        <v>32</v>
      </c>
    </row>
    <row r="383" spans="1:11" ht="12.75" customHeight="1" x14ac:dyDescent="0.3">
      <c r="A383" s="35" t="s">
        <v>540</v>
      </c>
      <c r="B383" s="35" t="s">
        <v>541</v>
      </c>
      <c r="C383" s="34">
        <v>1</v>
      </c>
      <c r="D383" s="34" t="s">
        <v>32</v>
      </c>
      <c r="E383" s="34">
        <v>0</v>
      </c>
      <c r="F383" s="34">
        <v>0</v>
      </c>
      <c r="G383" s="34">
        <v>1</v>
      </c>
      <c r="H383" s="34" t="s">
        <v>32</v>
      </c>
      <c r="I383" s="34">
        <v>0</v>
      </c>
      <c r="J383" s="34">
        <v>0</v>
      </c>
      <c r="K383" s="34">
        <v>0</v>
      </c>
    </row>
    <row r="384" spans="1:11" ht="12.75" customHeight="1" x14ac:dyDescent="0.3">
      <c r="A384" s="35" t="s">
        <v>91</v>
      </c>
      <c r="B384" s="35" t="s">
        <v>542</v>
      </c>
      <c r="C384" s="34">
        <v>5</v>
      </c>
      <c r="D384" s="34" t="s">
        <v>32</v>
      </c>
      <c r="E384" s="34">
        <v>0</v>
      </c>
      <c r="F384" s="34" t="s">
        <v>32</v>
      </c>
      <c r="G384" s="34" t="s">
        <v>32</v>
      </c>
      <c r="H384" s="34" t="s">
        <v>32</v>
      </c>
      <c r="I384" s="34">
        <v>0</v>
      </c>
      <c r="J384" s="34">
        <v>0</v>
      </c>
      <c r="K384" s="34">
        <v>4</v>
      </c>
    </row>
    <row r="385" spans="1:11" ht="12.75" customHeight="1" x14ac:dyDescent="0.3">
      <c r="A385" s="35" t="s">
        <v>93</v>
      </c>
      <c r="B385" s="35" t="s">
        <v>94</v>
      </c>
      <c r="C385" s="34" t="s">
        <v>283</v>
      </c>
      <c r="D385" s="34">
        <v>42</v>
      </c>
      <c r="E385" s="34">
        <v>0</v>
      </c>
      <c r="F385" s="34" t="s">
        <v>32</v>
      </c>
      <c r="G385" s="34" t="s">
        <v>283</v>
      </c>
      <c r="H385" s="34" t="s">
        <v>32</v>
      </c>
      <c r="I385" s="34">
        <v>33</v>
      </c>
      <c r="J385" s="34">
        <v>0</v>
      </c>
      <c r="K385" s="34">
        <v>5</v>
      </c>
    </row>
    <row r="386" spans="1:11" ht="12.75" customHeight="1" x14ac:dyDescent="0.3">
      <c r="A386" s="35" t="s">
        <v>95</v>
      </c>
      <c r="B386" s="35" t="s">
        <v>543</v>
      </c>
      <c r="C386" s="34">
        <v>0</v>
      </c>
      <c r="D386" s="34">
        <v>0</v>
      </c>
      <c r="E386" s="34">
        <v>0</v>
      </c>
      <c r="F386" s="34">
        <v>0</v>
      </c>
      <c r="G386" s="34">
        <v>0</v>
      </c>
      <c r="H386" s="34">
        <v>0</v>
      </c>
      <c r="I386" s="34">
        <v>0</v>
      </c>
      <c r="J386" s="34">
        <v>0</v>
      </c>
      <c r="K386" s="34">
        <v>0</v>
      </c>
    </row>
    <row r="387" spans="1:11" ht="12.75" customHeight="1" x14ac:dyDescent="0.3">
      <c r="A387" s="35" t="s">
        <v>97</v>
      </c>
      <c r="B387" s="35" t="s">
        <v>544</v>
      </c>
      <c r="C387" s="34" t="s">
        <v>283</v>
      </c>
      <c r="D387" s="34">
        <v>14</v>
      </c>
      <c r="E387" s="34">
        <v>0</v>
      </c>
      <c r="F387" s="34">
        <v>0</v>
      </c>
      <c r="G387" s="34" t="s">
        <v>283</v>
      </c>
      <c r="H387" s="34" t="s">
        <v>32</v>
      </c>
      <c r="I387" s="34">
        <v>0</v>
      </c>
      <c r="J387" s="34">
        <v>0</v>
      </c>
      <c r="K387" s="34">
        <v>0</v>
      </c>
    </row>
    <row r="388" spans="1:11" ht="12.75" customHeight="1" x14ac:dyDescent="0.3">
      <c r="A388" s="35" t="s">
        <v>99</v>
      </c>
      <c r="B388" s="35" t="s">
        <v>545</v>
      </c>
      <c r="C388" s="34">
        <v>65</v>
      </c>
      <c r="D388" s="34">
        <v>11</v>
      </c>
      <c r="E388" s="34">
        <v>0</v>
      </c>
      <c r="F388" s="34" t="s">
        <v>32</v>
      </c>
      <c r="G388" s="34">
        <v>18</v>
      </c>
      <c r="H388" s="34" t="s">
        <v>32</v>
      </c>
      <c r="I388" s="34">
        <v>33</v>
      </c>
      <c r="J388" s="34">
        <v>0</v>
      </c>
      <c r="K388" s="34" t="s">
        <v>55</v>
      </c>
    </row>
    <row r="389" spans="1:11" ht="12.75" customHeight="1" x14ac:dyDescent="0.3">
      <c r="A389" s="35" t="s">
        <v>101</v>
      </c>
      <c r="B389" s="35" t="s">
        <v>546</v>
      </c>
      <c r="C389" s="34">
        <v>14</v>
      </c>
      <c r="D389" s="34">
        <v>1</v>
      </c>
      <c r="E389" s="34">
        <v>0</v>
      </c>
      <c r="F389" s="34" t="s">
        <v>32</v>
      </c>
      <c r="G389" s="34">
        <v>11</v>
      </c>
      <c r="H389" s="34" t="s">
        <v>32</v>
      </c>
      <c r="I389" s="34">
        <v>0</v>
      </c>
      <c r="J389" s="34">
        <v>0</v>
      </c>
      <c r="K389" s="34">
        <v>1</v>
      </c>
    </row>
    <row r="390" spans="1:11" ht="12.75" customHeight="1" x14ac:dyDescent="0.3">
      <c r="A390" s="35" t="s">
        <v>103</v>
      </c>
      <c r="B390" s="35" t="s">
        <v>547</v>
      </c>
      <c r="C390" s="34">
        <v>2</v>
      </c>
      <c r="D390" s="34" t="s">
        <v>32</v>
      </c>
      <c r="E390" s="34">
        <v>0</v>
      </c>
      <c r="F390" s="34" t="s">
        <v>32</v>
      </c>
      <c r="G390" s="34">
        <v>2</v>
      </c>
      <c r="H390" s="34" t="s">
        <v>32</v>
      </c>
      <c r="I390" s="34">
        <v>0</v>
      </c>
      <c r="J390" s="34">
        <v>0</v>
      </c>
      <c r="K390" s="34" t="s">
        <v>32</v>
      </c>
    </row>
    <row r="391" spans="1:11" ht="12.75" customHeight="1" x14ac:dyDescent="0.3">
      <c r="A391" s="35" t="s">
        <v>105</v>
      </c>
      <c r="B391" s="35" t="s">
        <v>548</v>
      </c>
      <c r="C391" s="34">
        <v>7</v>
      </c>
      <c r="D391" s="34">
        <v>3</v>
      </c>
      <c r="E391" s="34">
        <v>0</v>
      </c>
      <c r="F391" s="34" t="s">
        <v>32</v>
      </c>
      <c r="G391" s="34">
        <v>4</v>
      </c>
      <c r="H391" s="34" t="s">
        <v>32</v>
      </c>
      <c r="I391" s="34">
        <v>0</v>
      </c>
      <c r="J391" s="34">
        <v>0</v>
      </c>
      <c r="K391" s="34">
        <v>1</v>
      </c>
    </row>
    <row r="392" spans="1:11" ht="12.75" customHeight="1" x14ac:dyDescent="0.3">
      <c r="A392" s="35" t="s">
        <v>107</v>
      </c>
      <c r="B392" s="35" t="s">
        <v>549</v>
      </c>
      <c r="C392" s="34">
        <v>2</v>
      </c>
      <c r="D392" s="34">
        <v>1</v>
      </c>
      <c r="E392" s="34">
        <v>0</v>
      </c>
      <c r="F392" s="34" t="s">
        <v>32</v>
      </c>
      <c r="G392" s="34">
        <v>1</v>
      </c>
      <c r="H392" s="34" t="s">
        <v>32</v>
      </c>
      <c r="I392" s="34">
        <v>0</v>
      </c>
      <c r="J392" s="34">
        <v>0</v>
      </c>
      <c r="K392" s="34" t="s">
        <v>32</v>
      </c>
    </row>
    <row r="393" spans="1:11" ht="12.75" customHeight="1" x14ac:dyDescent="0.3">
      <c r="A393" s="35" t="s">
        <v>109</v>
      </c>
      <c r="B393" s="35" t="s">
        <v>550</v>
      </c>
      <c r="C393" s="34" t="s">
        <v>32</v>
      </c>
      <c r="D393" s="34" t="s">
        <v>32</v>
      </c>
      <c r="E393" s="34">
        <v>0</v>
      </c>
      <c r="F393" s="34">
        <v>0</v>
      </c>
      <c r="G393" s="34" t="s">
        <v>32</v>
      </c>
      <c r="H393" s="34" t="s">
        <v>32</v>
      </c>
      <c r="I393" s="34">
        <v>0</v>
      </c>
      <c r="J393" s="34">
        <v>0</v>
      </c>
      <c r="K393" s="34" t="s">
        <v>32</v>
      </c>
    </row>
    <row r="394" spans="1:11" ht="12.75" customHeight="1" x14ac:dyDescent="0.3">
      <c r="A394" s="35" t="s">
        <v>111</v>
      </c>
      <c r="B394" s="35" t="s">
        <v>551</v>
      </c>
      <c r="C394" s="34" t="s">
        <v>32</v>
      </c>
      <c r="D394" s="34" t="s">
        <v>32</v>
      </c>
      <c r="E394" s="34">
        <v>0</v>
      </c>
      <c r="F394" s="34">
        <v>0</v>
      </c>
      <c r="G394" s="34" t="s">
        <v>32</v>
      </c>
      <c r="H394" s="34" t="s">
        <v>32</v>
      </c>
      <c r="I394" s="34">
        <v>0</v>
      </c>
      <c r="J394" s="34">
        <v>0</v>
      </c>
      <c r="K394" s="34">
        <v>0</v>
      </c>
    </row>
    <row r="395" spans="1:11" ht="12.75" customHeight="1" x14ac:dyDescent="0.3">
      <c r="A395" s="35" t="s">
        <v>113</v>
      </c>
      <c r="B395" s="35" t="s">
        <v>552</v>
      </c>
      <c r="C395" s="34">
        <v>6</v>
      </c>
      <c r="D395" s="34">
        <v>2</v>
      </c>
      <c r="E395" s="34">
        <v>0</v>
      </c>
      <c r="F395" s="34" t="s">
        <v>32</v>
      </c>
      <c r="G395" s="34">
        <v>5</v>
      </c>
      <c r="H395" s="34" t="s">
        <v>32</v>
      </c>
      <c r="I395" s="34">
        <v>0</v>
      </c>
      <c r="J395" s="34">
        <v>0</v>
      </c>
      <c r="K395" s="34" t="s">
        <v>32</v>
      </c>
    </row>
    <row r="396" spans="1:11" ht="12.75" customHeight="1" x14ac:dyDescent="0.3">
      <c r="A396" s="35" t="s">
        <v>115</v>
      </c>
      <c r="B396" s="35" t="s">
        <v>553</v>
      </c>
      <c r="C396" s="34" t="s">
        <v>283</v>
      </c>
      <c r="D396" s="34">
        <v>2</v>
      </c>
      <c r="E396" s="34">
        <v>0</v>
      </c>
      <c r="F396" s="34" t="s">
        <v>32</v>
      </c>
      <c r="G396" s="34" t="s">
        <v>283</v>
      </c>
      <c r="H396" s="34" t="s">
        <v>32</v>
      </c>
      <c r="I396" s="34">
        <v>0</v>
      </c>
      <c r="J396" s="34">
        <v>0</v>
      </c>
      <c r="K396" s="34" t="s">
        <v>32</v>
      </c>
    </row>
    <row r="397" spans="1:11" ht="12.75" customHeight="1" x14ac:dyDescent="0.3">
      <c r="A397" s="35" t="s">
        <v>117</v>
      </c>
      <c r="B397" s="35" t="s">
        <v>554</v>
      </c>
      <c r="C397" s="34">
        <v>9</v>
      </c>
      <c r="D397" s="34">
        <v>5</v>
      </c>
      <c r="E397" s="34">
        <v>0</v>
      </c>
      <c r="F397" s="34" t="s">
        <v>32</v>
      </c>
      <c r="G397" s="34">
        <v>4</v>
      </c>
      <c r="H397" s="34" t="s">
        <v>32</v>
      </c>
      <c r="I397" s="34">
        <v>0</v>
      </c>
      <c r="J397" s="34">
        <v>0</v>
      </c>
      <c r="K397" s="34" t="s">
        <v>32</v>
      </c>
    </row>
    <row r="398" spans="1:11" ht="12.75" customHeight="1" x14ac:dyDescent="0.3">
      <c r="A398" s="35" t="s">
        <v>119</v>
      </c>
      <c r="B398" s="35" t="s">
        <v>555</v>
      </c>
      <c r="C398" s="34">
        <v>5</v>
      </c>
      <c r="D398" s="34">
        <v>3</v>
      </c>
      <c r="E398" s="34">
        <v>0</v>
      </c>
      <c r="F398" s="34" t="s">
        <v>32</v>
      </c>
      <c r="G398" s="34">
        <v>2</v>
      </c>
      <c r="H398" s="34" t="s">
        <v>32</v>
      </c>
      <c r="I398" s="34">
        <v>0</v>
      </c>
      <c r="J398" s="34">
        <v>0</v>
      </c>
      <c r="K398" s="34" t="s">
        <v>32</v>
      </c>
    </row>
    <row r="399" spans="1:11" ht="12.75" customHeight="1" x14ac:dyDescent="0.3">
      <c r="A399" s="35" t="s">
        <v>121</v>
      </c>
      <c r="B399" s="35" t="s">
        <v>556</v>
      </c>
      <c r="C399" s="34">
        <v>2</v>
      </c>
      <c r="D399" s="34">
        <v>1</v>
      </c>
      <c r="E399" s="34">
        <v>0</v>
      </c>
      <c r="F399" s="34" t="s">
        <v>32</v>
      </c>
      <c r="G399" s="34">
        <v>1</v>
      </c>
      <c r="H399" s="34" t="s">
        <v>32</v>
      </c>
      <c r="I399" s="34">
        <v>0</v>
      </c>
      <c r="J399" s="34">
        <v>0</v>
      </c>
      <c r="K399" s="34" t="s">
        <v>32</v>
      </c>
    </row>
    <row r="400" spans="1:11" ht="12.75" customHeight="1" x14ac:dyDescent="0.3">
      <c r="A400" s="35" t="s">
        <v>123</v>
      </c>
      <c r="B400" s="35" t="s">
        <v>124</v>
      </c>
      <c r="C400" s="34">
        <v>17</v>
      </c>
      <c r="D400" s="34">
        <v>11</v>
      </c>
      <c r="E400" s="34">
        <v>0</v>
      </c>
      <c r="F400" s="34" t="s">
        <v>32</v>
      </c>
      <c r="G400" s="34" t="s">
        <v>55</v>
      </c>
      <c r="H400" s="34" t="s">
        <v>32</v>
      </c>
      <c r="I400" s="34">
        <v>0</v>
      </c>
      <c r="J400" s="34">
        <v>0</v>
      </c>
      <c r="K400" s="34" t="s">
        <v>32</v>
      </c>
    </row>
    <row r="401" spans="1:11" ht="12.75" customHeight="1" x14ac:dyDescent="0.3">
      <c r="A401" s="35" t="s">
        <v>125</v>
      </c>
      <c r="B401" s="35" t="s">
        <v>126</v>
      </c>
      <c r="C401" s="34">
        <v>160</v>
      </c>
      <c r="D401" s="34">
        <v>21</v>
      </c>
      <c r="E401" s="34">
        <v>0</v>
      </c>
      <c r="F401" s="34">
        <v>6</v>
      </c>
      <c r="G401" s="34">
        <v>50</v>
      </c>
      <c r="H401" s="34" t="s">
        <v>55</v>
      </c>
      <c r="I401" s="34">
        <v>53</v>
      </c>
      <c r="J401" s="34" t="s">
        <v>55</v>
      </c>
      <c r="K401" s="34">
        <v>28</v>
      </c>
    </row>
    <row r="402" spans="1:11" ht="12.75" customHeight="1" x14ac:dyDescent="0.3">
      <c r="A402" s="35" t="s">
        <v>127</v>
      </c>
      <c r="B402" s="35" t="s">
        <v>128</v>
      </c>
      <c r="C402" s="34">
        <v>2</v>
      </c>
      <c r="D402" s="34" t="s">
        <v>32</v>
      </c>
      <c r="E402" s="34">
        <v>0</v>
      </c>
      <c r="F402" s="34" t="s">
        <v>32</v>
      </c>
      <c r="G402" s="34">
        <v>2</v>
      </c>
      <c r="H402" s="34" t="s">
        <v>32</v>
      </c>
      <c r="I402" s="34">
        <v>0</v>
      </c>
      <c r="J402" s="34">
        <v>0</v>
      </c>
      <c r="K402" s="34" t="s">
        <v>32</v>
      </c>
    </row>
    <row r="403" spans="1:11" ht="12.75" customHeight="1" x14ac:dyDescent="0.3">
      <c r="A403" s="35" t="s">
        <v>129</v>
      </c>
      <c r="B403" s="35" t="s">
        <v>557</v>
      </c>
      <c r="C403" s="34">
        <v>6</v>
      </c>
      <c r="D403" s="34">
        <v>1</v>
      </c>
      <c r="E403" s="34">
        <v>0</v>
      </c>
      <c r="F403" s="34" t="s">
        <v>32</v>
      </c>
      <c r="G403" s="34">
        <v>5</v>
      </c>
      <c r="H403" s="34" t="s">
        <v>32</v>
      </c>
      <c r="I403" s="34">
        <v>0</v>
      </c>
      <c r="J403" s="34">
        <v>0</v>
      </c>
      <c r="K403" s="34" t="s">
        <v>32</v>
      </c>
    </row>
    <row r="404" spans="1:11" ht="12.75" customHeight="1" x14ac:dyDescent="0.3">
      <c r="A404" s="35" t="s">
        <v>131</v>
      </c>
      <c r="B404" s="35" t="s">
        <v>558</v>
      </c>
      <c r="C404" s="34">
        <v>1</v>
      </c>
      <c r="D404" s="34" t="s">
        <v>32</v>
      </c>
      <c r="E404" s="34">
        <v>0</v>
      </c>
      <c r="F404" s="34" t="s">
        <v>32</v>
      </c>
      <c r="G404" s="34">
        <v>1</v>
      </c>
      <c r="H404" s="34" t="s">
        <v>32</v>
      </c>
      <c r="I404" s="34">
        <v>0</v>
      </c>
      <c r="J404" s="34">
        <v>0</v>
      </c>
      <c r="K404" s="34" t="s">
        <v>32</v>
      </c>
    </row>
    <row r="405" spans="1:11" ht="12.75" customHeight="1" x14ac:dyDescent="0.3">
      <c r="A405" s="35" t="s">
        <v>133</v>
      </c>
      <c r="B405" s="35" t="s">
        <v>559</v>
      </c>
      <c r="C405" s="34">
        <v>12</v>
      </c>
      <c r="D405" s="34">
        <v>3</v>
      </c>
      <c r="E405" s="34">
        <v>0</v>
      </c>
      <c r="F405" s="34" t="s">
        <v>32</v>
      </c>
      <c r="G405" s="34">
        <v>9</v>
      </c>
      <c r="H405" s="34" t="s">
        <v>32</v>
      </c>
      <c r="I405" s="34">
        <v>0</v>
      </c>
      <c r="J405" s="34">
        <v>0</v>
      </c>
      <c r="K405" s="34" t="s">
        <v>32</v>
      </c>
    </row>
    <row r="406" spans="1:11" ht="12.75" customHeight="1" x14ac:dyDescent="0.3">
      <c r="A406" s="35" t="s">
        <v>135</v>
      </c>
      <c r="B406" s="35" t="s">
        <v>560</v>
      </c>
      <c r="C406" s="34">
        <v>2</v>
      </c>
      <c r="D406" s="34">
        <v>1</v>
      </c>
      <c r="E406" s="34">
        <v>0</v>
      </c>
      <c r="F406" s="34" t="s">
        <v>32</v>
      </c>
      <c r="G406" s="34" t="s">
        <v>32</v>
      </c>
      <c r="H406" s="34" t="s">
        <v>32</v>
      </c>
      <c r="I406" s="34">
        <v>0</v>
      </c>
      <c r="J406" s="34">
        <v>0</v>
      </c>
      <c r="K406" s="34" t="s">
        <v>32</v>
      </c>
    </row>
    <row r="407" spans="1:11" ht="12.75" customHeight="1" x14ac:dyDescent="0.3">
      <c r="A407" s="35" t="s">
        <v>137</v>
      </c>
      <c r="B407" s="35" t="s">
        <v>561</v>
      </c>
      <c r="C407" s="34">
        <v>64</v>
      </c>
      <c r="D407" s="34">
        <v>8</v>
      </c>
      <c r="E407" s="34">
        <v>0</v>
      </c>
      <c r="F407" s="34" t="s">
        <v>32</v>
      </c>
      <c r="G407" s="34">
        <v>9</v>
      </c>
      <c r="H407" s="34" t="s">
        <v>32</v>
      </c>
      <c r="I407" s="34">
        <v>25</v>
      </c>
      <c r="J407" s="34" t="s">
        <v>32</v>
      </c>
      <c r="K407" s="34">
        <v>21</v>
      </c>
    </row>
    <row r="408" spans="1:11" ht="12.75" customHeight="1" x14ac:dyDescent="0.3">
      <c r="A408" s="35" t="s">
        <v>139</v>
      </c>
      <c r="B408" s="35" t="s">
        <v>562</v>
      </c>
      <c r="C408" s="34">
        <v>14</v>
      </c>
      <c r="D408" s="34">
        <v>1</v>
      </c>
      <c r="E408" s="34">
        <v>0</v>
      </c>
      <c r="F408" s="34" t="s">
        <v>32</v>
      </c>
      <c r="G408" s="34" t="s">
        <v>32</v>
      </c>
      <c r="H408" s="34" t="s">
        <v>32</v>
      </c>
      <c r="I408" s="34">
        <v>9</v>
      </c>
      <c r="J408" s="34" t="s">
        <v>32</v>
      </c>
      <c r="K408" s="34">
        <v>3</v>
      </c>
    </row>
    <row r="409" spans="1:11" ht="12.75" customHeight="1" x14ac:dyDescent="0.3">
      <c r="A409" s="35" t="s">
        <v>141</v>
      </c>
      <c r="B409" s="35" t="s">
        <v>563</v>
      </c>
      <c r="C409" s="34">
        <v>11</v>
      </c>
      <c r="D409" s="34">
        <v>1</v>
      </c>
      <c r="E409" s="34">
        <v>0</v>
      </c>
      <c r="F409" s="34" t="s">
        <v>55</v>
      </c>
      <c r="G409" s="34">
        <v>10</v>
      </c>
      <c r="H409" s="34" t="s">
        <v>32</v>
      </c>
      <c r="I409" s="34">
        <v>0</v>
      </c>
      <c r="J409" s="34">
        <v>0</v>
      </c>
      <c r="K409" s="34" t="s">
        <v>32</v>
      </c>
    </row>
    <row r="410" spans="1:11" ht="12.75" customHeight="1" x14ac:dyDescent="0.3">
      <c r="A410" s="35" t="s">
        <v>143</v>
      </c>
      <c r="B410" s="35" t="s">
        <v>564</v>
      </c>
      <c r="C410" s="34">
        <v>4</v>
      </c>
      <c r="D410" s="34">
        <v>2</v>
      </c>
      <c r="E410" s="34">
        <v>0</v>
      </c>
      <c r="F410" s="34" t="s">
        <v>32</v>
      </c>
      <c r="G410" s="34">
        <v>2</v>
      </c>
      <c r="H410" s="34" t="s">
        <v>32</v>
      </c>
      <c r="I410" s="34">
        <v>0</v>
      </c>
      <c r="J410" s="34">
        <v>0</v>
      </c>
      <c r="K410" s="34" t="s">
        <v>32</v>
      </c>
    </row>
    <row r="411" spans="1:11" ht="12.75" customHeight="1" x14ac:dyDescent="0.3">
      <c r="A411" s="35" t="s">
        <v>145</v>
      </c>
      <c r="B411" s="35" t="s">
        <v>146</v>
      </c>
      <c r="C411" s="34">
        <v>85</v>
      </c>
      <c r="D411" s="34">
        <v>41</v>
      </c>
      <c r="E411" s="34">
        <v>0</v>
      </c>
      <c r="F411" s="34" t="s">
        <v>32</v>
      </c>
      <c r="G411" s="34">
        <v>42</v>
      </c>
      <c r="H411" s="34" t="s">
        <v>32</v>
      </c>
      <c r="I411" s="34">
        <v>0</v>
      </c>
      <c r="J411" s="34">
        <v>1</v>
      </c>
      <c r="K411" s="34" t="s">
        <v>32</v>
      </c>
    </row>
    <row r="412" spans="1:11" ht="12.75" customHeight="1" x14ac:dyDescent="0.3">
      <c r="A412" s="35" t="s">
        <v>147</v>
      </c>
      <c r="B412" s="35" t="s">
        <v>565</v>
      </c>
      <c r="C412" s="34">
        <v>28</v>
      </c>
      <c r="D412" s="34">
        <v>11</v>
      </c>
      <c r="E412" s="34">
        <v>0</v>
      </c>
      <c r="F412" s="34" t="s">
        <v>32</v>
      </c>
      <c r="G412" s="34">
        <v>17</v>
      </c>
      <c r="H412" s="34" t="s">
        <v>32</v>
      </c>
      <c r="I412" s="34">
        <v>0</v>
      </c>
      <c r="J412" s="34">
        <v>0</v>
      </c>
      <c r="K412" s="34" t="s">
        <v>32</v>
      </c>
    </row>
    <row r="413" spans="1:11" ht="12.75" customHeight="1" x14ac:dyDescent="0.3">
      <c r="A413" s="35" t="s">
        <v>149</v>
      </c>
      <c r="B413" s="35" t="s">
        <v>150</v>
      </c>
      <c r="C413" s="34">
        <v>1</v>
      </c>
      <c r="D413" s="34">
        <v>1</v>
      </c>
      <c r="E413" s="34">
        <v>0</v>
      </c>
      <c r="F413" s="34" t="s">
        <v>32</v>
      </c>
      <c r="G413" s="34" t="s">
        <v>32</v>
      </c>
      <c r="H413" s="34" t="s">
        <v>32</v>
      </c>
      <c r="I413" s="34">
        <v>0</v>
      </c>
      <c r="J413" s="34">
        <v>0</v>
      </c>
      <c r="K413" s="34" t="s">
        <v>32</v>
      </c>
    </row>
    <row r="414" spans="1:11" ht="12.75" customHeight="1" x14ac:dyDescent="0.3">
      <c r="A414" s="35" t="s">
        <v>151</v>
      </c>
      <c r="B414" s="35" t="s">
        <v>152</v>
      </c>
      <c r="C414" s="34">
        <v>24</v>
      </c>
      <c r="D414" s="34">
        <v>16</v>
      </c>
      <c r="E414" s="34">
        <v>0</v>
      </c>
      <c r="F414" s="34" t="s">
        <v>32</v>
      </c>
      <c r="G414" s="34">
        <v>9</v>
      </c>
      <c r="H414" s="34" t="s">
        <v>32</v>
      </c>
      <c r="I414" s="34">
        <v>0</v>
      </c>
      <c r="J414" s="34">
        <v>0</v>
      </c>
      <c r="K414" s="34" t="s">
        <v>32</v>
      </c>
    </row>
    <row r="415" spans="1:11" ht="12.75" customHeight="1" x14ac:dyDescent="0.3">
      <c r="A415" s="35" t="s">
        <v>153</v>
      </c>
      <c r="B415" s="35" t="s">
        <v>566</v>
      </c>
      <c r="C415" s="34">
        <v>2</v>
      </c>
      <c r="D415" s="34">
        <v>1</v>
      </c>
      <c r="E415" s="34">
        <v>0</v>
      </c>
      <c r="F415" s="34" t="s">
        <v>32</v>
      </c>
      <c r="G415" s="34">
        <v>1</v>
      </c>
      <c r="H415" s="34" t="s">
        <v>32</v>
      </c>
      <c r="I415" s="34">
        <v>0</v>
      </c>
      <c r="J415" s="34">
        <v>0</v>
      </c>
      <c r="K415" s="34" t="s">
        <v>32</v>
      </c>
    </row>
    <row r="416" spans="1:11" ht="12.75" customHeight="1" x14ac:dyDescent="0.3">
      <c r="A416" s="36" t="s">
        <v>155</v>
      </c>
      <c r="B416" s="35" t="s">
        <v>567</v>
      </c>
      <c r="C416" s="34">
        <v>5</v>
      </c>
      <c r="D416" s="34">
        <v>2</v>
      </c>
      <c r="E416" s="34">
        <v>0</v>
      </c>
      <c r="F416" s="34" t="s">
        <v>32</v>
      </c>
      <c r="G416" s="34">
        <v>4</v>
      </c>
      <c r="H416" s="34" t="s">
        <v>32</v>
      </c>
      <c r="I416" s="34">
        <v>0</v>
      </c>
      <c r="J416" s="34">
        <v>0</v>
      </c>
      <c r="K416" s="34" t="s">
        <v>32</v>
      </c>
    </row>
    <row r="417" spans="1:11" ht="12.75" customHeight="1" x14ac:dyDescent="0.3">
      <c r="A417" s="36" t="s">
        <v>157</v>
      </c>
      <c r="B417" s="35" t="s">
        <v>568</v>
      </c>
      <c r="C417" s="34">
        <v>3</v>
      </c>
      <c r="D417" s="34">
        <v>1</v>
      </c>
      <c r="E417" s="34">
        <v>0</v>
      </c>
      <c r="F417" s="34" t="s">
        <v>32</v>
      </c>
      <c r="G417" s="34">
        <v>2</v>
      </c>
      <c r="H417" s="34" t="s">
        <v>32</v>
      </c>
      <c r="I417" s="34">
        <v>0</v>
      </c>
      <c r="J417" s="34">
        <v>0</v>
      </c>
      <c r="K417" s="34" t="s">
        <v>32</v>
      </c>
    </row>
    <row r="418" spans="1:11" ht="12.75" customHeight="1" x14ac:dyDescent="0.3">
      <c r="A418" s="35" t="s">
        <v>159</v>
      </c>
      <c r="B418" s="35" t="s">
        <v>160</v>
      </c>
      <c r="C418" s="34">
        <v>23</v>
      </c>
      <c r="D418" s="34">
        <v>11</v>
      </c>
      <c r="E418" s="34">
        <v>0</v>
      </c>
      <c r="F418" s="34" t="s">
        <v>32</v>
      </c>
      <c r="G418" s="34">
        <v>13</v>
      </c>
      <c r="H418" s="34" t="s">
        <v>32</v>
      </c>
      <c r="I418" s="34">
        <v>0</v>
      </c>
      <c r="J418" s="34">
        <v>0</v>
      </c>
      <c r="K418" s="34" t="s">
        <v>32</v>
      </c>
    </row>
    <row r="419" spans="1:11" ht="12.75" customHeight="1" x14ac:dyDescent="0.3">
      <c r="A419" s="35" t="s">
        <v>161</v>
      </c>
      <c r="B419" s="35" t="s">
        <v>162</v>
      </c>
      <c r="C419" s="34">
        <v>19</v>
      </c>
      <c r="D419" s="34">
        <v>8</v>
      </c>
      <c r="E419" s="34">
        <v>0</v>
      </c>
      <c r="F419" s="34" t="s">
        <v>32</v>
      </c>
      <c r="G419" s="34">
        <v>11</v>
      </c>
      <c r="H419" s="34" t="s">
        <v>32</v>
      </c>
      <c r="I419" s="34">
        <v>0</v>
      </c>
      <c r="J419" s="34">
        <v>0</v>
      </c>
      <c r="K419" s="34" t="s">
        <v>32</v>
      </c>
    </row>
    <row r="420" spans="1:11" ht="12.75" customHeight="1" x14ac:dyDescent="0.3">
      <c r="A420" s="35" t="s">
        <v>163</v>
      </c>
      <c r="B420" s="35" t="s">
        <v>164</v>
      </c>
      <c r="C420" s="34">
        <v>8</v>
      </c>
      <c r="D420" s="34">
        <v>3</v>
      </c>
      <c r="E420" s="34">
        <v>0</v>
      </c>
      <c r="F420" s="34" t="s">
        <v>32</v>
      </c>
      <c r="G420" s="34">
        <v>4</v>
      </c>
      <c r="H420" s="34" t="s">
        <v>32</v>
      </c>
      <c r="I420" s="34">
        <v>0</v>
      </c>
      <c r="J420" s="34">
        <v>1</v>
      </c>
      <c r="K420" s="34" t="s">
        <v>32</v>
      </c>
    </row>
    <row r="421" spans="1:11" ht="12.75" customHeight="1" x14ac:dyDescent="0.3">
      <c r="A421" s="35" t="s">
        <v>165</v>
      </c>
      <c r="B421" s="35" t="s">
        <v>166</v>
      </c>
      <c r="C421" s="34">
        <v>2</v>
      </c>
      <c r="D421" s="34" t="s">
        <v>32</v>
      </c>
      <c r="E421" s="34">
        <v>0</v>
      </c>
      <c r="F421" s="34" t="s">
        <v>32</v>
      </c>
      <c r="G421" s="34">
        <v>1</v>
      </c>
      <c r="H421" s="34" t="s">
        <v>32</v>
      </c>
      <c r="I421" s="34">
        <v>0</v>
      </c>
      <c r="J421" s="34">
        <v>1</v>
      </c>
      <c r="K421" s="34" t="s">
        <v>32</v>
      </c>
    </row>
    <row r="422" spans="1:11" ht="12.75" customHeight="1" x14ac:dyDescent="0.3">
      <c r="A422" s="35" t="s">
        <v>167</v>
      </c>
      <c r="B422" s="35" t="s">
        <v>168</v>
      </c>
      <c r="C422" s="34">
        <v>2</v>
      </c>
      <c r="D422" s="34">
        <v>1</v>
      </c>
      <c r="E422" s="34">
        <v>0</v>
      </c>
      <c r="F422" s="34" t="s">
        <v>32</v>
      </c>
      <c r="G422" s="34">
        <v>1</v>
      </c>
      <c r="H422" s="34" t="s">
        <v>32</v>
      </c>
      <c r="I422" s="34">
        <v>0</v>
      </c>
      <c r="J422" s="34">
        <v>0</v>
      </c>
      <c r="K422" s="34" t="s">
        <v>32</v>
      </c>
    </row>
    <row r="423" spans="1:11" ht="12.75" customHeight="1" x14ac:dyDescent="0.3">
      <c r="A423" s="35" t="s">
        <v>169</v>
      </c>
      <c r="B423" s="35" t="s">
        <v>569</v>
      </c>
      <c r="C423" s="34">
        <v>1</v>
      </c>
      <c r="D423" s="34" t="s">
        <v>32</v>
      </c>
      <c r="E423" s="34">
        <v>0</v>
      </c>
      <c r="F423" s="34" t="s">
        <v>32</v>
      </c>
      <c r="G423" s="34">
        <v>1</v>
      </c>
      <c r="H423" s="34" t="s">
        <v>32</v>
      </c>
      <c r="I423" s="34">
        <v>0</v>
      </c>
      <c r="J423" s="34">
        <v>0</v>
      </c>
      <c r="K423" s="34" t="s">
        <v>32</v>
      </c>
    </row>
    <row r="424" spans="1:11" ht="12.75" customHeight="1" x14ac:dyDescent="0.3">
      <c r="A424" s="35" t="s">
        <v>171</v>
      </c>
      <c r="B424" s="35" t="s">
        <v>172</v>
      </c>
      <c r="C424" s="34">
        <v>27</v>
      </c>
      <c r="D424" s="34">
        <v>14</v>
      </c>
      <c r="E424" s="34">
        <v>0</v>
      </c>
      <c r="F424" s="34" t="s">
        <v>32</v>
      </c>
      <c r="G424" s="34">
        <v>11</v>
      </c>
      <c r="H424" s="34" t="s">
        <v>32</v>
      </c>
      <c r="I424" s="34">
        <v>0</v>
      </c>
      <c r="J424" s="34">
        <v>0</v>
      </c>
      <c r="K424" s="34" t="s">
        <v>55</v>
      </c>
    </row>
    <row r="425" spans="1:11" ht="12.75" customHeight="1" x14ac:dyDescent="0.3">
      <c r="A425" s="35" t="s">
        <v>173</v>
      </c>
      <c r="B425" s="35" t="s">
        <v>174</v>
      </c>
      <c r="C425" s="34">
        <v>8</v>
      </c>
      <c r="D425" s="34">
        <v>4</v>
      </c>
      <c r="E425" s="34">
        <v>0</v>
      </c>
      <c r="F425" s="34" t="s">
        <v>32</v>
      </c>
      <c r="G425" s="34">
        <v>3</v>
      </c>
      <c r="H425" s="34" t="s">
        <v>32</v>
      </c>
      <c r="I425" s="34">
        <v>0</v>
      </c>
      <c r="J425" s="34">
        <v>0</v>
      </c>
      <c r="K425" s="34" t="s">
        <v>32</v>
      </c>
    </row>
    <row r="426" spans="1:11" ht="12.75" customHeight="1" x14ac:dyDescent="0.3">
      <c r="A426" s="35" t="s">
        <v>175</v>
      </c>
      <c r="B426" s="35" t="s">
        <v>176</v>
      </c>
      <c r="C426" s="34">
        <v>38</v>
      </c>
      <c r="D426" s="34">
        <v>27</v>
      </c>
      <c r="E426" s="34">
        <v>0</v>
      </c>
      <c r="F426" s="34" t="s">
        <v>32</v>
      </c>
      <c r="G426" s="34">
        <v>12</v>
      </c>
      <c r="H426" s="34" t="s">
        <v>32</v>
      </c>
      <c r="I426" s="34">
        <v>0</v>
      </c>
      <c r="J426" s="34">
        <v>0</v>
      </c>
      <c r="K426" s="34" t="s">
        <v>32</v>
      </c>
    </row>
    <row r="427" spans="1:11" ht="12.75" customHeight="1" x14ac:dyDescent="0.3">
      <c r="A427" s="35" t="s">
        <v>177</v>
      </c>
      <c r="B427" s="35" t="s">
        <v>570</v>
      </c>
      <c r="C427" s="34">
        <v>25</v>
      </c>
      <c r="D427" s="34">
        <v>18</v>
      </c>
      <c r="E427" s="34">
        <v>0</v>
      </c>
      <c r="F427" s="34" t="s">
        <v>32</v>
      </c>
      <c r="G427" s="34">
        <v>7</v>
      </c>
      <c r="H427" s="34" t="s">
        <v>32</v>
      </c>
      <c r="I427" s="34">
        <v>0</v>
      </c>
      <c r="J427" s="34">
        <v>0</v>
      </c>
      <c r="K427" s="34" t="s">
        <v>32</v>
      </c>
    </row>
    <row r="428" spans="1:11" ht="12.75" customHeight="1" x14ac:dyDescent="0.3">
      <c r="A428" s="35" t="s">
        <v>179</v>
      </c>
      <c r="B428" s="35" t="s">
        <v>180</v>
      </c>
      <c r="C428" s="34">
        <v>7</v>
      </c>
      <c r="D428" s="34">
        <v>5</v>
      </c>
      <c r="E428" s="34">
        <v>0</v>
      </c>
      <c r="F428" s="34" t="s">
        <v>32</v>
      </c>
      <c r="G428" s="34" t="s">
        <v>55</v>
      </c>
      <c r="H428" s="34" t="s">
        <v>32</v>
      </c>
      <c r="I428" s="34">
        <v>0</v>
      </c>
      <c r="J428" s="34">
        <v>0</v>
      </c>
      <c r="K428" s="34" t="s">
        <v>32</v>
      </c>
    </row>
    <row r="429" spans="1:11" ht="12.75" customHeight="1" x14ac:dyDescent="0.3">
      <c r="A429" s="35" t="s">
        <v>181</v>
      </c>
      <c r="B429" s="35" t="s">
        <v>182</v>
      </c>
      <c r="C429" s="34">
        <v>25</v>
      </c>
      <c r="D429" s="34">
        <v>14</v>
      </c>
      <c r="E429" s="34">
        <v>0</v>
      </c>
      <c r="F429" s="34" t="s">
        <v>32</v>
      </c>
      <c r="G429" s="34">
        <v>10</v>
      </c>
      <c r="H429" s="34" t="s">
        <v>32</v>
      </c>
      <c r="I429" s="34">
        <v>0</v>
      </c>
      <c r="J429" s="34">
        <v>0</v>
      </c>
      <c r="K429" s="34">
        <v>1</v>
      </c>
    </row>
    <row r="430" spans="1:11" ht="12.75" customHeight="1" x14ac:dyDescent="0.3">
      <c r="A430" s="35" t="s">
        <v>183</v>
      </c>
      <c r="B430" s="35" t="s">
        <v>571</v>
      </c>
      <c r="C430" s="34">
        <v>1</v>
      </c>
      <c r="D430" s="34">
        <v>1</v>
      </c>
      <c r="E430" s="34">
        <v>0</v>
      </c>
      <c r="F430" s="34" t="s">
        <v>32</v>
      </c>
      <c r="G430" s="34" t="s">
        <v>32</v>
      </c>
      <c r="H430" s="34" t="s">
        <v>32</v>
      </c>
      <c r="I430" s="34">
        <v>0</v>
      </c>
      <c r="J430" s="34">
        <v>0</v>
      </c>
      <c r="K430" s="34" t="s">
        <v>32</v>
      </c>
    </row>
    <row r="431" spans="1:11" ht="12.75" customHeight="1" thickBot="1" x14ac:dyDescent="0.35">
      <c r="A431" s="35" t="s">
        <v>185</v>
      </c>
      <c r="B431" s="35" t="s">
        <v>572</v>
      </c>
      <c r="C431" s="34" t="s">
        <v>32</v>
      </c>
      <c r="D431" s="34" t="s">
        <v>32</v>
      </c>
      <c r="E431" s="34">
        <v>0</v>
      </c>
      <c r="F431" s="34">
        <v>0</v>
      </c>
      <c r="G431" s="34" t="s">
        <v>32</v>
      </c>
      <c r="H431" s="34" t="s">
        <v>32</v>
      </c>
      <c r="I431" s="34">
        <v>0</v>
      </c>
      <c r="J431" s="34">
        <v>0</v>
      </c>
      <c r="K431" s="34">
        <v>0</v>
      </c>
    </row>
    <row r="432" spans="1:11" ht="12" customHeight="1" x14ac:dyDescent="0.3">
      <c r="A432" s="78" t="s">
        <v>187</v>
      </c>
      <c r="B432" s="78" t="s">
        <v>573</v>
      </c>
      <c r="C432" s="78" t="s">
        <v>575</v>
      </c>
      <c r="D432" s="78" t="s">
        <v>576</v>
      </c>
      <c r="E432" s="78" t="s">
        <v>577</v>
      </c>
      <c r="F432" s="78" t="s">
        <v>32</v>
      </c>
      <c r="G432" s="78" t="s">
        <v>578</v>
      </c>
      <c r="H432" s="78" t="s">
        <v>32</v>
      </c>
      <c r="I432" s="78" t="s">
        <v>577</v>
      </c>
      <c r="J432" s="78" t="s">
        <v>577</v>
      </c>
      <c r="K432" s="78" t="s">
        <v>579</v>
      </c>
    </row>
    <row r="433" spans="1:11" ht="12.75" customHeight="1" x14ac:dyDescent="0.3">
      <c r="A433" s="77" t="s">
        <v>189</v>
      </c>
      <c r="B433" s="77" t="s">
        <v>574</v>
      </c>
      <c r="C433" s="77" t="s">
        <v>580</v>
      </c>
      <c r="D433" s="77" t="s">
        <v>581</v>
      </c>
      <c r="E433" s="77" t="s">
        <v>577</v>
      </c>
      <c r="F433" s="77" t="s">
        <v>32</v>
      </c>
      <c r="G433" s="77" t="s">
        <v>581</v>
      </c>
      <c r="H433" s="77" t="s">
        <v>32</v>
      </c>
      <c r="I433" s="77" t="s">
        <v>577</v>
      </c>
      <c r="J433" s="77" t="s">
        <v>577</v>
      </c>
      <c r="K433" s="77" t="s">
        <v>579</v>
      </c>
    </row>
    <row r="434" spans="1:11" ht="12.75" customHeight="1" x14ac:dyDescent="0.3">
      <c r="A434" s="77" t="s">
        <v>191</v>
      </c>
      <c r="B434" s="77" t="s">
        <v>192</v>
      </c>
      <c r="C434" s="77" t="s">
        <v>582</v>
      </c>
      <c r="D434" s="77" t="s">
        <v>581</v>
      </c>
      <c r="E434" s="77" t="s">
        <v>577</v>
      </c>
      <c r="F434" s="77" t="s">
        <v>577</v>
      </c>
      <c r="G434" s="77" t="s">
        <v>579</v>
      </c>
      <c r="H434" s="77" t="s">
        <v>32</v>
      </c>
      <c r="I434" s="77" t="s">
        <v>577</v>
      </c>
      <c r="J434" s="77" t="s">
        <v>577</v>
      </c>
      <c r="K434" s="77" t="s">
        <v>32</v>
      </c>
    </row>
    <row r="435" spans="1:11" ht="23.5" customHeight="1" x14ac:dyDescent="0.3">
      <c r="A435" s="77" t="s">
        <v>193</v>
      </c>
      <c r="B435" s="77" t="s">
        <v>194</v>
      </c>
      <c r="C435" s="77" t="s">
        <v>580</v>
      </c>
      <c r="D435" s="77" t="s">
        <v>582</v>
      </c>
      <c r="E435" s="77" t="s">
        <v>577</v>
      </c>
      <c r="F435" s="77" t="s">
        <v>32</v>
      </c>
      <c r="G435" s="77" t="s">
        <v>579</v>
      </c>
      <c r="H435" s="77" t="s">
        <v>32</v>
      </c>
      <c r="I435" s="77" t="s">
        <v>577</v>
      </c>
      <c r="J435" s="77" t="s">
        <v>577</v>
      </c>
      <c r="K435" s="77" t="s">
        <v>32</v>
      </c>
    </row>
    <row r="436" spans="1:11" ht="26.15" customHeight="1" x14ac:dyDescent="0.3">
      <c r="A436" s="77"/>
      <c r="B436" s="77" t="s">
        <v>197</v>
      </c>
      <c r="C436" s="77" t="s">
        <v>283</v>
      </c>
      <c r="D436" s="77" t="s">
        <v>592</v>
      </c>
      <c r="E436" s="77" t="s">
        <v>585</v>
      </c>
      <c r="F436" s="77" t="s">
        <v>588</v>
      </c>
      <c r="G436" s="77" t="s">
        <v>283</v>
      </c>
      <c r="H436" s="77" t="s">
        <v>593</v>
      </c>
      <c r="I436" s="77" t="s">
        <v>589</v>
      </c>
      <c r="J436" s="77" t="s">
        <v>582</v>
      </c>
      <c r="K436" s="77" t="s">
        <v>594</v>
      </c>
    </row>
    <row r="437" spans="1:11" ht="12" customHeight="1" x14ac:dyDescent="0.3">
      <c r="A437" s="77"/>
      <c r="B437" s="77"/>
      <c r="C437" s="77"/>
      <c r="D437" s="77"/>
      <c r="E437" s="77"/>
      <c r="F437" s="77"/>
      <c r="G437" s="77"/>
      <c r="H437" s="77"/>
      <c r="I437" s="77"/>
      <c r="J437" s="77"/>
      <c r="K437" s="77"/>
    </row>
    <row r="438" spans="1:11" ht="12" customHeight="1" x14ac:dyDescent="0.3">
      <c r="A438" s="77"/>
      <c r="B438" s="77"/>
      <c r="C438" s="77"/>
      <c r="D438" s="77"/>
      <c r="E438" s="77"/>
      <c r="F438" s="77"/>
      <c r="G438" s="77"/>
      <c r="H438" s="77"/>
      <c r="I438" s="77"/>
      <c r="J438" s="77"/>
      <c r="K438" s="77"/>
    </row>
    <row r="439" spans="1:11" ht="12" customHeight="1" x14ac:dyDescent="0.3">
      <c r="A439" s="77"/>
      <c r="B439" s="77"/>
      <c r="C439" s="77"/>
      <c r="D439" s="77"/>
      <c r="E439" s="77"/>
      <c r="F439" s="77"/>
      <c r="G439" s="77"/>
      <c r="H439" s="77"/>
      <c r="I439" s="77"/>
      <c r="J439" s="77"/>
      <c r="K439" s="77"/>
    </row>
    <row r="440" spans="1:11" ht="12" customHeight="1" x14ac:dyDescent="0.3">
      <c r="A440" s="77"/>
      <c r="B440" s="77"/>
      <c r="C440" s="77"/>
      <c r="D440" s="77"/>
      <c r="E440" s="77"/>
      <c r="F440" s="77"/>
      <c r="G440" s="77"/>
      <c r="H440" s="77"/>
      <c r="I440" s="77"/>
      <c r="J440" s="77"/>
      <c r="K440" s="77"/>
    </row>
    <row r="441" spans="1:11" ht="12" customHeight="1" x14ac:dyDescent="0.3">
      <c r="A441" s="77"/>
      <c r="B441" s="77"/>
      <c r="C441" s="77"/>
      <c r="D441" s="77"/>
      <c r="E441" s="77"/>
      <c r="F441" s="77"/>
      <c r="G441" s="77"/>
      <c r="H441" s="77"/>
      <c r="I441" s="77"/>
      <c r="J441" s="77"/>
      <c r="K441" s="77"/>
    </row>
    <row r="442" spans="1:11" ht="59.5" customHeight="1" x14ac:dyDescent="0.3">
      <c r="A442" s="77"/>
      <c r="B442" s="77"/>
      <c r="C442" s="77"/>
      <c r="D442" s="77"/>
      <c r="E442" s="77"/>
      <c r="F442" s="77"/>
      <c r="G442" s="77"/>
      <c r="H442" s="77"/>
      <c r="I442" s="77"/>
      <c r="J442" s="77"/>
      <c r="K442" s="77"/>
    </row>
    <row r="443" spans="1:11" ht="26.15" customHeight="1" x14ac:dyDescent="0.3">
      <c r="A443" s="77"/>
      <c r="B443" s="77"/>
      <c r="C443" s="77"/>
      <c r="D443" s="77"/>
      <c r="E443" s="77"/>
      <c r="F443" s="77"/>
      <c r="G443" s="77"/>
      <c r="H443" s="77"/>
      <c r="I443" s="77"/>
      <c r="J443" s="77"/>
      <c r="K443" s="77"/>
    </row>
    <row r="444" spans="1:11" x14ac:dyDescent="0.3">
      <c r="A444" s="81"/>
      <c r="B444" s="81"/>
      <c r="C444" s="81"/>
      <c r="D444" s="81"/>
      <c r="E444" s="81"/>
      <c r="F444" s="81"/>
      <c r="G444" s="81"/>
      <c r="H444" s="81"/>
      <c r="I444" s="81"/>
      <c r="J444" s="81"/>
      <c r="K444" s="81"/>
    </row>
    <row r="445" spans="1:11" x14ac:dyDescent="0.3">
      <c r="A445" s="57"/>
    </row>
    <row r="446" spans="1:11" x14ac:dyDescent="0.3">
      <c r="A446" s="57"/>
    </row>
    <row r="447" spans="1:11" x14ac:dyDescent="0.3">
      <c r="A447" s="8"/>
    </row>
    <row r="448" spans="1:11" x14ac:dyDescent="0.3">
      <c r="A448" s="8"/>
    </row>
    <row r="449" spans="1:1" x14ac:dyDescent="0.3">
      <c r="A449" s="8"/>
    </row>
    <row r="450" spans="1:1" x14ac:dyDescent="0.3">
      <c r="A450" s="8"/>
    </row>
    <row r="451" spans="1:1" x14ac:dyDescent="0.3">
      <c r="A451" s="8"/>
    </row>
    <row r="452" spans="1:1" x14ac:dyDescent="0.3">
      <c r="A452" s="8"/>
    </row>
    <row r="453" spans="1:1" x14ac:dyDescent="0.3">
      <c r="A453" s="8"/>
    </row>
    <row r="454" spans="1:1" x14ac:dyDescent="0.3">
      <c r="A454" s="8"/>
    </row>
    <row r="455" spans="1:1" x14ac:dyDescent="0.3">
      <c r="A455" s="8"/>
    </row>
    <row r="456" spans="1:1" x14ac:dyDescent="0.3">
      <c r="A456" s="8"/>
    </row>
    <row r="457" spans="1:1" x14ac:dyDescent="0.3">
      <c r="A457" s="8"/>
    </row>
    <row r="458" spans="1:1" x14ac:dyDescent="0.3">
      <c r="A458" s="8"/>
    </row>
    <row r="459" spans="1:1" x14ac:dyDescent="0.3">
      <c r="A459" s="8"/>
    </row>
    <row r="460" spans="1:1" x14ac:dyDescent="0.3">
      <c r="A460" s="8"/>
    </row>
    <row r="461" spans="1:1" x14ac:dyDescent="0.3">
      <c r="A461" s="8"/>
    </row>
    <row r="462" spans="1:1" x14ac:dyDescent="0.3">
      <c r="A462" s="8"/>
    </row>
    <row r="463" spans="1:1" x14ac:dyDescent="0.3">
      <c r="A463" s="8"/>
    </row>
    <row r="464" spans="1:1" x14ac:dyDescent="0.3">
      <c r="A464" s="8"/>
    </row>
    <row r="465" spans="1:1" x14ac:dyDescent="0.3">
      <c r="A465" s="8"/>
    </row>
    <row r="466" spans="1:1" x14ac:dyDescent="0.3">
      <c r="A466" s="8"/>
    </row>
    <row r="467" spans="1:1" x14ac:dyDescent="0.3">
      <c r="A467" s="8"/>
    </row>
    <row r="468" spans="1:1" x14ac:dyDescent="0.3">
      <c r="A468" s="8"/>
    </row>
    <row r="469" spans="1:1" x14ac:dyDescent="0.3">
      <c r="A469" s="8"/>
    </row>
    <row r="470" spans="1:1" x14ac:dyDescent="0.3">
      <c r="A470" s="8"/>
    </row>
    <row r="471" spans="1:1" x14ac:dyDescent="0.3">
      <c r="A471" s="8"/>
    </row>
    <row r="472" spans="1:1" x14ac:dyDescent="0.3">
      <c r="A472" s="8"/>
    </row>
    <row r="473" spans="1:1" x14ac:dyDescent="0.3">
      <c r="A473" s="8"/>
    </row>
    <row r="474" spans="1:1" x14ac:dyDescent="0.3">
      <c r="A474" s="8"/>
    </row>
    <row r="475" spans="1:1" x14ac:dyDescent="0.3">
      <c r="A475" s="8"/>
    </row>
    <row r="476" spans="1:1" x14ac:dyDescent="0.3">
      <c r="A476" s="8"/>
    </row>
    <row r="477" spans="1:1" x14ac:dyDescent="0.3">
      <c r="A477" s="8"/>
    </row>
    <row r="478" spans="1:1" x14ac:dyDescent="0.3">
      <c r="A478" s="8"/>
    </row>
    <row r="479" spans="1:1" x14ac:dyDescent="0.3">
      <c r="A479" s="8"/>
    </row>
    <row r="480" spans="1:1" x14ac:dyDescent="0.3">
      <c r="A480" s="8"/>
    </row>
    <row r="481" spans="1:1" x14ac:dyDescent="0.3">
      <c r="A481" s="8"/>
    </row>
    <row r="482" spans="1:1" x14ac:dyDescent="0.3">
      <c r="A482" s="8"/>
    </row>
    <row r="483" spans="1:1" x14ac:dyDescent="0.3">
      <c r="A483" s="8"/>
    </row>
    <row r="484" spans="1:1" x14ac:dyDescent="0.3">
      <c r="A484" s="8"/>
    </row>
    <row r="485" spans="1:1" x14ac:dyDescent="0.3">
      <c r="A485" s="8"/>
    </row>
    <row r="486" spans="1:1" x14ac:dyDescent="0.3">
      <c r="A486" s="8"/>
    </row>
    <row r="487" spans="1:1" x14ac:dyDescent="0.3">
      <c r="A487" s="8"/>
    </row>
    <row r="488" spans="1:1" x14ac:dyDescent="0.3">
      <c r="A488" s="8"/>
    </row>
    <row r="489" spans="1:1" x14ac:dyDescent="0.3">
      <c r="A489" s="8"/>
    </row>
    <row r="490" spans="1:1" x14ac:dyDescent="0.3">
      <c r="A490" s="8"/>
    </row>
    <row r="491" spans="1:1" x14ac:dyDescent="0.3">
      <c r="A491" s="8"/>
    </row>
    <row r="492" spans="1:1" x14ac:dyDescent="0.3">
      <c r="A492" s="8"/>
    </row>
    <row r="493" spans="1:1" x14ac:dyDescent="0.3">
      <c r="A493" s="8"/>
    </row>
    <row r="494" spans="1:1" x14ac:dyDescent="0.3">
      <c r="A494" s="8"/>
    </row>
    <row r="495" spans="1:1" x14ac:dyDescent="0.3">
      <c r="A495" s="8"/>
    </row>
    <row r="496" spans="1:1" x14ac:dyDescent="0.3">
      <c r="A496" s="8"/>
    </row>
    <row r="497" spans="1:1" x14ac:dyDescent="0.3">
      <c r="A497" s="8"/>
    </row>
    <row r="498" spans="1:1" x14ac:dyDescent="0.3">
      <c r="A498" s="8"/>
    </row>
    <row r="499" spans="1:1" x14ac:dyDescent="0.3">
      <c r="A499" s="8"/>
    </row>
    <row r="500" spans="1:1" x14ac:dyDescent="0.3">
      <c r="A500" s="8"/>
    </row>
    <row r="501" spans="1:1" x14ac:dyDescent="0.3">
      <c r="A501" s="8"/>
    </row>
    <row r="502" spans="1:1" x14ac:dyDescent="0.3">
      <c r="A502" s="8"/>
    </row>
    <row r="503" spans="1:1" x14ac:dyDescent="0.3">
      <c r="A503" s="8"/>
    </row>
    <row r="504" spans="1:1" x14ac:dyDescent="0.3">
      <c r="A504" s="8"/>
    </row>
    <row r="505" spans="1:1" x14ac:dyDescent="0.3">
      <c r="A505" s="8"/>
    </row>
  </sheetData>
  <pageMargins left="0" right="0" top="0.75" bottom="0.75" header="0.3" footer="0.3"/>
  <pageSetup scale="68"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E1A86-97AD-4671-9662-9A0899741744}">
  <sheetPr codeName="Sheet5">
    <tabColor theme="9"/>
    <pageSetUpPr fitToPage="1"/>
  </sheetPr>
  <dimension ref="A1:I485"/>
  <sheetViews>
    <sheetView showGridLines="0" workbookViewId="0">
      <pane ySplit="11" topLeftCell="A420" activePane="bottomLeft" state="frozen"/>
      <selection pane="bottomLeft" activeCell="F17" sqref="F17"/>
    </sheetView>
  </sheetViews>
  <sheetFormatPr defaultColWidth="9.1796875" defaultRowHeight="12" x14ac:dyDescent="0.3"/>
  <cols>
    <col min="1" max="1" width="9.54296875" style="2" customWidth="1"/>
    <col min="2" max="2" width="50.54296875" style="2" customWidth="1"/>
    <col min="3" max="3" width="15.54296875" style="2" customWidth="1"/>
    <col min="4" max="4" width="14.54296875" style="2" customWidth="1"/>
    <col min="5" max="5" width="16.453125" style="2" customWidth="1"/>
    <col min="6" max="6" width="9.54296875" style="2" customWidth="1"/>
    <col min="7" max="16384" width="9.1796875" style="2"/>
  </cols>
  <sheetData>
    <row r="1" spans="1:6" x14ac:dyDescent="0.3">
      <c r="A1" s="2" t="s">
        <v>521</v>
      </c>
    </row>
    <row r="2" spans="1:6" x14ac:dyDescent="0.3">
      <c r="A2" s="2" t="s">
        <v>522</v>
      </c>
    </row>
    <row r="3" spans="1:6" s="4" customFormat="1" ht="15.5" x14ac:dyDescent="0.35">
      <c r="A3" s="3" t="s">
        <v>595</v>
      </c>
    </row>
    <row r="4" spans="1:6" s="5" customFormat="1" x14ac:dyDescent="0.3">
      <c r="A4" s="52" t="s">
        <v>3</v>
      </c>
    </row>
    <row r="5" spans="1:6" s="5" customFormat="1" x14ac:dyDescent="0.3">
      <c r="A5" s="52" t="s">
        <v>248</v>
      </c>
    </row>
    <row r="6" spans="1:6" s="5" customFormat="1" x14ac:dyDescent="0.3">
      <c r="A6" s="52" t="s">
        <v>249</v>
      </c>
      <c r="B6" s="5" t="s">
        <v>6</v>
      </c>
    </row>
    <row r="7" spans="1:6" x14ac:dyDescent="0.3">
      <c r="A7" s="9"/>
    </row>
    <row r="8" spans="1:6" s="7" customFormat="1" x14ac:dyDescent="0.3">
      <c r="A8" s="10"/>
      <c r="B8" s="11" t="s">
        <v>6</v>
      </c>
      <c r="C8" s="13"/>
      <c r="D8" s="14"/>
      <c r="E8" s="13" t="s">
        <v>250</v>
      </c>
      <c r="F8" s="13"/>
    </row>
    <row r="9" spans="1:6" s="7" customFormat="1" x14ac:dyDescent="0.3">
      <c r="A9" s="10" t="s">
        <v>6</v>
      </c>
      <c r="B9" s="11" t="s">
        <v>6</v>
      </c>
      <c r="C9" s="14"/>
      <c r="D9" s="13"/>
      <c r="E9" s="13" t="s">
        <v>251</v>
      </c>
      <c r="F9" s="13"/>
    </row>
    <row r="10" spans="1:6" s="7" customFormat="1" x14ac:dyDescent="0.3">
      <c r="A10" s="10" t="s">
        <v>8</v>
      </c>
      <c r="B10" s="11" t="s">
        <v>6</v>
      </c>
      <c r="C10" s="13" t="s">
        <v>252</v>
      </c>
      <c r="D10" s="13"/>
      <c r="E10" s="13" t="s">
        <v>253</v>
      </c>
      <c r="F10" s="13"/>
    </row>
    <row r="11" spans="1:6" s="7" customFormat="1" ht="12.5" thickBot="1" x14ac:dyDescent="0.35">
      <c r="A11" s="10" t="s">
        <v>16</v>
      </c>
      <c r="B11" s="11" t="s">
        <v>17</v>
      </c>
      <c r="C11" s="13" t="s">
        <v>254</v>
      </c>
      <c r="D11" s="13" t="s">
        <v>255</v>
      </c>
      <c r="E11" s="13" t="s">
        <v>256</v>
      </c>
      <c r="F11" s="13" t="s">
        <v>257</v>
      </c>
    </row>
    <row r="12" spans="1:6" ht="12.75" customHeight="1" thickTop="1" x14ac:dyDescent="0.3">
      <c r="A12" s="50"/>
      <c r="B12" s="49"/>
      <c r="C12" s="48"/>
      <c r="D12" s="48"/>
      <c r="E12" s="48"/>
      <c r="F12" s="48"/>
    </row>
    <row r="13" spans="1:6" ht="12.75" customHeight="1" x14ac:dyDescent="0.3">
      <c r="A13" s="53"/>
      <c r="B13" s="54"/>
      <c r="C13" s="53" t="s">
        <v>29</v>
      </c>
      <c r="D13" s="19"/>
      <c r="E13" s="19"/>
      <c r="F13" s="19"/>
    </row>
    <row r="14" spans="1:6" ht="12.75" customHeight="1" x14ac:dyDescent="0.3">
      <c r="A14" s="44" t="s">
        <v>30</v>
      </c>
      <c r="B14" s="44" t="s">
        <v>31</v>
      </c>
      <c r="C14" s="34">
        <v>2964</v>
      </c>
      <c r="D14" s="34">
        <v>2495</v>
      </c>
      <c r="E14" s="34">
        <v>84</v>
      </c>
      <c r="F14" s="34">
        <v>384</v>
      </c>
    </row>
    <row r="15" spans="1:6" ht="12.75" customHeight="1" x14ac:dyDescent="0.3">
      <c r="A15" s="44" t="s">
        <v>33</v>
      </c>
      <c r="B15" s="44" t="s">
        <v>524</v>
      </c>
      <c r="C15" s="34">
        <v>1025</v>
      </c>
      <c r="D15" s="34">
        <v>1003</v>
      </c>
      <c r="E15" s="34">
        <v>16</v>
      </c>
      <c r="F15" s="34">
        <v>6</v>
      </c>
    </row>
    <row r="16" spans="1:6" ht="12.75" customHeight="1" x14ac:dyDescent="0.3">
      <c r="A16" s="44" t="s">
        <v>35</v>
      </c>
      <c r="B16" s="44" t="s">
        <v>525</v>
      </c>
      <c r="C16" s="34">
        <v>562</v>
      </c>
      <c r="D16" s="34">
        <v>562</v>
      </c>
      <c r="E16" s="34">
        <v>0</v>
      </c>
      <c r="F16" s="34">
        <v>1</v>
      </c>
    </row>
    <row r="17" spans="1:6" ht="12.75" customHeight="1" x14ac:dyDescent="0.3">
      <c r="A17" s="44" t="s">
        <v>37</v>
      </c>
      <c r="B17" s="44" t="s">
        <v>526</v>
      </c>
      <c r="C17" s="34">
        <v>895</v>
      </c>
      <c r="D17" s="34">
        <v>841</v>
      </c>
      <c r="E17" s="34">
        <v>0</v>
      </c>
      <c r="F17" s="34">
        <v>54</v>
      </c>
    </row>
    <row r="18" spans="1:6" ht="12.75" customHeight="1" x14ac:dyDescent="0.3">
      <c r="A18" s="44" t="s">
        <v>39</v>
      </c>
      <c r="B18" s="44" t="s">
        <v>527</v>
      </c>
      <c r="C18" s="34">
        <v>612</v>
      </c>
      <c r="D18" s="34">
        <v>580</v>
      </c>
      <c r="E18" s="34">
        <v>23</v>
      </c>
      <c r="F18" s="34">
        <v>9</v>
      </c>
    </row>
    <row r="19" spans="1:6" ht="12.75" customHeight="1" x14ac:dyDescent="0.3">
      <c r="A19" s="44" t="s">
        <v>41</v>
      </c>
      <c r="B19" s="44" t="s">
        <v>528</v>
      </c>
      <c r="C19" s="34">
        <v>79</v>
      </c>
      <c r="D19" s="34">
        <v>61</v>
      </c>
      <c r="E19" s="34">
        <v>13</v>
      </c>
      <c r="F19" s="34">
        <v>5</v>
      </c>
    </row>
    <row r="20" spans="1:6" ht="12.75" customHeight="1" x14ac:dyDescent="0.3">
      <c r="A20" s="44" t="s">
        <v>43</v>
      </c>
      <c r="B20" s="44" t="s">
        <v>529</v>
      </c>
      <c r="C20" s="34">
        <v>26</v>
      </c>
      <c r="D20" s="34" t="s">
        <v>55</v>
      </c>
      <c r="E20" s="34">
        <v>15</v>
      </c>
      <c r="F20" s="34">
        <v>3</v>
      </c>
    </row>
    <row r="21" spans="1:6" ht="12.75" customHeight="1" x14ac:dyDescent="0.3">
      <c r="A21" s="44" t="s">
        <v>45</v>
      </c>
      <c r="B21" s="44" t="s">
        <v>46</v>
      </c>
      <c r="C21" s="34">
        <v>261</v>
      </c>
      <c r="D21" s="34">
        <v>173</v>
      </c>
      <c r="E21" s="34">
        <v>78</v>
      </c>
      <c r="F21" s="34">
        <v>9</v>
      </c>
    </row>
    <row r="22" spans="1:6" ht="12.75" customHeight="1" x14ac:dyDescent="0.3">
      <c r="A22" s="44" t="s">
        <v>47</v>
      </c>
      <c r="B22" s="44" t="s">
        <v>530</v>
      </c>
      <c r="C22" s="34">
        <v>241</v>
      </c>
      <c r="D22" s="34">
        <v>154</v>
      </c>
      <c r="E22" s="34">
        <v>78</v>
      </c>
      <c r="F22" s="34">
        <v>9</v>
      </c>
    </row>
    <row r="23" spans="1:6" ht="12.75" customHeight="1" x14ac:dyDescent="0.3">
      <c r="A23" s="44" t="s">
        <v>49</v>
      </c>
      <c r="B23" s="44" t="s">
        <v>531</v>
      </c>
      <c r="C23" s="34">
        <v>19</v>
      </c>
      <c r="D23" s="34">
        <v>19</v>
      </c>
      <c r="E23" s="34" t="s">
        <v>32</v>
      </c>
      <c r="F23" s="34">
        <v>0</v>
      </c>
    </row>
    <row r="24" spans="1:6" ht="12.75" customHeight="1" x14ac:dyDescent="0.3">
      <c r="A24" s="44" t="s">
        <v>51</v>
      </c>
      <c r="B24" s="44" t="s">
        <v>52</v>
      </c>
      <c r="C24" s="34">
        <v>80</v>
      </c>
      <c r="D24" s="34">
        <v>68</v>
      </c>
      <c r="E24" s="34">
        <v>12</v>
      </c>
      <c r="F24" s="34">
        <v>0</v>
      </c>
    </row>
    <row r="25" spans="1:6" ht="12.75" customHeight="1" x14ac:dyDescent="0.3">
      <c r="A25" s="44" t="s">
        <v>53</v>
      </c>
      <c r="B25" s="44" t="s">
        <v>54</v>
      </c>
      <c r="C25" s="34" t="s">
        <v>55</v>
      </c>
      <c r="D25" s="34">
        <v>0</v>
      </c>
      <c r="E25" s="34" t="s">
        <v>55</v>
      </c>
      <c r="F25" s="34">
        <v>0</v>
      </c>
    </row>
    <row r="26" spans="1:6" ht="12.75" customHeight="1" x14ac:dyDescent="0.3">
      <c r="A26" s="44" t="s">
        <v>56</v>
      </c>
      <c r="B26" s="44" t="s">
        <v>57</v>
      </c>
      <c r="C26" s="34">
        <v>2</v>
      </c>
      <c r="D26" s="34">
        <v>0</v>
      </c>
      <c r="E26" s="34">
        <v>2</v>
      </c>
      <c r="F26" s="34">
        <v>0</v>
      </c>
    </row>
    <row r="27" spans="1:6" ht="12.75" customHeight="1" x14ac:dyDescent="0.3">
      <c r="A27" s="44" t="s">
        <v>58</v>
      </c>
      <c r="B27" s="44" t="s">
        <v>59</v>
      </c>
      <c r="C27" s="34">
        <v>0</v>
      </c>
      <c r="D27" s="34">
        <v>0</v>
      </c>
      <c r="E27" s="34">
        <v>0</v>
      </c>
      <c r="F27" s="34">
        <v>0</v>
      </c>
    </row>
    <row r="28" spans="1:6" ht="12.75" customHeight="1" x14ac:dyDescent="0.3">
      <c r="A28" s="44" t="s">
        <v>60</v>
      </c>
      <c r="B28" s="44" t="s">
        <v>61</v>
      </c>
      <c r="C28" s="34">
        <v>1840</v>
      </c>
      <c r="D28" s="34">
        <v>1735</v>
      </c>
      <c r="E28" s="34" t="s">
        <v>55</v>
      </c>
      <c r="F28" s="34" t="s">
        <v>55</v>
      </c>
    </row>
    <row r="29" spans="1:6" ht="12.75" customHeight="1" x14ac:dyDescent="0.3">
      <c r="A29" s="44" t="s">
        <v>62</v>
      </c>
      <c r="B29" s="44" t="s">
        <v>532</v>
      </c>
      <c r="C29" s="34">
        <v>1439</v>
      </c>
      <c r="D29" s="34">
        <v>1436</v>
      </c>
      <c r="E29" s="34">
        <v>2</v>
      </c>
      <c r="F29" s="34" t="s">
        <v>55</v>
      </c>
    </row>
    <row r="30" spans="1:6" ht="12.75" customHeight="1" x14ac:dyDescent="0.3">
      <c r="A30" s="44" t="s">
        <v>64</v>
      </c>
      <c r="B30" s="44" t="s">
        <v>533</v>
      </c>
      <c r="C30" s="34">
        <v>290</v>
      </c>
      <c r="D30" s="34">
        <v>270</v>
      </c>
      <c r="E30" s="34" t="s">
        <v>32</v>
      </c>
      <c r="F30" s="34">
        <v>20</v>
      </c>
    </row>
    <row r="31" spans="1:6" ht="12.75" customHeight="1" x14ac:dyDescent="0.3">
      <c r="A31" s="44" t="s">
        <v>66</v>
      </c>
      <c r="B31" s="44" t="s">
        <v>67</v>
      </c>
      <c r="C31" s="34">
        <v>133</v>
      </c>
      <c r="D31" s="34">
        <v>114</v>
      </c>
      <c r="E31" s="34">
        <v>0</v>
      </c>
      <c r="F31" s="34">
        <v>20</v>
      </c>
    </row>
    <row r="32" spans="1:6" ht="12.75" customHeight="1" x14ac:dyDescent="0.3">
      <c r="A32" s="44" t="s">
        <v>68</v>
      </c>
      <c r="B32" s="44" t="s">
        <v>534</v>
      </c>
      <c r="C32" s="34" t="s">
        <v>55</v>
      </c>
      <c r="D32" s="34" t="s">
        <v>55</v>
      </c>
      <c r="E32" s="34" t="s">
        <v>55</v>
      </c>
      <c r="F32" s="34" t="s">
        <v>55</v>
      </c>
    </row>
    <row r="33" spans="1:6" ht="12.75" customHeight="1" x14ac:dyDescent="0.3">
      <c r="A33" s="44" t="s">
        <v>70</v>
      </c>
      <c r="B33" s="44" t="s">
        <v>71</v>
      </c>
      <c r="C33" s="34">
        <v>40518</v>
      </c>
      <c r="D33" s="34">
        <v>38663</v>
      </c>
      <c r="E33" s="34">
        <v>406</v>
      </c>
      <c r="F33" s="34">
        <v>1449</v>
      </c>
    </row>
    <row r="34" spans="1:6" ht="12.75" customHeight="1" x14ac:dyDescent="0.3">
      <c r="A34" s="44" t="s">
        <v>72</v>
      </c>
      <c r="B34" s="44" t="s">
        <v>535</v>
      </c>
      <c r="C34" s="34">
        <v>6505</v>
      </c>
      <c r="D34" s="34">
        <v>6069</v>
      </c>
      <c r="E34" s="34">
        <v>83</v>
      </c>
      <c r="F34" s="34">
        <v>352</v>
      </c>
    </row>
    <row r="35" spans="1:6" ht="12.75" customHeight="1" x14ac:dyDescent="0.3">
      <c r="A35" s="44" t="s">
        <v>74</v>
      </c>
      <c r="B35" s="44" t="s">
        <v>536</v>
      </c>
      <c r="C35" s="34">
        <v>15940</v>
      </c>
      <c r="D35" s="34">
        <v>15073</v>
      </c>
      <c r="E35" s="34">
        <v>289</v>
      </c>
      <c r="F35" s="34">
        <v>577</v>
      </c>
    </row>
    <row r="36" spans="1:6" ht="12.75" customHeight="1" x14ac:dyDescent="0.3">
      <c r="A36" s="44" t="s">
        <v>76</v>
      </c>
      <c r="B36" s="44" t="s">
        <v>537</v>
      </c>
      <c r="C36" s="34">
        <v>432</v>
      </c>
      <c r="D36" s="34">
        <v>432</v>
      </c>
      <c r="E36" s="34">
        <v>0</v>
      </c>
      <c r="F36" s="34">
        <v>0</v>
      </c>
    </row>
    <row r="37" spans="1:6" ht="12.75" customHeight="1" x14ac:dyDescent="0.3">
      <c r="A37" s="44" t="s">
        <v>78</v>
      </c>
      <c r="B37" s="44" t="s">
        <v>538</v>
      </c>
      <c r="C37" s="34">
        <v>17380</v>
      </c>
      <c r="D37" s="34">
        <v>16840</v>
      </c>
      <c r="E37" s="34">
        <v>20</v>
      </c>
      <c r="F37" s="34">
        <v>520</v>
      </c>
    </row>
    <row r="38" spans="1:6" ht="12.75" customHeight="1" x14ac:dyDescent="0.3">
      <c r="A38" s="44" t="s">
        <v>80</v>
      </c>
      <c r="B38" s="44" t="s">
        <v>81</v>
      </c>
      <c r="C38" s="34" t="s">
        <v>55</v>
      </c>
      <c r="D38" s="34" t="s">
        <v>32</v>
      </c>
      <c r="E38" s="34" t="s">
        <v>55</v>
      </c>
      <c r="F38" s="34" t="s">
        <v>55</v>
      </c>
    </row>
    <row r="39" spans="1:6" ht="12.75" customHeight="1" x14ac:dyDescent="0.3">
      <c r="A39" s="44" t="s">
        <v>82</v>
      </c>
      <c r="B39" s="44" t="s">
        <v>83</v>
      </c>
      <c r="C39" s="34">
        <v>19678</v>
      </c>
      <c r="D39" s="34">
        <v>19181</v>
      </c>
      <c r="E39" s="34">
        <v>19</v>
      </c>
      <c r="F39" s="34">
        <v>478</v>
      </c>
    </row>
    <row r="40" spans="1:6" ht="12.75" customHeight="1" x14ac:dyDescent="0.3">
      <c r="A40" s="44" t="s">
        <v>85</v>
      </c>
      <c r="B40" s="44" t="s">
        <v>539</v>
      </c>
      <c r="C40" s="34">
        <v>18817</v>
      </c>
      <c r="D40" s="34">
        <v>18341</v>
      </c>
      <c r="E40" s="34">
        <v>19</v>
      </c>
      <c r="F40" s="34">
        <v>458</v>
      </c>
    </row>
    <row r="41" spans="1:6" ht="12.75" customHeight="1" x14ac:dyDescent="0.3">
      <c r="A41" s="44" t="s">
        <v>87</v>
      </c>
      <c r="B41" s="44" t="s">
        <v>88</v>
      </c>
      <c r="C41" s="34">
        <v>7</v>
      </c>
      <c r="D41" s="34" t="s">
        <v>32</v>
      </c>
      <c r="E41" s="34" t="s">
        <v>32</v>
      </c>
      <c r="F41" s="34">
        <v>7</v>
      </c>
    </row>
    <row r="42" spans="1:6" ht="12.75" customHeight="1" x14ac:dyDescent="0.3">
      <c r="A42" s="44" t="s">
        <v>89</v>
      </c>
      <c r="B42" s="44" t="s">
        <v>90</v>
      </c>
      <c r="C42" s="34">
        <v>1</v>
      </c>
      <c r="D42" s="34">
        <v>0</v>
      </c>
      <c r="E42" s="34" t="s">
        <v>32</v>
      </c>
      <c r="F42" s="34">
        <v>1</v>
      </c>
    </row>
    <row r="43" spans="1:6" ht="12.75" customHeight="1" x14ac:dyDescent="0.3">
      <c r="A43" s="44" t="s">
        <v>540</v>
      </c>
      <c r="B43" s="44" t="s">
        <v>541</v>
      </c>
      <c r="C43" s="34" t="s">
        <v>32</v>
      </c>
      <c r="D43" s="34">
        <v>0</v>
      </c>
      <c r="E43" s="34" t="s">
        <v>32</v>
      </c>
      <c r="F43" s="34">
        <v>0</v>
      </c>
    </row>
    <row r="44" spans="1:6" ht="12.75" customHeight="1" x14ac:dyDescent="0.3">
      <c r="A44" s="44" t="s">
        <v>91</v>
      </c>
      <c r="B44" s="44" t="s">
        <v>542</v>
      </c>
      <c r="C44" s="34">
        <v>853</v>
      </c>
      <c r="D44" s="34">
        <v>840</v>
      </c>
      <c r="E44" s="34">
        <v>0</v>
      </c>
      <c r="F44" s="34">
        <v>13</v>
      </c>
    </row>
    <row r="45" spans="1:6" ht="12.75" customHeight="1" x14ac:dyDescent="0.3">
      <c r="A45" s="44" t="s">
        <v>93</v>
      </c>
      <c r="B45" s="44" t="s">
        <v>94</v>
      </c>
      <c r="C45" s="34">
        <v>60634</v>
      </c>
      <c r="D45" s="34">
        <v>59888</v>
      </c>
      <c r="E45" s="34">
        <v>30</v>
      </c>
      <c r="F45" s="34">
        <v>716</v>
      </c>
    </row>
    <row r="46" spans="1:6" ht="12.75" customHeight="1" x14ac:dyDescent="0.3">
      <c r="A46" s="44" t="s">
        <v>95</v>
      </c>
      <c r="B46" s="44" t="s">
        <v>543</v>
      </c>
      <c r="C46" s="34">
        <v>3984</v>
      </c>
      <c r="D46" s="34">
        <v>3983</v>
      </c>
      <c r="E46" s="34">
        <v>1</v>
      </c>
      <c r="F46" s="34">
        <v>0</v>
      </c>
    </row>
    <row r="47" spans="1:6" ht="12.75" customHeight="1" x14ac:dyDescent="0.3">
      <c r="A47" s="44" t="s">
        <v>97</v>
      </c>
      <c r="B47" s="44" t="s">
        <v>544</v>
      </c>
      <c r="C47" s="34">
        <v>3564</v>
      </c>
      <c r="D47" s="34">
        <v>3564</v>
      </c>
      <c r="E47" s="34">
        <v>0</v>
      </c>
      <c r="F47" s="34" t="s">
        <v>32</v>
      </c>
    </row>
    <row r="48" spans="1:6" ht="12.75" customHeight="1" x14ac:dyDescent="0.3">
      <c r="A48" s="44" t="s">
        <v>99</v>
      </c>
      <c r="B48" s="44" t="s">
        <v>545</v>
      </c>
      <c r="C48" s="34">
        <v>13552</v>
      </c>
      <c r="D48" s="34">
        <v>13517</v>
      </c>
      <c r="E48" s="34" t="s">
        <v>55</v>
      </c>
      <c r="F48" s="34" t="s">
        <v>55</v>
      </c>
    </row>
    <row r="49" spans="1:6" ht="12.75" customHeight="1" x14ac:dyDescent="0.3">
      <c r="A49" s="44" t="s">
        <v>101</v>
      </c>
      <c r="B49" s="44" t="s">
        <v>546</v>
      </c>
      <c r="C49" s="34">
        <v>2747</v>
      </c>
      <c r="D49" s="34">
        <v>2722</v>
      </c>
      <c r="E49" s="34">
        <v>0</v>
      </c>
      <c r="F49" s="34">
        <v>25</v>
      </c>
    </row>
    <row r="50" spans="1:6" ht="12.75" customHeight="1" x14ac:dyDescent="0.3">
      <c r="A50" s="44" t="s">
        <v>103</v>
      </c>
      <c r="B50" s="44" t="s">
        <v>547</v>
      </c>
      <c r="C50" s="34">
        <v>103</v>
      </c>
      <c r="D50" s="34">
        <v>103</v>
      </c>
      <c r="E50" s="34">
        <v>0</v>
      </c>
      <c r="F50" s="34">
        <v>0</v>
      </c>
    </row>
    <row r="51" spans="1:6" ht="12.75" customHeight="1" x14ac:dyDescent="0.3">
      <c r="A51" s="44" t="s">
        <v>105</v>
      </c>
      <c r="B51" s="44" t="s">
        <v>548</v>
      </c>
      <c r="C51" s="34">
        <v>11698</v>
      </c>
      <c r="D51" s="34">
        <v>11406</v>
      </c>
      <c r="E51" s="34" t="s">
        <v>32</v>
      </c>
      <c r="F51" s="34">
        <v>292</v>
      </c>
    </row>
    <row r="52" spans="1:6" ht="12.75" customHeight="1" x14ac:dyDescent="0.3">
      <c r="A52" s="44" t="s">
        <v>107</v>
      </c>
      <c r="B52" s="44" t="s">
        <v>549</v>
      </c>
      <c r="C52" s="34">
        <v>21939</v>
      </c>
      <c r="D52" s="34">
        <v>21906</v>
      </c>
      <c r="E52" s="34" t="s">
        <v>55</v>
      </c>
      <c r="F52" s="34">
        <v>29</v>
      </c>
    </row>
    <row r="53" spans="1:6" ht="12.75" customHeight="1" x14ac:dyDescent="0.3">
      <c r="A53" s="44" t="s">
        <v>109</v>
      </c>
      <c r="B53" s="44" t="s">
        <v>550</v>
      </c>
      <c r="C53" s="34">
        <v>274</v>
      </c>
      <c r="D53" s="34">
        <v>192</v>
      </c>
      <c r="E53" s="34">
        <v>1</v>
      </c>
      <c r="F53" s="34">
        <v>81</v>
      </c>
    </row>
    <row r="54" spans="1:6" ht="12.75" customHeight="1" x14ac:dyDescent="0.3">
      <c r="A54" s="44" t="s">
        <v>111</v>
      </c>
      <c r="B54" s="44" t="s">
        <v>551</v>
      </c>
      <c r="C54" s="34">
        <v>275</v>
      </c>
      <c r="D54" s="34">
        <v>275</v>
      </c>
      <c r="E54" s="34">
        <v>0</v>
      </c>
      <c r="F54" s="34">
        <v>0</v>
      </c>
    </row>
    <row r="55" spans="1:6" ht="12.75" customHeight="1" x14ac:dyDescent="0.3">
      <c r="A55" s="44" t="s">
        <v>113</v>
      </c>
      <c r="B55" s="44" t="s">
        <v>552</v>
      </c>
      <c r="C55" s="34">
        <v>541</v>
      </c>
      <c r="D55" s="34">
        <v>296</v>
      </c>
      <c r="E55" s="34" t="s">
        <v>32</v>
      </c>
      <c r="F55" s="34">
        <v>245</v>
      </c>
    </row>
    <row r="56" spans="1:6" ht="12.75" customHeight="1" x14ac:dyDescent="0.3">
      <c r="A56" s="44" t="s">
        <v>115</v>
      </c>
      <c r="B56" s="44" t="s">
        <v>553</v>
      </c>
      <c r="C56" s="34">
        <v>592</v>
      </c>
      <c r="D56" s="34">
        <v>592</v>
      </c>
      <c r="E56" s="34" t="s">
        <v>32</v>
      </c>
      <c r="F56" s="34" t="s">
        <v>32</v>
      </c>
    </row>
    <row r="57" spans="1:6" ht="12.75" customHeight="1" x14ac:dyDescent="0.3">
      <c r="A57" s="44" t="s">
        <v>117</v>
      </c>
      <c r="B57" s="44" t="s">
        <v>554</v>
      </c>
      <c r="C57" s="34">
        <v>673</v>
      </c>
      <c r="D57" s="34">
        <v>654</v>
      </c>
      <c r="E57" s="34">
        <v>11</v>
      </c>
      <c r="F57" s="34">
        <v>8</v>
      </c>
    </row>
    <row r="58" spans="1:6" ht="12.75" customHeight="1" x14ac:dyDescent="0.3">
      <c r="A58" s="44" t="s">
        <v>119</v>
      </c>
      <c r="B58" s="44" t="s">
        <v>555</v>
      </c>
      <c r="C58" s="34">
        <v>76</v>
      </c>
      <c r="D58" s="34">
        <v>67</v>
      </c>
      <c r="E58" s="34">
        <v>7</v>
      </c>
      <c r="F58" s="34">
        <v>1</v>
      </c>
    </row>
    <row r="59" spans="1:6" ht="12.75" customHeight="1" x14ac:dyDescent="0.3">
      <c r="A59" s="44" t="s">
        <v>121</v>
      </c>
      <c r="B59" s="44" t="s">
        <v>556</v>
      </c>
      <c r="C59" s="34" t="s">
        <v>32</v>
      </c>
      <c r="D59" s="34" t="s">
        <v>32</v>
      </c>
      <c r="E59" s="34" t="s">
        <v>32</v>
      </c>
      <c r="F59" s="34" t="s">
        <v>32</v>
      </c>
    </row>
    <row r="60" spans="1:6" ht="12.75" customHeight="1" x14ac:dyDescent="0.3">
      <c r="A60" s="44" t="s">
        <v>123</v>
      </c>
      <c r="B60" s="44" t="s">
        <v>124</v>
      </c>
      <c r="C60" s="34" t="s">
        <v>55</v>
      </c>
      <c r="D60" s="34">
        <v>0</v>
      </c>
      <c r="E60" s="34" t="s">
        <v>55</v>
      </c>
      <c r="F60" s="34" t="s">
        <v>32</v>
      </c>
    </row>
    <row r="61" spans="1:6" ht="12.75" customHeight="1" x14ac:dyDescent="0.3">
      <c r="A61" s="44" t="s">
        <v>125</v>
      </c>
      <c r="B61" s="44" t="s">
        <v>126</v>
      </c>
      <c r="C61" s="34">
        <v>270</v>
      </c>
      <c r="D61" s="34">
        <v>71</v>
      </c>
      <c r="E61" s="34">
        <v>78</v>
      </c>
      <c r="F61" s="34" t="s">
        <v>55</v>
      </c>
    </row>
    <row r="62" spans="1:6" ht="12.75" customHeight="1" x14ac:dyDescent="0.3">
      <c r="A62" s="44" t="s">
        <v>127</v>
      </c>
      <c r="B62" s="44" t="s">
        <v>128</v>
      </c>
      <c r="C62" s="34">
        <v>2</v>
      </c>
      <c r="D62" s="34">
        <v>0</v>
      </c>
      <c r="E62" s="34">
        <v>1</v>
      </c>
      <c r="F62" s="34">
        <v>1</v>
      </c>
    </row>
    <row r="63" spans="1:6" ht="12.75" customHeight="1" x14ac:dyDescent="0.3">
      <c r="A63" s="44" t="s">
        <v>129</v>
      </c>
      <c r="B63" s="44" t="s">
        <v>557</v>
      </c>
      <c r="C63" s="34" t="s">
        <v>32</v>
      </c>
      <c r="D63" s="34">
        <v>0</v>
      </c>
      <c r="E63" s="34">
        <v>0</v>
      </c>
      <c r="F63" s="34" t="s">
        <v>32</v>
      </c>
    </row>
    <row r="64" spans="1:6" ht="12.75" customHeight="1" x14ac:dyDescent="0.3">
      <c r="A64" s="44" t="s">
        <v>131</v>
      </c>
      <c r="B64" s="44" t="s">
        <v>558</v>
      </c>
      <c r="C64" s="34" t="s">
        <v>55</v>
      </c>
      <c r="D64" s="34">
        <v>0</v>
      </c>
      <c r="E64" s="34" t="s">
        <v>55</v>
      </c>
      <c r="F64" s="34" t="s">
        <v>32</v>
      </c>
    </row>
    <row r="65" spans="1:6" ht="12.75" customHeight="1" x14ac:dyDescent="0.3">
      <c r="A65" s="44" t="s">
        <v>133</v>
      </c>
      <c r="B65" s="44" t="s">
        <v>559</v>
      </c>
      <c r="C65" s="34">
        <v>0</v>
      </c>
      <c r="D65" s="34">
        <v>0</v>
      </c>
      <c r="E65" s="34">
        <v>0</v>
      </c>
      <c r="F65" s="34">
        <v>0</v>
      </c>
    </row>
    <row r="66" spans="1:6" ht="12.75" customHeight="1" x14ac:dyDescent="0.3">
      <c r="A66" s="44" t="s">
        <v>135</v>
      </c>
      <c r="B66" s="44" t="s">
        <v>560</v>
      </c>
      <c r="C66" s="34">
        <v>9</v>
      </c>
      <c r="D66" s="34" t="s">
        <v>32</v>
      </c>
      <c r="E66" s="34">
        <v>7</v>
      </c>
      <c r="F66" s="34">
        <v>1</v>
      </c>
    </row>
    <row r="67" spans="1:6" ht="12.75" customHeight="1" x14ac:dyDescent="0.3">
      <c r="A67" s="44" t="s">
        <v>137</v>
      </c>
      <c r="B67" s="44" t="s">
        <v>561</v>
      </c>
      <c r="C67" s="34">
        <v>24</v>
      </c>
      <c r="D67" s="34">
        <v>0</v>
      </c>
      <c r="E67" s="34">
        <v>24</v>
      </c>
      <c r="F67" s="34" t="s">
        <v>32</v>
      </c>
    </row>
    <row r="68" spans="1:6" ht="12.75" customHeight="1" x14ac:dyDescent="0.3">
      <c r="A68" s="44" t="s">
        <v>139</v>
      </c>
      <c r="B68" s="44" t="s">
        <v>562</v>
      </c>
      <c r="C68" s="34">
        <v>14</v>
      </c>
      <c r="D68" s="34">
        <v>14</v>
      </c>
      <c r="E68" s="34">
        <v>0</v>
      </c>
      <c r="F68" s="34">
        <v>0</v>
      </c>
    </row>
    <row r="69" spans="1:6" ht="12.75" customHeight="1" x14ac:dyDescent="0.3">
      <c r="A69" s="44" t="s">
        <v>141</v>
      </c>
      <c r="B69" s="44" t="s">
        <v>563</v>
      </c>
      <c r="C69" s="34" t="s">
        <v>55</v>
      </c>
      <c r="D69" s="34">
        <v>16</v>
      </c>
      <c r="E69" s="34" t="s">
        <v>32</v>
      </c>
      <c r="F69" s="34" t="s">
        <v>55</v>
      </c>
    </row>
    <row r="70" spans="1:6" ht="12.75" customHeight="1" x14ac:dyDescent="0.3">
      <c r="A70" s="44" t="s">
        <v>143</v>
      </c>
      <c r="B70" s="44" t="s">
        <v>564</v>
      </c>
      <c r="C70" s="34">
        <v>1</v>
      </c>
      <c r="D70" s="34" t="s">
        <v>32</v>
      </c>
      <c r="E70" s="34" t="s">
        <v>32</v>
      </c>
      <c r="F70" s="34" t="s">
        <v>32</v>
      </c>
    </row>
    <row r="71" spans="1:6" ht="12.75" customHeight="1" x14ac:dyDescent="0.3">
      <c r="A71" s="44" t="s">
        <v>145</v>
      </c>
      <c r="B71" s="44" t="s">
        <v>146</v>
      </c>
      <c r="C71" s="34">
        <v>8627</v>
      </c>
      <c r="D71" s="34">
        <v>7873</v>
      </c>
      <c r="E71" s="34">
        <v>5</v>
      </c>
      <c r="F71" s="34">
        <v>749</v>
      </c>
    </row>
    <row r="72" spans="1:6" ht="12.75" customHeight="1" x14ac:dyDescent="0.3">
      <c r="A72" s="44" t="s">
        <v>147</v>
      </c>
      <c r="B72" s="44" t="s">
        <v>565</v>
      </c>
      <c r="C72" s="34">
        <v>4884</v>
      </c>
      <c r="D72" s="34">
        <v>4148</v>
      </c>
      <c r="E72" s="34">
        <v>1</v>
      </c>
      <c r="F72" s="34">
        <v>735</v>
      </c>
    </row>
    <row r="73" spans="1:6" ht="12.75" customHeight="1" x14ac:dyDescent="0.3">
      <c r="A73" s="44" t="s">
        <v>149</v>
      </c>
      <c r="B73" s="44" t="s">
        <v>150</v>
      </c>
      <c r="C73" s="34">
        <v>4</v>
      </c>
      <c r="D73" s="34">
        <v>4</v>
      </c>
      <c r="E73" s="34" t="s">
        <v>55</v>
      </c>
      <c r="F73" s="34" t="s">
        <v>32</v>
      </c>
    </row>
    <row r="74" spans="1:6" ht="12.75" customHeight="1" x14ac:dyDescent="0.3">
      <c r="A74" s="44" t="s">
        <v>151</v>
      </c>
      <c r="B74" s="44" t="s">
        <v>152</v>
      </c>
      <c r="C74" s="34">
        <v>3711</v>
      </c>
      <c r="D74" s="34">
        <v>3711</v>
      </c>
      <c r="E74" s="34" t="s">
        <v>32</v>
      </c>
      <c r="F74" s="34" t="s">
        <v>32</v>
      </c>
    </row>
    <row r="75" spans="1:6" ht="12.75" customHeight="1" x14ac:dyDescent="0.3">
      <c r="A75" s="44" t="s">
        <v>153</v>
      </c>
      <c r="B75" s="44" t="s">
        <v>566</v>
      </c>
      <c r="C75" s="34" t="s">
        <v>32</v>
      </c>
      <c r="D75" s="34">
        <v>0</v>
      </c>
      <c r="E75" s="34" t="s">
        <v>32</v>
      </c>
      <c r="F75" s="34" t="s">
        <v>32</v>
      </c>
    </row>
    <row r="76" spans="1:6" ht="12.75" customHeight="1" x14ac:dyDescent="0.3">
      <c r="A76" s="44" t="s">
        <v>155</v>
      </c>
      <c r="B76" s="44" t="s">
        <v>567</v>
      </c>
      <c r="C76" s="34">
        <v>0</v>
      </c>
      <c r="D76" s="34">
        <v>0</v>
      </c>
      <c r="E76" s="34">
        <v>0</v>
      </c>
      <c r="F76" s="34">
        <v>0</v>
      </c>
    </row>
    <row r="77" spans="1:6" ht="12.75" customHeight="1" x14ac:dyDescent="0.3">
      <c r="A77" s="44" t="s">
        <v>157</v>
      </c>
      <c r="B77" s="44" t="s">
        <v>568</v>
      </c>
      <c r="C77" s="34" t="s">
        <v>32</v>
      </c>
      <c r="D77" s="34" t="s">
        <v>32</v>
      </c>
      <c r="E77" s="34">
        <v>0</v>
      </c>
      <c r="F77" s="34">
        <v>0</v>
      </c>
    </row>
    <row r="78" spans="1:6" ht="12.75" customHeight="1" x14ac:dyDescent="0.3">
      <c r="A78" s="44" t="s">
        <v>159</v>
      </c>
      <c r="B78" s="44" t="s">
        <v>160</v>
      </c>
      <c r="C78" s="34">
        <v>7</v>
      </c>
      <c r="D78" s="34" t="s">
        <v>32</v>
      </c>
      <c r="E78" s="34">
        <v>2</v>
      </c>
      <c r="F78" s="34">
        <v>4</v>
      </c>
    </row>
    <row r="79" spans="1:6" ht="12.75" customHeight="1" x14ac:dyDescent="0.3">
      <c r="A79" s="44" t="s">
        <v>161</v>
      </c>
      <c r="B79" s="44" t="s">
        <v>162</v>
      </c>
      <c r="C79" s="34" t="s">
        <v>32</v>
      </c>
      <c r="D79" s="34" t="s">
        <v>32</v>
      </c>
      <c r="E79" s="34" t="s">
        <v>32</v>
      </c>
      <c r="F79" s="34" t="s">
        <v>32</v>
      </c>
    </row>
    <row r="80" spans="1:6" ht="12.75" customHeight="1" x14ac:dyDescent="0.3">
      <c r="A80" s="55" t="s">
        <v>163</v>
      </c>
      <c r="B80" s="44" t="s">
        <v>164</v>
      </c>
      <c r="C80" s="34">
        <v>20</v>
      </c>
      <c r="D80" s="34">
        <v>10</v>
      </c>
      <c r="E80" s="34">
        <v>1</v>
      </c>
      <c r="F80" s="34">
        <v>9</v>
      </c>
    </row>
    <row r="81" spans="1:6" ht="12.75" customHeight="1" x14ac:dyDescent="0.3">
      <c r="A81" s="55" t="s">
        <v>165</v>
      </c>
      <c r="B81" s="44" t="s">
        <v>166</v>
      </c>
      <c r="C81" s="34">
        <v>9</v>
      </c>
      <c r="D81" s="34">
        <v>0</v>
      </c>
      <c r="E81" s="34" t="s">
        <v>32</v>
      </c>
      <c r="F81" s="34">
        <v>9</v>
      </c>
    </row>
    <row r="82" spans="1:6" ht="12.75" customHeight="1" x14ac:dyDescent="0.3">
      <c r="A82" s="44" t="s">
        <v>167</v>
      </c>
      <c r="B82" s="44" t="s">
        <v>168</v>
      </c>
      <c r="C82" s="34" t="s">
        <v>32</v>
      </c>
      <c r="D82" s="34">
        <v>0</v>
      </c>
      <c r="E82" s="34" t="s">
        <v>32</v>
      </c>
      <c r="F82" s="34" t="s">
        <v>32</v>
      </c>
    </row>
    <row r="83" spans="1:6" ht="12.75" customHeight="1" x14ac:dyDescent="0.3">
      <c r="A83" s="44" t="s">
        <v>169</v>
      </c>
      <c r="B83" s="44" t="s">
        <v>569</v>
      </c>
      <c r="C83" s="34" t="s">
        <v>32</v>
      </c>
      <c r="D83" s="34">
        <v>0</v>
      </c>
      <c r="E83" s="34" t="s">
        <v>32</v>
      </c>
      <c r="F83" s="34">
        <v>0</v>
      </c>
    </row>
    <row r="84" spans="1:6" ht="12.75" customHeight="1" x14ac:dyDescent="0.3">
      <c r="A84" s="44" t="s">
        <v>171</v>
      </c>
      <c r="B84" s="44" t="s">
        <v>172</v>
      </c>
      <c r="C84" s="34" t="s">
        <v>55</v>
      </c>
      <c r="D84" s="34" t="s">
        <v>32</v>
      </c>
      <c r="E84" s="34" t="s">
        <v>55</v>
      </c>
      <c r="F84" s="34" t="s">
        <v>32</v>
      </c>
    </row>
    <row r="85" spans="1:6" ht="12.75" customHeight="1" x14ac:dyDescent="0.3">
      <c r="A85" s="44" t="s">
        <v>173</v>
      </c>
      <c r="B85" s="44" t="s">
        <v>174</v>
      </c>
      <c r="C85" s="34">
        <v>311</v>
      </c>
      <c r="D85" s="34">
        <v>176</v>
      </c>
      <c r="E85" s="34" t="s">
        <v>55</v>
      </c>
      <c r="F85" s="34">
        <v>78</v>
      </c>
    </row>
    <row r="86" spans="1:6" ht="12.75" customHeight="1" x14ac:dyDescent="0.3">
      <c r="A86" s="44" t="s">
        <v>175</v>
      </c>
      <c r="B86" s="44" t="s">
        <v>176</v>
      </c>
      <c r="C86" s="34">
        <v>60</v>
      </c>
      <c r="D86" s="34">
        <v>0</v>
      </c>
      <c r="E86" s="34">
        <v>36</v>
      </c>
      <c r="F86" s="34" t="s">
        <v>55</v>
      </c>
    </row>
    <row r="87" spans="1:6" ht="12.75" customHeight="1" x14ac:dyDescent="0.3">
      <c r="A87" s="44" t="s">
        <v>177</v>
      </c>
      <c r="B87" s="44" t="s">
        <v>570</v>
      </c>
      <c r="C87" s="34">
        <v>7</v>
      </c>
      <c r="D87" s="34">
        <v>0</v>
      </c>
      <c r="E87" s="34">
        <v>6</v>
      </c>
      <c r="F87" s="34">
        <v>1</v>
      </c>
    </row>
    <row r="88" spans="1:6" ht="12.75" customHeight="1" x14ac:dyDescent="0.3">
      <c r="A88" s="44" t="s">
        <v>179</v>
      </c>
      <c r="B88" s="44" t="s">
        <v>180</v>
      </c>
      <c r="C88" s="34">
        <v>46</v>
      </c>
      <c r="D88" s="34" t="s">
        <v>55</v>
      </c>
      <c r="E88" s="34" t="s">
        <v>55</v>
      </c>
      <c r="F88" s="34">
        <v>29</v>
      </c>
    </row>
    <row r="89" spans="1:6" ht="12.75" customHeight="1" x14ac:dyDescent="0.3">
      <c r="A89" s="44" t="s">
        <v>181</v>
      </c>
      <c r="B89" s="44" t="s">
        <v>182</v>
      </c>
      <c r="C89" s="34">
        <v>497</v>
      </c>
      <c r="D89" s="34">
        <v>268</v>
      </c>
      <c r="E89" s="34">
        <v>85</v>
      </c>
      <c r="F89" s="34">
        <v>144</v>
      </c>
    </row>
    <row r="90" spans="1:6" ht="12.75" customHeight="1" x14ac:dyDescent="0.3">
      <c r="A90" s="44" t="s">
        <v>183</v>
      </c>
      <c r="B90" s="44" t="s">
        <v>571</v>
      </c>
      <c r="C90" s="34">
        <v>79</v>
      </c>
      <c r="D90" s="34">
        <v>1</v>
      </c>
      <c r="E90" s="34">
        <v>4</v>
      </c>
      <c r="F90" s="34">
        <v>73</v>
      </c>
    </row>
    <row r="91" spans="1:6" ht="12.75" customHeight="1" x14ac:dyDescent="0.3">
      <c r="A91" s="44" t="s">
        <v>185</v>
      </c>
      <c r="B91" s="44" t="s">
        <v>572</v>
      </c>
      <c r="C91" s="34">
        <v>57</v>
      </c>
      <c r="D91" s="34">
        <v>0</v>
      </c>
      <c r="E91" s="34">
        <v>5</v>
      </c>
      <c r="F91" s="34">
        <v>52</v>
      </c>
    </row>
    <row r="92" spans="1:6" ht="12.75" customHeight="1" x14ac:dyDescent="0.3">
      <c r="A92" s="44" t="s">
        <v>187</v>
      </c>
      <c r="B92" s="44" t="s">
        <v>573</v>
      </c>
      <c r="C92" s="34">
        <v>313</v>
      </c>
      <c r="D92" s="34">
        <v>264</v>
      </c>
      <c r="E92" s="34">
        <v>41</v>
      </c>
      <c r="F92" s="34">
        <v>7</v>
      </c>
    </row>
    <row r="93" spans="1:6" ht="12.75" customHeight="1" x14ac:dyDescent="0.3">
      <c r="A93" s="44" t="s">
        <v>189</v>
      </c>
      <c r="B93" s="44" t="s">
        <v>574</v>
      </c>
      <c r="C93" s="34">
        <v>1</v>
      </c>
      <c r="D93" s="34" t="s">
        <v>32</v>
      </c>
      <c r="E93" s="34">
        <v>1</v>
      </c>
      <c r="F93" s="34" t="s">
        <v>32</v>
      </c>
    </row>
    <row r="94" spans="1:6" ht="12.75" customHeight="1" x14ac:dyDescent="0.3">
      <c r="A94" s="44" t="s">
        <v>191</v>
      </c>
      <c r="B94" s="44" t="s">
        <v>192</v>
      </c>
      <c r="C94" s="34" t="s">
        <v>55</v>
      </c>
      <c r="D94" s="34" t="s">
        <v>55</v>
      </c>
      <c r="E94" s="34" t="s">
        <v>55</v>
      </c>
      <c r="F94" s="34" t="s">
        <v>32</v>
      </c>
    </row>
    <row r="95" spans="1:6" ht="12.75" customHeight="1" x14ac:dyDescent="0.3">
      <c r="A95" s="44" t="s">
        <v>193</v>
      </c>
      <c r="B95" s="44" t="s">
        <v>194</v>
      </c>
      <c r="C95" s="34" t="s">
        <v>55</v>
      </c>
      <c r="D95" s="34" t="s">
        <v>55</v>
      </c>
      <c r="E95" s="34" t="s">
        <v>55</v>
      </c>
      <c r="F95" s="34" t="s">
        <v>55</v>
      </c>
    </row>
    <row r="96" spans="1:6" ht="12.75" customHeight="1" x14ac:dyDescent="0.3">
      <c r="B96" s="2" t="s">
        <v>197</v>
      </c>
      <c r="C96" s="86">
        <v>136187</v>
      </c>
      <c r="D96" s="86">
        <v>130692</v>
      </c>
      <c r="E96" s="86">
        <v>1223</v>
      </c>
      <c r="F96" s="86">
        <v>4272</v>
      </c>
    </row>
    <row r="97" spans="1:6" ht="12.75" customHeight="1" x14ac:dyDescent="0.3">
      <c r="A97" s="39"/>
      <c r="B97" s="39"/>
      <c r="C97" s="38"/>
      <c r="D97" s="38"/>
      <c r="E97" s="38"/>
      <c r="F97" s="38"/>
    </row>
    <row r="98" spans="1:6" ht="12.75" customHeight="1" x14ac:dyDescent="0.3">
      <c r="A98" s="44"/>
      <c r="B98" s="44"/>
      <c r="C98" s="34" t="s">
        <v>198</v>
      </c>
      <c r="D98" s="34"/>
      <c r="E98" s="34"/>
      <c r="F98" s="34"/>
    </row>
    <row r="99" spans="1:6" ht="12.75" customHeight="1" x14ac:dyDescent="0.3">
      <c r="A99" s="44" t="s">
        <v>30</v>
      </c>
      <c r="B99" s="44" t="s">
        <v>31</v>
      </c>
      <c r="C99" s="34">
        <v>144</v>
      </c>
      <c r="D99" s="34">
        <v>116</v>
      </c>
      <c r="E99" s="34">
        <v>20</v>
      </c>
      <c r="F99" s="34">
        <v>8</v>
      </c>
    </row>
    <row r="100" spans="1:6" ht="12.75" customHeight="1" x14ac:dyDescent="0.3">
      <c r="A100" s="44" t="s">
        <v>33</v>
      </c>
      <c r="B100" s="44" t="s">
        <v>524</v>
      </c>
      <c r="C100" s="34" t="s">
        <v>32</v>
      </c>
      <c r="D100" s="34">
        <v>0</v>
      </c>
      <c r="E100" s="34">
        <v>0</v>
      </c>
      <c r="F100" s="34" t="s">
        <v>32</v>
      </c>
    </row>
    <row r="101" spans="1:6" ht="12.75" customHeight="1" x14ac:dyDescent="0.3">
      <c r="A101" s="44" t="s">
        <v>35</v>
      </c>
      <c r="B101" s="44" t="s">
        <v>525</v>
      </c>
      <c r="C101" s="34">
        <v>0</v>
      </c>
      <c r="D101" s="34">
        <v>0</v>
      </c>
      <c r="E101" s="34">
        <v>0</v>
      </c>
      <c r="F101" s="34">
        <v>0</v>
      </c>
    </row>
    <row r="102" spans="1:6" ht="12.75" customHeight="1" x14ac:dyDescent="0.3">
      <c r="A102" s="44" t="s">
        <v>37</v>
      </c>
      <c r="B102" s="44" t="s">
        <v>526</v>
      </c>
      <c r="C102" s="34">
        <v>40</v>
      </c>
      <c r="D102" s="34">
        <v>40</v>
      </c>
      <c r="E102" s="34">
        <v>0</v>
      </c>
      <c r="F102" s="34" t="s">
        <v>32</v>
      </c>
    </row>
    <row r="103" spans="1:6" ht="12.75" customHeight="1" x14ac:dyDescent="0.3">
      <c r="A103" s="44" t="s">
        <v>39</v>
      </c>
      <c r="B103" s="44" t="s">
        <v>527</v>
      </c>
      <c r="C103" s="34">
        <v>92</v>
      </c>
      <c r="D103" s="34">
        <v>76</v>
      </c>
      <c r="E103" s="34">
        <v>8</v>
      </c>
      <c r="F103" s="34">
        <v>8</v>
      </c>
    </row>
    <row r="104" spans="1:6" ht="12.75" customHeight="1" x14ac:dyDescent="0.3">
      <c r="A104" s="44" t="s">
        <v>41</v>
      </c>
      <c r="B104" s="44" t="s">
        <v>528</v>
      </c>
      <c r="C104" s="34">
        <v>9</v>
      </c>
      <c r="D104" s="34" t="s">
        <v>32</v>
      </c>
      <c r="E104" s="34">
        <v>9</v>
      </c>
      <c r="F104" s="34">
        <v>0</v>
      </c>
    </row>
    <row r="105" spans="1:6" ht="12.75" customHeight="1" x14ac:dyDescent="0.3">
      <c r="A105" s="44" t="s">
        <v>43</v>
      </c>
      <c r="B105" s="44" t="s">
        <v>529</v>
      </c>
      <c r="C105" s="34" t="s">
        <v>55</v>
      </c>
      <c r="D105" s="34">
        <v>0</v>
      </c>
      <c r="E105" s="34" t="s">
        <v>55</v>
      </c>
      <c r="F105" s="34">
        <v>0</v>
      </c>
    </row>
    <row r="106" spans="1:6" ht="12.75" customHeight="1" x14ac:dyDescent="0.3">
      <c r="A106" s="44" t="s">
        <v>45</v>
      </c>
      <c r="B106" s="44" t="s">
        <v>46</v>
      </c>
      <c r="C106" s="34">
        <v>25</v>
      </c>
      <c r="D106" s="34">
        <v>20</v>
      </c>
      <c r="E106" s="34" t="s">
        <v>55</v>
      </c>
      <c r="F106" s="34">
        <v>4</v>
      </c>
    </row>
    <row r="107" spans="1:6" ht="12.75" customHeight="1" x14ac:dyDescent="0.3">
      <c r="A107" s="44" t="s">
        <v>47</v>
      </c>
      <c r="B107" s="44" t="s">
        <v>530</v>
      </c>
      <c r="C107" s="34">
        <v>25</v>
      </c>
      <c r="D107" s="34">
        <v>20</v>
      </c>
      <c r="E107" s="34" t="s">
        <v>55</v>
      </c>
      <c r="F107" s="34">
        <v>4</v>
      </c>
    </row>
    <row r="108" spans="1:6" ht="12.75" customHeight="1" x14ac:dyDescent="0.3">
      <c r="A108" s="44" t="s">
        <v>49</v>
      </c>
      <c r="B108" s="44" t="s">
        <v>531</v>
      </c>
      <c r="C108" s="34">
        <v>0</v>
      </c>
      <c r="D108" s="34">
        <v>0</v>
      </c>
      <c r="E108" s="34">
        <v>0</v>
      </c>
      <c r="F108" s="34">
        <v>0</v>
      </c>
    </row>
    <row r="109" spans="1:6" ht="12.75" customHeight="1" x14ac:dyDescent="0.3">
      <c r="A109" s="44" t="s">
        <v>51</v>
      </c>
      <c r="B109" s="44" t="s">
        <v>52</v>
      </c>
      <c r="C109" s="34">
        <v>70</v>
      </c>
      <c r="D109" s="34">
        <v>68</v>
      </c>
      <c r="E109" s="34">
        <v>2</v>
      </c>
      <c r="F109" s="34">
        <v>0</v>
      </c>
    </row>
    <row r="110" spans="1:6" ht="12.75" customHeight="1" x14ac:dyDescent="0.3">
      <c r="A110" s="44" t="s">
        <v>53</v>
      </c>
      <c r="B110" s="44" t="s">
        <v>54</v>
      </c>
      <c r="C110" s="34" t="s">
        <v>55</v>
      </c>
      <c r="D110" s="34">
        <v>0</v>
      </c>
      <c r="E110" s="34" t="s">
        <v>55</v>
      </c>
      <c r="F110" s="34">
        <v>0</v>
      </c>
    </row>
    <row r="111" spans="1:6" ht="12.75" customHeight="1" x14ac:dyDescent="0.3">
      <c r="A111" s="44" t="s">
        <v>56</v>
      </c>
      <c r="B111" s="44" t="s">
        <v>57</v>
      </c>
      <c r="C111" s="34">
        <v>0</v>
      </c>
      <c r="D111" s="34">
        <v>0</v>
      </c>
      <c r="E111" s="34">
        <v>0</v>
      </c>
      <c r="F111" s="34">
        <v>0</v>
      </c>
    </row>
    <row r="112" spans="1:6" ht="12.75" customHeight="1" x14ac:dyDescent="0.3">
      <c r="A112" s="44" t="s">
        <v>58</v>
      </c>
      <c r="B112" s="44" t="s">
        <v>59</v>
      </c>
      <c r="C112" s="34">
        <v>0</v>
      </c>
      <c r="D112" s="34">
        <v>0</v>
      </c>
      <c r="E112" s="34">
        <v>0</v>
      </c>
      <c r="F112" s="34">
        <v>0</v>
      </c>
    </row>
    <row r="113" spans="1:6" ht="12.75" customHeight="1" x14ac:dyDescent="0.3">
      <c r="A113" s="44" t="s">
        <v>60</v>
      </c>
      <c r="B113" s="44" t="s">
        <v>61</v>
      </c>
      <c r="C113" s="34">
        <v>37</v>
      </c>
      <c r="D113" s="34">
        <v>15</v>
      </c>
      <c r="E113" s="34">
        <v>2</v>
      </c>
      <c r="F113" s="34">
        <v>20</v>
      </c>
    </row>
    <row r="114" spans="1:6" ht="12.75" customHeight="1" x14ac:dyDescent="0.3">
      <c r="A114" s="44" t="s">
        <v>62</v>
      </c>
      <c r="B114" s="44" t="s">
        <v>532</v>
      </c>
      <c r="C114" s="34">
        <v>15</v>
      </c>
      <c r="D114" s="34">
        <v>15</v>
      </c>
      <c r="E114" s="34">
        <v>0</v>
      </c>
      <c r="F114" s="34" t="s">
        <v>32</v>
      </c>
    </row>
    <row r="115" spans="1:6" ht="12.75" customHeight="1" x14ac:dyDescent="0.3">
      <c r="A115" s="44" t="s">
        <v>64</v>
      </c>
      <c r="B115" s="44" t="s">
        <v>533</v>
      </c>
      <c r="C115" s="34">
        <v>19</v>
      </c>
      <c r="D115" s="34">
        <v>0</v>
      </c>
      <c r="E115" s="34">
        <v>0</v>
      </c>
      <c r="F115" s="34">
        <v>19</v>
      </c>
    </row>
    <row r="116" spans="1:6" ht="12.75" customHeight="1" x14ac:dyDescent="0.3">
      <c r="A116" s="44" t="s">
        <v>66</v>
      </c>
      <c r="B116" s="44" t="s">
        <v>67</v>
      </c>
      <c r="C116" s="34">
        <v>19</v>
      </c>
      <c r="D116" s="34">
        <v>0</v>
      </c>
      <c r="E116" s="34">
        <v>0</v>
      </c>
      <c r="F116" s="34">
        <v>19</v>
      </c>
    </row>
    <row r="117" spans="1:6" ht="12.75" customHeight="1" x14ac:dyDescent="0.3">
      <c r="A117" s="44" t="s">
        <v>68</v>
      </c>
      <c r="B117" s="44" t="s">
        <v>534</v>
      </c>
      <c r="C117" s="34">
        <v>2</v>
      </c>
      <c r="D117" s="34" t="s">
        <v>32</v>
      </c>
      <c r="E117" s="34">
        <v>2</v>
      </c>
      <c r="F117" s="34" t="s">
        <v>32</v>
      </c>
    </row>
    <row r="118" spans="1:6" ht="12.75" customHeight="1" x14ac:dyDescent="0.3">
      <c r="A118" s="44" t="s">
        <v>70</v>
      </c>
      <c r="B118" s="44" t="s">
        <v>71</v>
      </c>
      <c r="C118" s="34">
        <v>5295</v>
      </c>
      <c r="D118" s="34">
        <v>5140</v>
      </c>
      <c r="E118" s="34">
        <v>155</v>
      </c>
      <c r="F118" s="34" t="s">
        <v>32</v>
      </c>
    </row>
    <row r="119" spans="1:6" ht="12.75" customHeight="1" x14ac:dyDescent="0.3">
      <c r="A119" s="44" t="s">
        <v>72</v>
      </c>
      <c r="B119" s="44" t="s">
        <v>535</v>
      </c>
      <c r="C119" s="34">
        <v>664</v>
      </c>
      <c r="D119" s="34">
        <v>581</v>
      </c>
      <c r="E119" s="34">
        <v>83</v>
      </c>
      <c r="F119" s="34">
        <v>0</v>
      </c>
    </row>
    <row r="120" spans="1:6" ht="12.75" customHeight="1" x14ac:dyDescent="0.3">
      <c r="A120" s="44" t="s">
        <v>74</v>
      </c>
      <c r="B120" s="44" t="s">
        <v>536</v>
      </c>
      <c r="C120" s="34">
        <v>4472</v>
      </c>
      <c r="D120" s="34">
        <v>4407</v>
      </c>
      <c r="E120" s="34">
        <v>65</v>
      </c>
      <c r="F120" s="34">
        <v>0</v>
      </c>
    </row>
    <row r="121" spans="1:6" ht="12.75" customHeight="1" x14ac:dyDescent="0.3">
      <c r="A121" s="44" t="s">
        <v>76</v>
      </c>
      <c r="B121" s="44" t="s">
        <v>537</v>
      </c>
      <c r="C121" s="34">
        <v>0</v>
      </c>
      <c r="D121" s="34">
        <v>0</v>
      </c>
      <c r="E121" s="34">
        <v>0</v>
      </c>
      <c r="F121" s="34">
        <v>0</v>
      </c>
    </row>
    <row r="122" spans="1:6" ht="12.75" customHeight="1" x14ac:dyDescent="0.3">
      <c r="A122" s="44" t="s">
        <v>78</v>
      </c>
      <c r="B122" s="44" t="s">
        <v>538</v>
      </c>
      <c r="C122" s="34">
        <v>154</v>
      </c>
      <c r="D122" s="34">
        <v>152</v>
      </c>
      <c r="E122" s="34">
        <v>2</v>
      </c>
      <c r="F122" s="34" t="s">
        <v>32</v>
      </c>
    </row>
    <row r="123" spans="1:6" ht="12.75" customHeight="1" x14ac:dyDescent="0.3">
      <c r="A123" s="44" t="s">
        <v>80</v>
      </c>
      <c r="B123" s="44" t="s">
        <v>81</v>
      </c>
      <c r="C123" s="34" t="s">
        <v>55</v>
      </c>
      <c r="D123" s="34">
        <v>0</v>
      </c>
      <c r="E123" s="34" t="s">
        <v>55</v>
      </c>
      <c r="F123" s="34">
        <v>0</v>
      </c>
    </row>
    <row r="124" spans="1:6" ht="12.75" customHeight="1" x14ac:dyDescent="0.3">
      <c r="A124" s="44" t="s">
        <v>82</v>
      </c>
      <c r="B124" s="44" t="s">
        <v>83</v>
      </c>
      <c r="C124" s="34">
        <v>590</v>
      </c>
      <c r="D124" s="34">
        <v>525</v>
      </c>
      <c r="E124" s="34">
        <v>0</v>
      </c>
      <c r="F124" s="34">
        <v>65</v>
      </c>
    </row>
    <row r="125" spans="1:6" ht="12.75" customHeight="1" x14ac:dyDescent="0.3">
      <c r="A125" s="44" t="s">
        <v>85</v>
      </c>
      <c r="B125" s="44" t="s">
        <v>539</v>
      </c>
      <c r="C125" s="34">
        <v>578</v>
      </c>
      <c r="D125" s="34">
        <v>513</v>
      </c>
      <c r="E125" s="34">
        <v>0</v>
      </c>
      <c r="F125" s="34">
        <v>65</v>
      </c>
    </row>
    <row r="126" spans="1:6" ht="12.75" customHeight="1" x14ac:dyDescent="0.3">
      <c r="A126" s="44" t="s">
        <v>87</v>
      </c>
      <c r="B126" s="44" t="s">
        <v>88</v>
      </c>
      <c r="C126" s="34" t="s">
        <v>32</v>
      </c>
      <c r="D126" s="34" t="s">
        <v>32</v>
      </c>
      <c r="E126" s="34">
        <v>0</v>
      </c>
      <c r="F126" s="34" t="s">
        <v>32</v>
      </c>
    </row>
    <row r="127" spans="1:6" ht="12.75" customHeight="1" x14ac:dyDescent="0.3">
      <c r="A127" s="44" t="s">
        <v>89</v>
      </c>
      <c r="B127" s="44" t="s">
        <v>90</v>
      </c>
      <c r="C127" s="34">
        <v>0</v>
      </c>
      <c r="D127" s="34">
        <v>0</v>
      </c>
      <c r="E127" s="34">
        <v>0</v>
      </c>
      <c r="F127" s="34">
        <v>0</v>
      </c>
    </row>
    <row r="128" spans="1:6" ht="12.75" customHeight="1" x14ac:dyDescent="0.3">
      <c r="A128" s="44" t="s">
        <v>540</v>
      </c>
      <c r="B128" s="44" t="s">
        <v>541</v>
      </c>
      <c r="C128" s="34">
        <v>0</v>
      </c>
      <c r="D128" s="34">
        <v>0</v>
      </c>
      <c r="E128" s="34">
        <v>0</v>
      </c>
      <c r="F128" s="34">
        <v>0</v>
      </c>
    </row>
    <row r="129" spans="1:6" ht="12.75" customHeight="1" x14ac:dyDescent="0.3">
      <c r="A129" s="44" t="s">
        <v>91</v>
      </c>
      <c r="B129" s="44" t="s">
        <v>542</v>
      </c>
      <c r="C129" s="34">
        <v>12</v>
      </c>
      <c r="D129" s="34">
        <v>12</v>
      </c>
      <c r="E129" s="34">
        <v>0</v>
      </c>
      <c r="F129" s="34">
        <v>0</v>
      </c>
    </row>
    <row r="130" spans="1:6" ht="12.75" customHeight="1" x14ac:dyDescent="0.3">
      <c r="A130" s="44" t="s">
        <v>93</v>
      </c>
      <c r="B130" s="44" t="s">
        <v>94</v>
      </c>
      <c r="C130" s="34">
        <v>738</v>
      </c>
      <c r="D130" s="34">
        <v>731</v>
      </c>
      <c r="E130" s="34">
        <v>2</v>
      </c>
      <c r="F130" s="34">
        <v>5</v>
      </c>
    </row>
    <row r="131" spans="1:6" ht="12.75" customHeight="1" x14ac:dyDescent="0.3">
      <c r="A131" s="44" t="s">
        <v>95</v>
      </c>
      <c r="B131" s="44" t="s">
        <v>543</v>
      </c>
      <c r="C131" s="34" t="s">
        <v>32</v>
      </c>
      <c r="D131" s="34">
        <v>0</v>
      </c>
      <c r="E131" s="34" t="s">
        <v>32</v>
      </c>
      <c r="F131" s="34">
        <v>0</v>
      </c>
    </row>
    <row r="132" spans="1:6" ht="12.75" customHeight="1" x14ac:dyDescent="0.3">
      <c r="A132" s="44" t="s">
        <v>97</v>
      </c>
      <c r="B132" s="44" t="s">
        <v>544</v>
      </c>
      <c r="C132" s="34">
        <v>0</v>
      </c>
      <c r="D132" s="34">
        <v>0</v>
      </c>
      <c r="E132" s="34">
        <v>0</v>
      </c>
      <c r="F132" s="34">
        <v>0</v>
      </c>
    </row>
    <row r="133" spans="1:6" ht="12.75" customHeight="1" x14ac:dyDescent="0.3">
      <c r="A133" s="44" t="s">
        <v>99</v>
      </c>
      <c r="B133" s="44" t="s">
        <v>545</v>
      </c>
      <c r="C133" s="34">
        <v>0</v>
      </c>
      <c r="D133" s="34">
        <v>0</v>
      </c>
      <c r="E133" s="34">
        <v>0</v>
      </c>
      <c r="F133" s="34">
        <v>0</v>
      </c>
    </row>
    <row r="134" spans="1:6" ht="12.75" customHeight="1" x14ac:dyDescent="0.3">
      <c r="A134" s="44" t="s">
        <v>101</v>
      </c>
      <c r="B134" s="44" t="s">
        <v>546</v>
      </c>
      <c r="C134" s="34">
        <v>0</v>
      </c>
      <c r="D134" s="34">
        <v>0</v>
      </c>
      <c r="E134" s="34">
        <v>0</v>
      </c>
      <c r="F134" s="34">
        <v>0</v>
      </c>
    </row>
    <row r="135" spans="1:6" ht="12.75" customHeight="1" x14ac:dyDescent="0.3">
      <c r="A135" s="44" t="s">
        <v>103</v>
      </c>
      <c r="B135" s="44" t="s">
        <v>547</v>
      </c>
      <c r="C135" s="34">
        <v>0</v>
      </c>
      <c r="D135" s="34">
        <v>0</v>
      </c>
      <c r="E135" s="34">
        <v>0</v>
      </c>
      <c r="F135" s="34">
        <v>0</v>
      </c>
    </row>
    <row r="136" spans="1:6" ht="12.75" customHeight="1" x14ac:dyDescent="0.3">
      <c r="A136" s="44" t="s">
        <v>105</v>
      </c>
      <c r="B136" s="44" t="s">
        <v>548</v>
      </c>
      <c r="C136" s="34">
        <v>124</v>
      </c>
      <c r="D136" s="34">
        <v>124</v>
      </c>
      <c r="E136" s="34" t="s">
        <v>32</v>
      </c>
      <c r="F136" s="34" t="s">
        <v>32</v>
      </c>
    </row>
    <row r="137" spans="1:6" ht="12.75" customHeight="1" x14ac:dyDescent="0.3">
      <c r="A137" s="44" t="s">
        <v>107</v>
      </c>
      <c r="B137" s="44" t="s">
        <v>549</v>
      </c>
      <c r="C137" s="34">
        <v>44</v>
      </c>
      <c r="D137" s="34">
        <v>43</v>
      </c>
      <c r="E137" s="34">
        <v>1</v>
      </c>
      <c r="F137" s="34" t="s">
        <v>32</v>
      </c>
    </row>
    <row r="138" spans="1:6" ht="12.75" customHeight="1" x14ac:dyDescent="0.3">
      <c r="A138" s="44" t="s">
        <v>109</v>
      </c>
      <c r="B138" s="44" t="s">
        <v>550</v>
      </c>
      <c r="C138" s="34">
        <v>0</v>
      </c>
      <c r="D138" s="34">
        <v>0</v>
      </c>
      <c r="E138" s="34">
        <v>0</v>
      </c>
      <c r="F138" s="34">
        <v>0</v>
      </c>
    </row>
    <row r="139" spans="1:6" ht="12.75" customHeight="1" x14ac:dyDescent="0.3">
      <c r="A139" s="44" t="s">
        <v>111</v>
      </c>
      <c r="B139" s="44" t="s">
        <v>551</v>
      </c>
      <c r="C139" s="34">
        <v>0</v>
      </c>
      <c r="D139" s="34">
        <v>0</v>
      </c>
      <c r="E139" s="34">
        <v>0</v>
      </c>
      <c r="F139" s="34">
        <v>0</v>
      </c>
    </row>
    <row r="140" spans="1:6" ht="12.75" customHeight="1" x14ac:dyDescent="0.3">
      <c r="A140" s="44" t="s">
        <v>113</v>
      </c>
      <c r="B140" s="44" t="s">
        <v>552</v>
      </c>
      <c r="C140" s="34" t="s">
        <v>32</v>
      </c>
      <c r="D140" s="34">
        <v>0</v>
      </c>
      <c r="E140" s="34" t="s">
        <v>32</v>
      </c>
      <c r="F140" s="34">
        <v>0</v>
      </c>
    </row>
    <row r="141" spans="1:6" ht="12.75" customHeight="1" x14ac:dyDescent="0.3">
      <c r="A141" s="44" t="s">
        <v>115</v>
      </c>
      <c r="B141" s="44" t="s">
        <v>553</v>
      </c>
      <c r="C141" s="34">
        <v>0</v>
      </c>
      <c r="D141" s="34">
        <v>0</v>
      </c>
      <c r="E141" s="34">
        <v>0</v>
      </c>
      <c r="F141" s="34">
        <v>0</v>
      </c>
    </row>
    <row r="142" spans="1:6" ht="12.75" customHeight="1" x14ac:dyDescent="0.3">
      <c r="A142" s="44" t="s">
        <v>117</v>
      </c>
      <c r="B142" s="44" t="s">
        <v>554</v>
      </c>
      <c r="C142" s="34">
        <v>564</v>
      </c>
      <c r="D142" s="34">
        <v>559</v>
      </c>
      <c r="E142" s="34">
        <v>1</v>
      </c>
      <c r="F142" s="34">
        <v>4</v>
      </c>
    </row>
    <row r="143" spans="1:6" ht="12.75" customHeight="1" x14ac:dyDescent="0.3">
      <c r="A143" s="44" t="s">
        <v>119</v>
      </c>
      <c r="B143" s="44" t="s">
        <v>555</v>
      </c>
      <c r="C143" s="34">
        <v>2</v>
      </c>
      <c r="D143" s="34">
        <v>1</v>
      </c>
      <c r="E143" s="34">
        <v>1</v>
      </c>
      <c r="F143" s="34" t="s">
        <v>32</v>
      </c>
    </row>
    <row r="144" spans="1:6" ht="12.75" customHeight="1" x14ac:dyDescent="0.3">
      <c r="A144" s="44" t="s">
        <v>121</v>
      </c>
      <c r="B144" s="44" t="s">
        <v>556</v>
      </c>
      <c r="C144" s="34" t="s">
        <v>32</v>
      </c>
      <c r="D144" s="34">
        <v>0</v>
      </c>
      <c r="E144" s="34" t="s">
        <v>32</v>
      </c>
      <c r="F144" s="34">
        <v>0</v>
      </c>
    </row>
    <row r="145" spans="1:6" ht="12.75" customHeight="1" x14ac:dyDescent="0.3">
      <c r="A145" s="44" t="s">
        <v>123</v>
      </c>
      <c r="B145" s="44" t="s">
        <v>124</v>
      </c>
      <c r="C145" s="34" t="s">
        <v>55</v>
      </c>
      <c r="D145" s="34">
        <v>0</v>
      </c>
      <c r="E145" s="34" t="s">
        <v>55</v>
      </c>
      <c r="F145" s="34">
        <v>0</v>
      </c>
    </row>
    <row r="146" spans="1:6" ht="12.75" customHeight="1" x14ac:dyDescent="0.3">
      <c r="A146" s="44" t="s">
        <v>125</v>
      </c>
      <c r="B146" s="44" t="s">
        <v>126</v>
      </c>
      <c r="C146" s="34">
        <v>83</v>
      </c>
      <c r="D146" s="34">
        <v>71</v>
      </c>
      <c r="E146" s="34">
        <v>11</v>
      </c>
      <c r="F146" s="34" t="s">
        <v>32</v>
      </c>
    </row>
    <row r="147" spans="1:6" ht="12.75" customHeight="1" x14ac:dyDescent="0.3">
      <c r="A147" s="44" t="s">
        <v>127</v>
      </c>
      <c r="B147" s="44" t="s">
        <v>128</v>
      </c>
      <c r="C147" s="34" t="s">
        <v>32</v>
      </c>
      <c r="D147" s="34">
        <v>0</v>
      </c>
      <c r="E147" s="34" t="s">
        <v>32</v>
      </c>
      <c r="F147" s="34" t="s">
        <v>32</v>
      </c>
    </row>
    <row r="148" spans="1:6" ht="12.75" customHeight="1" x14ac:dyDescent="0.3">
      <c r="A148" s="44" t="s">
        <v>129</v>
      </c>
      <c r="B148" s="44" t="s">
        <v>557</v>
      </c>
      <c r="C148" s="34">
        <v>0</v>
      </c>
      <c r="D148" s="34">
        <v>0</v>
      </c>
      <c r="E148" s="34">
        <v>0</v>
      </c>
      <c r="F148" s="34">
        <v>0</v>
      </c>
    </row>
    <row r="149" spans="1:6" ht="12.75" customHeight="1" x14ac:dyDescent="0.3">
      <c r="A149" s="44" t="s">
        <v>131</v>
      </c>
      <c r="B149" s="44" t="s">
        <v>558</v>
      </c>
      <c r="C149" s="34" t="s">
        <v>55</v>
      </c>
      <c r="D149" s="34">
        <v>0</v>
      </c>
      <c r="E149" s="34" t="s">
        <v>55</v>
      </c>
      <c r="F149" s="34" t="s">
        <v>32</v>
      </c>
    </row>
    <row r="150" spans="1:6" ht="12.75" customHeight="1" x14ac:dyDescent="0.3">
      <c r="A150" s="44" t="s">
        <v>133</v>
      </c>
      <c r="B150" s="44" t="s">
        <v>559</v>
      </c>
      <c r="C150" s="34">
        <v>0</v>
      </c>
      <c r="D150" s="34">
        <v>0</v>
      </c>
      <c r="E150" s="34">
        <v>0</v>
      </c>
      <c r="F150" s="34">
        <v>0</v>
      </c>
    </row>
    <row r="151" spans="1:6" ht="12.75" customHeight="1" x14ac:dyDescent="0.3">
      <c r="A151" s="44" t="s">
        <v>135</v>
      </c>
      <c r="B151" s="44" t="s">
        <v>560</v>
      </c>
      <c r="C151" s="34">
        <v>4</v>
      </c>
      <c r="D151" s="34" t="s">
        <v>32</v>
      </c>
      <c r="E151" s="34">
        <v>4</v>
      </c>
      <c r="F151" s="34" t="s">
        <v>32</v>
      </c>
    </row>
    <row r="152" spans="1:6" ht="12.75" customHeight="1" x14ac:dyDescent="0.3">
      <c r="A152" s="44" t="s">
        <v>137</v>
      </c>
      <c r="B152" s="44" t="s">
        <v>561</v>
      </c>
      <c r="C152" s="34">
        <v>0</v>
      </c>
      <c r="D152" s="34">
        <v>0</v>
      </c>
      <c r="E152" s="34">
        <v>0</v>
      </c>
      <c r="F152" s="34">
        <v>0</v>
      </c>
    </row>
    <row r="153" spans="1:6" ht="12.75" customHeight="1" x14ac:dyDescent="0.3">
      <c r="A153" s="44" t="s">
        <v>139</v>
      </c>
      <c r="B153" s="44" t="s">
        <v>562</v>
      </c>
      <c r="C153" s="34">
        <v>14</v>
      </c>
      <c r="D153" s="34">
        <v>14</v>
      </c>
      <c r="E153" s="34">
        <v>0</v>
      </c>
      <c r="F153" s="34">
        <v>0</v>
      </c>
    </row>
    <row r="154" spans="1:6" ht="12.75" customHeight="1" x14ac:dyDescent="0.3">
      <c r="A154" s="44" t="s">
        <v>141</v>
      </c>
      <c r="B154" s="44" t="s">
        <v>563</v>
      </c>
      <c r="C154" s="34">
        <v>16</v>
      </c>
      <c r="D154" s="34">
        <v>16</v>
      </c>
      <c r="E154" s="34" t="s">
        <v>32</v>
      </c>
      <c r="F154" s="34">
        <v>0</v>
      </c>
    </row>
    <row r="155" spans="1:6" ht="12.75" customHeight="1" x14ac:dyDescent="0.3">
      <c r="A155" s="44" t="s">
        <v>143</v>
      </c>
      <c r="B155" s="44" t="s">
        <v>564</v>
      </c>
      <c r="C155" s="34" t="s">
        <v>32</v>
      </c>
      <c r="D155" s="34" t="s">
        <v>32</v>
      </c>
      <c r="E155" s="34">
        <v>0</v>
      </c>
      <c r="F155" s="34">
        <v>0</v>
      </c>
    </row>
    <row r="156" spans="1:6" ht="12.75" customHeight="1" x14ac:dyDescent="0.3">
      <c r="A156" s="44" t="s">
        <v>145</v>
      </c>
      <c r="B156" s="44" t="s">
        <v>146</v>
      </c>
      <c r="C156" s="34">
        <v>631</v>
      </c>
      <c r="D156" s="34">
        <v>8</v>
      </c>
      <c r="E156" s="34">
        <v>3</v>
      </c>
      <c r="F156" s="34">
        <v>620</v>
      </c>
    </row>
    <row r="157" spans="1:6" ht="12.75" customHeight="1" x14ac:dyDescent="0.3">
      <c r="A157" s="44" t="s">
        <v>147</v>
      </c>
      <c r="B157" s="44" t="s">
        <v>565</v>
      </c>
      <c r="C157" s="34">
        <v>624</v>
      </c>
      <c r="D157" s="34">
        <v>4</v>
      </c>
      <c r="E157" s="34">
        <v>0</v>
      </c>
      <c r="F157" s="34">
        <v>620</v>
      </c>
    </row>
    <row r="158" spans="1:6" ht="12.75" customHeight="1" x14ac:dyDescent="0.3">
      <c r="A158" s="44" t="s">
        <v>149</v>
      </c>
      <c r="B158" s="44" t="s">
        <v>150</v>
      </c>
      <c r="C158" s="34">
        <v>4</v>
      </c>
      <c r="D158" s="34">
        <v>4</v>
      </c>
      <c r="E158" s="34" t="s">
        <v>55</v>
      </c>
      <c r="F158" s="34" t="s">
        <v>32</v>
      </c>
    </row>
    <row r="159" spans="1:6" ht="12.75" customHeight="1" x14ac:dyDescent="0.3">
      <c r="A159" s="44" t="s">
        <v>151</v>
      </c>
      <c r="B159" s="44" t="s">
        <v>152</v>
      </c>
      <c r="C159" s="34">
        <v>0</v>
      </c>
      <c r="D159" s="34">
        <v>0</v>
      </c>
      <c r="E159" s="34">
        <v>0</v>
      </c>
      <c r="F159" s="34">
        <v>0</v>
      </c>
    </row>
    <row r="160" spans="1:6" ht="12.75" customHeight="1" x14ac:dyDescent="0.3">
      <c r="A160" s="44" t="s">
        <v>153</v>
      </c>
      <c r="B160" s="44" t="s">
        <v>566</v>
      </c>
      <c r="C160" s="34">
        <v>0</v>
      </c>
      <c r="D160" s="34">
        <v>0</v>
      </c>
      <c r="E160" s="34">
        <v>0</v>
      </c>
      <c r="F160" s="34">
        <v>0</v>
      </c>
    </row>
    <row r="161" spans="1:6" ht="12.75" customHeight="1" x14ac:dyDescent="0.3">
      <c r="A161" s="44" t="s">
        <v>155</v>
      </c>
      <c r="B161" s="44" t="s">
        <v>567</v>
      </c>
      <c r="C161" s="34">
        <v>0</v>
      </c>
      <c r="D161" s="34">
        <v>0</v>
      </c>
      <c r="E161" s="34">
        <v>0</v>
      </c>
      <c r="F161" s="34">
        <v>0</v>
      </c>
    </row>
    <row r="162" spans="1:6" ht="12.75" customHeight="1" x14ac:dyDescent="0.3">
      <c r="A162" s="44" t="s">
        <v>157</v>
      </c>
      <c r="B162" s="44" t="s">
        <v>568</v>
      </c>
      <c r="C162" s="34">
        <v>0</v>
      </c>
      <c r="D162" s="34">
        <v>0</v>
      </c>
      <c r="E162" s="34">
        <v>0</v>
      </c>
      <c r="F162" s="34">
        <v>0</v>
      </c>
    </row>
    <row r="163" spans="1:6" ht="12.75" customHeight="1" x14ac:dyDescent="0.3">
      <c r="A163" s="44" t="s">
        <v>159</v>
      </c>
      <c r="B163" s="44" t="s">
        <v>160</v>
      </c>
      <c r="C163" s="34">
        <v>2</v>
      </c>
      <c r="D163" s="34">
        <v>0</v>
      </c>
      <c r="E163" s="34">
        <v>2</v>
      </c>
      <c r="F163" s="34" t="s">
        <v>32</v>
      </c>
    </row>
    <row r="164" spans="1:6" ht="12.75" customHeight="1" x14ac:dyDescent="0.3">
      <c r="A164" s="55" t="s">
        <v>161</v>
      </c>
      <c r="B164" s="44" t="s">
        <v>162</v>
      </c>
      <c r="C164" s="34">
        <v>0</v>
      </c>
      <c r="D164" s="34">
        <v>0</v>
      </c>
      <c r="E164" s="34">
        <v>0</v>
      </c>
      <c r="F164" s="34">
        <v>0</v>
      </c>
    </row>
    <row r="165" spans="1:6" ht="12.75" customHeight="1" x14ac:dyDescent="0.3">
      <c r="A165" s="55" t="s">
        <v>163</v>
      </c>
      <c r="B165" s="44" t="s">
        <v>164</v>
      </c>
      <c r="C165" s="34" t="s">
        <v>32</v>
      </c>
      <c r="D165" s="34">
        <v>0</v>
      </c>
      <c r="E165" s="34" t="s">
        <v>32</v>
      </c>
      <c r="F165" s="34" t="s">
        <v>32</v>
      </c>
    </row>
    <row r="166" spans="1:6" ht="12.75" customHeight="1" x14ac:dyDescent="0.3">
      <c r="A166" s="44" t="s">
        <v>165</v>
      </c>
      <c r="B166" s="44" t="s">
        <v>166</v>
      </c>
      <c r="C166" s="34" t="s">
        <v>32</v>
      </c>
      <c r="D166" s="34">
        <v>0</v>
      </c>
      <c r="E166" s="34">
        <v>0</v>
      </c>
      <c r="F166" s="34" t="s">
        <v>32</v>
      </c>
    </row>
    <row r="167" spans="1:6" ht="12.75" customHeight="1" x14ac:dyDescent="0.3">
      <c r="A167" s="44" t="s">
        <v>167</v>
      </c>
      <c r="B167" s="44" t="s">
        <v>168</v>
      </c>
      <c r="C167" s="34">
        <v>0</v>
      </c>
      <c r="D167" s="34">
        <v>0</v>
      </c>
      <c r="E167" s="34">
        <v>0</v>
      </c>
      <c r="F167" s="34">
        <v>0</v>
      </c>
    </row>
    <row r="168" spans="1:6" ht="12.75" customHeight="1" x14ac:dyDescent="0.3">
      <c r="A168" s="44" t="s">
        <v>169</v>
      </c>
      <c r="B168" s="44" t="s">
        <v>569</v>
      </c>
      <c r="C168" s="34" t="s">
        <v>32</v>
      </c>
      <c r="D168" s="34">
        <v>0</v>
      </c>
      <c r="E168" s="34" t="s">
        <v>32</v>
      </c>
      <c r="F168" s="34">
        <v>0</v>
      </c>
    </row>
    <row r="169" spans="1:6" ht="12.75" customHeight="1" x14ac:dyDescent="0.3">
      <c r="A169" s="44" t="s">
        <v>171</v>
      </c>
      <c r="B169" s="44" t="s">
        <v>172</v>
      </c>
      <c r="C169" s="34" t="s">
        <v>55</v>
      </c>
      <c r="D169" s="34">
        <v>0</v>
      </c>
      <c r="E169" s="34" t="s">
        <v>55</v>
      </c>
      <c r="F169" s="34">
        <v>0</v>
      </c>
    </row>
    <row r="170" spans="1:6" ht="12.75" customHeight="1" x14ac:dyDescent="0.3">
      <c r="A170" s="44" t="s">
        <v>173</v>
      </c>
      <c r="B170" s="44" t="s">
        <v>174</v>
      </c>
      <c r="C170" s="34">
        <v>15</v>
      </c>
      <c r="D170" s="34" t="s">
        <v>55</v>
      </c>
      <c r="E170" s="34">
        <v>3</v>
      </c>
      <c r="F170" s="34" t="s">
        <v>55</v>
      </c>
    </row>
    <row r="171" spans="1:6" ht="12.75" customHeight="1" x14ac:dyDescent="0.3">
      <c r="A171" s="44" t="s">
        <v>175</v>
      </c>
      <c r="B171" s="44" t="s">
        <v>176</v>
      </c>
      <c r="C171" s="34">
        <v>14</v>
      </c>
      <c r="D171" s="34">
        <v>0</v>
      </c>
      <c r="E171" s="34" t="s">
        <v>55</v>
      </c>
      <c r="F171" s="34">
        <v>2</v>
      </c>
    </row>
    <row r="172" spans="1:6" ht="12.75" customHeight="1" x14ac:dyDescent="0.3">
      <c r="A172" s="44" t="s">
        <v>177</v>
      </c>
      <c r="B172" s="44" t="s">
        <v>570</v>
      </c>
      <c r="C172" s="34">
        <v>1</v>
      </c>
      <c r="D172" s="34">
        <v>0</v>
      </c>
      <c r="E172" s="34">
        <v>0</v>
      </c>
      <c r="F172" s="34">
        <v>1</v>
      </c>
    </row>
    <row r="173" spans="1:6" ht="12.75" customHeight="1" x14ac:dyDescent="0.3">
      <c r="A173" s="44" t="s">
        <v>179</v>
      </c>
      <c r="B173" s="44" t="s">
        <v>180</v>
      </c>
      <c r="C173" s="34" t="s">
        <v>55</v>
      </c>
      <c r="D173" s="34">
        <v>0</v>
      </c>
      <c r="E173" s="34" t="s">
        <v>55</v>
      </c>
      <c r="F173" s="34">
        <v>0</v>
      </c>
    </row>
    <row r="174" spans="1:6" ht="12.75" customHeight="1" x14ac:dyDescent="0.3">
      <c r="A174" s="44" t="s">
        <v>181</v>
      </c>
      <c r="B174" s="44" t="s">
        <v>182</v>
      </c>
      <c r="C174" s="34">
        <v>274</v>
      </c>
      <c r="D174" s="34">
        <v>264</v>
      </c>
      <c r="E174" s="34">
        <v>5</v>
      </c>
      <c r="F174" s="34">
        <v>4</v>
      </c>
    </row>
    <row r="175" spans="1:6" ht="12.75" customHeight="1" x14ac:dyDescent="0.3">
      <c r="A175" s="44" t="s">
        <v>183</v>
      </c>
      <c r="B175" s="44" t="s">
        <v>571</v>
      </c>
      <c r="C175" s="34">
        <v>0</v>
      </c>
      <c r="D175" s="34">
        <v>0</v>
      </c>
      <c r="E175" s="34">
        <v>0</v>
      </c>
      <c r="F175" s="34">
        <v>0</v>
      </c>
    </row>
    <row r="176" spans="1:6" ht="12.75" customHeight="1" x14ac:dyDescent="0.3">
      <c r="A176" s="44" t="s">
        <v>185</v>
      </c>
      <c r="B176" s="44" t="s">
        <v>572</v>
      </c>
      <c r="C176" s="34">
        <v>0</v>
      </c>
      <c r="D176" s="34">
        <v>0</v>
      </c>
      <c r="E176" s="34">
        <v>0</v>
      </c>
      <c r="F176" s="34">
        <v>0</v>
      </c>
    </row>
    <row r="177" spans="1:6" ht="12.75" customHeight="1" x14ac:dyDescent="0.3">
      <c r="A177" s="44" t="s">
        <v>187</v>
      </c>
      <c r="B177" s="44" t="s">
        <v>573</v>
      </c>
      <c r="C177" s="34">
        <v>272</v>
      </c>
      <c r="D177" s="34">
        <v>264</v>
      </c>
      <c r="E177" s="34">
        <v>3</v>
      </c>
      <c r="F177" s="34">
        <v>4</v>
      </c>
    </row>
    <row r="178" spans="1:6" ht="12.75" customHeight="1" x14ac:dyDescent="0.3">
      <c r="A178" s="44" t="s">
        <v>189</v>
      </c>
      <c r="B178" s="44" t="s">
        <v>574</v>
      </c>
      <c r="C178" s="34" t="s">
        <v>32</v>
      </c>
      <c r="D178" s="34" t="s">
        <v>32</v>
      </c>
      <c r="E178" s="34">
        <v>0</v>
      </c>
      <c r="F178" s="34" t="s">
        <v>32</v>
      </c>
    </row>
    <row r="179" spans="1:6" ht="12.75" customHeight="1" x14ac:dyDescent="0.3">
      <c r="A179" s="44" t="s">
        <v>191</v>
      </c>
      <c r="B179" s="44" t="s">
        <v>192</v>
      </c>
      <c r="C179" s="34">
        <v>0</v>
      </c>
      <c r="D179" s="34">
        <v>0</v>
      </c>
      <c r="E179" s="34">
        <v>0</v>
      </c>
      <c r="F179" s="34">
        <v>0</v>
      </c>
    </row>
    <row r="180" spans="1:6" ht="12.75" customHeight="1" x14ac:dyDescent="0.3">
      <c r="A180" s="2">
        <v>339</v>
      </c>
      <c r="B180" s="2" t="s">
        <v>194</v>
      </c>
      <c r="C180" s="46" t="s">
        <v>55</v>
      </c>
      <c r="D180" s="45">
        <v>0</v>
      </c>
      <c r="E180" s="45" t="s">
        <v>55</v>
      </c>
      <c r="F180" s="2">
        <v>0</v>
      </c>
    </row>
    <row r="181" spans="1:6" ht="12.75" customHeight="1" x14ac:dyDescent="0.3">
      <c r="A181" s="39"/>
      <c r="B181" s="39" t="s">
        <v>197</v>
      </c>
      <c r="C181" s="38">
        <v>8004</v>
      </c>
      <c r="D181" s="38">
        <v>6967</v>
      </c>
      <c r="E181" s="38">
        <v>307</v>
      </c>
      <c r="F181" s="38">
        <v>731</v>
      </c>
    </row>
    <row r="182" spans="1:6" ht="12.75" customHeight="1" x14ac:dyDescent="0.3">
      <c r="A182" s="44"/>
      <c r="B182" s="44"/>
      <c r="C182" s="34"/>
      <c r="D182" s="34"/>
      <c r="E182" s="34"/>
      <c r="F182" s="34"/>
    </row>
    <row r="183" spans="1:6" ht="12.75" customHeight="1" x14ac:dyDescent="0.3">
      <c r="A183" s="44"/>
      <c r="B183" s="44"/>
      <c r="C183" s="34" t="s">
        <v>199</v>
      </c>
      <c r="D183" s="34"/>
      <c r="E183" s="34"/>
      <c r="F183" s="34"/>
    </row>
    <row r="184" spans="1:6" ht="12.75" customHeight="1" x14ac:dyDescent="0.3">
      <c r="A184" s="44" t="s">
        <v>30</v>
      </c>
      <c r="B184" s="44" t="s">
        <v>31</v>
      </c>
      <c r="C184" s="34">
        <v>1068</v>
      </c>
      <c r="D184" s="34">
        <v>1056</v>
      </c>
      <c r="E184" s="34" t="s">
        <v>32</v>
      </c>
      <c r="F184" s="34">
        <v>12</v>
      </c>
    </row>
    <row r="185" spans="1:6" ht="12.75" customHeight="1" x14ac:dyDescent="0.3">
      <c r="A185" s="44" t="s">
        <v>33</v>
      </c>
      <c r="B185" s="44" t="s">
        <v>524</v>
      </c>
      <c r="C185" s="34">
        <v>837</v>
      </c>
      <c r="D185" s="34">
        <v>831</v>
      </c>
      <c r="E185" s="34">
        <v>0</v>
      </c>
      <c r="F185" s="34">
        <v>6</v>
      </c>
    </row>
    <row r="186" spans="1:6" ht="12.75" customHeight="1" x14ac:dyDescent="0.3">
      <c r="A186" s="44" t="s">
        <v>35</v>
      </c>
      <c r="B186" s="44" t="s">
        <v>525</v>
      </c>
      <c r="C186" s="34">
        <v>473</v>
      </c>
      <c r="D186" s="34">
        <v>472</v>
      </c>
      <c r="E186" s="34">
        <v>0</v>
      </c>
      <c r="F186" s="34">
        <v>1</v>
      </c>
    </row>
    <row r="187" spans="1:6" ht="12.75" customHeight="1" x14ac:dyDescent="0.3">
      <c r="A187" s="44" t="s">
        <v>37</v>
      </c>
      <c r="B187" s="44" t="s">
        <v>526</v>
      </c>
      <c r="C187" s="34">
        <v>224</v>
      </c>
      <c r="D187" s="34">
        <v>224</v>
      </c>
      <c r="E187" s="34">
        <v>0</v>
      </c>
      <c r="F187" s="34">
        <v>0</v>
      </c>
    </row>
    <row r="188" spans="1:6" ht="12.75" customHeight="1" x14ac:dyDescent="0.3">
      <c r="A188" s="44" t="s">
        <v>39</v>
      </c>
      <c r="B188" s="44" t="s">
        <v>527</v>
      </c>
      <c r="C188" s="34" t="s">
        <v>55</v>
      </c>
      <c r="D188" s="34" t="s">
        <v>55</v>
      </c>
      <c r="E188" s="34" t="s">
        <v>32</v>
      </c>
      <c r="F188" s="34" t="s">
        <v>32</v>
      </c>
    </row>
    <row r="189" spans="1:6" ht="12.75" customHeight="1" x14ac:dyDescent="0.3">
      <c r="A189" s="44" t="s">
        <v>41</v>
      </c>
      <c r="B189" s="44" t="s">
        <v>528</v>
      </c>
      <c r="C189" s="34">
        <v>4</v>
      </c>
      <c r="D189" s="34" t="s">
        <v>32</v>
      </c>
      <c r="E189" s="34">
        <v>0</v>
      </c>
      <c r="F189" s="34">
        <v>4</v>
      </c>
    </row>
    <row r="190" spans="1:6" ht="12.75" customHeight="1" x14ac:dyDescent="0.3">
      <c r="A190" s="44" t="s">
        <v>43</v>
      </c>
      <c r="B190" s="44" t="s">
        <v>529</v>
      </c>
      <c r="C190" s="34" t="s">
        <v>55</v>
      </c>
      <c r="D190" s="34">
        <v>0</v>
      </c>
      <c r="E190" s="34">
        <v>0</v>
      </c>
      <c r="F190" s="34" t="s">
        <v>55</v>
      </c>
    </row>
    <row r="191" spans="1:6" ht="12.75" customHeight="1" x14ac:dyDescent="0.3">
      <c r="A191" s="44" t="s">
        <v>45</v>
      </c>
      <c r="B191" s="44" t="s">
        <v>46</v>
      </c>
      <c r="C191" s="34">
        <v>47</v>
      </c>
      <c r="D191" s="34">
        <v>46</v>
      </c>
      <c r="E191" s="34" t="s">
        <v>32</v>
      </c>
      <c r="F191" s="34">
        <v>0</v>
      </c>
    </row>
    <row r="192" spans="1:6" ht="12.75" customHeight="1" x14ac:dyDescent="0.3">
      <c r="A192" s="44" t="s">
        <v>47</v>
      </c>
      <c r="B192" s="44" t="s">
        <v>530</v>
      </c>
      <c r="C192" s="34">
        <v>47</v>
      </c>
      <c r="D192" s="34">
        <v>46</v>
      </c>
      <c r="E192" s="34" t="s">
        <v>32</v>
      </c>
      <c r="F192" s="34">
        <v>0</v>
      </c>
    </row>
    <row r="193" spans="1:6" ht="12.75" customHeight="1" x14ac:dyDescent="0.3">
      <c r="A193" s="44" t="s">
        <v>49</v>
      </c>
      <c r="B193" s="44" t="s">
        <v>531</v>
      </c>
      <c r="C193" s="34">
        <v>0</v>
      </c>
      <c r="D193" s="34">
        <v>0</v>
      </c>
      <c r="E193" s="34">
        <v>0</v>
      </c>
      <c r="F193" s="34">
        <v>0</v>
      </c>
    </row>
    <row r="194" spans="1:6" ht="12.75" customHeight="1" x14ac:dyDescent="0.3">
      <c r="A194" s="44" t="s">
        <v>51</v>
      </c>
      <c r="B194" s="44" t="s">
        <v>52</v>
      </c>
      <c r="C194" s="34">
        <v>0</v>
      </c>
      <c r="D194" s="34">
        <v>0</v>
      </c>
      <c r="E194" s="34">
        <v>0</v>
      </c>
      <c r="F194" s="34">
        <v>0</v>
      </c>
    </row>
    <row r="195" spans="1:6" ht="12.75" customHeight="1" x14ac:dyDescent="0.3">
      <c r="A195" s="44" t="s">
        <v>53</v>
      </c>
      <c r="B195" s="44" t="s">
        <v>54</v>
      </c>
      <c r="C195" s="34">
        <v>0</v>
      </c>
      <c r="D195" s="34">
        <v>0</v>
      </c>
      <c r="E195" s="34">
        <v>0</v>
      </c>
      <c r="F195" s="34">
        <v>0</v>
      </c>
    </row>
    <row r="196" spans="1:6" ht="12.75" customHeight="1" x14ac:dyDescent="0.3">
      <c r="A196" s="44" t="s">
        <v>56</v>
      </c>
      <c r="B196" s="44" t="s">
        <v>57</v>
      </c>
      <c r="C196" s="34">
        <v>0</v>
      </c>
      <c r="D196" s="34">
        <v>0</v>
      </c>
      <c r="E196" s="34">
        <v>0</v>
      </c>
      <c r="F196" s="34">
        <v>0</v>
      </c>
    </row>
    <row r="197" spans="1:6" ht="12.75" customHeight="1" x14ac:dyDescent="0.3">
      <c r="A197" s="44" t="s">
        <v>58</v>
      </c>
      <c r="B197" s="44" t="s">
        <v>59</v>
      </c>
      <c r="C197" s="34">
        <v>0</v>
      </c>
      <c r="D197" s="34">
        <v>0</v>
      </c>
      <c r="E197" s="34">
        <v>0</v>
      </c>
      <c r="F197" s="34">
        <v>0</v>
      </c>
    </row>
    <row r="198" spans="1:6" ht="12.75" customHeight="1" x14ac:dyDescent="0.3">
      <c r="A198" s="44" t="s">
        <v>60</v>
      </c>
      <c r="B198" s="44" t="s">
        <v>61</v>
      </c>
      <c r="C198" s="34" t="s">
        <v>55</v>
      </c>
      <c r="D198" s="34">
        <v>2</v>
      </c>
      <c r="E198" s="34" t="s">
        <v>55</v>
      </c>
      <c r="F198" s="34" t="s">
        <v>55</v>
      </c>
    </row>
    <row r="199" spans="1:6" ht="12.75" customHeight="1" x14ac:dyDescent="0.3">
      <c r="A199" s="44" t="s">
        <v>62</v>
      </c>
      <c r="B199" s="44" t="s">
        <v>532</v>
      </c>
      <c r="C199" s="34">
        <v>2</v>
      </c>
      <c r="D199" s="34">
        <v>1</v>
      </c>
      <c r="E199" s="34" t="s">
        <v>32</v>
      </c>
      <c r="F199" s="34" t="s">
        <v>55</v>
      </c>
    </row>
    <row r="200" spans="1:6" ht="12.75" customHeight="1" x14ac:dyDescent="0.3">
      <c r="A200" s="44" t="s">
        <v>64</v>
      </c>
      <c r="B200" s="44" t="s">
        <v>533</v>
      </c>
      <c r="C200" s="34">
        <v>1</v>
      </c>
      <c r="D200" s="34">
        <v>1</v>
      </c>
      <c r="E200" s="34" t="s">
        <v>32</v>
      </c>
      <c r="F200" s="34" t="s">
        <v>32</v>
      </c>
    </row>
    <row r="201" spans="1:6" ht="12.75" customHeight="1" x14ac:dyDescent="0.3">
      <c r="A201" s="44" t="s">
        <v>66</v>
      </c>
      <c r="B201" s="44" t="s">
        <v>67</v>
      </c>
      <c r="C201" s="34" t="s">
        <v>32</v>
      </c>
      <c r="D201" s="34">
        <v>0</v>
      </c>
      <c r="E201" s="34">
        <v>0</v>
      </c>
      <c r="F201" s="34" t="s">
        <v>32</v>
      </c>
    </row>
    <row r="202" spans="1:6" ht="12.75" customHeight="1" x14ac:dyDescent="0.3">
      <c r="A202" s="44" t="s">
        <v>68</v>
      </c>
      <c r="B202" s="44" t="s">
        <v>534</v>
      </c>
      <c r="C202" s="34" t="s">
        <v>55</v>
      </c>
      <c r="D202" s="34" t="s">
        <v>32</v>
      </c>
      <c r="E202" s="34" t="s">
        <v>55</v>
      </c>
      <c r="F202" s="34" t="s">
        <v>55</v>
      </c>
    </row>
    <row r="203" spans="1:6" ht="12.75" customHeight="1" x14ac:dyDescent="0.3">
      <c r="A203" s="44" t="s">
        <v>70</v>
      </c>
      <c r="B203" s="44" t="s">
        <v>71</v>
      </c>
      <c r="C203" s="34">
        <v>4460</v>
      </c>
      <c r="D203" s="34">
        <v>4212</v>
      </c>
      <c r="E203" s="34">
        <v>248</v>
      </c>
      <c r="F203" s="34">
        <v>0</v>
      </c>
    </row>
    <row r="204" spans="1:6" ht="12.75" customHeight="1" x14ac:dyDescent="0.3">
      <c r="A204" s="44" t="s">
        <v>72</v>
      </c>
      <c r="B204" s="44" t="s">
        <v>535</v>
      </c>
      <c r="C204" s="34">
        <v>0</v>
      </c>
      <c r="D204" s="34">
        <v>0</v>
      </c>
      <c r="E204" s="34">
        <v>0</v>
      </c>
      <c r="F204" s="34">
        <v>0</v>
      </c>
    </row>
    <row r="205" spans="1:6" ht="12.75" customHeight="1" x14ac:dyDescent="0.3">
      <c r="A205" s="44" t="s">
        <v>74</v>
      </c>
      <c r="B205" s="44" t="s">
        <v>536</v>
      </c>
      <c r="C205" s="34">
        <v>4075</v>
      </c>
      <c r="D205" s="34">
        <v>3853</v>
      </c>
      <c r="E205" s="34">
        <v>222</v>
      </c>
      <c r="F205" s="34">
        <v>0</v>
      </c>
    </row>
    <row r="206" spans="1:6" ht="12.75" customHeight="1" x14ac:dyDescent="0.3">
      <c r="A206" s="44" t="s">
        <v>76</v>
      </c>
      <c r="B206" s="44" t="s">
        <v>537</v>
      </c>
      <c r="C206" s="34">
        <v>0</v>
      </c>
      <c r="D206" s="34">
        <v>0</v>
      </c>
      <c r="E206" s="34">
        <v>0</v>
      </c>
      <c r="F206" s="34">
        <v>0</v>
      </c>
    </row>
    <row r="207" spans="1:6" ht="12.75" customHeight="1" x14ac:dyDescent="0.3">
      <c r="A207" s="44" t="s">
        <v>78</v>
      </c>
      <c r="B207" s="44" t="s">
        <v>538</v>
      </c>
      <c r="C207" s="34">
        <v>377</v>
      </c>
      <c r="D207" s="34">
        <v>359</v>
      </c>
      <c r="E207" s="34">
        <v>18</v>
      </c>
      <c r="F207" s="34">
        <v>0</v>
      </c>
    </row>
    <row r="208" spans="1:6" ht="12.75" customHeight="1" x14ac:dyDescent="0.3">
      <c r="A208" s="44" t="s">
        <v>80</v>
      </c>
      <c r="B208" s="44" t="s">
        <v>81</v>
      </c>
      <c r="C208" s="34">
        <v>0</v>
      </c>
      <c r="D208" s="34">
        <v>0</v>
      </c>
      <c r="E208" s="34">
        <v>0</v>
      </c>
      <c r="F208" s="34">
        <v>0</v>
      </c>
    </row>
    <row r="209" spans="1:6" ht="12.75" customHeight="1" x14ac:dyDescent="0.3">
      <c r="A209" s="44" t="s">
        <v>82</v>
      </c>
      <c r="B209" s="44" t="s">
        <v>83</v>
      </c>
      <c r="C209" s="34">
        <v>1246</v>
      </c>
      <c r="D209" s="34">
        <v>1234</v>
      </c>
      <c r="E209" s="34" t="s">
        <v>32</v>
      </c>
      <c r="F209" s="34">
        <v>12</v>
      </c>
    </row>
    <row r="210" spans="1:6" ht="12.75" customHeight="1" x14ac:dyDescent="0.3">
      <c r="A210" s="44" t="s">
        <v>85</v>
      </c>
      <c r="B210" s="44" t="s">
        <v>539</v>
      </c>
      <c r="C210" s="34">
        <v>882</v>
      </c>
      <c r="D210" s="34">
        <v>871</v>
      </c>
      <c r="E210" s="34">
        <v>0</v>
      </c>
      <c r="F210" s="34">
        <v>11</v>
      </c>
    </row>
    <row r="211" spans="1:6" ht="12.75" customHeight="1" x14ac:dyDescent="0.3">
      <c r="A211" s="44" t="s">
        <v>87</v>
      </c>
      <c r="B211" s="44" t="s">
        <v>88</v>
      </c>
      <c r="C211" s="34">
        <v>1</v>
      </c>
      <c r="D211" s="34" t="s">
        <v>32</v>
      </c>
      <c r="E211" s="34" t="s">
        <v>32</v>
      </c>
      <c r="F211" s="34" t="s">
        <v>32</v>
      </c>
    </row>
    <row r="212" spans="1:6" ht="12.75" customHeight="1" x14ac:dyDescent="0.3">
      <c r="A212" s="44" t="s">
        <v>89</v>
      </c>
      <c r="B212" s="44" t="s">
        <v>90</v>
      </c>
      <c r="C212" s="34">
        <v>1</v>
      </c>
      <c r="D212" s="34">
        <v>0</v>
      </c>
      <c r="E212" s="34">
        <v>0</v>
      </c>
      <c r="F212" s="34">
        <v>1</v>
      </c>
    </row>
    <row r="213" spans="1:6" ht="12.75" customHeight="1" x14ac:dyDescent="0.3">
      <c r="A213" s="44" t="s">
        <v>540</v>
      </c>
      <c r="B213" s="44" t="s">
        <v>541</v>
      </c>
      <c r="C213" s="34">
        <v>0</v>
      </c>
      <c r="D213" s="34">
        <v>0</v>
      </c>
      <c r="E213" s="34">
        <v>0</v>
      </c>
      <c r="F213" s="34">
        <v>0</v>
      </c>
    </row>
    <row r="214" spans="1:6" ht="12.75" customHeight="1" x14ac:dyDescent="0.3">
      <c r="A214" s="44" t="s">
        <v>91</v>
      </c>
      <c r="B214" s="44" t="s">
        <v>542</v>
      </c>
      <c r="C214" s="34">
        <v>363</v>
      </c>
      <c r="D214" s="34">
        <v>363</v>
      </c>
      <c r="E214" s="34">
        <v>0</v>
      </c>
      <c r="F214" s="34">
        <v>0</v>
      </c>
    </row>
    <row r="215" spans="1:6" ht="12.75" customHeight="1" x14ac:dyDescent="0.3">
      <c r="A215" s="44" t="s">
        <v>93</v>
      </c>
      <c r="B215" s="44" t="s">
        <v>94</v>
      </c>
      <c r="C215" s="34">
        <v>4996</v>
      </c>
      <c r="D215" s="34">
        <v>4956</v>
      </c>
      <c r="E215" s="34">
        <v>12</v>
      </c>
      <c r="F215" s="34">
        <v>28</v>
      </c>
    </row>
    <row r="216" spans="1:6" ht="12.75" customHeight="1" x14ac:dyDescent="0.3">
      <c r="A216" s="44" t="s">
        <v>95</v>
      </c>
      <c r="B216" s="44" t="s">
        <v>543</v>
      </c>
      <c r="C216" s="34">
        <v>0</v>
      </c>
      <c r="D216" s="34">
        <v>0</v>
      </c>
      <c r="E216" s="34">
        <v>0</v>
      </c>
      <c r="F216" s="34">
        <v>0</v>
      </c>
    </row>
    <row r="217" spans="1:6" ht="12.75" customHeight="1" x14ac:dyDescent="0.3">
      <c r="A217" s="44" t="s">
        <v>97</v>
      </c>
      <c r="B217" s="44" t="s">
        <v>544</v>
      </c>
      <c r="C217" s="34">
        <v>0</v>
      </c>
      <c r="D217" s="34">
        <v>0</v>
      </c>
      <c r="E217" s="34">
        <v>0</v>
      </c>
      <c r="F217" s="34">
        <v>0</v>
      </c>
    </row>
    <row r="218" spans="1:6" ht="12.75" customHeight="1" x14ac:dyDescent="0.3">
      <c r="A218" s="44" t="s">
        <v>99</v>
      </c>
      <c r="B218" s="44" t="s">
        <v>545</v>
      </c>
      <c r="C218" s="34" t="s">
        <v>32</v>
      </c>
      <c r="D218" s="34">
        <v>0</v>
      </c>
      <c r="E218" s="34">
        <v>0</v>
      </c>
      <c r="F218" s="34" t="s">
        <v>32</v>
      </c>
    </row>
    <row r="219" spans="1:6" ht="12.75" customHeight="1" x14ac:dyDescent="0.3">
      <c r="A219" s="44" t="s">
        <v>101</v>
      </c>
      <c r="B219" s="44" t="s">
        <v>546</v>
      </c>
      <c r="C219" s="34">
        <v>2745</v>
      </c>
      <c r="D219" s="34">
        <v>2720</v>
      </c>
      <c r="E219" s="34">
        <v>0</v>
      </c>
      <c r="F219" s="34">
        <v>25</v>
      </c>
    </row>
    <row r="220" spans="1:6" ht="12.75" customHeight="1" x14ac:dyDescent="0.3">
      <c r="A220" s="44" t="s">
        <v>103</v>
      </c>
      <c r="B220" s="44" t="s">
        <v>547</v>
      </c>
      <c r="C220" s="34">
        <v>0</v>
      </c>
      <c r="D220" s="34">
        <v>0</v>
      </c>
      <c r="E220" s="34">
        <v>0</v>
      </c>
      <c r="F220" s="34">
        <v>0</v>
      </c>
    </row>
    <row r="221" spans="1:6" ht="12.75" customHeight="1" x14ac:dyDescent="0.3">
      <c r="A221" s="44" t="s">
        <v>105</v>
      </c>
      <c r="B221" s="44" t="s">
        <v>548</v>
      </c>
      <c r="C221" s="34">
        <v>1323</v>
      </c>
      <c r="D221" s="34">
        <v>1323</v>
      </c>
      <c r="E221" s="34">
        <v>0</v>
      </c>
      <c r="F221" s="34" t="s">
        <v>32</v>
      </c>
    </row>
    <row r="222" spans="1:6" ht="12.75" customHeight="1" x14ac:dyDescent="0.3">
      <c r="A222" s="44" t="s">
        <v>107</v>
      </c>
      <c r="B222" s="44" t="s">
        <v>549</v>
      </c>
      <c r="C222" s="34">
        <v>843</v>
      </c>
      <c r="D222" s="34">
        <v>841</v>
      </c>
      <c r="E222" s="34" t="s">
        <v>55</v>
      </c>
      <c r="F222" s="34" t="s">
        <v>32</v>
      </c>
    </row>
    <row r="223" spans="1:6" ht="12.75" customHeight="1" x14ac:dyDescent="0.3">
      <c r="A223" s="44" t="s">
        <v>109</v>
      </c>
      <c r="B223" s="44" t="s">
        <v>550</v>
      </c>
      <c r="C223" s="34">
        <v>0</v>
      </c>
      <c r="D223" s="34">
        <v>0</v>
      </c>
      <c r="E223" s="34">
        <v>0</v>
      </c>
      <c r="F223" s="34">
        <v>0</v>
      </c>
    </row>
    <row r="224" spans="1:6" ht="12.75" customHeight="1" x14ac:dyDescent="0.3">
      <c r="A224" s="44" t="s">
        <v>111</v>
      </c>
      <c r="B224" s="44" t="s">
        <v>551</v>
      </c>
      <c r="C224" s="34">
        <v>0</v>
      </c>
      <c r="D224" s="34">
        <v>0</v>
      </c>
      <c r="E224" s="34">
        <v>0</v>
      </c>
      <c r="F224" s="34">
        <v>0</v>
      </c>
    </row>
    <row r="225" spans="1:6" ht="12.75" customHeight="1" x14ac:dyDescent="0.3">
      <c r="A225" s="44" t="s">
        <v>113</v>
      </c>
      <c r="B225" s="44" t="s">
        <v>552</v>
      </c>
      <c r="C225" s="34">
        <v>1</v>
      </c>
      <c r="D225" s="34">
        <v>0</v>
      </c>
      <c r="E225" s="34">
        <v>0</v>
      </c>
      <c r="F225" s="34">
        <v>1</v>
      </c>
    </row>
    <row r="226" spans="1:6" ht="12.75" customHeight="1" x14ac:dyDescent="0.3">
      <c r="A226" s="44" t="s">
        <v>115</v>
      </c>
      <c r="B226" s="44" t="s">
        <v>553</v>
      </c>
      <c r="C226" s="34">
        <v>0</v>
      </c>
      <c r="D226" s="34">
        <v>0</v>
      </c>
      <c r="E226" s="34">
        <v>0</v>
      </c>
      <c r="F226" s="34">
        <v>0</v>
      </c>
    </row>
    <row r="227" spans="1:6" ht="12.75" customHeight="1" x14ac:dyDescent="0.3">
      <c r="A227" s="44" t="s">
        <v>117</v>
      </c>
      <c r="B227" s="44" t="s">
        <v>554</v>
      </c>
      <c r="C227" s="34">
        <v>23</v>
      </c>
      <c r="D227" s="34">
        <v>22</v>
      </c>
      <c r="E227" s="34" t="s">
        <v>55</v>
      </c>
      <c r="F227" s="34" t="s">
        <v>32</v>
      </c>
    </row>
    <row r="228" spans="1:6" ht="12.75" customHeight="1" x14ac:dyDescent="0.3">
      <c r="A228" s="44" t="s">
        <v>119</v>
      </c>
      <c r="B228" s="44" t="s">
        <v>555</v>
      </c>
      <c r="C228" s="34">
        <v>22</v>
      </c>
      <c r="D228" s="34">
        <v>22</v>
      </c>
      <c r="E228" s="34">
        <v>0</v>
      </c>
      <c r="F228" s="34" t="s">
        <v>32</v>
      </c>
    </row>
    <row r="229" spans="1:6" ht="12.75" customHeight="1" x14ac:dyDescent="0.3">
      <c r="A229" s="44" t="s">
        <v>121</v>
      </c>
      <c r="B229" s="44" t="s">
        <v>556</v>
      </c>
      <c r="C229" s="34" t="s">
        <v>32</v>
      </c>
      <c r="D229" s="34" t="s">
        <v>32</v>
      </c>
      <c r="E229" s="34">
        <v>0</v>
      </c>
      <c r="F229" s="34">
        <v>0</v>
      </c>
    </row>
    <row r="230" spans="1:6" ht="12.75" customHeight="1" x14ac:dyDescent="0.3">
      <c r="A230" s="44" t="s">
        <v>123</v>
      </c>
      <c r="B230" s="44" t="s">
        <v>124</v>
      </c>
      <c r="C230" s="34" t="s">
        <v>55</v>
      </c>
      <c r="D230" s="34">
        <v>0</v>
      </c>
      <c r="E230" s="34" t="s">
        <v>55</v>
      </c>
      <c r="F230" s="34">
        <v>0</v>
      </c>
    </row>
    <row r="231" spans="1:6" ht="12.75" customHeight="1" x14ac:dyDescent="0.3">
      <c r="A231" s="44" t="s">
        <v>125</v>
      </c>
      <c r="B231" s="44" t="s">
        <v>126</v>
      </c>
      <c r="C231" s="34" t="s">
        <v>32</v>
      </c>
      <c r="D231" s="34">
        <v>0</v>
      </c>
      <c r="E231" s="34" t="s">
        <v>32</v>
      </c>
      <c r="F231" s="34" t="s">
        <v>32</v>
      </c>
    </row>
    <row r="232" spans="1:6" ht="12.75" customHeight="1" x14ac:dyDescent="0.3">
      <c r="A232" s="44" t="s">
        <v>127</v>
      </c>
      <c r="B232" s="44" t="s">
        <v>128</v>
      </c>
      <c r="C232" s="34" t="s">
        <v>32</v>
      </c>
      <c r="D232" s="34">
        <v>0</v>
      </c>
      <c r="E232" s="34" t="s">
        <v>32</v>
      </c>
      <c r="F232" s="34" t="s">
        <v>32</v>
      </c>
    </row>
    <row r="233" spans="1:6" ht="12.75" customHeight="1" x14ac:dyDescent="0.3">
      <c r="A233" s="44" t="s">
        <v>129</v>
      </c>
      <c r="B233" s="44" t="s">
        <v>557</v>
      </c>
      <c r="C233" s="34" t="s">
        <v>32</v>
      </c>
      <c r="D233" s="34">
        <v>0</v>
      </c>
      <c r="E233" s="34">
        <v>0</v>
      </c>
      <c r="F233" s="34" t="s">
        <v>32</v>
      </c>
    </row>
    <row r="234" spans="1:6" ht="12.75" customHeight="1" x14ac:dyDescent="0.3">
      <c r="A234" s="44" t="s">
        <v>131</v>
      </c>
      <c r="B234" s="44" t="s">
        <v>558</v>
      </c>
      <c r="C234" s="34" t="s">
        <v>32</v>
      </c>
      <c r="D234" s="34">
        <v>0</v>
      </c>
      <c r="E234" s="34">
        <v>0</v>
      </c>
      <c r="F234" s="34" t="s">
        <v>32</v>
      </c>
    </row>
    <row r="235" spans="1:6" ht="12.75" customHeight="1" x14ac:dyDescent="0.3">
      <c r="A235" s="44" t="s">
        <v>133</v>
      </c>
      <c r="B235" s="44" t="s">
        <v>559</v>
      </c>
      <c r="C235" s="34">
        <v>0</v>
      </c>
      <c r="D235" s="34">
        <v>0</v>
      </c>
      <c r="E235" s="34">
        <v>0</v>
      </c>
      <c r="F235" s="34">
        <v>0</v>
      </c>
    </row>
    <row r="236" spans="1:6" ht="12.75" customHeight="1" x14ac:dyDescent="0.3">
      <c r="A236" s="44" t="s">
        <v>135</v>
      </c>
      <c r="B236" s="44" t="s">
        <v>560</v>
      </c>
      <c r="C236" s="34" t="s">
        <v>32</v>
      </c>
      <c r="D236" s="34">
        <v>0</v>
      </c>
      <c r="E236" s="34">
        <v>0</v>
      </c>
      <c r="F236" s="34" t="s">
        <v>32</v>
      </c>
    </row>
    <row r="237" spans="1:6" ht="12.75" customHeight="1" x14ac:dyDescent="0.3">
      <c r="A237" s="44" t="s">
        <v>137</v>
      </c>
      <c r="B237" s="44" t="s">
        <v>561</v>
      </c>
      <c r="C237" s="34">
        <v>0</v>
      </c>
      <c r="D237" s="34">
        <v>0</v>
      </c>
      <c r="E237" s="34">
        <v>0</v>
      </c>
      <c r="F237" s="34">
        <v>0</v>
      </c>
    </row>
    <row r="238" spans="1:6" ht="12.75" customHeight="1" x14ac:dyDescent="0.3">
      <c r="A238" s="44" t="s">
        <v>139</v>
      </c>
      <c r="B238" s="44" t="s">
        <v>562</v>
      </c>
      <c r="C238" s="34">
        <v>0</v>
      </c>
      <c r="D238" s="34">
        <v>0</v>
      </c>
      <c r="E238" s="34">
        <v>0</v>
      </c>
      <c r="F238" s="34">
        <v>0</v>
      </c>
    </row>
    <row r="239" spans="1:6" ht="12.75" customHeight="1" x14ac:dyDescent="0.3">
      <c r="A239" s="44" t="s">
        <v>141</v>
      </c>
      <c r="B239" s="44" t="s">
        <v>563</v>
      </c>
      <c r="C239" s="34">
        <v>0</v>
      </c>
      <c r="D239" s="34">
        <v>0</v>
      </c>
      <c r="E239" s="34">
        <v>0</v>
      </c>
      <c r="F239" s="34">
        <v>0</v>
      </c>
    </row>
    <row r="240" spans="1:6" ht="12.75" customHeight="1" x14ac:dyDescent="0.3">
      <c r="A240" s="44" t="s">
        <v>143</v>
      </c>
      <c r="B240" s="44" t="s">
        <v>564</v>
      </c>
      <c r="C240" s="34" t="s">
        <v>32</v>
      </c>
      <c r="D240" s="34">
        <v>0</v>
      </c>
      <c r="E240" s="34">
        <v>0</v>
      </c>
      <c r="F240" s="34" t="s">
        <v>32</v>
      </c>
    </row>
    <row r="241" spans="1:6" ht="12.75" customHeight="1" x14ac:dyDescent="0.3">
      <c r="A241" s="44" t="s">
        <v>145</v>
      </c>
      <c r="B241" s="44" t="s">
        <v>146</v>
      </c>
      <c r="C241" s="34">
        <v>7701</v>
      </c>
      <c r="D241" s="34">
        <v>7575</v>
      </c>
      <c r="E241" s="34" t="s">
        <v>32</v>
      </c>
      <c r="F241" s="34">
        <v>125</v>
      </c>
    </row>
    <row r="242" spans="1:6" ht="12.75" customHeight="1" x14ac:dyDescent="0.3">
      <c r="A242" s="44" t="s">
        <v>147</v>
      </c>
      <c r="B242" s="44" t="s">
        <v>565</v>
      </c>
      <c r="C242" s="34">
        <v>4259</v>
      </c>
      <c r="D242" s="34">
        <v>4144</v>
      </c>
      <c r="E242" s="34" t="s">
        <v>32</v>
      </c>
      <c r="F242" s="34">
        <v>116</v>
      </c>
    </row>
    <row r="243" spans="1:6" ht="12.75" customHeight="1" x14ac:dyDescent="0.3">
      <c r="A243" s="44" t="s">
        <v>149</v>
      </c>
      <c r="B243" s="44" t="s">
        <v>150</v>
      </c>
      <c r="C243" s="34" t="s">
        <v>32</v>
      </c>
      <c r="D243" s="34">
        <v>0</v>
      </c>
      <c r="E243" s="34">
        <v>0</v>
      </c>
      <c r="F243" s="34" t="s">
        <v>32</v>
      </c>
    </row>
    <row r="244" spans="1:6" ht="12.75" customHeight="1" x14ac:dyDescent="0.3">
      <c r="A244" s="44" t="s">
        <v>151</v>
      </c>
      <c r="B244" s="44" t="s">
        <v>152</v>
      </c>
      <c r="C244" s="34">
        <v>3432</v>
      </c>
      <c r="D244" s="34">
        <v>3432</v>
      </c>
      <c r="E244" s="34">
        <v>0</v>
      </c>
      <c r="F244" s="34">
        <v>0</v>
      </c>
    </row>
    <row r="245" spans="1:6" ht="12.75" customHeight="1" x14ac:dyDescent="0.3">
      <c r="A245" s="44" t="s">
        <v>153</v>
      </c>
      <c r="B245" s="44" t="s">
        <v>566</v>
      </c>
      <c r="C245" s="34">
        <v>0</v>
      </c>
      <c r="D245" s="34">
        <v>0</v>
      </c>
      <c r="E245" s="34">
        <v>0</v>
      </c>
      <c r="F245" s="34">
        <v>0</v>
      </c>
    </row>
    <row r="246" spans="1:6" ht="12.75" customHeight="1" x14ac:dyDescent="0.3">
      <c r="A246" s="44" t="s">
        <v>155</v>
      </c>
      <c r="B246" s="44" t="s">
        <v>567</v>
      </c>
      <c r="C246" s="34">
        <v>0</v>
      </c>
      <c r="D246" s="34">
        <v>0</v>
      </c>
      <c r="E246" s="34">
        <v>0</v>
      </c>
      <c r="F246" s="34">
        <v>0</v>
      </c>
    </row>
    <row r="247" spans="1:6" ht="12.75" customHeight="1" x14ac:dyDescent="0.3">
      <c r="A247" s="44" t="s">
        <v>157</v>
      </c>
      <c r="B247" s="44" t="s">
        <v>568</v>
      </c>
      <c r="C247" s="34" t="s">
        <v>32</v>
      </c>
      <c r="D247" s="34" t="s">
        <v>32</v>
      </c>
      <c r="E247" s="34">
        <v>0</v>
      </c>
      <c r="F247" s="34">
        <v>0</v>
      </c>
    </row>
    <row r="248" spans="1:6" ht="12.75" customHeight="1" x14ac:dyDescent="0.3">
      <c r="A248" s="55" t="s">
        <v>159</v>
      </c>
      <c r="B248" s="44" t="s">
        <v>160</v>
      </c>
      <c r="C248" s="34" t="s">
        <v>32</v>
      </c>
      <c r="D248" s="34" t="s">
        <v>32</v>
      </c>
      <c r="E248" s="34">
        <v>0</v>
      </c>
      <c r="F248" s="34" t="s">
        <v>32</v>
      </c>
    </row>
    <row r="249" spans="1:6" ht="12.75" customHeight="1" x14ac:dyDescent="0.3">
      <c r="A249" s="55" t="s">
        <v>161</v>
      </c>
      <c r="B249" s="44" t="s">
        <v>162</v>
      </c>
      <c r="C249" s="34" t="s">
        <v>32</v>
      </c>
      <c r="D249" s="34" t="s">
        <v>32</v>
      </c>
      <c r="E249" s="34">
        <v>0</v>
      </c>
      <c r="F249" s="34">
        <v>0</v>
      </c>
    </row>
    <row r="250" spans="1:6" ht="12.75" customHeight="1" x14ac:dyDescent="0.3">
      <c r="A250" s="44" t="s">
        <v>163</v>
      </c>
      <c r="B250" s="44" t="s">
        <v>164</v>
      </c>
      <c r="C250" s="34">
        <v>9</v>
      </c>
      <c r="D250" s="34">
        <v>0</v>
      </c>
      <c r="E250" s="34" t="s">
        <v>32</v>
      </c>
      <c r="F250" s="34">
        <v>9</v>
      </c>
    </row>
    <row r="251" spans="1:6" ht="12.75" customHeight="1" x14ac:dyDescent="0.3">
      <c r="A251" s="44" t="s">
        <v>165</v>
      </c>
      <c r="B251" s="44" t="s">
        <v>166</v>
      </c>
      <c r="C251" s="34">
        <v>9</v>
      </c>
      <c r="D251" s="34">
        <v>0</v>
      </c>
      <c r="E251" s="34">
        <v>0</v>
      </c>
      <c r="F251" s="34">
        <v>9</v>
      </c>
    </row>
    <row r="252" spans="1:6" ht="12.75" customHeight="1" x14ac:dyDescent="0.3">
      <c r="A252" s="44" t="s">
        <v>167</v>
      </c>
      <c r="B252" s="44" t="s">
        <v>168</v>
      </c>
      <c r="C252" s="34" t="s">
        <v>32</v>
      </c>
      <c r="D252" s="34">
        <v>0</v>
      </c>
      <c r="E252" s="34">
        <v>0</v>
      </c>
      <c r="F252" s="34" t="s">
        <v>32</v>
      </c>
    </row>
    <row r="253" spans="1:6" ht="12.75" customHeight="1" x14ac:dyDescent="0.3">
      <c r="A253" s="44" t="s">
        <v>169</v>
      </c>
      <c r="B253" s="44" t="s">
        <v>569</v>
      </c>
      <c r="C253" s="34">
        <v>0</v>
      </c>
      <c r="D253" s="34">
        <v>0</v>
      </c>
      <c r="E253" s="34">
        <v>0</v>
      </c>
      <c r="F253" s="34">
        <v>0</v>
      </c>
    </row>
    <row r="254" spans="1:6" ht="12.75" customHeight="1" x14ac:dyDescent="0.3">
      <c r="A254" s="44" t="s">
        <v>171</v>
      </c>
      <c r="B254" s="44" t="s">
        <v>172</v>
      </c>
      <c r="C254" s="34" t="s">
        <v>55</v>
      </c>
      <c r="D254" s="34">
        <v>0</v>
      </c>
      <c r="E254" s="34" t="s">
        <v>55</v>
      </c>
      <c r="F254" s="34">
        <v>0</v>
      </c>
    </row>
    <row r="255" spans="1:6" ht="12.75" customHeight="1" x14ac:dyDescent="0.3">
      <c r="A255" s="44" t="s">
        <v>173</v>
      </c>
      <c r="B255" s="44" t="s">
        <v>174</v>
      </c>
      <c r="C255" s="34">
        <v>245</v>
      </c>
      <c r="D255" s="34">
        <v>165</v>
      </c>
      <c r="E255" s="34" t="s">
        <v>55</v>
      </c>
      <c r="F255" s="34">
        <v>75</v>
      </c>
    </row>
    <row r="256" spans="1:6" ht="12.75" customHeight="1" x14ac:dyDescent="0.3">
      <c r="A256" s="44" t="s">
        <v>175</v>
      </c>
      <c r="B256" s="44" t="s">
        <v>176</v>
      </c>
      <c r="C256" s="34">
        <v>5</v>
      </c>
      <c r="D256" s="34">
        <v>0</v>
      </c>
      <c r="E256" s="34">
        <v>5</v>
      </c>
      <c r="F256" s="34" t="s">
        <v>32</v>
      </c>
    </row>
    <row r="257" spans="1:6" ht="12.75" customHeight="1" x14ac:dyDescent="0.3">
      <c r="A257" s="44" t="s">
        <v>177</v>
      </c>
      <c r="B257" s="44" t="s">
        <v>570</v>
      </c>
      <c r="C257" s="34">
        <v>5</v>
      </c>
      <c r="D257" s="34">
        <v>0</v>
      </c>
      <c r="E257" s="34">
        <v>5</v>
      </c>
      <c r="F257" s="34" t="s">
        <v>32</v>
      </c>
    </row>
    <row r="258" spans="1:6" ht="12.75" customHeight="1" x14ac:dyDescent="0.3">
      <c r="A258" s="44" t="s">
        <v>179</v>
      </c>
      <c r="B258" s="44" t="s">
        <v>180</v>
      </c>
      <c r="C258" s="34" t="s">
        <v>32</v>
      </c>
      <c r="D258" s="34">
        <v>0</v>
      </c>
      <c r="E258" s="34">
        <v>0</v>
      </c>
      <c r="F258" s="34" t="s">
        <v>32</v>
      </c>
    </row>
    <row r="259" spans="1:6" ht="12.75" customHeight="1" x14ac:dyDescent="0.3">
      <c r="A259" s="44" t="s">
        <v>181</v>
      </c>
      <c r="B259" s="44" t="s">
        <v>182</v>
      </c>
      <c r="C259" s="34">
        <v>123</v>
      </c>
      <c r="D259" s="34">
        <v>1</v>
      </c>
      <c r="E259" s="34" t="s">
        <v>55</v>
      </c>
      <c r="F259" s="34">
        <v>89</v>
      </c>
    </row>
    <row r="260" spans="1:6" ht="12.75" customHeight="1" x14ac:dyDescent="0.3">
      <c r="A260" s="44" t="s">
        <v>183</v>
      </c>
      <c r="B260" s="44" t="s">
        <v>571</v>
      </c>
      <c r="C260" s="34">
        <v>31</v>
      </c>
      <c r="D260" s="34">
        <v>1</v>
      </c>
      <c r="E260" s="34">
        <v>3</v>
      </c>
      <c r="F260" s="34">
        <v>27</v>
      </c>
    </row>
    <row r="261" spans="1:6" ht="12.75" customHeight="1" x14ac:dyDescent="0.3">
      <c r="A261" s="44" t="s">
        <v>185</v>
      </c>
      <c r="B261" s="44" t="s">
        <v>572</v>
      </c>
      <c r="C261" s="34">
        <v>52</v>
      </c>
      <c r="D261" s="34">
        <v>0</v>
      </c>
      <c r="E261" s="34">
        <v>0</v>
      </c>
      <c r="F261" s="34">
        <v>52</v>
      </c>
    </row>
    <row r="262" spans="1:6" ht="12.75" customHeight="1" x14ac:dyDescent="0.3">
      <c r="A262" s="44" t="s">
        <v>187</v>
      </c>
      <c r="B262" s="44" t="s">
        <v>573</v>
      </c>
      <c r="C262" s="34" t="s">
        <v>32</v>
      </c>
      <c r="D262" s="34">
        <v>0</v>
      </c>
      <c r="E262" s="34">
        <v>0</v>
      </c>
      <c r="F262" s="34" t="s">
        <v>32</v>
      </c>
    </row>
    <row r="263" spans="1:6" ht="12.75" customHeight="1" x14ac:dyDescent="0.3">
      <c r="A263" s="44" t="s">
        <v>189</v>
      </c>
      <c r="B263" s="44" t="s">
        <v>574</v>
      </c>
      <c r="C263" s="34">
        <v>0</v>
      </c>
      <c r="D263" s="34">
        <v>0</v>
      </c>
      <c r="E263" s="34">
        <v>0</v>
      </c>
      <c r="F263" s="34">
        <v>0</v>
      </c>
    </row>
    <row r="264" spans="1:6" ht="12.75" customHeight="1" x14ac:dyDescent="0.3">
      <c r="A264" s="2">
        <v>337</v>
      </c>
      <c r="B264" s="2" t="s">
        <v>192</v>
      </c>
      <c r="C264" s="2" t="s">
        <v>55</v>
      </c>
      <c r="D264" s="2" t="s">
        <v>55</v>
      </c>
      <c r="E264" s="2">
        <v>0</v>
      </c>
      <c r="F264" s="2" t="s">
        <v>32</v>
      </c>
    </row>
    <row r="265" spans="1:6" ht="12.75" customHeight="1" x14ac:dyDescent="0.3">
      <c r="A265" s="39" t="s">
        <v>193</v>
      </c>
      <c r="B265" s="39" t="s">
        <v>194</v>
      </c>
      <c r="C265" s="38" t="s">
        <v>55</v>
      </c>
      <c r="D265" s="38" t="s">
        <v>55</v>
      </c>
      <c r="E265" s="38">
        <v>0</v>
      </c>
      <c r="F265" s="38" t="s">
        <v>55</v>
      </c>
    </row>
    <row r="266" spans="1:6" ht="12.75" customHeight="1" x14ac:dyDescent="0.3">
      <c r="A266" s="44"/>
      <c r="B266" s="44" t="s">
        <v>197</v>
      </c>
      <c r="C266" s="34">
        <v>20067</v>
      </c>
      <c r="D266" s="34">
        <v>19337</v>
      </c>
      <c r="E266" s="34">
        <v>322</v>
      </c>
      <c r="F266" s="34">
        <v>408</v>
      </c>
    </row>
    <row r="267" spans="1:6" ht="12.75" customHeight="1" x14ac:dyDescent="0.3">
      <c r="A267" s="44"/>
      <c r="B267" s="44"/>
      <c r="C267" s="34"/>
      <c r="D267" s="34"/>
      <c r="E267" s="34"/>
      <c r="F267" s="34"/>
    </row>
    <row r="268" spans="1:6" ht="12.75" customHeight="1" x14ac:dyDescent="0.3">
      <c r="A268" s="44"/>
      <c r="B268" s="44"/>
      <c r="C268" s="34" t="s">
        <v>200</v>
      </c>
      <c r="D268" s="34"/>
      <c r="E268" s="34"/>
      <c r="F268" s="34"/>
    </row>
    <row r="269" spans="1:6" ht="12.75" customHeight="1" x14ac:dyDescent="0.3">
      <c r="A269" s="44" t="s">
        <v>30</v>
      </c>
      <c r="B269" s="44" t="s">
        <v>31</v>
      </c>
      <c r="C269" s="34">
        <v>1163</v>
      </c>
      <c r="D269" s="34">
        <v>1136</v>
      </c>
      <c r="E269" s="34">
        <v>20</v>
      </c>
      <c r="F269" s="34">
        <v>6</v>
      </c>
    </row>
    <row r="270" spans="1:6" ht="12.75" customHeight="1" x14ac:dyDescent="0.3">
      <c r="A270" s="44" t="s">
        <v>33</v>
      </c>
      <c r="B270" s="44" t="s">
        <v>524</v>
      </c>
      <c r="C270" s="34">
        <v>157</v>
      </c>
      <c r="D270" s="34">
        <v>144</v>
      </c>
      <c r="E270" s="34">
        <v>13</v>
      </c>
      <c r="F270" s="34" t="s">
        <v>32</v>
      </c>
    </row>
    <row r="271" spans="1:6" ht="12.75" customHeight="1" x14ac:dyDescent="0.3">
      <c r="A271" s="44" t="s">
        <v>35</v>
      </c>
      <c r="B271" s="44" t="s">
        <v>525</v>
      </c>
      <c r="C271" s="34">
        <v>61</v>
      </c>
      <c r="D271" s="34">
        <v>61</v>
      </c>
      <c r="E271" s="34">
        <v>0</v>
      </c>
      <c r="F271" s="34">
        <v>0</v>
      </c>
    </row>
    <row r="272" spans="1:6" ht="12.75" customHeight="1" x14ac:dyDescent="0.3">
      <c r="A272" s="44" t="s">
        <v>37</v>
      </c>
      <c r="B272" s="44" t="s">
        <v>526</v>
      </c>
      <c r="C272" s="34">
        <v>519</v>
      </c>
      <c r="D272" s="34">
        <v>514</v>
      </c>
      <c r="E272" s="34">
        <v>0</v>
      </c>
      <c r="F272" s="34">
        <v>5</v>
      </c>
    </row>
    <row r="273" spans="1:6" ht="12.75" customHeight="1" x14ac:dyDescent="0.3">
      <c r="A273" s="44" t="s">
        <v>39</v>
      </c>
      <c r="B273" s="44" t="s">
        <v>527</v>
      </c>
      <c r="C273" s="34">
        <v>469</v>
      </c>
      <c r="D273" s="34">
        <v>468</v>
      </c>
      <c r="E273" s="34" t="s">
        <v>32</v>
      </c>
      <c r="F273" s="34" t="s">
        <v>32</v>
      </c>
    </row>
    <row r="274" spans="1:6" ht="12.75" customHeight="1" x14ac:dyDescent="0.3">
      <c r="A274" s="44" t="s">
        <v>41</v>
      </c>
      <c r="B274" s="44" t="s">
        <v>528</v>
      </c>
      <c r="C274" s="34" t="s">
        <v>32</v>
      </c>
      <c r="D274" s="34">
        <v>0</v>
      </c>
      <c r="E274" s="34">
        <v>0</v>
      </c>
      <c r="F274" s="34" t="s">
        <v>32</v>
      </c>
    </row>
    <row r="275" spans="1:6" ht="12.75" customHeight="1" x14ac:dyDescent="0.3">
      <c r="A275" s="44" t="s">
        <v>43</v>
      </c>
      <c r="B275" s="44" t="s">
        <v>529</v>
      </c>
      <c r="C275" s="34">
        <v>13</v>
      </c>
      <c r="D275" s="34" t="s">
        <v>55</v>
      </c>
      <c r="E275" s="34" t="s">
        <v>55</v>
      </c>
      <c r="F275" s="34" t="s">
        <v>55</v>
      </c>
    </row>
    <row r="276" spans="1:6" ht="12.75" customHeight="1" x14ac:dyDescent="0.3">
      <c r="A276" s="44" t="s">
        <v>45</v>
      </c>
      <c r="B276" s="44" t="s">
        <v>46</v>
      </c>
      <c r="C276" s="34">
        <v>89</v>
      </c>
      <c r="D276" s="34">
        <v>88</v>
      </c>
      <c r="E276" s="34">
        <v>2</v>
      </c>
      <c r="F276" s="34">
        <v>0</v>
      </c>
    </row>
    <row r="277" spans="1:6" ht="12.75" customHeight="1" x14ac:dyDescent="0.3">
      <c r="A277" s="44" t="s">
        <v>47</v>
      </c>
      <c r="B277" s="44" t="s">
        <v>530</v>
      </c>
      <c r="C277" s="34">
        <v>70</v>
      </c>
      <c r="D277" s="34">
        <v>68</v>
      </c>
      <c r="E277" s="34">
        <v>2</v>
      </c>
      <c r="F277" s="34">
        <v>0</v>
      </c>
    </row>
    <row r="278" spans="1:6" ht="12.75" customHeight="1" x14ac:dyDescent="0.3">
      <c r="A278" s="44" t="s">
        <v>49</v>
      </c>
      <c r="B278" s="44" t="s">
        <v>531</v>
      </c>
      <c r="C278" s="34">
        <v>19</v>
      </c>
      <c r="D278" s="34">
        <v>19</v>
      </c>
      <c r="E278" s="34" t="s">
        <v>32</v>
      </c>
      <c r="F278" s="34">
        <v>0</v>
      </c>
    </row>
    <row r="279" spans="1:6" ht="12.75" customHeight="1" x14ac:dyDescent="0.3">
      <c r="A279" s="44" t="s">
        <v>51</v>
      </c>
      <c r="B279" s="44" t="s">
        <v>52</v>
      </c>
      <c r="C279" s="34" t="s">
        <v>55</v>
      </c>
      <c r="D279" s="34">
        <v>0</v>
      </c>
      <c r="E279" s="34" t="s">
        <v>55</v>
      </c>
      <c r="F279" s="34">
        <v>0</v>
      </c>
    </row>
    <row r="280" spans="1:6" ht="12.75" customHeight="1" x14ac:dyDescent="0.3">
      <c r="A280" s="44" t="s">
        <v>53</v>
      </c>
      <c r="B280" s="44" t="s">
        <v>54</v>
      </c>
      <c r="C280" s="34" t="s">
        <v>55</v>
      </c>
      <c r="D280" s="34">
        <v>0</v>
      </c>
      <c r="E280" s="34" t="s">
        <v>55</v>
      </c>
      <c r="F280" s="34">
        <v>0</v>
      </c>
    </row>
    <row r="281" spans="1:6" ht="12.75" customHeight="1" x14ac:dyDescent="0.3">
      <c r="A281" s="44" t="s">
        <v>56</v>
      </c>
      <c r="B281" s="44" t="s">
        <v>57</v>
      </c>
      <c r="C281" s="34">
        <v>0</v>
      </c>
      <c r="D281" s="34">
        <v>0</v>
      </c>
      <c r="E281" s="34">
        <v>0</v>
      </c>
      <c r="F281" s="34">
        <v>0</v>
      </c>
    </row>
    <row r="282" spans="1:6" ht="12.75" customHeight="1" x14ac:dyDescent="0.3">
      <c r="A282" s="44" t="s">
        <v>58</v>
      </c>
      <c r="B282" s="44" t="s">
        <v>59</v>
      </c>
      <c r="C282" s="34">
        <v>0</v>
      </c>
      <c r="D282" s="34">
        <v>0</v>
      </c>
      <c r="E282" s="34">
        <v>0</v>
      </c>
      <c r="F282" s="34">
        <v>0</v>
      </c>
    </row>
    <row r="283" spans="1:6" ht="12.75" customHeight="1" x14ac:dyDescent="0.3">
      <c r="A283" s="44" t="s">
        <v>60</v>
      </c>
      <c r="B283" s="44" t="s">
        <v>61</v>
      </c>
      <c r="C283" s="34">
        <v>242</v>
      </c>
      <c r="D283" s="34">
        <v>237</v>
      </c>
      <c r="E283" s="34">
        <v>3</v>
      </c>
      <c r="F283" s="34" t="s">
        <v>55</v>
      </c>
    </row>
    <row r="284" spans="1:6" ht="12.75" customHeight="1" x14ac:dyDescent="0.3">
      <c r="A284" s="44" t="s">
        <v>62</v>
      </c>
      <c r="B284" s="44" t="s">
        <v>532</v>
      </c>
      <c r="C284" s="34">
        <v>48</v>
      </c>
      <c r="D284" s="34">
        <v>47</v>
      </c>
      <c r="E284" s="34">
        <v>1</v>
      </c>
      <c r="F284" s="34" t="s">
        <v>32</v>
      </c>
    </row>
    <row r="285" spans="1:6" ht="12.75" customHeight="1" x14ac:dyDescent="0.3">
      <c r="A285" s="44" t="s">
        <v>64</v>
      </c>
      <c r="B285" s="44" t="s">
        <v>533</v>
      </c>
      <c r="C285" s="34">
        <v>161</v>
      </c>
      <c r="D285" s="34">
        <v>161</v>
      </c>
      <c r="E285" s="34">
        <v>0</v>
      </c>
      <c r="F285" s="34" t="s">
        <v>32</v>
      </c>
    </row>
    <row r="286" spans="1:6" ht="12.75" customHeight="1" x14ac:dyDescent="0.3">
      <c r="A286" s="44" t="s">
        <v>66</v>
      </c>
      <c r="B286" s="44" t="s">
        <v>67</v>
      </c>
      <c r="C286" s="34">
        <v>114</v>
      </c>
      <c r="D286" s="34">
        <v>114</v>
      </c>
      <c r="E286" s="34">
        <v>0</v>
      </c>
      <c r="F286" s="34" t="s">
        <v>32</v>
      </c>
    </row>
    <row r="287" spans="1:6" ht="12.75" customHeight="1" x14ac:dyDescent="0.3">
      <c r="A287" s="44" t="s">
        <v>68</v>
      </c>
      <c r="B287" s="44" t="s">
        <v>534</v>
      </c>
      <c r="C287" s="34" t="s">
        <v>55</v>
      </c>
      <c r="D287" s="34" t="s">
        <v>55</v>
      </c>
      <c r="E287" s="34">
        <v>2</v>
      </c>
      <c r="F287" s="34" t="s">
        <v>55</v>
      </c>
    </row>
    <row r="288" spans="1:6" ht="12.75" customHeight="1" x14ac:dyDescent="0.3">
      <c r="A288" s="44" t="s">
        <v>70</v>
      </c>
      <c r="B288" s="44" t="s">
        <v>71</v>
      </c>
      <c r="C288" s="34">
        <v>28799</v>
      </c>
      <c r="D288" s="34">
        <v>27350</v>
      </c>
      <c r="E288" s="34">
        <v>0</v>
      </c>
      <c r="F288" s="34">
        <v>1449</v>
      </c>
    </row>
    <row r="289" spans="1:6" ht="12.75" customHeight="1" x14ac:dyDescent="0.3">
      <c r="A289" s="44" t="s">
        <v>72</v>
      </c>
      <c r="B289" s="44" t="s">
        <v>535</v>
      </c>
      <c r="C289" s="34">
        <v>5723</v>
      </c>
      <c r="D289" s="34">
        <v>5371</v>
      </c>
      <c r="E289" s="34">
        <v>0</v>
      </c>
      <c r="F289" s="34">
        <v>352</v>
      </c>
    </row>
    <row r="290" spans="1:6" ht="12.75" customHeight="1" x14ac:dyDescent="0.3">
      <c r="A290" s="44" t="s">
        <v>74</v>
      </c>
      <c r="B290" s="44" t="s">
        <v>536</v>
      </c>
      <c r="C290" s="34">
        <v>6337</v>
      </c>
      <c r="D290" s="34">
        <v>5760</v>
      </c>
      <c r="E290" s="34">
        <v>0</v>
      </c>
      <c r="F290" s="34">
        <v>577</v>
      </c>
    </row>
    <row r="291" spans="1:6" ht="12.75" customHeight="1" x14ac:dyDescent="0.3">
      <c r="A291" s="44" t="s">
        <v>76</v>
      </c>
      <c r="B291" s="44" t="s">
        <v>537</v>
      </c>
      <c r="C291" s="34">
        <v>432</v>
      </c>
      <c r="D291" s="34">
        <v>432</v>
      </c>
      <c r="E291" s="34">
        <v>0</v>
      </c>
      <c r="F291" s="34">
        <v>0</v>
      </c>
    </row>
    <row r="292" spans="1:6" ht="12.75" customHeight="1" x14ac:dyDescent="0.3">
      <c r="A292" s="44" t="s">
        <v>78</v>
      </c>
      <c r="B292" s="44" t="s">
        <v>538</v>
      </c>
      <c r="C292" s="34">
        <v>16307</v>
      </c>
      <c r="D292" s="34">
        <v>15787</v>
      </c>
      <c r="E292" s="34">
        <v>0</v>
      </c>
      <c r="F292" s="34">
        <v>520</v>
      </c>
    </row>
    <row r="293" spans="1:6" ht="12.75" customHeight="1" x14ac:dyDescent="0.3">
      <c r="A293" s="44" t="s">
        <v>80</v>
      </c>
      <c r="B293" s="44" t="s">
        <v>81</v>
      </c>
      <c r="C293" s="34" t="s">
        <v>55</v>
      </c>
      <c r="D293" s="34" t="s">
        <v>32</v>
      </c>
      <c r="E293" s="34" t="s">
        <v>55</v>
      </c>
      <c r="F293" s="34" t="s">
        <v>55</v>
      </c>
    </row>
    <row r="294" spans="1:6" ht="12.75" customHeight="1" x14ac:dyDescent="0.3">
      <c r="A294" s="44" t="s">
        <v>82</v>
      </c>
      <c r="B294" s="44" t="s">
        <v>83</v>
      </c>
      <c r="C294" s="34">
        <v>12213</v>
      </c>
      <c r="D294" s="34">
        <v>12136</v>
      </c>
      <c r="E294" s="34">
        <v>0</v>
      </c>
      <c r="F294" s="34">
        <v>78</v>
      </c>
    </row>
    <row r="295" spans="1:6" ht="12.75" customHeight="1" x14ac:dyDescent="0.3">
      <c r="A295" s="44" t="s">
        <v>85</v>
      </c>
      <c r="B295" s="44" t="s">
        <v>539</v>
      </c>
      <c r="C295" s="34">
        <v>11730</v>
      </c>
      <c r="D295" s="34">
        <v>11671</v>
      </c>
      <c r="E295" s="34">
        <v>0</v>
      </c>
      <c r="F295" s="34">
        <v>59</v>
      </c>
    </row>
    <row r="296" spans="1:6" ht="12.75" customHeight="1" x14ac:dyDescent="0.3">
      <c r="A296" s="44" t="s">
        <v>87</v>
      </c>
      <c r="B296" s="44" t="s">
        <v>88</v>
      </c>
      <c r="C296" s="34">
        <v>6</v>
      </c>
      <c r="D296" s="34">
        <v>0</v>
      </c>
      <c r="E296" s="34">
        <v>0</v>
      </c>
      <c r="F296" s="34">
        <v>6</v>
      </c>
    </row>
    <row r="297" spans="1:6" ht="12.75" customHeight="1" x14ac:dyDescent="0.3">
      <c r="A297" s="44" t="s">
        <v>89</v>
      </c>
      <c r="B297" s="44" t="s">
        <v>90</v>
      </c>
      <c r="C297" s="34">
        <v>0</v>
      </c>
      <c r="D297" s="34">
        <v>0</v>
      </c>
      <c r="E297" s="34">
        <v>0</v>
      </c>
      <c r="F297" s="34">
        <v>0</v>
      </c>
    </row>
    <row r="298" spans="1:6" ht="12.75" customHeight="1" x14ac:dyDescent="0.3">
      <c r="A298" s="44" t="s">
        <v>540</v>
      </c>
      <c r="B298" s="44" t="s">
        <v>541</v>
      </c>
      <c r="C298" s="34">
        <v>0</v>
      </c>
      <c r="D298" s="34">
        <v>0</v>
      </c>
      <c r="E298" s="34">
        <v>0</v>
      </c>
      <c r="F298" s="34">
        <v>0</v>
      </c>
    </row>
    <row r="299" spans="1:6" ht="12.75" customHeight="1" x14ac:dyDescent="0.3">
      <c r="A299" s="44" t="s">
        <v>91</v>
      </c>
      <c r="B299" s="44" t="s">
        <v>542</v>
      </c>
      <c r="C299" s="34">
        <v>478</v>
      </c>
      <c r="D299" s="34">
        <v>465</v>
      </c>
      <c r="E299" s="34">
        <v>0</v>
      </c>
      <c r="F299" s="34">
        <v>13</v>
      </c>
    </row>
    <row r="300" spans="1:6" ht="12.75" customHeight="1" x14ac:dyDescent="0.3">
      <c r="A300" s="44" t="s">
        <v>93</v>
      </c>
      <c r="B300" s="44" t="s">
        <v>94</v>
      </c>
      <c r="C300" s="34">
        <v>52746</v>
      </c>
      <c r="D300" s="34">
        <v>52055</v>
      </c>
      <c r="E300" s="34">
        <v>8</v>
      </c>
      <c r="F300" s="34">
        <v>683</v>
      </c>
    </row>
    <row r="301" spans="1:6" ht="12.75" customHeight="1" x14ac:dyDescent="0.3">
      <c r="A301" s="44" t="s">
        <v>95</v>
      </c>
      <c r="B301" s="44" t="s">
        <v>543</v>
      </c>
      <c r="C301" s="34">
        <v>3984</v>
      </c>
      <c r="D301" s="34">
        <v>3983</v>
      </c>
      <c r="E301" s="34">
        <v>1</v>
      </c>
      <c r="F301" s="34">
        <v>0</v>
      </c>
    </row>
    <row r="302" spans="1:6" ht="12.75" customHeight="1" x14ac:dyDescent="0.3">
      <c r="A302" s="44" t="s">
        <v>97</v>
      </c>
      <c r="B302" s="44" t="s">
        <v>544</v>
      </c>
      <c r="C302" s="34">
        <v>2444</v>
      </c>
      <c r="D302" s="34">
        <v>2444</v>
      </c>
      <c r="E302" s="34">
        <v>0</v>
      </c>
      <c r="F302" s="34" t="s">
        <v>32</v>
      </c>
    </row>
    <row r="303" spans="1:6" ht="12.75" customHeight="1" x14ac:dyDescent="0.3">
      <c r="A303" s="44" t="s">
        <v>99</v>
      </c>
      <c r="B303" s="44" t="s">
        <v>545</v>
      </c>
      <c r="C303" s="34">
        <v>12829</v>
      </c>
      <c r="D303" s="34">
        <v>12795</v>
      </c>
      <c r="E303" s="34" t="s">
        <v>32</v>
      </c>
      <c r="F303" s="34" t="s">
        <v>55</v>
      </c>
    </row>
    <row r="304" spans="1:6" ht="12.75" customHeight="1" x14ac:dyDescent="0.3">
      <c r="A304" s="44" t="s">
        <v>101</v>
      </c>
      <c r="B304" s="44" t="s">
        <v>546</v>
      </c>
      <c r="C304" s="34">
        <v>1</v>
      </c>
      <c r="D304" s="34">
        <v>1</v>
      </c>
      <c r="E304" s="34">
        <v>0</v>
      </c>
      <c r="F304" s="34">
        <v>0</v>
      </c>
    </row>
    <row r="305" spans="1:6" ht="12.75" customHeight="1" x14ac:dyDescent="0.3">
      <c r="A305" s="44" t="s">
        <v>103</v>
      </c>
      <c r="B305" s="44" t="s">
        <v>547</v>
      </c>
      <c r="C305" s="34">
        <v>18</v>
      </c>
      <c r="D305" s="34">
        <v>18</v>
      </c>
      <c r="E305" s="34">
        <v>0</v>
      </c>
      <c r="F305" s="34">
        <v>0</v>
      </c>
    </row>
    <row r="306" spans="1:6" ht="12.75" customHeight="1" x14ac:dyDescent="0.3">
      <c r="A306" s="44" t="s">
        <v>105</v>
      </c>
      <c r="B306" s="44" t="s">
        <v>548</v>
      </c>
      <c r="C306" s="34">
        <v>10251</v>
      </c>
      <c r="D306" s="34">
        <v>9959</v>
      </c>
      <c r="E306" s="34" t="s">
        <v>32</v>
      </c>
      <c r="F306" s="34">
        <v>292</v>
      </c>
    </row>
    <row r="307" spans="1:6" ht="12.75" customHeight="1" x14ac:dyDescent="0.3">
      <c r="A307" s="44" t="s">
        <v>107</v>
      </c>
      <c r="B307" s="44" t="s">
        <v>549</v>
      </c>
      <c r="C307" s="34">
        <v>21052</v>
      </c>
      <c r="D307" s="34">
        <v>21022</v>
      </c>
      <c r="E307" s="34">
        <v>0</v>
      </c>
      <c r="F307" s="34">
        <v>29</v>
      </c>
    </row>
    <row r="308" spans="1:6" ht="12.75" customHeight="1" x14ac:dyDescent="0.3">
      <c r="A308" s="44" t="s">
        <v>109</v>
      </c>
      <c r="B308" s="44" t="s">
        <v>550</v>
      </c>
      <c r="C308" s="34">
        <v>274</v>
      </c>
      <c r="D308" s="34">
        <v>192</v>
      </c>
      <c r="E308" s="34">
        <v>1</v>
      </c>
      <c r="F308" s="34">
        <v>81</v>
      </c>
    </row>
    <row r="309" spans="1:6" ht="12.75" customHeight="1" x14ac:dyDescent="0.3">
      <c r="A309" s="44" t="s">
        <v>111</v>
      </c>
      <c r="B309" s="44" t="s">
        <v>551</v>
      </c>
      <c r="C309" s="34">
        <v>275</v>
      </c>
      <c r="D309" s="34">
        <v>275</v>
      </c>
      <c r="E309" s="34">
        <v>0</v>
      </c>
      <c r="F309" s="34">
        <v>0</v>
      </c>
    </row>
    <row r="310" spans="1:6" ht="12.75" customHeight="1" x14ac:dyDescent="0.3">
      <c r="A310" s="44" t="s">
        <v>113</v>
      </c>
      <c r="B310" s="44" t="s">
        <v>552</v>
      </c>
      <c r="C310" s="34">
        <v>540</v>
      </c>
      <c r="D310" s="34">
        <v>296</v>
      </c>
      <c r="E310" s="34">
        <v>0</v>
      </c>
      <c r="F310" s="34">
        <v>244</v>
      </c>
    </row>
    <row r="311" spans="1:6" ht="12.75" customHeight="1" x14ac:dyDescent="0.3">
      <c r="A311" s="44" t="s">
        <v>115</v>
      </c>
      <c r="B311" s="44" t="s">
        <v>553</v>
      </c>
      <c r="C311" s="34">
        <v>419</v>
      </c>
      <c r="D311" s="34">
        <v>419</v>
      </c>
      <c r="E311" s="34" t="s">
        <v>32</v>
      </c>
      <c r="F311" s="34" t="s">
        <v>32</v>
      </c>
    </row>
    <row r="312" spans="1:6" ht="12.75" customHeight="1" x14ac:dyDescent="0.3">
      <c r="A312" s="44" t="s">
        <v>117</v>
      </c>
      <c r="B312" s="44" t="s">
        <v>554</v>
      </c>
      <c r="C312" s="34">
        <v>37</v>
      </c>
      <c r="D312" s="34">
        <v>29</v>
      </c>
      <c r="E312" s="34">
        <v>5</v>
      </c>
      <c r="F312" s="34">
        <v>3</v>
      </c>
    </row>
    <row r="313" spans="1:6" ht="12.75" customHeight="1" x14ac:dyDescent="0.3">
      <c r="A313" s="44" t="s">
        <v>119</v>
      </c>
      <c r="B313" s="44" t="s">
        <v>555</v>
      </c>
      <c r="C313" s="34">
        <v>3</v>
      </c>
      <c r="D313" s="34">
        <v>0</v>
      </c>
      <c r="E313" s="34">
        <v>2</v>
      </c>
      <c r="F313" s="34">
        <v>1</v>
      </c>
    </row>
    <row r="314" spans="1:6" ht="12.75" customHeight="1" x14ac:dyDescent="0.3">
      <c r="A314" s="44" t="s">
        <v>121</v>
      </c>
      <c r="B314" s="44" t="s">
        <v>556</v>
      </c>
      <c r="C314" s="34" t="s">
        <v>32</v>
      </c>
      <c r="D314" s="34">
        <v>0</v>
      </c>
      <c r="E314" s="34">
        <v>0</v>
      </c>
      <c r="F314" s="34" t="s">
        <v>32</v>
      </c>
    </row>
    <row r="315" spans="1:6" ht="12.75" customHeight="1" x14ac:dyDescent="0.3">
      <c r="A315" s="44" t="s">
        <v>123</v>
      </c>
      <c r="B315" s="44" t="s">
        <v>124</v>
      </c>
      <c r="C315" s="34" t="s">
        <v>32</v>
      </c>
      <c r="D315" s="34">
        <v>0</v>
      </c>
      <c r="E315" s="34">
        <v>0</v>
      </c>
      <c r="F315" s="34" t="s">
        <v>32</v>
      </c>
    </row>
    <row r="316" spans="1:6" ht="12.75" customHeight="1" x14ac:dyDescent="0.3">
      <c r="A316" s="44" t="s">
        <v>125</v>
      </c>
      <c r="B316" s="44" t="s">
        <v>126</v>
      </c>
      <c r="C316" s="34" t="s">
        <v>55</v>
      </c>
      <c r="D316" s="34">
        <v>0</v>
      </c>
      <c r="E316" s="34" t="s">
        <v>55</v>
      </c>
      <c r="F316" s="34">
        <v>3</v>
      </c>
    </row>
    <row r="317" spans="1:6" ht="12.75" customHeight="1" x14ac:dyDescent="0.3">
      <c r="A317" s="44" t="s">
        <v>127</v>
      </c>
      <c r="B317" s="44" t="s">
        <v>128</v>
      </c>
      <c r="C317" s="34">
        <v>2</v>
      </c>
      <c r="D317" s="34">
        <v>0</v>
      </c>
      <c r="E317" s="34">
        <v>1</v>
      </c>
      <c r="F317" s="34">
        <v>1</v>
      </c>
    </row>
    <row r="318" spans="1:6" ht="12.75" customHeight="1" x14ac:dyDescent="0.3">
      <c r="A318" s="44" t="s">
        <v>129</v>
      </c>
      <c r="B318" s="44" t="s">
        <v>557</v>
      </c>
      <c r="C318" s="34" t="s">
        <v>32</v>
      </c>
      <c r="D318" s="34">
        <v>0</v>
      </c>
      <c r="E318" s="34">
        <v>0</v>
      </c>
      <c r="F318" s="34" t="s">
        <v>32</v>
      </c>
    </row>
    <row r="319" spans="1:6" ht="12.75" customHeight="1" x14ac:dyDescent="0.3">
      <c r="A319" s="44" t="s">
        <v>131</v>
      </c>
      <c r="B319" s="44" t="s">
        <v>558</v>
      </c>
      <c r="C319" s="34" t="s">
        <v>55</v>
      </c>
      <c r="D319" s="34">
        <v>0</v>
      </c>
      <c r="E319" s="34" t="s">
        <v>55</v>
      </c>
      <c r="F319" s="34" t="s">
        <v>32</v>
      </c>
    </row>
    <row r="320" spans="1:6" ht="12.75" customHeight="1" x14ac:dyDescent="0.3">
      <c r="A320" s="44" t="s">
        <v>133</v>
      </c>
      <c r="B320" s="44" t="s">
        <v>559</v>
      </c>
      <c r="C320" s="34">
        <v>0</v>
      </c>
      <c r="D320" s="34">
        <v>0</v>
      </c>
      <c r="E320" s="34">
        <v>0</v>
      </c>
      <c r="F320" s="34">
        <v>0</v>
      </c>
    </row>
    <row r="321" spans="1:6" ht="12.75" customHeight="1" x14ac:dyDescent="0.3">
      <c r="A321" s="44" t="s">
        <v>135</v>
      </c>
      <c r="B321" s="44" t="s">
        <v>560</v>
      </c>
      <c r="C321" s="34">
        <v>1</v>
      </c>
      <c r="D321" s="34">
        <v>0</v>
      </c>
      <c r="E321" s="34">
        <v>0</v>
      </c>
      <c r="F321" s="34">
        <v>1</v>
      </c>
    </row>
    <row r="322" spans="1:6" ht="12.75" customHeight="1" x14ac:dyDescent="0.3">
      <c r="A322" s="44" t="s">
        <v>137</v>
      </c>
      <c r="B322" s="44" t="s">
        <v>561</v>
      </c>
      <c r="C322" s="34">
        <v>0</v>
      </c>
      <c r="D322" s="34">
        <v>0</v>
      </c>
      <c r="E322" s="34">
        <v>0</v>
      </c>
      <c r="F322" s="34">
        <v>0</v>
      </c>
    </row>
    <row r="323" spans="1:6" ht="12.75" customHeight="1" x14ac:dyDescent="0.3">
      <c r="A323" s="44" t="s">
        <v>139</v>
      </c>
      <c r="B323" s="44" t="s">
        <v>562</v>
      </c>
      <c r="C323" s="34">
        <v>0</v>
      </c>
      <c r="D323" s="34">
        <v>0</v>
      </c>
      <c r="E323" s="34">
        <v>0</v>
      </c>
      <c r="F323" s="34">
        <v>0</v>
      </c>
    </row>
    <row r="324" spans="1:6" ht="12.75" customHeight="1" x14ac:dyDescent="0.3">
      <c r="A324" s="44" t="s">
        <v>141</v>
      </c>
      <c r="B324" s="44" t="s">
        <v>563</v>
      </c>
      <c r="C324" s="34">
        <v>0</v>
      </c>
      <c r="D324" s="34">
        <v>0</v>
      </c>
      <c r="E324" s="34">
        <v>0</v>
      </c>
      <c r="F324" s="34">
        <v>0</v>
      </c>
    </row>
    <row r="325" spans="1:6" ht="12.75" customHeight="1" x14ac:dyDescent="0.3">
      <c r="A325" s="44" t="s">
        <v>143</v>
      </c>
      <c r="B325" s="44" t="s">
        <v>564</v>
      </c>
      <c r="C325" s="34" t="s">
        <v>32</v>
      </c>
      <c r="D325" s="34">
        <v>0</v>
      </c>
      <c r="E325" s="34">
        <v>0</v>
      </c>
      <c r="F325" s="34" t="s">
        <v>32</v>
      </c>
    </row>
    <row r="326" spans="1:6" ht="12.75" customHeight="1" x14ac:dyDescent="0.3">
      <c r="A326" s="44" t="s">
        <v>145</v>
      </c>
      <c r="B326" s="44" t="s">
        <v>146</v>
      </c>
      <c r="C326" s="34">
        <v>284</v>
      </c>
      <c r="D326" s="34">
        <v>279</v>
      </c>
      <c r="E326" s="34" t="s">
        <v>32</v>
      </c>
      <c r="F326" s="34">
        <v>4</v>
      </c>
    </row>
    <row r="327" spans="1:6" ht="12.75" customHeight="1" x14ac:dyDescent="0.3">
      <c r="A327" s="44" t="s">
        <v>147</v>
      </c>
      <c r="B327" s="44" t="s">
        <v>565</v>
      </c>
      <c r="C327" s="34">
        <v>1</v>
      </c>
      <c r="D327" s="34" t="s">
        <v>32</v>
      </c>
      <c r="E327" s="34" t="s">
        <v>32</v>
      </c>
      <c r="F327" s="34" t="s">
        <v>32</v>
      </c>
    </row>
    <row r="328" spans="1:6" ht="12.75" customHeight="1" x14ac:dyDescent="0.3">
      <c r="A328" s="44" t="s">
        <v>149</v>
      </c>
      <c r="B328" s="44" t="s">
        <v>150</v>
      </c>
      <c r="C328" s="34" t="s">
        <v>32</v>
      </c>
      <c r="D328" s="34">
        <v>0</v>
      </c>
      <c r="E328" s="34">
        <v>0</v>
      </c>
      <c r="F328" s="34" t="s">
        <v>32</v>
      </c>
    </row>
    <row r="329" spans="1:6" ht="12.75" customHeight="1" x14ac:dyDescent="0.3">
      <c r="A329" s="44" t="s">
        <v>151</v>
      </c>
      <c r="B329" s="44" t="s">
        <v>152</v>
      </c>
      <c r="C329" s="34">
        <v>279</v>
      </c>
      <c r="D329" s="34">
        <v>279</v>
      </c>
      <c r="E329" s="34" t="s">
        <v>32</v>
      </c>
      <c r="F329" s="34" t="s">
        <v>32</v>
      </c>
    </row>
    <row r="330" spans="1:6" ht="12.75" customHeight="1" x14ac:dyDescent="0.3">
      <c r="A330" s="44" t="s">
        <v>153</v>
      </c>
      <c r="B330" s="44" t="s">
        <v>566</v>
      </c>
      <c r="C330" s="34" t="s">
        <v>32</v>
      </c>
      <c r="D330" s="34">
        <v>0</v>
      </c>
      <c r="E330" s="34" t="s">
        <v>32</v>
      </c>
      <c r="F330" s="34" t="s">
        <v>32</v>
      </c>
    </row>
    <row r="331" spans="1:6" ht="12.75" customHeight="1" x14ac:dyDescent="0.3">
      <c r="A331" s="44" t="s">
        <v>155</v>
      </c>
      <c r="B331" s="44" t="s">
        <v>567</v>
      </c>
      <c r="C331" s="34">
        <v>0</v>
      </c>
      <c r="D331" s="34">
        <v>0</v>
      </c>
      <c r="E331" s="34">
        <v>0</v>
      </c>
      <c r="F331" s="34">
        <v>0</v>
      </c>
    </row>
    <row r="332" spans="1:6" ht="12.75" customHeight="1" x14ac:dyDescent="0.3">
      <c r="A332" s="55" t="s">
        <v>157</v>
      </c>
      <c r="B332" s="44" t="s">
        <v>568</v>
      </c>
      <c r="C332" s="34">
        <v>0</v>
      </c>
      <c r="D332" s="34">
        <v>0</v>
      </c>
      <c r="E332" s="34">
        <v>0</v>
      </c>
      <c r="F332" s="34">
        <v>0</v>
      </c>
    </row>
    <row r="333" spans="1:6" ht="12.75" customHeight="1" x14ac:dyDescent="0.3">
      <c r="A333" s="55" t="s">
        <v>159</v>
      </c>
      <c r="B333" s="44" t="s">
        <v>160</v>
      </c>
      <c r="C333" s="34">
        <v>4</v>
      </c>
      <c r="D333" s="34">
        <v>0</v>
      </c>
      <c r="E333" s="34">
        <v>0</v>
      </c>
      <c r="F333" s="34">
        <v>4</v>
      </c>
    </row>
    <row r="334" spans="1:6" ht="12.75" customHeight="1" x14ac:dyDescent="0.3">
      <c r="A334" s="44" t="s">
        <v>161</v>
      </c>
      <c r="B334" s="44" t="s">
        <v>162</v>
      </c>
      <c r="C334" s="34" t="s">
        <v>32</v>
      </c>
      <c r="D334" s="34">
        <v>0</v>
      </c>
      <c r="E334" s="34">
        <v>0</v>
      </c>
      <c r="F334" s="34" t="s">
        <v>32</v>
      </c>
    </row>
    <row r="335" spans="1:6" ht="12.75" customHeight="1" x14ac:dyDescent="0.3">
      <c r="A335" s="44" t="s">
        <v>163</v>
      </c>
      <c r="B335" s="44" t="s">
        <v>164</v>
      </c>
      <c r="C335" s="34" t="s">
        <v>32</v>
      </c>
      <c r="D335" s="34">
        <v>0</v>
      </c>
      <c r="E335" s="34" t="s">
        <v>32</v>
      </c>
      <c r="F335" s="34">
        <v>0</v>
      </c>
    </row>
    <row r="336" spans="1:6" ht="12.75" customHeight="1" x14ac:dyDescent="0.3">
      <c r="A336" s="44" t="s">
        <v>165</v>
      </c>
      <c r="B336" s="44" t="s">
        <v>166</v>
      </c>
      <c r="C336" s="34">
        <v>0</v>
      </c>
      <c r="D336" s="34">
        <v>0</v>
      </c>
      <c r="E336" s="34">
        <v>0</v>
      </c>
      <c r="F336" s="34">
        <v>0</v>
      </c>
    </row>
    <row r="337" spans="1:6" ht="12.75" customHeight="1" x14ac:dyDescent="0.3">
      <c r="A337" s="44" t="s">
        <v>167</v>
      </c>
      <c r="B337" s="44" t="s">
        <v>168</v>
      </c>
      <c r="C337" s="34" t="s">
        <v>32</v>
      </c>
      <c r="D337" s="34">
        <v>0</v>
      </c>
      <c r="E337" s="34" t="s">
        <v>32</v>
      </c>
      <c r="F337" s="34">
        <v>0</v>
      </c>
    </row>
    <row r="338" spans="1:6" ht="12.75" customHeight="1" x14ac:dyDescent="0.3">
      <c r="A338" s="44" t="s">
        <v>169</v>
      </c>
      <c r="B338" s="44" t="s">
        <v>569</v>
      </c>
      <c r="C338" s="34">
        <v>0</v>
      </c>
      <c r="D338" s="34">
        <v>0</v>
      </c>
      <c r="E338" s="34">
        <v>0</v>
      </c>
      <c r="F338" s="34">
        <v>0</v>
      </c>
    </row>
    <row r="339" spans="1:6" ht="12.75" customHeight="1" x14ac:dyDescent="0.3">
      <c r="A339" s="44" t="s">
        <v>171</v>
      </c>
      <c r="B339" s="44" t="s">
        <v>172</v>
      </c>
      <c r="C339" s="34" t="s">
        <v>32</v>
      </c>
      <c r="D339" s="34">
        <v>0</v>
      </c>
      <c r="E339" s="34">
        <v>0</v>
      </c>
      <c r="F339" s="34" t="s">
        <v>32</v>
      </c>
    </row>
    <row r="340" spans="1:6" ht="12.75" customHeight="1" x14ac:dyDescent="0.3">
      <c r="A340" s="44" t="s">
        <v>173</v>
      </c>
      <c r="B340" s="44" t="s">
        <v>174</v>
      </c>
      <c r="C340" s="34" t="s">
        <v>55</v>
      </c>
      <c r="D340" s="34" t="s">
        <v>55</v>
      </c>
      <c r="E340" s="34" t="s">
        <v>55</v>
      </c>
      <c r="F340" s="34">
        <v>0</v>
      </c>
    </row>
    <row r="341" spans="1:6" ht="12.75" customHeight="1" x14ac:dyDescent="0.3">
      <c r="A341" s="44" t="s">
        <v>175</v>
      </c>
      <c r="B341" s="44" t="s">
        <v>176</v>
      </c>
      <c r="C341" s="34" t="s">
        <v>32</v>
      </c>
      <c r="D341" s="34">
        <v>0</v>
      </c>
      <c r="E341" s="34">
        <v>0</v>
      </c>
      <c r="F341" s="34" t="s">
        <v>32</v>
      </c>
    </row>
    <row r="342" spans="1:6" ht="12.75" customHeight="1" x14ac:dyDescent="0.3">
      <c r="A342" s="44" t="s">
        <v>177</v>
      </c>
      <c r="B342" s="44" t="s">
        <v>570</v>
      </c>
      <c r="C342" s="34" t="s">
        <v>32</v>
      </c>
      <c r="D342" s="34">
        <v>0</v>
      </c>
      <c r="E342" s="34">
        <v>0</v>
      </c>
      <c r="F342" s="34" t="s">
        <v>32</v>
      </c>
    </row>
    <row r="343" spans="1:6" ht="12.75" customHeight="1" x14ac:dyDescent="0.3">
      <c r="A343" s="44" t="s">
        <v>179</v>
      </c>
      <c r="B343" s="44" t="s">
        <v>180</v>
      </c>
      <c r="C343" s="34">
        <v>26</v>
      </c>
      <c r="D343" s="34" t="s">
        <v>55</v>
      </c>
      <c r="E343" s="34" t="s">
        <v>55</v>
      </c>
      <c r="F343" s="34" t="s">
        <v>55</v>
      </c>
    </row>
    <row r="344" spans="1:6" ht="12.75" customHeight="1" x14ac:dyDescent="0.3">
      <c r="A344" s="44" t="s">
        <v>181</v>
      </c>
      <c r="B344" s="44" t="s">
        <v>182</v>
      </c>
      <c r="C344" s="34">
        <v>80</v>
      </c>
      <c r="D344" s="34">
        <v>0</v>
      </c>
      <c r="E344" s="34">
        <v>33</v>
      </c>
      <c r="F344" s="34">
        <v>48</v>
      </c>
    </row>
    <row r="345" spans="1:6" ht="12.75" customHeight="1" x14ac:dyDescent="0.3">
      <c r="A345" s="44" t="s">
        <v>183</v>
      </c>
      <c r="B345" s="44" t="s">
        <v>571</v>
      </c>
      <c r="C345" s="34">
        <v>48</v>
      </c>
      <c r="D345" s="34">
        <v>0</v>
      </c>
      <c r="E345" s="34">
        <v>1</v>
      </c>
      <c r="F345" s="34">
        <v>47</v>
      </c>
    </row>
    <row r="346" spans="1:6" ht="12.75" customHeight="1" x14ac:dyDescent="0.3">
      <c r="A346" s="44" t="s">
        <v>185</v>
      </c>
      <c r="B346" s="44" t="s">
        <v>572</v>
      </c>
      <c r="C346" s="34">
        <v>5</v>
      </c>
      <c r="D346" s="34">
        <v>0</v>
      </c>
      <c r="E346" s="34">
        <v>5</v>
      </c>
      <c r="F346" s="34" t="s">
        <v>32</v>
      </c>
    </row>
    <row r="347" spans="1:6" ht="12.75" customHeight="1" x14ac:dyDescent="0.3">
      <c r="A347" s="44" t="s">
        <v>187</v>
      </c>
      <c r="B347" s="44" t="s">
        <v>573</v>
      </c>
      <c r="C347" s="34">
        <v>25</v>
      </c>
      <c r="D347" s="34">
        <v>0</v>
      </c>
      <c r="E347" s="34">
        <v>25</v>
      </c>
      <c r="F347" s="34" t="s">
        <v>32</v>
      </c>
    </row>
    <row r="348" spans="1:6" ht="12.75" customHeight="1" x14ac:dyDescent="0.3">
      <c r="A348" s="2">
        <v>336411</v>
      </c>
      <c r="B348" s="2" t="s">
        <v>574</v>
      </c>
      <c r="C348" s="2">
        <v>1</v>
      </c>
      <c r="D348" s="2">
        <v>0</v>
      </c>
      <c r="E348" s="2">
        <v>1</v>
      </c>
      <c r="F348" s="2" t="s">
        <v>32</v>
      </c>
    </row>
    <row r="349" spans="1:6" ht="12.75" customHeight="1" x14ac:dyDescent="0.3">
      <c r="A349" s="53" t="s">
        <v>191</v>
      </c>
      <c r="B349" s="53" t="s">
        <v>192</v>
      </c>
      <c r="C349" s="56">
        <v>5</v>
      </c>
      <c r="D349" s="56">
        <v>2</v>
      </c>
      <c r="E349" s="56" t="s">
        <v>55</v>
      </c>
      <c r="F349" s="56">
        <v>0</v>
      </c>
    </row>
    <row r="350" spans="1:6" ht="12.75" customHeight="1" x14ac:dyDescent="0.3">
      <c r="A350" s="44" t="s">
        <v>193</v>
      </c>
      <c r="B350" s="44" t="s">
        <v>194</v>
      </c>
      <c r="C350" s="34" t="s">
        <v>32</v>
      </c>
      <c r="D350" s="34">
        <v>0</v>
      </c>
      <c r="E350" s="34">
        <v>0</v>
      </c>
      <c r="F350" s="34" t="s">
        <v>32</v>
      </c>
    </row>
    <row r="351" spans="1:6" ht="12.75" customHeight="1" x14ac:dyDescent="0.3">
      <c r="A351" s="44"/>
      <c r="B351" s="44" t="s">
        <v>197</v>
      </c>
      <c r="C351" s="34">
        <v>95722</v>
      </c>
      <c r="D351" s="34">
        <v>93295</v>
      </c>
      <c r="E351" s="34">
        <v>142</v>
      </c>
      <c r="F351" s="34">
        <v>2285</v>
      </c>
    </row>
    <row r="352" spans="1:6" ht="12.75" customHeight="1" x14ac:dyDescent="0.3">
      <c r="A352" s="44"/>
      <c r="B352" s="44"/>
      <c r="C352" s="34"/>
      <c r="D352" s="34"/>
      <c r="E352" s="34"/>
      <c r="F352" s="34"/>
    </row>
    <row r="353" spans="1:6" ht="12.75" customHeight="1" x14ac:dyDescent="0.3">
      <c r="A353" s="44"/>
      <c r="B353" s="44"/>
      <c r="C353" s="34" t="s">
        <v>201</v>
      </c>
      <c r="D353" s="34"/>
      <c r="E353" s="34"/>
      <c r="F353" s="34"/>
    </row>
    <row r="354" spans="1:6" ht="12.75" customHeight="1" x14ac:dyDescent="0.3">
      <c r="A354" s="44" t="s">
        <v>30</v>
      </c>
      <c r="B354" s="44" t="s">
        <v>31</v>
      </c>
      <c r="C354" s="34">
        <v>588</v>
      </c>
      <c r="D354" s="34">
        <v>187</v>
      </c>
      <c r="E354" s="34">
        <v>43</v>
      </c>
      <c r="F354" s="34">
        <v>358</v>
      </c>
    </row>
    <row r="355" spans="1:6" ht="12.75" customHeight="1" x14ac:dyDescent="0.3">
      <c r="A355" s="44" t="s">
        <v>33</v>
      </c>
      <c r="B355" s="44" t="s">
        <v>524</v>
      </c>
      <c r="C355" s="34">
        <v>32</v>
      </c>
      <c r="D355" s="34">
        <v>28</v>
      </c>
      <c r="E355" s="34">
        <v>4</v>
      </c>
      <c r="F355" s="34">
        <v>0</v>
      </c>
    </row>
    <row r="356" spans="1:6" ht="12.75" customHeight="1" x14ac:dyDescent="0.3">
      <c r="A356" s="44" t="s">
        <v>35</v>
      </c>
      <c r="B356" s="44" t="s">
        <v>525</v>
      </c>
      <c r="C356" s="34">
        <v>28</v>
      </c>
      <c r="D356" s="34">
        <v>28</v>
      </c>
      <c r="E356" s="34">
        <v>0</v>
      </c>
      <c r="F356" s="34">
        <v>0</v>
      </c>
    </row>
    <row r="357" spans="1:6" ht="12.75" customHeight="1" x14ac:dyDescent="0.3">
      <c r="A357" s="44" t="s">
        <v>37</v>
      </c>
      <c r="B357" s="44" t="s">
        <v>526</v>
      </c>
      <c r="C357" s="34">
        <v>112</v>
      </c>
      <c r="D357" s="34">
        <v>63</v>
      </c>
      <c r="E357" s="34">
        <v>0</v>
      </c>
      <c r="F357" s="34">
        <v>49</v>
      </c>
    </row>
    <row r="358" spans="1:6" ht="12.75" customHeight="1" x14ac:dyDescent="0.3">
      <c r="A358" s="44" t="s">
        <v>39</v>
      </c>
      <c r="B358" s="44" t="s">
        <v>527</v>
      </c>
      <c r="C358" s="34">
        <v>50</v>
      </c>
      <c r="D358" s="34">
        <v>35</v>
      </c>
      <c r="E358" s="34">
        <v>15</v>
      </c>
      <c r="F358" s="34" t="s">
        <v>32</v>
      </c>
    </row>
    <row r="359" spans="1:6" ht="12.75" customHeight="1" x14ac:dyDescent="0.3">
      <c r="A359" s="44" t="s">
        <v>41</v>
      </c>
      <c r="B359" s="44" t="s">
        <v>528</v>
      </c>
      <c r="C359" s="34">
        <v>66</v>
      </c>
      <c r="D359" s="34">
        <v>61</v>
      </c>
      <c r="E359" s="34" t="s">
        <v>55</v>
      </c>
      <c r="F359" s="34">
        <v>1</v>
      </c>
    </row>
    <row r="360" spans="1:6" ht="12.75" customHeight="1" x14ac:dyDescent="0.3">
      <c r="A360" s="44" t="s">
        <v>43</v>
      </c>
      <c r="B360" s="44" t="s">
        <v>529</v>
      </c>
      <c r="C360" s="34" t="s">
        <v>55</v>
      </c>
      <c r="D360" s="34">
        <v>0</v>
      </c>
      <c r="E360" s="34" t="s">
        <v>55</v>
      </c>
      <c r="F360" s="34" t="s">
        <v>32</v>
      </c>
    </row>
    <row r="361" spans="1:6" ht="12.75" customHeight="1" x14ac:dyDescent="0.3">
      <c r="A361" s="44" t="s">
        <v>45</v>
      </c>
      <c r="B361" s="44" t="s">
        <v>46</v>
      </c>
      <c r="C361" s="34">
        <v>100</v>
      </c>
      <c r="D361" s="34">
        <v>19</v>
      </c>
      <c r="E361" s="34">
        <v>76</v>
      </c>
      <c r="F361" s="34">
        <v>5</v>
      </c>
    </row>
    <row r="362" spans="1:6" ht="12.75" customHeight="1" x14ac:dyDescent="0.3">
      <c r="A362" s="44" t="s">
        <v>47</v>
      </c>
      <c r="B362" s="44" t="s">
        <v>530</v>
      </c>
      <c r="C362" s="34">
        <v>100</v>
      </c>
      <c r="D362" s="34">
        <v>19</v>
      </c>
      <c r="E362" s="34">
        <v>76</v>
      </c>
      <c r="F362" s="34">
        <v>5</v>
      </c>
    </row>
    <row r="363" spans="1:6" ht="12.75" customHeight="1" x14ac:dyDescent="0.3">
      <c r="A363" s="44" t="s">
        <v>49</v>
      </c>
      <c r="B363" s="44" t="s">
        <v>531</v>
      </c>
      <c r="C363" s="34">
        <v>0</v>
      </c>
      <c r="D363" s="34">
        <v>0</v>
      </c>
      <c r="E363" s="34">
        <v>0</v>
      </c>
      <c r="F363" s="34">
        <v>0</v>
      </c>
    </row>
    <row r="364" spans="1:6" ht="12.75" customHeight="1" x14ac:dyDescent="0.3">
      <c r="A364" s="44" t="s">
        <v>51</v>
      </c>
      <c r="B364" s="44" t="s">
        <v>52</v>
      </c>
      <c r="C364" s="34">
        <v>0</v>
      </c>
      <c r="D364" s="34">
        <v>0</v>
      </c>
      <c r="E364" s="34">
        <v>0</v>
      </c>
      <c r="F364" s="34">
        <v>0</v>
      </c>
    </row>
    <row r="365" spans="1:6" ht="12.75" customHeight="1" x14ac:dyDescent="0.3">
      <c r="A365" s="44" t="s">
        <v>53</v>
      </c>
      <c r="B365" s="44" t="s">
        <v>54</v>
      </c>
      <c r="C365" s="34">
        <v>0</v>
      </c>
      <c r="D365" s="34">
        <v>0</v>
      </c>
      <c r="E365" s="34">
        <v>0</v>
      </c>
      <c r="F365" s="34">
        <v>0</v>
      </c>
    </row>
    <row r="366" spans="1:6" ht="12.75" customHeight="1" x14ac:dyDescent="0.3">
      <c r="A366" s="44" t="s">
        <v>56</v>
      </c>
      <c r="B366" s="44" t="s">
        <v>57</v>
      </c>
      <c r="C366" s="34">
        <v>2</v>
      </c>
      <c r="D366" s="34">
        <v>0</v>
      </c>
      <c r="E366" s="34">
        <v>2</v>
      </c>
      <c r="F366" s="34">
        <v>0</v>
      </c>
    </row>
    <row r="367" spans="1:6" ht="12.75" customHeight="1" x14ac:dyDescent="0.3">
      <c r="A367" s="44" t="s">
        <v>58</v>
      </c>
      <c r="B367" s="44" t="s">
        <v>59</v>
      </c>
      <c r="C367" s="34">
        <v>0</v>
      </c>
      <c r="D367" s="34">
        <v>0</v>
      </c>
      <c r="E367" s="34">
        <v>0</v>
      </c>
      <c r="F367" s="34">
        <v>0</v>
      </c>
    </row>
    <row r="368" spans="1:6" ht="12.75" customHeight="1" x14ac:dyDescent="0.3">
      <c r="A368" s="44" t="s">
        <v>60</v>
      </c>
      <c r="B368" s="44" t="s">
        <v>61</v>
      </c>
      <c r="C368" s="34">
        <v>1482</v>
      </c>
      <c r="D368" s="34">
        <v>1481</v>
      </c>
      <c r="E368" s="34" t="s">
        <v>32</v>
      </c>
      <c r="F368" s="34">
        <v>0</v>
      </c>
    </row>
    <row r="369" spans="1:6" ht="12.75" customHeight="1" x14ac:dyDescent="0.3">
      <c r="A369" s="44" t="s">
        <v>62</v>
      </c>
      <c r="B369" s="44" t="s">
        <v>532</v>
      </c>
      <c r="C369" s="34">
        <v>1374</v>
      </c>
      <c r="D369" s="34">
        <v>1374</v>
      </c>
      <c r="E369" s="34">
        <v>0</v>
      </c>
      <c r="F369" s="34">
        <v>0</v>
      </c>
    </row>
    <row r="370" spans="1:6" ht="12.75" customHeight="1" x14ac:dyDescent="0.3">
      <c r="A370" s="44" t="s">
        <v>64</v>
      </c>
      <c r="B370" s="44" t="s">
        <v>533</v>
      </c>
      <c r="C370" s="34">
        <v>108</v>
      </c>
      <c r="D370" s="34">
        <v>108</v>
      </c>
      <c r="E370" s="34">
        <v>0</v>
      </c>
      <c r="F370" s="34">
        <v>0</v>
      </c>
    </row>
    <row r="371" spans="1:6" ht="12.75" customHeight="1" x14ac:dyDescent="0.3">
      <c r="A371" s="44" t="s">
        <v>66</v>
      </c>
      <c r="B371" s="44" t="s">
        <v>67</v>
      </c>
      <c r="C371" s="34">
        <v>0</v>
      </c>
      <c r="D371" s="34">
        <v>0</v>
      </c>
      <c r="E371" s="34">
        <v>0</v>
      </c>
      <c r="F371" s="34">
        <v>0</v>
      </c>
    </row>
    <row r="372" spans="1:6" ht="12.75" customHeight="1" x14ac:dyDescent="0.3">
      <c r="A372" s="44" t="s">
        <v>68</v>
      </c>
      <c r="B372" s="44" t="s">
        <v>534</v>
      </c>
      <c r="C372" s="34">
        <v>0</v>
      </c>
      <c r="D372" s="34">
        <v>0</v>
      </c>
      <c r="E372" s="34">
        <v>0</v>
      </c>
      <c r="F372" s="34">
        <v>0</v>
      </c>
    </row>
    <row r="373" spans="1:6" ht="12.75" customHeight="1" x14ac:dyDescent="0.3">
      <c r="A373" s="44" t="s">
        <v>70</v>
      </c>
      <c r="B373" s="44" t="s">
        <v>71</v>
      </c>
      <c r="C373" s="34">
        <v>1963</v>
      </c>
      <c r="D373" s="34">
        <v>1961</v>
      </c>
      <c r="E373" s="34">
        <v>2</v>
      </c>
      <c r="F373" s="34" t="s">
        <v>32</v>
      </c>
    </row>
    <row r="374" spans="1:6" ht="12.75" customHeight="1" x14ac:dyDescent="0.3">
      <c r="A374" s="44" t="s">
        <v>72</v>
      </c>
      <c r="B374" s="44" t="s">
        <v>535</v>
      </c>
      <c r="C374" s="34">
        <v>118</v>
      </c>
      <c r="D374" s="34">
        <v>118</v>
      </c>
      <c r="E374" s="34">
        <v>0</v>
      </c>
      <c r="F374" s="34">
        <v>0</v>
      </c>
    </row>
    <row r="375" spans="1:6" ht="12.75" customHeight="1" x14ac:dyDescent="0.3">
      <c r="A375" s="44" t="s">
        <v>74</v>
      </c>
      <c r="B375" s="44" t="s">
        <v>536</v>
      </c>
      <c r="C375" s="34">
        <v>1055</v>
      </c>
      <c r="D375" s="34">
        <v>1053</v>
      </c>
      <c r="E375" s="34">
        <v>2</v>
      </c>
      <c r="F375" s="34" t="s">
        <v>32</v>
      </c>
    </row>
    <row r="376" spans="1:6" ht="12.75" customHeight="1" x14ac:dyDescent="0.3">
      <c r="A376" s="44" t="s">
        <v>76</v>
      </c>
      <c r="B376" s="44" t="s">
        <v>537</v>
      </c>
      <c r="C376" s="34">
        <v>0</v>
      </c>
      <c r="D376" s="34">
        <v>0</v>
      </c>
      <c r="E376" s="34">
        <v>0</v>
      </c>
      <c r="F376" s="34">
        <v>0</v>
      </c>
    </row>
    <row r="377" spans="1:6" ht="12.75" customHeight="1" x14ac:dyDescent="0.3">
      <c r="A377" s="44" t="s">
        <v>78</v>
      </c>
      <c r="B377" s="44" t="s">
        <v>538</v>
      </c>
      <c r="C377" s="34">
        <v>542</v>
      </c>
      <c r="D377" s="34">
        <v>542</v>
      </c>
      <c r="E377" s="34">
        <v>0</v>
      </c>
      <c r="F377" s="34">
        <v>0</v>
      </c>
    </row>
    <row r="378" spans="1:6" ht="12.75" customHeight="1" x14ac:dyDescent="0.3">
      <c r="A378" s="44" t="s">
        <v>80</v>
      </c>
      <c r="B378" s="44" t="s">
        <v>81</v>
      </c>
      <c r="C378" s="34" t="s">
        <v>55</v>
      </c>
      <c r="D378" s="34">
        <v>0</v>
      </c>
      <c r="E378" s="34" t="s">
        <v>55</v>
      </c>
      <c r="F378" s="34">
        <v>0</v>
      </c>
    </row>
    <row r="379" spans="1:6" ht="12.75" customHeight="1" x14ac:dyDescent="0.3">
      <c r="A379" s="44" t="s">
        <v>82</v>
      </c>
      <c r="B379" s="44" t="s">
        <v>83</v>
      </c>
      <c r="C379" s="34">
        <v>5629</v>
      </c>
      <c r="D379" s="34">
        <v>5286</v>
      </c>
      <c r="E379" s="34">
        <v>19</v>
      </c>
      <c r="F379" s="34">
        <v>324</v>
      </c>
    </row>
    <row r="380" spans="1:6" ht="12.75" customHeight="1" x14ac:dyDescent="0.3">
      <c r="A380" s="44" t="s">
        <v>85</v>
      </c>
      <c r="B380" s="44" t="s">
        <v>539</v>
      </c>
      <c r="C380" s="34">
        <v>5628</v>
      </c>
      <c r="D380" s="34">
        <v>5286</v>
      </c>
      <c r="E380" s="34">
        <v>19</v>
      </c>
      <c r="F380" s="34">
        <v>324</v>
      </c>
    </row>
    <row r="381" spans="1:6" ht="12.75" customHeight="1" x14ac:dyDescent="0.3">
      <c r="A381" s="44" t="s">
        <v>87</v>
      </c>
      <c r="B381" s="44" t="s">
        <v>88</v>
      </c>
      <c r="C381" s="34" t="s">
        <v>32</v>
      </c>
      <c r="D381" s="34" t="s">
        <v>32</v>
      </c>
      <c r="E381" s="34">
        <v>0</v>
      </c>
      <c r="F381" s="34" t="s">
        <v>32</v>
      </c>
    </row>
    <row r="382" spans="1:6" ht="12.75" customHeight="1" x14ac:dyDescent="0.3">
      <c r="A382" s="44" t="s">
        <v>89</v>
      </c>
      <c r="B382" s="44" t="s">
        <v>90</v>
      </c>
      <c r="C382" s="34" t="s">
        <v>32</v>
      </c>
      <c r="D382" s="34">
        <v>0</v>
      </c>
      <c r="E382" s="34" t="s">
        <v>32</v>
      </c>
      <c r="F382" s="34" t="s">
        <v>32</v>
      </c>
    </row>
    <row r="383" spans="1:6" ht="12.75" customHeight="1" x14ac:dyDescent="0.3">
      <c r="A383" s="44" t="s">
        <v>540</v>
      </c>
      <c r="B383" s="44" t="s">
        <v>541</v>
      </c>
      <c r="C383" s="34" t="s">
        <v>32</v>
      </c>
      <c r="D383" s="34">
        <v>0</v>
      </c>
      <c r="E383" s="34" t="s">
        <v>32</v>
      </c>
      <c r="F383" s="34">
        <v>0</v>
      </c>
    </row>
    <row r="384" spans="1:6" ht="12.75" customHeight="1" x14ac:dyDescent="0.3">
      <c r="A384" s="44" t="s">
        <v>91</v>
      </c>
      <c r="B384" s="44" t="s">
        <v>542</v>
      </c>
      <c r="C384" s="34" t="s">
        <v>32</v>
      </c>
      <c r="D384" s="34" t="s">
        <v>32</v>
      </c>
      <c r="E384" s="34">
        <v>0</v>
      </c>
      <c r="F384" s="34">
        <v>0</v>
      </c>
    </row>
    <row r="385" spans="1:6" ht="12.75" customHeight="1" x14ac:dyDescent="0.3">
      <c r="A385" s="44" t="s">
        <v>93</v>
      </c>
      <c r="B385" s="44" t="s">
        <v>94</v>
      </c>
      <c r="C385" s="34">
        <v>2154</v>
      </c>
      <c r="D385" s="34">
        <v>2146</v>
      </c>
      <c r="E385" s="34">
        <v>8</v>
      </c>
      <c r="F385" s="34" t="s">
        <v>32</v>
      </c>
    </row>
    <row r="386" spans="1:6" ht="12.75" customHeight="1" x14ac:dyDescent="0.3">
      <c r="A386" s="44" t="s">
        <v>95</v>
      </c>
      <c r="B386" s="44" t="s">
        <v>543</v>
      </c>
      <c r="C386" s="34">
        <v>0</v>
      </c>
      <c r="D386" s="34">
        <v>0</v>
      </c>
      <c r="E386" s="34">
        <v>0</v>
      </c>
      <c r="F386" s="34">
        <v>0</v>
      </c>
    </row>
    <row r="387" spans="1:6" ht="12.75" customHeight="1" x14ac:dyDescent="0.3">
      <c r="A387" s="44" t="s">
        <v>97</v>
      </c>
      <c r="B387" s="44" t="s">
        <v>544</v>
      </c>
      <c r="C387" s="34">
        <v>1120</v>
      </c>
      <c r="D387" s="34">
        <v>1120</v>
      </c>
      <c r="E387" s="34">
        <v>0</v>
      </c>
      <c r="F387" s="34">
        <v>0</v>
      </c>
    </row>
    <row r="388" spans="1:6" ht="12.75" customHeight="1" x14ac:dyDescent="0.3">
      <c r="A388" s="44" t="s">
        <v>99</v>
      </c>
      <c r="B388" s="44" t="s">
        <v>545</v>
      </c>
      <c r="C388" s="34">
        <v>723</v>
      </c>
      <c r="D388" s="34">
        <v>722</v>
      </c>
      <c r="E388" s="34" t="s">
        <v>55</v>
      </c>
      <c r="F388" s="34">
        <v>0</v>
      </c>
    </row>
    <row r="389" spans="1:6" ht="12.75" customHeight="1" x14ac:dyDescent="0.3">
      <c r="A389" s="44" t="s">
        <v>101</v>
      </c>
      <c r="B389" s="44" t="s">
        <v>546</v>
      </c>
      <c r="C389" s="34">
        <v>1</v>
      </c>
      <c r="D389" s="34">
        <v>1</v>
      </c>
      <c r="E389" s="34">
        <v>0</v>
      </c>
      <c r="F389" s="34" t="s">
        <v>32</v>
      </c>
    </row>
    <row r="390" spans="1:6" ht="12.75" customHeight="1" x14ac:dyDescent="0.3">
      <c r="A390" s="44" t="s">
        <v>103</v>
      </c>
      <c r="B390" s="44" t="s">
        <v>547</v>
      </c>
      <c r="C390" s="34">
        <v>85</v>
      </c>
      <c r="D390" s="34">
        <v>85</v>
      </c>
      <c r="E390" s="34">
        <v>0</v>
      </c>
      <c r="F390" s="34">
        <v>0</v>
      </c>
    </row>
    <row r="391" spans="1:6" ht="12.75" customHeight="1" x14ac:dyDescent="0.3">
      <c r="A391" s="44" t="s">
        <v>105</v>
      </c>
      <c r="B391" s="44" t="s">
        <v>548</v>
      </c>
      <c r="C391" s="34" t="s">
        <v>32</v>
      </c>
      <c r="D391" s="34">
        <v>0</v>
      </c>
      <c r="E391" s="34" t="s">
        <v>32</v>
      </c>
      <c r="F391" s="34" t="s">
        <v>32</v>
      </c>
    </row>
    <row r="392" spans="1:6" ht="12.75" customHeight="1" x14ac:dyDescent="0.3">
      <c r="A392" s="44" t="s">
        <v>107</v>
      </c>
      <c r="B392" s="44" t="s">
        <v>549</v>
      </c>
      <c r="C392" s="34" t="s">
        <v>32</v>
      </c>
      <c r="D392" s="34">
        <v>0</v>
      </c>
      <c r="E392" s="34">
        <v>0</v>
      </c>
      <c r="F392" s="34" t="s">
        <v>32</v>
      </c>
    </row>
    <row r="393" spans="1:6" ht="12.75" customHeight="1" x14ac:dyDescent="0.3">
      <c r="A393" s="44" t="s">
        <v>109</v>
      </c>
      <c r="B393" s="44" t="s">
        <v>550</v>
      </c>
      <c r="C393" s="34" t="s">
        <v>32</v>
      </c>
      <c r="D393" s="34">
        <v>0</v>
      </c>
      <c r="E393" s="34" t="s">
        <v>32</v>
      </c>
      <c r="F393" s="34">
        <v>0</v>
      </c>
    </row>
    <row r="394" spans="1:6" ht="12.75" customHeight="1" x14ac:dyDescent="0.3">
      <c r="A394" s="44" t="s">
        <v>111</v>
      </c>
      <c r="B394" s="44" t="s">
        <v>551</v>
      </c>
      <c r="C394" s="34">
        <v>0</v>
      </c>
      <c r="D394" s="34">
        <v>0</v>
      </c>
      <c r="E394" s="34">
        <v>0</v>
      </c>
      <c r="F394" s="34">
        <v>0</v>
      </c>
    </row>
    <row r="395" spans="1:6" ht="12.75" customHeight="1" x14ac:dyDescent="0.3">
      <c r="A395" s="44" t="s">
        <v>113</v>
      </c>
      <c r="B395" s="44" t="s">
        <v>552</v>
      </c>
      <c r="C395" s="34">
        <v>0</v>
      </c>
      <c r="D395" s="34">
        <v>0</v>
      </c>
      <c r="E395" s="34">
        <v>0</v>
      </c>
      <c r="F395" s="34">
        <v>0</v>
      </c>
    </row>
    <row r="396" spans="1:6" ht="12.75" customHeight="1" x14ac:dyDescent="0.3">
      <c r="A396" s="44" t="s">
        <v>115</v>
      </c>
      <c r="B396" s="44" t="s">
        <v>553</v>
      </c>
      <c r="C396" s="34">
        <v>173</v>
      </c>
      <c r="D396" s="34">
        <v>173</v>
      </c>
      <c r="E396" s="34">
        <v>0</v>
      </c>
      <c r="F396" s="34">
        <v>0</v>
      </c>
    </row>
    <row r="397" spans="1:6" ht="12.75" customHeight="1" x14ac:dyDescent="0.3">
      <c r="A397" s="44" t="s">
        <v>117</v>
      </c>
      <c r="B397" s="44" t="s">
        <v>554</v>
      </c>
      <c r="C397" s="34">
        <v>49</v>
      </c>
      <c r="D397" s="34">
        <v>45</v>
      </c>
      <c r="E397" s="34">
        <v>4</v>
      </c>
      <c r="F397" s="34" t="s">
        <v>32</v>
      </c>
    </row>
    <row r="398" spans="1:6" ht="12.75" customHeight="1" x14ac:dyDescent="0.3">
      <c r="A398" s="44" t="s">
        <v>119</v>
      </c>
      <c r="B398" s="44" t="s">
        <v>555</v>
      </c>
      <c r="C398" s="34">
        <v>49</v>
      </c>
      <c r="D398" s="34">
        <v>45</v>
      </c>
      <c r="E398" s="34">
        <v>4</v>
      </c>
      <c r="F398" s="34">
        <v>0</v>
      </c>
    </row>
    <row r="399" spans="1:6" ht="12.75" customHeight="1" x14ac:dyDescent="0.3">
      <c r="A399" s="44" t="s">
        <v>121</v>
      </c>
      <c r="B399" s="44" t="s">
        <v>556</v>
      </c>
      <c r="C399" s="34">
        <v>0</v>
      </c>
      <c r="D399" s="34">
        <v>0</v>
      </c>
      <c r="E399" s="34">
        <v>0</v>
      </c>
      <c r="F399" s="34">
        <v>0</v>
      </c>
    </row>
    <row r="400" spans="1:6" ht="12.75" customHeight="1" x14ac:dyDescent="0.3">
      <c r="A400" s="44" t="s">
        <v>123</v>
      </c>
      <c r="B400" s="44" t="s">
        <v>124</v>
      </c>
      <c r="C400" s="34">
        <v>0</v>
      </c>
      <c r="D400" s="34">
        <v>0</v>
      </c>
      <c r="E400" s="34">
        <v>0</v>
      </c>
      <c r="F400" s="34">
        <v>0</v>
      </c>
    </row>
    <row r="401" spans="1:6" ht="12.75" customHeight="1" x14ac:dyDescent="0.3">
      <c r="A401" s="44" t="s">
        <v>125</v>
      </c>
      <c r="B401" s="44" t="s">
        <v>126</v>
      </c>
      <c r="C401" s="34">
        <v>163</v>
      </c>
      <c r="D401" s="34">
        <v>0</v>
      </c>
      <c r="E401" s="34">
        <v>46</v>
      </c>
      <c r="F401" s="34" t="s">
        <v>55</v>
      </c>
    </row>
    <row r="402" spans="1:6" ht="12.75" customHeight="1" x14ac:dyDescent="0.3">
      <c r="A402" s="44" t="s">
        <v>127</v>
      </c>
      <c r="B402" s="44" t="s">
        <v>128</v>
      </c>
      <c r="C402" s="34">
        <v>0</v>
      </c>
      <c r="D402" s="34">
        <v>0</v>
      </c>
      <c r="E402" s="34">
        <v>0</v>
      </c>
      <c r="F402" s="34">
        <v>0</v>
      </c>
    </row>
    <row r="403" spans="1:6" ht="12.75" customHeight="1" x14ac:dyDescent="0.3">
      <c r="A403" s="44" t="s">
        <v>129</v>
      </c>
      <c r="B403" s="44" t="s">
        <v>557</v>
      </c>
      <c r="C403" s="34">
        <v>0</v>
      </c>
      <c r="D403" s="34">
        <v>0</v>
      </c>
      <c r="E403" s="34">
        <v>0</v>
      </c>
      <c r="F403" s="34">
        <v>0</v>
      </c>
    </row>
    <row r="404" spans="1:6" ht="12.75" customHeight="1" x14ac:dyDescent="0.3">
      <c r="A404" s="44" t="s">
        <v>131</v>
      </c>
      <c r="B404" s="44" t="s">
        <v>558</v>
      </c>
      <c r="C404" s="34">
        <v>0</v>
      </c>
      <c r="D404" s="34">
        <v>0</v>
      </c>
      <c r="E404" s="34">
        <v>0</v>
      </c>
      <c r="F404" s="34">
        <v>0</v>
      </c>
    </row>
    <row r="405" spans="1:6" ht="12.75" customHeight="1" x14ac:dyDescent="0.3">
      <c r="A405" s="44" t="s">
        <v>133</v>
      </c>
      <c r="B405" s="44" t="s">
        <v>559</v>
      </c>
      <c r="C405" s="34">
        <v>0</v>
      </c>
      <c r="D405" s="34">
        <v>0</v>
      </c>
      <c r="E405" s="34">
        <v>0</v>
      </c>
      <c r="F405" s="34">
        <v>0</v>
      </c>
    </row>
    <row r="406" spans="1:6" ht="12.75" customHeight="1" x14ac:dyDescent="0.3">
      <c r="A406" s="44" t="s">
        <v>135</v>
      </c>
      <c r="B406" s="44" t="s">
        <v>560</v>
      </c>
      <c r="C406" s="34">
        <v>3</v>
      </c>
      <c r="D406" s="34">
        <v>0</v>
      </c>
      <c r="E406" s="34">
        <v>3</v>
      </c>
      <c r="F406" s="34" t="s">
        <v>32</v>
      </c>
    </row>
    <row r="407" spans="1:6" ht="12.75" customHeight="1" x14ac:dyDescent="0.3">
      <c r="A407" s="44" t="s">
        <v>137</v>
      </c>
      <c r="B407" s="44" t="s">
        <v>561</v>
      </c>
      <c r="C407" s="34">
        <v>24</v>
      </c>
      <c r="D407" s="34">
        <v>0</v>
      </c>
      <c r="E407" s="34">
        <v>24</v>
      </c>
      <c r="F407" s="34" t="s">
        <v>32</v>
      </c>
    </row>
    <row r="408" spans="1:6" ht="12.75" customHeight="1" x14ac:dyDescent="0.3">
      <c r="A408" s="44" t="s">
        <v>139</v>
      </c>
      <c r="B408" s="44" t="s">
        <v>562</v>
      </c>
      <c r="C408" s="34">
        <v>0</v>
      </c>
      <c r="D408" s="34">
        <v>0</v>
      </c>
      <c r="E408" s="34">
        <v>0</v>
      </c>
      <c r="F408" s="34">
        <v>0</v>
      </c>
    </row>
    <row r="409" spans="1:6" ht="12.75" customHeight="1" x14ac:dyDescent="0.3">
      <c r="A409" s="44" t="s">
        <v>141</v>
      </c>
      <c r="B409" s="44" t="s">
        <v>563</v>
      </c>
      <c r="C409" s="34" t="s">
        <v>55</v>
      </c>
      <c r="D409" s="34">
        <v>0</v>
      </c>
      <c r="E409" s="34">
        <v>0</v>
      </c>
      <c r="F409" s="34" t="s">
        <v>55</v>
      </c>
    </row>
    <row r="410" spans="1:6" ht="12.75" customHeight="1" x14ac:dyDescent="0.3">
      <c r="A410" s="44" t="s">
        <v>143</v>
      </c>
      <c r="B410" s="44" t="s">
        <v>564</v>
      </c>
      <c r="C410" s="34" t="s">
        <v>32</v>
      </c>
      <c r="D410" s="34">
        <v>0</v>
      </c>
      <c r="E410" s="34" t="s">
        <v>32</v>
      </c>
      <c r="F410" s="34">
        <v>0</v>
      </c>
    </row>
    <row r="411" spans="1:6" ht="12.75" customHeight="1" x14ac:dyDescent="0.3">
      <c r="A411" s="44" t="s">
        <v>145</v>
      </c>
      <c r="B411" s="44" t="s">
        <v>146</v>
      </c>
      <c r="C411" s="34">
        <v>12</v>
      </c>
      <c r="D411" s="34">
        <v>10</v>
      </c>
      <c r="E411" s="34">
        <v>1</v>
      </c>
      <c r="F411" s="34" t="s">
        <v>32</v>
      </c>
    </row>
    <row r="412" spans="1:6" ht="12.75" customHeight="1" x14ac:dyDescent="0.3">
      <c r="A412" s="44" t="s">
        <v>147</v>
      </c>
      <c r="B412" s="44" t="s">
        <v>565</v>
      </c>
      <c r="C412" s="34" t="s">
        <v>32</v>
      </c>
      <c r="D412" s="34">
        <v>0</v>
      </c>
      <c r="E412" s="34" t="s">
        <v>32</v>
      </c>
      <c r="F412" s="34">
        <v>0</v>
      </c>
    </row>
    <row r="413" spans="1:6" ht="12.75" customHeight="1" x14ac:dyDescent="0.3">
      <c r="A413" s="44" t="s">
        <v>149</v>
      </c>
      <c r="B413" s="44" t="s">
        <v>150</v>
      </c>
      <c r="C413" s="34" t="s">
        <v>32</v>
      </c>
      <c r="D413" s="34">
        <v>0</v>
      </c>
      <c r="E413" s="34">
        <v>0</v>
      </c>
      <c r="F413" s="34" t="s">
        <v>32</v>
      </c>
    </row>
    <row r="414" spans="1:6" ht="12.75" customHeight="1" x14ac:dyDescent="0.3">
      <c r="A414" s="44" t="s">
        <v>151</v>
      </c>
      <c r="B414" s="44" t="s">
        <v>152</v>
      </c>
      <c r="C414" s="34">
        <v>0</v>
      </c>
      <c r="D414" s="34">
        <v>0</v>
      </c>
      <c r="E414" s="34">
        <v>0</v>
      </c>
      <c r="F414" s="34">
        <v>0</v>
      </c>
    </row>
    <row r="415" spans="1:6" ht="12.75" customHeight="1" x14ac:dyDescent="0.3">
      <c r="A415" s="44" t="s">
        <v>153</v>
      </c>
      <c r="B415" s="44" t="s">
        <v>566</v>
      </c>
      <c r="C415" s="34">
        <v>0</v>
      </c>
      <c r="D415" s="34">
        <v>0</v>
      </c>
      <c r="E415" s="34">
        <v>0</v>
      </c>
      <c r="F415" s="34">
        <v>0</v>
      </c>
    </row>
    <row r="416" spans="1:6" ht="12.75" customHeight="1" x14ac:dyDescent="0.3">
      <c r="A416" s="55" t="s">
        <v>155</v>
      </c>
      <c r="B416" s="44" t="s">
        <v>567</v>
      </c>
      <c r="C416" s="34">
        <v>0</v>
      </c>
      <c r="D416" s="34">
        <v>0</v>
      </c>
      <c r="E416" s="34">
        <v>0</v>
      </c>
      <c r="F416" s="34">
        <v>0</v>
      </c>
    </row>
    <row r="417" spans="1:6" ht="12.75" customHeight="1" x14ac:dyDescent="0.3">
      <c r="A417" s="55" t="s">
        <v>157</v>
      </c>
      <c r="B417" s="44" t="s">
        <v>568</v>
      </c>
      <c r="C417" s="34">
        <v>0</v>
      </c>
      <c r="D417" s="34">
        <v>0</v>
      </c>
      <c r="E417" s="34">
        <v>0</v>
      </c>
      <c r="F417" s="34">
        <v>0</v>
      </c>
    </row>
    <row r="418" spans="1:6" ht="12.75" customHeight="1" x14ac:dyDescent="0.3">
      <c r="A418" s="44" t="s">
        <v>159</v>
      </c>
      <c r="B418" s="44" t="s">
        <v>160</v>
      </c>
      <c r="C418" s="34" t="s">
        <v>32</v>
      </c>
      <c r="D418" s="34">
        <v>0</v>
      </c>
      <c r="E418" s="34" t="s">
        <v>32</v>
      </c>
      <c r="F418" s="34" t="s">
        <v>32</v>
      </c>
    </row>
    <row r="419" spans="1:6" ht="12.75" customHeight="1" x14ac:dyDescent="0.3">
      <c r="A419" s="44" t="s">
        <v>161</v>
      </c>
      <c r="B419" s="44" t="s">
        <v>162</v>
      </c>
      <c r="C419" s="34" t="s">
        <v>32</v>
      </c>
      <c r="D419" s="34">
        <v>0</v>
      </c>
      <c r="E419" s="34" t="s">
        <v>32</v>
      </c>
      <c r="F419" s="34" t="s">
        <v>32</v>
      </c>
    </row>
    <row r="420" spans="1:6" ht="12.75" customHeight="1" x14ac:dyDescent="0.3">
      <c r="A420" s="44" t="s">
        <v>163</v>
      </c>
      <c r="B420" s="44" t="s">
        <v>164</v>
      </c>
      <c r="C420" s="34">
        <v>11</v>
      </c>
      <c r="D420" s="34">
        <v>10</v>
      </c>
      <c r="E420" s="34" t="s">
        <v>32</v>
      </c>
      <c r="F420" s="34">
        <v>0</v>
      </c>
    </row>
    <row r="421" spans="1:6" ht="12.75" customHeight="1" x14ac:dyDescent="0.3">
      <c r="A421" s="44" t="s">
        <v>165</v>
      </c>
      <c r="B421" s="44" t="s">
        <v>166</v>
      </c>
      <c r="C421" s="34" t="s">
        <v>32</v>
      </c>
      <c r="D421" s="34">
        <v>0</v>
      </c>
      <c r="E421" s="34" t="s">
        <v>32</v>
      </c>
      <c r="F421" s="34">
        <v>0</v>
      </c>
    </row>
    <row r="422" spans="1:6" ht="12.75" customHeight="1" x14ac:dyDescent="0.3">
      <c r="A422" s="44" t="s">
        <v>167</v>
      </c>
      <c r="B422" s="44" t="s">
        <v>168</v>
      </c>
      <c r="C422" s="34">
        <v>0</v>
      </c>
      <c r="D422" s="34">
        <v>0</v>
      </c>
      <c r="E422" s="34">
        <v>0</v>
      </c>
      <c r="F422" s="34">
        <v>0</v>
      </c>
    </row>
    <row r="423" spans="1:6" ht="12.75" customHeight="1" x14ac:dyDescent="0.3">
      <c r="A423" s="44" t="s">
        <v>169</v>
      </c>
      <c r="B423" s="44" t="s">
        <v>569</v>
      </c>
      <c r="C423" s="34">
        <v>0</v>
      </c>
      <c r="D423" s="34">
        <v>0</v>
      </c>
      <c r="E423" s="34">
        <v>0</v>
      </c>
      <c r="F423" s="34">
        <v>0</v>
      </c>
    </row>
    <row r="424" spans="1:6" ht="12.75" customHeight="1" x14ac:dyDescent="0.3">
      <c r="A424" s="44" t="s">
        <v>171</v>
      </c>
      <c r="B424" s="44" t="s">
        <v>172</v>
      </c>
      <c r="C424" s="34" t="s">
        <v>55</v>
      </c>
      <c r="D424" s="34" t="s">
        <v>32</v>
      </c>
      <c r="E424" s="34" t="s">
        <v>55</v>
      </c>
      <c r="F424" s="34">
        <v>0</v>
      </c>
    </row>
    <row r="425" spans="1:6" ht="12.75" customHeight="1" x14ac:dyDescent="0.3">
      <c r="A425" s="44" t="s">
        <v>173</v>
      </c>
      <c r="B425" s="44" t="s">
        <v>174</v>
      </c>
      <c r="C425" s="34" t="s">
        <v>55</v>
      </c>
      <c r="D425" s="34">
        <v>0</v>
      </c>
      <c r="E425" s="34" t="s">
        <v>55</v>
      </c>
      <c r="F425" s="34">
        <v>0</v>
      </c>
    </row>
    <row r="426" spans="1:6" ht="12.75" customHeight="1" x14ac:dyDescent="0.3">
      <c r="A426" s="44" t="s">
        <v>175</v>
      </c>
      <c r="B426" s="44" t="s">
        <v>176</v>
      </c>
      <c r="C426" s="34" t="s">
        <v>55</v>
      </c>
      <c r="D426" s="34">
        <v>0</v>
      </c>
      <c r="E426" s="34" t="s">
        <v>55</v>
      </c>
      <c r="F426" s="34" t="s">
        <v>55</v>
      </c>
    </row>
    <row r="427" spans="1:6" ht="12.75" customHeight="1" x14ac:dyDescent="0.3">
      <c r="A427" s="44" t="s">
        <v>177</v>
      </c>
      <c r="B427" s="44" t="s">
        <v>570</v>
      </c>
      <c r="C427" s="34">
        <v>1</v>
      </c>
      <c r="D427" s="34">
        <v>0</v>
      </c>
      <c r="E427" s="34">
        <v>1</v>
      </c>
      <c r="F427" s="34">
        <v>0</v>
      </c>
    </row>
    <row r="428" spans="1:6" ht="12.75" customHeight="1" x14ac:dyDescent="0.3">
      <c r="A428" s="44" t="s">
        <v>179</v>
      </c>
      <c r="B428" s="44" t="s">
        <v>180</v>
      </c>
      <c r="C428" s="34">
        <v>18</v>
      </c>
      <c r="D428" s="34">
        <v>0</v>
      </c>
      <c r="E428" s="34">
        <v>0</v>
      </c>
      <c r="F428" s="34">
        <v>18</v>
      </c>
    </row>
    <row r="429" spans="1:6" ht="12.75" customHeight="1" x14ac:dyDescent="0.3">
      <c r="A429" s="44" t="s">
        <v>181</v>
      </c>
      <c r="B429" s="44" t="s">
        <v>182</v>
      </c>
      <c r="C429" s="34">
        <v>19</v>
      </c>
      <c r="D429" s="34" t="s">
        <v>55</v>
      </c>
      <c r="E429" s="34">
        <v>14</v>
      </c>
      <c r="F429" s="34">
        <v>3</v>
      </c>
    </row>
    <row r="430" spans="1:6" ht="12.75" customHeight="1" x14ac:dyDescent="0.3">
      <c r="A430" s="44" t="s">
        <v>183</v>
      </c>
      <c r="B430" s="44" t="s">
        <v>571</v>
      </c>
      <c r="C430" s="34" t="s">
        <v>32</v>
      </c>
      <c r="D430" s="34">
        <v>0</v>
      </c>
      <c r="E430" s="34">
        <v>0</v>
      </c>
      <c r="F430" s="34" t="s">
        <v>32</v>
      </c>
    </row>
    <row r="431" spans="1:6" ht="12.75" customHeight="1" thickBot="1" x14ac:dyDescent="0.35">
      <c r="A431" s="44" t="s">
        <v>185</v>
      </c>
      <c r="B431" s="44" t="s">
        <v>572</v>
      </c>
      <c r="C431" s="34">
        <v>0</v>
      </c>
      <c r="D431" s="34">
        <v>0</v>
      </c>
      <c r="E431" s="34">
        <v>0</v>
      </c>
      <c r="F431" s="34">
        <v>0</v>
      </c>
    </row>
    <row r="432" spans="1:6" ht="12.75" customHeight="1" x14ac:dyDescent="0.3">
      <c r="A432" s="83">
        <v>3364</v>
      </c>
      <c r="B432" s="83" t="s">
        <v>573</v>
      </c>
      <c r="C432" s="83">
        <v>16</v>
      </c>
      <c r="D432" s="83">
        <v>0</v>
      </c>
      <c r="E432" s="83">
        <v>13</v>
      </c>
      <c r="F432" s="83">
        <v>3</v>
      </c>
    </row>
    <row r="433" spans="1:9" ht="26.15" customHeight="1" x14ac:dyDescent="0.3">
      <c r="A433" s="82">
        <v>336411</v>
      </c>
      <c r="B433" s="82" t="s">
        <v>574</v>
      </c>
      <c r="C433" s="82" t="s">
        <v>32</v>
      </c>
      <c r="D433" s="82">
        <v>0</v>
      </c>
      <c r="E433" s="82" t="s">
        <v>32</v>
      </c>
      <c r="F433" s="82" t="s">
        <v>32</v>
      </c>
    </row>
    <row r="434" spans="1:9" ht="26.15" customHeight="1" x14ac:dyDescent="0.3">
      <c r="A434" s="82">
        <v>337</v>
      </c>
      <c r="B434" s="82" t="s">
        <v>192</v>
      </c>
      <c r="C434" s="82">
        <v>0</v>
      </c>
      <c r="D434" s="82">
        <v>0</v>
      </c>
      <c r="E434" s="82">
        <v>0</v>
      </c>
      <c r="F434" s="82">
        <v>0</v>
      </c>
    </row>
    <row r="435" spans="1:9" ht="12.75" customHeight="1" x14ac:dyDescent="0.3">
      <c r="A435" s="82">
        <v>339</v>
      </c>
      <c r="B435" s="82" t="s">
        <v>194</v>
      </c>
      <c r="C435" s="82" t="s">
        <v>55</v>
      </c>
      <c r="D435" s="82" t="s">
        <v>32</v>
      </c>
      <c r="E435" s="82" t="s">
        <v>55</v>
      </c>
      <c r="F435" s="82">
        <v>0</v>
      </c>
    </row>
    <row r="436" spans="1:9" ht="12" customHeight="1" x14ac:dyDescent="0.3">
      <c r="A436" s="82"/>
      <c r="B436" s="82" t="s">
        <v>197</v>
      </c>
      <c r="C436" s="87">
        <v>12394</v>
      </c>
      <c r="D436" s="87">
        <v>11094</v>
      </c>
      <c r="E436" s="82">
        <v>452</v>
      </c>
      <c r="F436" s="82">
        <v>848</v>
      </c>
    </row>
    <row r="437" spans="1:9" ht="13.5" customHeight="1" x14ac:dyDescent="0.3">
      <c r="A437" s="82"/>
      <c r="B437" s="82"/>
      <c r="C437" s="82"/>
      <c r="D437" s="82"/>
      <c r="E437" s="82"/>
      <c r="F437" s="82"/>
    </row>
    <row r="438" spans="1:9" ht="12" customHeight="1" x14ac:dyDescent="0.3">
      <c r="A438" s="82"/>
      <c r="B438" s="82"/>
      <c r="C438" s="82"/>
      <c r="D438" s="82"/>
      <c r="E438" s="82"/>
      <c r="F438" s="82"/>
    </row>
    <row r="439" spans="1:9" ht="12" customHeight="1" x14ac:dyDescent="0.3">
      <c r="A439" s="82"/>
      <c r="B439" s="82"/>
      <c r="C439" s="82"/>
      <c r="D439" s="82"/>
      <c r="E439" s="82"/>
      <c r="F439" s="82"/>
    </row>
    <row r="440" spans="1:9" ht="12" customHeight="1" x14ac:dyDescent="0.3">
      <c r="A440" s="82"/>
      <c r="B440" s="82"/>
      <c r="C440" s="82"/>
      <c r="D440" s="82"/>
      <c r="E440" s="82"/>
      <c r="F440" s="82"/>
    </row>
    <row r="441" spans="1:9" ht="12" customHeight="1" x14ac:dyDescent="0.3">
      <c r="A441" s="82"/>
      <c r="B441" s="82"/>
      <c r="C441" s="82"/>
      <c r="D441" s="82"/>
      <c r="E441" s="82"/>
      <c r="F441" s="82"/>
    </row>
    <row r="442" spans="1:9" ht="26.15" customHeight="1" x14ac:dyDescent="0.3">
      <c r="A442" s="82"/>
      <c r="B442" s="82"/>
      <c r="C442" s="82"/>
      <c r="D442" s="82"/>
      <c r="E442" s="82"/>
      <c r="F442" s="82"/>
    </row>
    <row r="443" spans="1:9" x14ac:dyDescent="0.3">
      <c r="A443" s="84"/>
      <c r="B443" s="84"/>
      <c r="C443" s="84"/>
      <c r="D443" s="84"/>
      <c r="E443" s="84"/>
      <c r="F443" s="84"/>
    </row>
    <row r="444" spans="1:9" x14ac:dyDescent="0.3">
      <c r="A444" s="84"/>
      <c r="B444" s="84"/>
      <c r="C444" s="84"/>
      <c r="D444" s="84"/>
      <c r="E444" s="84"/>
      <c r="F444" s="84"/>
      <c r="I444" s="28"/>
    </row>
    <row r="445" spans="1:9" x14ac:dyDescent="0.3">
      <c r="A445" s="85"/>
      <c r="B445" s="85"/>
      <c r="C445" s="85"/>
      <c r="D445" s="85"/>
      <c r="E445" s="85"/>
      <c r="F445" s="85"/>
    </row>
    <row r="446" spans="1:9" x14ac:dyDescent="0.3">
      <c r="A446" s="79"/>
      <c r="B446" s="79"/>
      <c r="C446" s="79"/>
      <c r="D446" s="79"/>
      <c r="E446" s="79"/>
      <c r="F446" s="79"/>
    </row>
    <row r="447" spans="1:9" x14ac:dyDescent="0.3">
      <c r="A447" s="79"/>
      <c r="B447" s="79"/>
      <c r="C447" s="79"/>
      <c r="D447" s="79"/>
      <c r="E447" s="79"/>
      <c r="F447" s="79"/>
    </row>
    <row r="448" spans="1:9" x14ac:dyDescent="0.3">
      <c r="A448" s="8"/>
    </row>
    <row r="449" spans="1:1" x14ac:dyDescent="0.3">
      <c r="A449" s="8"/>
    </row>
    <row r="450" spans="1:1" x14ac:dyDescent="0.3">
      <c r="A450" s="8"/>
    </row>
    <row r="451" spans="1:1" x14ac:dyDescent="0.3">
      <c r="A451" s="8"/>
    </row>
    <row r="452" spans="1:1" x14ac:dyDescent="0.3">
      <c r="A452" s="8"/>
    </row>
    <row r="453" spans="1:1" x14ac:dyDescent="0.3">
      <c r="A453" s="8"/>
    </row>
    <row r="454" spans="1:1" x14ac:dyDescent="0.3">
      <c r="A454" s="8"/>
    </row>
    <row r="455" spans="1:1" x14ac:dyDescent="0.3">
      <c r="A455" s="8"/>
    </row>
    <row r="456" spans="1:1" x14ac:dyDescent="0.3">
      <c r="A456" s="8"/>
    </row>
    <row r="457" spans="1:1" x14ac:dyDescent="0.3">
      <c r="A457" s="8"/>
    </row>
    <row r="458" spans="1:1" x14ac:dyDescent="0.3">
      <c r="A458" s="8"/>
    </row>
    <row r="459" spans="1:1" x14ac:dyDescent="0.3">
      <c r="A459" s="8"/>
    </row>
    <row r="460" spans="1:1" x14ac:dyDescent="0.3">
      <c r="A460" s="8"/>
    </row>
    <row r="461" spans="1:1" x14ac:dyDescent="0.3">
      <c r="A461" s="8"/>
    </row>
    <row r="462" spans="1:1" x14ac:dyDescent="0.3">
      <c r="A462" s="8"/>
    </row>
    <row r="463" spans="1:1" x14ac:dyDescent="0.3">
      <c r="A463" s="8"/>
    </row>
    <row r="464" spans="1:1" x14ac:dyDescent="0.3">
      <c r="A464" s="8"/>
    </row>
    <row r="465" spans="1:1" x14ac:dyDescent="0.3">
      <c r="A465" s="8"/>
    </row>
    <row r="466" spans="1:1" x14ac:dyDescent="0.3">
      <c r="A466" s="8"/>
    </row>
    <row r="467" spans="1:1" x14ac:dyDescent="0.3">
      <c r="A467" s="8"/>
    </row>
    <row r="468" spans="1:1" x14ac:dyDescent="0.3">
      <c r="A468" s="8"/>
    </row>
    <row r="469" spans="1:1" x14ac:dyDescent="0.3">
      <c r="A469" s="8"/>
    </row>
    <row r="470" spans="1:1" x14ac:dyDescent="0.3">
      <c r="A470" s="8"/>
    </row>
    <row r="471" spans="1:1" x14ac:dyDescent="0.3">
      <c r="A471" s="8"/>
    </row>
    <row r="472" spans="1:1" x14ac:dyDescent="0.3">
      <c r="A472" s="8"/>
    </row>
    <row r="473" spans="1:1" x14ac:dyDescent="0.3">
      <c r="A473" s="8"/>
    </row>
    <row r="474" spans="1:1" x14ac:dyDescent="0.3">
      <c r="A474" s="8"/>
    </row>
    <row r="475" spans="1:1" x14ac:dyDescent="0.3">
      <c r="A475" s="8"/>
    </row>
    <row r="476" spans="1:1" x14ac:dyDescent="0.3">
      <c r="A476" s="8"/>
    </row>
    <row r="477" spans="1:1" x14ac:dyDescent="0.3">
      <c r="A477" s="8"/>
    </row>
    <row r="478" spans="1:1" x14ac:dyDescent="0.3">
      <c r="A478" s="8"/>
    </row>
    <row r="479" spans="1:1" x14ac:dyDescent="0.3">
      <c r="A479" s="8"/>
    </row>
    <row r="480" spans="1:1" x14ac:dyDescent="0.3">
      <c r="A480" s="8"/>
    </row>
    <row r="481" spans="1:1" x14ac:dyDescent="0.3">
      <c r="A481" s="8"/>
    </row>
    <row r="482" spans="1:1" x14ac:dyDescent="0.3">
      <c r="A482" s="8"/>
    </row>
    <row r="483" spans="1:1" x14ac:dyDescent="0.3">
      <c r="A483" s="8"/>
    </row>
    <row r="484" spans="1:1" x14ac:dyDescent="0.3">
      <c r="A484" s="8"/>
    </row>
    <row r="485" spans="1:1" x14ac:dyDescent="0.3">
      <c r="A485" s="8"/>
    </row>
  </sheetData>
  <pageMargins left="0.7" right="0.7" top="0.75" bottom="0.75" header="0.3" footer="0.3"/>
  <pageSetup scale="77"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8A84F-4FEA-4AEA-B6A2-67FF51B1355A}">
  <sheetPr codeName="Sheet6">
    <tabColor theme="8"/>
  </sheetPr>
  <dimension ref="A1:L31"/>
  <sheetViews>
    <sheetView workbookViewId="0">
      <selection activeCell="E3" sqref="E3"/>
    </sheetView>
  </sheetViews>
  <sheetFormatPr defaultRowHeight="14.5" x14ac:dyDescent="0.35"/>
  <cols>
    <col min="2" max="2" width="34.1796875" customWidth="1"/>
    <col min="3" max="3" width="24.81640625" customWidth="1"/>
  </cols>
  <sheetData>
    <row r="1" spans="1:12" x14ac:dyDescent="0.35">
      <c r="A1" t="s">
        <v>8</v>
      </c>
      <c r="B1" t="s">
        <v>17</v>
      </c>
      <c r="C1" t="s">
        <v>266</v>
      </c>
      <c r="D1" t="s">
        <v>197</v>
      </c>
      <c r="E1" t="s">
        <v>258</v>
      </c>
      <c r="F1" t="s">
        <v>259</v>
      </c>
      <c r="G1" t="s">
        <v>260</v>
      </c>
      <c r="H1" t="s">
        <v>261</v>
      </c>
      <c r="I1" t="s">
        <v>262</v>
      </c>
      <c r="J1" t="s">
        <v>263</v>
      </c>
      <c r="K1" t="s">
        <v>264</v>
      </c>
      <c r="L1" t="s">
        <v>265</v>
      </c>
    </row>
    <row r="2" spans="1:12" x14ac:dyDescent="0.35">
      <c r="A2">
        <v>311</v>
      </c>
      <c r="B2" t="s">
        <v>31</v>
      </c>
      <c r="C2" t="s">
        <v>29</v>
      </c>
      <c r="D2">
        <v>1144</v>
      </c>
      <c r="E2">
        <v>314</v>
      </c>
      <c r="F2">
        <v>0</v>
      </c>
      <c r="G2">
        <v>14</v>
      </c>
      <c r="H2">
        <v>669</v>
      </c>
      <c r="I2">
        <v>7</v>
      </c>
      <c r="J2">
        <v>47</v>
      </c>
      <c r="K2">
        <v>1</v>
      </c>
      <c r="L2">
        <v>91</v>
      </c>
    </row>
    <row r="3" spans="1:12" x14ac:dyDescent="0.35">
      <c r="A3">
        <v>3112</v>
      </c>
      <c r="B3" t="s">
        <v>34</v>
      </c>
      <c r="C3" t="s">
        <v>29</v>
      </c>
      <c r="D3">
        <v>246</v>
      </c>
      <c r="E3">
        <v>50</v>
      </c>
      <c r="F3">
        <v>0</v>
      </c>
      <c r="G3">
        <v>1</v>
      </c>
      <c r="H3">
        <v>149</v>
      </c>
      <c r="I3">
        <v>0</v>
      </c>
      <c r="J3">
        <v>19</v>
      </c>
      <c r="K3">
        <v>0</v>
      </c>
      <c r="L3">
        <v>27</v>
      </c>
    </row>
    <row r="4" spans="1:12" x14ac:dyDescent="0.35">
      <c r="A4">
        <v>31131</v>
      </c>
      <c r="B4" t="s">
        <v>38</v>
      </c>
      <c r="C4" t="s">
        <v>29</v>
      </c>
      <c r="D4">
        <v>106</v>
      </c>
      <c r="E4">
        <v>4</v>
      </c>
      <c r="F4">
        <v>0</v>
      </c>
      <c r="G4">
        <v>0</v>
      </c>
      <c r="H4">
        <v>33</v>
      </c>
      <c r="I4">
        <v>0</v>
      </c>
      <c r="J4">
        <v>29</v>
      </c>
      <c r="K4">
        <v>1</v>
      </c>
      <c r="L4">
        <v>39</v>
      </c>
    </row>
    <row r="5" spans="1:12" x14ac:dyDescent="0.35">
      <c r="A5">
        <v>3114</v>
      </c>
      <c r="B5" t="s">
        <v>40</v>
      </c>
      <c r="C5" t="s">
        <v>29</v>
      </c>
      <c r="D5">
        <v>129</v>
      </c>
      <c r="E5">
        <v>34</v>
      </c>
      <c r="F5">
        <v>0</v>
      </c>
      <c r="G5">
        <v>0</v>
      </c>
      <c r="H5">
        <v>92</v>
      </c>
      <c r="I5">
        <v>1</v>
      </c>
      <c r="J5">
        <v>0</v>
      </c>
      <c r="K5">
        <v>0</v>
      </c>
      <c r="L5">
        <v>2</v>
      </c>
    </row>
    <row r="6" spans="1:12" x14ac:dyDescent="0.35">
      <c r="A6">
        <v>3115</v>
      </c>
      <c r="B6" t="s">
        <v>42</v>
      </c>
      <c r="C6" t="s">
        <v>29</v>
      </c>
      <c r="D6">
        <v>122</v>
      </c>
      <c r="E6">
        <v>39</v>
      </c>
      <c r="F6">
        <v>0</v>
      </c>
      <c r="G6">
        <v>1</v>
      </c>
      <c r="H6">
        <v>79</v>
      </c>
      <c r="I6">
        <v>2</v>
      </c>
      <c r="J6">
        <v>0</v>
      </c>
      <c r="K6">
        <v>0</v>
      </c>
      <c r="L6">
        <v>1</v>
      </c>
    </row>
    <row r="7" spans="1:12" x14ac:dyDescent="0.35">
      <c r="A7">
        <v>3116</v>
      </c>
      <c r="B7" t="s">
        <v>44</v>
      </c>
      <c r="C7" t="s">
        <v>29</v>
      </c>
      <c r="D7">
        <v>278</v>
      </c>
      <c r="E7">
        <v>108</v>
      </c>
      <c r="F7">
        <v>0</v>
      </c>
      <c r="G7">
        <v>3</v>
      </c>
      <c r="H7">
        <v>149</v>
      </c>
      <c r="I7">
        <v>2</v>
      </c>
      <c r="J7">
        <v>0</v>
      </c>
      <c r="K7">
        <v>0</v>
      </c>
      <c r="L7">
        <v>16</v>
      </c>
    </row>
    <row r="8" spans="1:12" x14ac:dyDescent="0.35">
      <c r="A8">
        <v>311</v>
      </c>
      <c r="B8" t="s">
        <v>31</v>
      </c>
      <c r="C8" t="s">
        <v>198</v>
      </c>
      <c r="D8">
        <v>81</v>
      </c>
      <c r="E8">
        <v>27</v>
      </c>
      <c r="F8">
        <v>0</v>
      </c>
      <c r="G8">
        <v>3</v>
      </c>
      <c r="H8">
        <v>48</v>
      </c>
      <c r="I8">
        <v>1</v>
      </c>
      <c r="J8">
        <v>0</v>
      </c>
      <c r="K8">
        <v>0</v>
      </c>
      <c r="L8">
        <v>0</v>
      </c>
    </row>
    <row r="9" spans="1:12" x14ac:dyDescent="0.35">
      <c r="A9">
        <v>3112</v>
      </c>
      <c r="B9" t="s">
        <v>34</v>
      </c>
      <c r="C9" t="s">
        <v>198</v>
      </c>
      <c r="D9">
        <v>4</v>
      </c>
      <c r="E9">
        <v>2</v>
      </c>
      <c r="F9">
        <v>0</v>
      </c>
      <c r="G9">
        <v>0</v>
      </c>
      <c r="H9">
        <v>2</v>
      </c>
      <c r="I9">
        <v>0</v>
      </c>
      <c r="J9">
        <v>0</v>
      </c>
      <c r="K9">
        <v>0</v>
      </c>
      <c r="L9">
        <v>0</v>
      </c>
    </row>
    <row r="10" spans="1:12" x14ac:dyDescent="0.35">
      <c r="A10">
        <v>31131</v>
      </c>
      <c r="B10" t="s">
        <v>38</v>
      </c>
      <c r="C10" t="s">
        <v>198</v>
      </c>
      <c r="D10">
        <v>2</v>
      </c>
      <c r="E10">
        <v>0</v>
      </c>
      <c r="F10">
        <v>0</v>
      </c>
      <c r="G10">
        <v>0</v>
      </c>
      <c r="H10">
        <v>2</v>
      </c>
      <c r="I10">
        <v>0</v>
      </c>
      <c r="J10">
        <v>0</v>
      </c>
      <c r="K10">
        <v>0</v>
      </c>
      <c r="L10">
        <v>0</v>
      </c>
    </row>
    <row r="11" spans="1:12" x14ac:dyDescent="0.35">
      <c r="A11">
        <v>3114</v>
      </c>
      <c r="B11" t="s">
        <v>40</v>
      </c>
      <c r="C11" t="s">
        <v>198</v>
      </c>
      <c r="D11">
        <v>12</v>
      </c>
      <c r="E11">
        <v>3</v>
      </c>
      <c r="F11">
        <v>0</v>
      </c>
      <c r="G11">
        <v>0</v>
      </c>
      <c r="H11">
        <v>9</v>
      </c>
      <c r="I11">
        <v>0</v>
      </c>
      <c r="J11">
        <v>0</v>
      </c>
      <c r="K11">
        <v>0</v>
      </c>
      <c r="L11">
        <v>0</v>
      </c>
    </row>
    <row r="12" spans="1:12" x14ac:dyDescent="0.35">
      <c r="A12">
        <v>3115</v>
      </c>
      <c r="B12" t="s">
        <v>42</v>
      </c>
      <c r="C12" t="s">
        <v>198</v>
      </c>
      <c r="D12">
        <v>17</v>
      </c>
      <c r="E12">
        <v>5</v>
      </c>
      <c r="F12">
        <v>0</v>
      </c>
      <c r="G12">
        <v>0</v>
      </c>
      <c r="H12">
        <v>11</v>
      </c>
      <c r="I12">
        <v>0</v>
      </c>
      <c r="J12">
        <v>0</v>
      </c>
      <c r="K12">
        <v>0</v>
      </c>
      <c r="L12">
        <v>0</v>
      </c>
    </row>
    <row r="13" spans="1:12" x14ac:dyDescent="0.35">
      <c r="A13">
        <v>3116</v>
      </c>
      <c r="B13" t="s">
        <v>44</v>
      </c>
      <c r="C13" t="s">
        <v>198</v>
      </c>
      <c r="D13">
        <v>11</v>
      </c>
      <c r="E13">
        <v>4</v>
      </c>
      <c r="F13">
        <v>0</v>
      </c>
      <c r="G13">
        <v>0</v>
      </c>
      <c r="H13">
        <v>7</v>
      </c>
      <c r="I13">
        <v>0</v>
      </c>
      <c r="J13">
        <v>0</v>
      </c>
      <c r="K13">
        <v>0</v>
      </c>
      <c r="L13">
        <v>0</v>
      </c>
    </row>
    <row r="14" spans="1:12" x14ac:dyDescent="0.35">
      <c r="A14">
        <v>311</v>
      </c>
      <c r="B14" t="s">
        <v>31</v>
      </c>
      <c r="C14" t="s">
        <v>199</v>
      </c>
      <c r="D14">
        <v>485</v>
      </c>
      <c r="E14">
        <v>113</v>
      </c>
      <c r="F14">
        <v>0</v>
      </c>
      <c r="G14">
        <v>2</v>
      </c>
      <c r="H14">
        <v>304</v>
      </c>
      <c r="I14">
        <v>1</v>
      </c>
      <c r="J14">
        <v>42</v>
      </c>
      <c r="K14">
        <v>1</v>
      </c>
      <c r="L14">
        <v>22</v>
      </c>
    </row>
    <row r="15" spans="1:12" x14ac:dyDescent="0.35">
      <c r="A15">
        <v>3112</v>
      </c>
      <c r="B15" t="s">
        <v>34</v>
      </c>
      <c r="C15" t="s">
        <v>199</v>
      </c>
      <c r="D15">
        <v>188</v>
      </c>
      <c r="E15">
        <v>36</v>
      </c>
      <c r="F15">
        <v>0</v>
      </c>
      <c r="G15">
        <v>1</v>
      </c>
      <c r="H15">
        <v>116</v>
      </c>
      <c r="I15">
        <v>0</v>
      </c>
      <c r="J15">
        <v>18</v>
      </c>
      <c r="K15">
        <v>0</v>
      </c>
      <c r="L15">
        <v>17</v>
      </c>
    </row>
    <row r="16" spans="1:12" x14ac:dyDescent="0.35">
      <c r="A16">
        <v>31131</v>
      </c>
      <c r="B16" t="s">
        <v>38</v>
      </c>
      <c r="C16" t="s">
        <v>199</v>
      </c>
      <c r="D16">
        <v>35</v>
      </c>
      <c r="E16">
        <v>2</v>
      </c>
      <c r="F16">
        <v>0</v>
      </c>
      <c r="G16">
        <v>0</v>
      </c>
      <c r="H16">
        <v>8</v>
      </c>
      <c r="I16">
        <v>0</v>
      </c>
      <c r="J16">
        <v>23</v>
      </c>
      <c r="K16">
        <v>1</v>
      </c>
      <c r="L16">
        <v>0</v>
      </c>
    </row>
    <row r="17" spans="1:12" x14ac:dyDescent="0.35">
      <c r="A17">
        <v>3114</v>
      </c>
      <c r="B17" t="s">
        <v>40</v>
      </c>
      <c r="C17" t="s">
        <v>199</v>
      </c>
      <c r="D17">
        <v>33</v>
      </c>
      <c r="E17">
        <v>12</v>
      </c>
      <c r="F17">
        <v>0</v>
      </c>
      <c r="G17">
        <v>0</v>
      </c>
      <c r="H17">
        <v>19</v>
      </c>
      <c r="I17">
        <v>0</v>
      </c>
      <c r="J17">
        <v>0</v>
      </c>
      <c r="K17">
        <v>0</v>
      </c>
      <c r="L17">
        <v>0</v>
      </c>
    </row>
    <row r="18" spans="1:12" x14ac:dyDescent="0.35">
      <c r="A18">
        <v>3115</v>
      </c>
      <c r="B18" t="s">
        <v>42</v>
      </c>
      <c r="C18" t="s">
        <v>199</v>
      </c>
      <c r="D18">
        <v>47</v>
      </c>
      <c r="E18">
        <v>15</v>
      </c>
      <c r="F18">
        <v>0</v>
      </c>
      <c r="G18">
        <v>0</v>
      </c>
      <c r="H18">
        <v>31</v>
      </c>
      <c r="I18">
        <v>0</v>
      </c>
      <c r="J18">
        <v>0</v>
      </c>
      <c r="K18">
        <v>0</v>
      </c>
      <c r="L18">
        <v>0</v>
      </c>
    </row>
    <row r="19" spans="1:12" x14ac:dyDescent="0.35">
      <c r="A19">
        <v>3116</v>
      </c>
      <c r="B19" t="s">
        <v>44</v>
      </c>
      <c r="C19" t="s">
        <v>199</v>
      </c>
      <c r="D19">
        <v>90</v>
      </c>
      <c r="E19">
        <v>26</v>
      </c>
      <c r="F19">
        <v>0</v>
      </c>
      <c r="G19">
        <v>1</v>
      </c>
      <c r="H19">
        <v>61</v>
      </c>
      <c r="I19">
        <v>0</v>
      </c>
      <c r="J19">
        <v>0</v>
      </c>
      <c r="K19">
        <v>0</v>
      </c>
      <c r="L19">
        <v>2</v>
      </c>
    </row>
    <row r="20" spans="1:12" x14ac:dyDescent="0.35">
      <c r="A20">
        <v>311</v>
      </c>
      <c r="B20" t="s">
        <v>31</v>
      </c>
      <c r="C20" t="s">
        <v>200</v>
      </c>
      <c r="D20">
        <v>308</v>
      </c>
      <c r="E20">
        <v>80</v>
      </c>
      <c r="F20">
        <v>0</v>
      </c>
      <c r="G20">
        <v>3</v>
      </c>
      <c r="H20">
        <v>162</v>
      </c>
      <c r="I20">
        <v>2</v>
      </c>
      <c r="J20">
        <v>1</v>
      </c>
      <c r="K20">
        <v>0</v>
      </c>
      <c r="L20">
        <v>61</v>
      </c>
    </row>
    <row r="21" spans="1:12" x14ac:dyDescent="0.35">
      <c r="A21">
        <v>3112</v>
      </c>
      <c r="B21" t="s">
        <v>34</v>
      </c>
      <c r="C21" t="s">
        <v>200</v>
      </c>
      <c r="D21">
        <v>44</v>
      </c>
      <c r="E21">
        <v>10</v>
      </c>
      <c r="F21">
        <v>0</v>
      </c>
      <c r="G21">
        <v>0</v>
      </c>
      <c r="H21">
        <v>25</v>
      </c>
      <c r="I21">
        <v>0</v>
      </c>
      <c r="J21">
        <v>0</v>
      </c>
      <c r="K21">
        <v>0</v>
      </c>
      <c r="L21">
        <v>10</v>
      </c>
    </row>
    <row r="22" spans="1:12" x14ac:dyDescent="0.35">
      <c r="A22">
        <v>31131</v>
      </c>
      <c r="B22" t="s">
        <v>38</v>
      </c>
      <c r="C22" t="s">
        <v>200</v>
      </c>
      <c r="D22">
        <v>48</v>
      </c>
      <c r="E22">
        <v>1</v>
      </c>
      <c r="F22">
        <v>0</v>
      </c>
      <c r="G22">
        <v>0</v>
      </c>
      <c r="H22">
        <v>10</v>
      </c>
      <c r="I22">
        <v>0</v>
      </c>
      <c r="J22">
        <v>0</v>
      </c>
      <c r="K22">
        <v>0</v>
      </c>
      <c r="L22">
        <v>37</v>
      </c>
    </row>
    <row r="23" spans="1:12" x14ac:dyDescent="0.35">
      <c r="A23">
        <v>3114</v>
      </c>
      <c r="B23" t="s">
        <v>40</v>
      </c>
      <c r="C23" t="s">
        <v>200</v>
      </c>
      <c r="D23">
        <v>23</v>
      </c>
      <c r="E23">
        <v>6</v>
      </c>
      <c r="F23">
        <v>0</v>
      </c>
      <c r="G23">
        <v>0</v>
      </c>
      <c r="H23">
        <v>16</v>
      </c>
      <c r="I23">
        <v>0</v>
      </c>
      <c r="J23">
        <v>0</v>
      </c>
      <c r="K23">
        <v>0</v>
      </c>
      <c r="L23">
        <v>0</v>
      </c>
    </row>
    <row r="24" spans="1:12" x14ac:dyDescent="0.35">
      <c r="A24">
        <v>3115</v>
      </c>
      <c r="B24" t="s">
        <v>42</v>
      </c>
      <c r="C24" t="s">
        <v>200</v>
      </c>
      <c r="D24">
        <v>19</v>
      </c>
      <c r="E24">
        <v>8</v>
      </c>
      <c r="F24">
        <v>0</v>
      </c>
      <c r="G24">
        <v>0</v>
      </c>
      <c r="H24">
        <v>10</v>
      </c>
      <c r="I24">
        <v>0</v>
      </c>
      <c r="J24">
        <v>0</v>
      </c>
      <c r="K24">
        <v>0</v>
      </c>
      <c r="L24">
        <v>0</v>
      </c>
    </row>
    <row r="25" spans="1:12" x14ac:dyDescent="0.35">
      <c r="A25">
        <v>3116</v>
      </c>
      <c r="B25" t="s">
        <v>44</v>
      </c>
      <c r="C25" t="s">
        <v>200</v>
      </c>
      <c r="D25">
        <v>111</v>
      </c>
      <c r="E25">
        <v>33</v>
      </c>
      <c r="F25">
        <v>0</v>
      </c>
      <c r="G25">
        <v>2</v>
      </c>
      <c r="H25">
        <v>60</v>
      </c>
      <c r="I25">
        <v>1</v>
      </c>
      <c r="J25">
        <v>0</v>
      </c>
      <c r="K25">
        <v>0</v>
      </c>
      <c r="L25">
        <v>14</v>
      </c>
    </row>
    <row r="26" spans="1:12" x14ac:dyDescent="0.35">
      <c r="A26">
        <v>311</v>
      </c>
      <c r="B26" t="s">
        <v>31</v>
      </c>
      <c r="C26" t="s">
        <v>201</v>
      </c>
      <c r="D26">
        <v>271</v>
      </c>
      <c r="E26">
        <v>94</v>
      </c>
      <c r="F26">
        <v>0</v>
      </c>
      <c r="G26">
        <v>6</v>
      </c>
      <c r="H26">
        <v>155</v>
      </c>
      <c r="I26">
        <v>2</v>
      </c>
      <c r="J26">
        <v>5</v>
      </c>
      <c r="K26">
        <v>0</v>
      </c>
      <c r="L26">
        <v>8</v>
      </c>
    </row>
    <row r="27" spans="1:12" x14ac:dyDescent="0.35">
      <c r="A27">
        <v>3112</v>
      </c>
      <c r="B27" t="s">
        <v>34</v>
      </c>
      <c r="C27" t="s">
        <v>201</v>
      </c>
      <c r="D27">
        <v>10</v>
      </c>
      <c r="E27">
        <v>3</v>
      </c>
      <c r="F27">
        <v>0</v>
      </c>
      <c r="G27">
        <v>0</v>
      </c>
      <c r="H27">
        <v>7</v>
      </c>
      <c r="I27">
        <v>0</v>
      </c>
      <c r="J27">
        <v>0</v>
      </c>
      <c r="K27">
        <v>0</v>
      </c>
      <c r="L27">
        <v>0</v>
      </c>
    </row>
    <row r="28" spans="1:12" x14ac:dyDescent="0.35">
      <c r="A28">
        <v>31131</v>
      </c>
      <c r="B28" t="s">
        <v>38</v>
      </c>
      <c r="C28" t="s">
        <v>201</v>
      </c>
      <c r="D28">
        <v>21</v>
      </c>
      <c r="E28">
        <v>1</v>
      </c>
      <c r="F28">
        <v>0</v>
      </c>
      <c r="G28">
        <v>0</v>
      </c>
      <c r="H28">
        <v>13</v>
      </c>
      <c r="I28">
        <v>0</v>
      </c>
      <c r="J28">
        <v>5</v>
      </c>
      <c r="K28">
        <v>0</v>
      </c>
      <c r="L28">
        <v>2</v>
      </c>
    </row>
    <row r="29" spans="1:12" x14ac:dyDescent="0.35">
      <c r="A29">
        <v>3114</v>
      </c>
      <c r="B29" t="s">
        <v>40</v>
      </c>
      <c r="C29" t="s">
        <v>201</v>
      </c>
      <c r="D29">
        <v>61</v>
      </c>
      <c r="E29">
        <v>12</v>
      </c>
      <c r="F29">
        <v>0</v>
      </c>
      <c r="G29">
        <v>0</v>
      </c>
      <c r="H29">
        <v>47</v>
      </c>
      <c r="I29">
        <v>0</v>
      </c>
      <c r="J29">
        <v>0</v>
      </c>
      <c r="K29">
        <v>0</v>
      </c>
      <c r="L29">
        <v>1</v>
      </c>
    </row>
    <row r="30" spans="1:12" x14ac:dyDescent="0.35">
      <c r="A30">
        <v>3115</v>
      </c>
      <c r="B30" t="s">
        <v>42</v>
      </c>
      <c r="C30" t="s">
        <v>201</v>
      </c>
      <c r="D30">
        <v>39</v>
      </c>
      <c r="E30">
        <v>11</v>
      </c>
      <c r="F30">
        <v>0</v>
      </c>
      <c r="G30">
        <v>0</v>
      </c>
      <c r="H30">
        <v>26</v>
      </c>
      <c r="I30">
        <v>1</v>
      </c>
      <c r="J30">
        <v>0</v>
      </c>
      <c r="K30">
        <v>0</v>
      </c>
      <c r="L30">
        <v>1</v>
      </c>
    </row>
    <row r="31" spans="1:12" x14ac:dyDescent="0.35">
      <c r="A31">
        <v>3116</v>
      </c>
      <c r="B31" t="s">
        <v>44</v>
      </c>
      <c r="C31" t="s">
        <v>201</v>
      </c>
      <c r="D31">
        <v>66</v>
      </c>
      <c r="E31">
        <v>45</v>
      </c>
      <c r="F31">
        <v>0</v>
      </c>
      <c r="G31">
        <v>0</v>
      </c>
      <c r="H31">
        <v>21</v>
      </c>
      <c r="I31">
        <v>0</v>
      </c>
      <c r="J31">
        <v>0</v>
      </c>
      <c r="K31">
        <v>0</v>
      </c>
      <c r="L31">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83486-42EC-4527-A0ED-9AA4D848D6C1}">
  <sheetPr codeName="Sheet7">
    <tabColor theme="8"/>
  </sheetPr>
  <dimension ref="A1:L31"/>
  <sheetViews>
    <sheetView workbookViewId="0">
      <selection activeCell="AA1" activeCellId="1" sqref="P1:Z1048576 AA1:AA1048576"/>
    </sheetView>
  </sheetViews>
  <sheetFormatPr defaultRowHeight="14.5" x14ac:dyDescent="0.35"/>
  <sheetData>
    <row r="1" spans="1:12" x14ac:dyDescent="0.35">
      <c r="A1" t="s">
        <v>8</v>
      </c>
      <c r="B1" t="s">
        <v>17</v>
      </c>
      <c r="D1" t="s">
        <v>197</v>
      </c>
      <c r="E1" t="s">
        <v>267</v>
      </c>
      <c r="F1" t="s">
        <v>268</v>
      </c>
      <c r="G1" t="s">
        <v>269</v>
      </c>
      <c r="H1" t="s">
        <v>270</v>
      </c>
      <c r="I1" t="s">
        <v>271</v>
      </c>
      <c r="J1" t="s">
        <v>272</v>
      </c>
      <c r="K1" t="s">
        <v>273</v>
      </c>
      <c r="L1" t="s">
        <v>274</v>
      </c>
    </row>
    <row r="2" spans="1:12" x14ac:dyDescent="0.35">
      <c r="A2">
        <v>311</v>
      </c>
      <c r="B2" t="s">
        <v>31</v>
      </c>
      <c r="C2" t="s">
        <v>29</v>
      </c>
      <c r="D2">
        <v>1100</v>
      </c>
      <c r="E2">
        <v>314</v>
      </c>
      <c r="F2">
        <v>0</v>
      </c>
      <c r="G2">
        <v>14</v>
      </c>
      <c r="H2">
        <v>669</v>
      </c>
      <c r="I2">
        <v>7</v>
      </c>
      <c r="J2">
        <v>47</v>
      </c>
      <c r="K2">
        <v>1</v>
      </c>
      <c r="L2">
        <v>48</v>
      </c>
    </row>
    <row r="3" spans="1:12" x14ac:dyDescent="0.35">
      <c r="A3">
        <v>3112</v>
      </c>
      <c r="B3" t="s">
        <v>34</v>
      </c>
      <c r="C3" t="s">
        <v>29</v>
      </c>
      <c r="D3">
        <v>243</v>
      </c>
      <c r="E3">
        <v>50</v>
      </c>
      <c r="F3">
        <v>0</v>
      </c>
      <c r="G3">
        <v>1</v>
      </c>
      <c r="H3">
        <v>149</v>
      </c>
      <c r="I3">
        <v>0</v>
      </c>
      <c r="J3">
        <v>19</v>
      </c>
      <c r="K3">
        <v>0</v>
      </c>
      <c r="L3">
        <v>24</v>
      </c>
    </row>
    <row r="4" spans="1:12" x14ac:dyDescent="0.35">
      <c r="A4">
        <v>31131</v>
      </c>
      <c r="B4" t="s">
        <v>38</v>
      </c>
      <c r="C4" t="s">
        <v>29</v>
      </c>
      <c r="D4">
        <v>70</v>
      </c>
      <c r="E4">
        <v>4</v>
      </c>
      <c r="F4">
        <v>0</v>
      </c>
      <c r="G4">
        <v>0</v>
      </c>
      <c r="H4">
        <v>33</v>
      </c>
      <c r="I4">
        <v>0</v>
      </c>
      <c r="J4">
        <v>29</v>
      </c>
      <c r="K4">
        <v>1</v>
      </c>
      <c r="L4">
        <v>2</v>
      </c>
    </row>
    <row r="5" spans="1:12" x14ac:dyDescent="0.35">
      <c r="A5">
        <v>3114</v>
      </c>
      <c r="B5" t="s">
        <v>40</v>
      </c>
      <c r="C5" t="s">
        <v>29</v>
      </c>
      <c r="D5">
        <v>128</v>
      </c>
      <c r="E5">
        <v>34</v>
      </c>
      <c r="F5">
        <v>0</v>
      </c>
      <c r="G5">
        <v>0</v>
      </c>
      <c r="H5">
        <v>91</v>
      </c>
      <c r="I5">
        <v>1</v>
      </c>
      <c r="J5">
        <v>0</v>
      </c>
      <c r="K5">
        <v>0</v>
      </c>
      <c r="L5">
        <v>1</v>
      </c>
    </row>
    <row r="6" spans="1:12" x14ac:dyDescent="0.35">
      <c r="A6">
        <v>3115</v>
      </c>
      <c r="B6" t="s">
        <v>42</v>
      </c>
      <c r="C6" t="s">
        <v>29</v>
      </c>
      <c r="D6">
        <v>122</v>
      </c>
      <c r="E6">
        <v>39</v>
      </c>
      <c r="F6">
        <v>0</v>
      </c>
      <c r="G6">
        <v>1</v>
      </c>
      <c r="H6">
        <v>79</v>
      </c>
      <c r="I6">
        <v>2</v>
      </c>
      <c r="J6">
        <v>0</v>
      </c>
      <c r="K6">
        <v>0</v>
      </c>
      <c r="L6">
        <v>1</v>
      </c>
    </row>
    <row r="7" spans="1:12" ht="15.65" customHeight="1" x14ac:dyDescent="0.35">
      <c r="A7">
        <v>3116</v>
      </c>
      <c r="B7" t="s">
        <v>44</v>
      </c>
      <c r="C7" t="s">
        <v>29</v>
      </c>
      <c r="D7">
        <v>276</v>
      </c>
      <c r="E7">
        <v>108</v>
      </c>
      <c r="F7">
        <v>0</v>
      </c>
      <c r="G7">
        <v>3</v>
      </c>
      <c r="H7">
        <v>149</v>
      </c>
      <c r="I7">
        <v>2</v>
      </c>
      <c r="J7">
        <v>0</v>
      </c>
      <c r="K7">
        <v>0</v>
      </c>
      <c r="L7">
        <v>14</v>
      </c>
    </row>
    <row r="8" spans="1:12" x14ac:dyDescent="0.35">
      <c r="A8">
        <v>311</v>
      </c>
      <c r="B8" t="s">
        <v>31</v>
      </c>
      <c r="C8" t="s">
        <v>198</v>
      </c>
      <c r="D8">
        <v>81</v>
      </c>
      <c r="E8">
        <v>27</v>
      </c>
      <c r="F8">
        <v>0</v>
      </c>
      <c r="G8">
        <v>3</v>
      </c>
      <c r="H8">
        <v>48</v>
      </c>
      <c r="I8">
        <v>1</v>
      </c>
      <c r="J8">
        <v>0</v>
      </c>
      <c r="K8">
        <v>0</v>
      </c>
      <c r="L8">
        <v>0</v>
      </c>
    </row>
    <row r="9" spans="1:12" x14ac:dyDescent="0.35">
      <c r="A9">
        <v>3112</v>
      </c>
      <c r="B9" t="s">
        <v>34</v>
      </c>
      <c r="C9" t="s">
        <v>198</v>
      </c>
      <c r="D9">
        <v>4</v>
      </c>
      <c r="E9">
        <v>2</v>
      </c>
      <c r="F9">
        <v>0</v>
      </c>
      <c r="G9">
        <v>0</v>
      </c>
      <c r="H9">
        <v>2</v>
      </c>
      <c r="I9">
        <v>0</v>
      </c>
      <c r="J9">
        <v>0</v>
      </c>
      <c r="K9">
        <v>0</v>
      </c>
      <c r="L9">
        <v>0</v>
      </c>
    </row>
    <row r="10" spans="1:12" x14ac:dyDescent="0.35">
      <c r="A10">
        <v>31131</v>
      </c>
      <c r="B10" t="s">
        <v>38</v>
      </c>
      <c r="C10" t="s">
        <v>198</v>
      </c>
      <c r="D10">
        <v>2</v>
      </c>
      <c r="E10">
        <v>0</v>
      </c>
      <c r="F10">
        <v>0</v>
      </c>
      <c r="G10">
        <v>0</v>
      </c>
      <c r="H10">
        <v>2</v>
      </c>
      <c r="I10">
        <v>0</v>
      </c>
      <c r="J10">
        <v>0</v>
      </c>
      <c r="K10">
        <v>0</v>
      </c>
      <c r="L10">
        <v>0</v>
      </c>
    </row>
    <row r="11" spans="1:12" x14ac:dyDescent="0.35">
      <c r="A11">
        <v>3114</v>
      </c>
      <c r="B11" t="s">
        <v>40</v>
      </c>
      <c r="C11" t="s">
        <v>198</v>
      </c>
      <c r="D11">
        <v>12</v>
      </c>
      <c r="E11">
        <v>3</v>
      </c>
      <c r="F11">
        <v>0</v>
      </c>
      <c r="G11">
        <v>0</v>
      </c>
      <c r="H11">
        <v>9</v>
      </c>
      <c r="I11">
        <v>0</v>
      </c>
      <c r="J11">
        <v>0</v>
      </c>
      <c r="K11">
        <v>0</v>
      </c>
      <c r="L11">
        <v>0</v>
      </c>
    </row>
    <row r="12" spans="1:12" x14ac:dyDescent="0.35">
      <c r="A12">
        <v>3115</v>
      </c>
      <c r="B12" t="s">
        <v>42</v>
      </c>
      <c r="C12" t="s">
        <v>198</v>
      </c>
      <c r="D12">
        <v>17</v>
      </c>
      <c r="E12">
        <v>5</v>
      </c>
      <c r="F12">
        <v>0</v>
      </c>
      <c r="G12">
        <v>0</v>
      </c>
      <c r="H12">
        <v>11</v>
      </c>
      <c r="I12">
        <v>0</v>
      </c>
      <c r="J12">
        <v>0</v>
      </c>
      <c r="K12">
        <v>0</v>
      </c>
      <c r="L12">
        <v>0</v>
      </c>
    </row>
    <row r="13" spans="1:12" x14ac:dyDescent="0.35">
      <c r="A13">
        <v>3116</v>
      </c>
      <c r="B13" t="s">
        <v>44</v>
      </c>
      <c r="C13" t="s">
        <v>198</v>
      </c>
      <c r="D13">
        <v>11</v>
      </c>
      <c r="E13">
        <v>4</v>
      </c>
      <c r="F13">
        <v>0</v>
      </c>
      <c r="G13">
        <v>0</v>
      </c>
      <c r="H13">
        <v>7</v>
      </c>
      <c r="I13">
        <v>0</v>
      </c>
      <c r="J13">
        <v>0</v>
      </c>
      <c r="K13">
        <v>0</v>
      </c>
      <c r="L13">
        <v>0</v>
      </c>
    </row>
    <row r="14" spans="1:12" x14ac:dyDescent="0.35">
      <c r="A14">
        <v>311</v>
      </c>
      <c r="B14" t="s">
        <v>31</v>
      </c>
      <c r="C14" t="s">
        <v>199</v>
      </c>
      <c r="D14">
        <v>483</v>
      </c>
      <c r="E14">
        <v>113</v>
      </c>
      <c r="F14">
        <v>0</v>
      </c>
      <c r="G14">
        <v>2</v>
      </c>
      <c r="H14">
        <v>304</v>
      </c>
      <c r="I14">
        <v>1</v>
      </c>
      <c r="J14">
        <v>42</v>
      </c>
      <c r="K14">
        <v>1</v>
      </c>
      <c r="L14">
        <v>20</v>
      </c>
    </row>
    <row r="15" spans="1:12" x14ac:dyDescent="0.35">
      <c r="A15">
        <v>3112</v>
      </c>
      <c r="B15" t="s">
        <v>34</v>
      </c>
      <c r="C15" t="s">
        <v>199</v>
      </c>
      <c r="D15">
        <v>188</v>
      </c>
      <c r="E15">
        <v>36</v>
      </c>
      <c r="F15">
        <v>0</v>
      </c>
      <c r="G15">
        <v>1</v>
      </c>
      <c r="H15">
        <v>116</v>
      </c>
      <c r="I15">
        <v>0</v>
      </c>
      <c r="J15">
        <v>18</v>
      </c>
      <c r="K15">
        <v>0</v>
      </c>
      <c r="L15">
        <v>17</v>
      </c>
    </row>
    <row r="16" spans="1:12" x14ac:dyDescent="0.35">
      <c r="A16">
        <v>31131</v>
      </c>
      <c r="B16" t="s">
        <v>38</v>
      </c>
      <c r="C16" t="s">
        <v>199</v>
      </c>
      <c r="D16">
        <v>35</v>
      </c>
      <c r="E16">
        <v>2</v>
      </c>
      <c r="F16">
        <v>0</v>
      </c>
      <c r="G16">
        <v>0</v>
      </c>
      <c r="H16">
        <v>8</v>
      </c>
      <c r="I16">
        <v>0</v>
      </c>
      <c r="J16">
        <v>23</v>
      </c>
      <c r="K16">
        <v>1</v>
      </c>
      <c r="L16">
        <v>0</v>
      </c>
    </row>
    <row r="17" spans="1:12" x14ac:dyDescent="0.35">
      <c r="A17">
        <v>3114</v>
      </c>
      <c r="B17" t="s">
        <v>40</v>
      </c>
      <c r="C17" t="s">
        <v>199</v>
      </c>
      <c r="D17">
        <v>32</v>
      </c>
      <c r="E17">
        <v>12</v>
      </c>
      <c r="F17">
        <v>0</v>
      </c>
      <c r="G17">
        <v>0</v>
      </c>
      <c r="H17">
        <v>19</v>
      </c>
      <c r="I17">
        <v>0</v>
      </c>
      <c r="J17">
        <v>0</v>
      </c>
      <c r="K17">
        <v>0</v>
      </c>
      <c r="L17">
        <v>0</v>
      </c>
    </row>
    <row r="18" spans="1:12" x14ac:dyDescent="0.35">
      <c r="A18">
        <v>3115</v>
      </c>
      <c r="B18" t="s">
        <v>42</v>
      </c>
      <c r="C18" t="s">
        <v>199</v>
      </c>
      <c r="D18">
        <v>47</v>
      </c>
      <c r="E18">
        <v>15</v>
      </c>
      <c r="F18">
        <v>0</v>
      </c>
      <c r="G18">
        <v>0</v>
      </c>
      <c r="H18">
        <v>31</v>
      </c>
      <c r="I18">
        <v>0</v>
      </c>
      <c r="J18">
        <v>0</v>
      </c>
      <c r="K18">
        <v>0</v>
      </c>
      <c r="L18">
        <v>1</v>
      </c>
    </row>
    <row r="19" spans="1:12" x14ac:dyDescent="0.35">
      <c r="A19">
        <v>3116</v>
      </c>
      <c r="B19" t="s">
        <v>44</v>
      </c>
      <c r="C19" t="s">
        <v>199</v>
      </c>
      <c r="D19">
        <v>88</v>
      </c>
      <c r="E19">
        <v>26</v>
      </c>
      <c r="F19">
        <v>0</v>
      </c>
      <c r="G19">
        <v>1</v>
      </c>
      <c r="H19">
        <v>61</v>
      </c>
      <c r="I19">
        <v>0</v>
      </c>
      <c r="J19">
        <v>0</v>
      </c>
      <c r="K19">
        <v>0</v>
      </c>
      <c r="L19">
        <v>1</v>
      </c>
    </row>
    <row r="20" spans="1:12" x14ac:dyDescent="0.35">
      <c r="A20">
        <v>311</v>
      </c>
      <c r="B20" t="s">
        <v>31</v>
      </c>
      <c r="C20" t="s">
        <v>200</v>
      </c>
      <c r="D20">
        <v>268</v>
      </c>
      <c r="E20">
        <v>80</v>
      </c>
      <c r="F20">
        <v>0</v>
      </c>
      <c r="G20">
        <v>3</v>
      </c>
      <c r="H20">
        <v>162</v>
      </c>
      <c r="I20">
        <v>2</v>
      </c>
      <c r="J20">
        <v>1</v>
      </c>
      <c r="K20">
        <v>0</v>
      </c>
      <c r="L20">
        <v>21</v>
      </c>
    </row>
    <row r="21" spans="1:12" x14ac:dyDescent="0.35">
      <c r="A21">
        <v>3112</v>
      </c>
      <c r="B21" t="s">
        <v>34</v>
      </c>
      <c r="C21" t="s">
        <v>200</v>
      </c>
      <c r="D21">
        <v>42</v>
      </c>
      <c r="E21">
        <v>10</v>
      </c>
      <c r="F21">
        <v>0</v>
      </c>
      <c r="G21">
        <v>0</v>
      </c>
      <c r="H21">
        <v>25</v>
      </c>
      <c r="I21">
        <v>0</v>
      </c>
      <c r="J21">
        <v>0</v>
      </c>
      <c r="K21">
        <v>0</v>
      </c>
      <c r="L21">
        <v>7</v>
      </c>
    </row>
    <row r="22" spans="1:12" x14ac:dyDescent="0.35">
      <c r="A22">
        <v>31131</v>
      </c>
      <c r="B22" t="s">
        <v>38</v>
      </c>
      <c r="C22" t="s">
        <v>200</v>
      </c>
      <c r="D22">
        <v>12</v>
      </c>
      <c r="E22">
        <v>1</v>
      </c>
      <c r="F22">
        <v>0</v>
      </c>
      <c r="G22">
        <v>0</v>
      </c>
      <c r="H22">
        <v>10</v>
      </c>
      <c r="I22">
        <v>0</v>
      </c>
      <c r="J22">
        <v>0</v>
      </c>
      <c r="K22">
        <v>0</v>
      </c>
      <c r="L22">
        <v>0</v>
      </c>
    </row>
    <row r="23" spans="1:12" x14ac:dyDescent="0.35">
      <c r="A23">
        <v>3114</v>
      </c>
      <c r="B23" t="s">
        <v>40</v>
      </c>
      <c r="C23" t="s">
        <v>200</v>
      </c>
      <c r="D23">
        <v>23</v>
      </c>
      <c r="E23">
        <v>7</v>
      </c>
      <c r="F23">
        <v>0</v>
      </c>
      <c r="G23">
        <v>0</v>
      </c>
      <c r="H23">
        <v>16</v>
      </c>
      <c r="I23">
        <v>0</v>
      </c>
      <c r="J23">
        <v>0</v>
      </c>
      <c r="K23">
        <v>0</v>
      </c>
      <c r="L23">
        <v>0</v>
      </c>
    </row>
    <row r="24" spans="1:12" x14ac:dyDescent="0.35">
      <c r="A24">
        <v>3115</v>
      </c>
      <c r="B24" t="s">
        <v>42</v>
      </c>
      <c r="C24" t="s">
        <v>200</v>
      </c>
      <c r="D24">
        <v>19</v>
      </c>
      <c r="E24">
        <v>8</v>
      </c>
      <c r="F24">
        <v>0</v>
      </c>
      <c r="G24">
        <v>0</v>
      </c>
      <c r="H24">
        <v>10</v>
      </c>
      <c r="I24">
        <v>0</v>
      </c>
      <c r="J24">
        <v>0</v>
      </c>
      <c r="K24">
        <v>0</v>
      </c>
      <c r="L24">
        <v>0</v>
      </c>
    </row>
    <row r="25" spans="1:12" x14ac:dyDescent="0.35">
      <c r="A25">
        <v>3116</v>
      </c>
      <c r="B25" t="s">
        <v>44</v>
      </c>
      <c r="C25" t="s">
        <v>200</v>
      </c>
      <c r="D25">
        <v>110</v>
      </c>
      <c r="E25">
        <v>33</v>
      </c>
      <c r="F25">
        <v>0</v>
      </c>
      <c r="G25">
        <v>2</v>
      </c>
      <c r="H25">
        <v>60</v>
      </c>
      <c r="I25">
        <v>1</v>
      </c>
      <c r="J25">
        <v>0</v>
      </c>
      <c r="K25">
        <v>0</v>
      </c>
      <c r="L25">
        <v>13</v>
      </c>
    </row>
    <row r="26" spans="1:12" x14ac:dyDescent="0.35">
      <c r="A26">
        <v>311</v>
      </c>
      <c r="B26" t="s">
        <v>31</v>
      </c>
      <c r="C26" t="s">
        <v>201</v>
      </c>
      <c r="D26">
        <v>269</v>
      </c>
      <c r="E26">
        <v>94</v>
      </c>
      <c r="F26">
        <v>0</v>
      </c>
      <c r="G26">
        <v>6</v>
      </c>
      <c r="H26">
        <v>155</v>
      </c>
      <c r="I26">
        <v>2</v>
      </c>
      <c r="J26">
        <v>5</v>
      </c>
      <c r="K26">
        <v>0</v>
      </c>
      <c r="L26">
        <v>6</v>
      </c>
    </row>
    <row r="27" spans="1:12" x14ac:dyDescent="0.35">
      <c r="A27">
        <v>3112</v>
      </c>
      <c r="B27" t="s">
        <v>34</v>
      </c>
      <c r="C27" t="s">
        <v>201</v>
      </c>
      <c r="D27">
        <v>10</v>
      </c>
      <c r="E27">
        <v>3</v>
      </c>
      <c r="F27">
        <v>0</v>
      </c>
      <c r="G27">
        <v>0</v>
      </c>
      <c r="H27">
        <v>7</v>
      </c>
      <c r="I27">
        <v>0</v>
      </c>
      <c r="J27">
        <v>0</v>
      </c>
      <c r="K27">
        <v>0</v>
      </c>
      <c r="L27">
        <v>0</v>
      </c>
    </row>
    <row r="28" spans="1:12" x14ac:dyDescent="0.35">
      <c r="A28">
        <v>31131</v>
      </c>
      <c r="B28" t="s">
        <v>38</v>
      </c>
      <c r="C28" t="s">
        <v>201</v>
      </c>
      <c r="D28">
        <v>21</v>
      </c>
      <c r="E28">
        <v>1</v>
      </c>
      <c r="F28">
        <v>0</v>
      </c>
      <c r="G28">
        <v>0</v>
      </c>
      <c r="H28">
        <v>13</v>
      </c>
      <c r="I28">
        <v>0</v>
      </c>
      <c r="J28">
        <v>5</v>
      </c>
      <c r="K28">
        <v>0</v>
      </c>
      <c r="L28">
        <v>2</v>
      </c>
    </row>
    <row r="29" spans="1:12" x14ac:dyDescent="0.35">
      <c r="A29">
        <v>3114</v>
      </c>
      <c r="B29" t="s">
        <v>40</v>
      </c>
      <c r="C29" t="s">
        <v>201</v>
      </c>
      <c r="D29">
        <v>61</v>
      </c>
      <c r="E29">
        <v>12</v>
      </c>
      <c r="F29">
        <v>0</v>
      </c>
      <c r="G29">
        <v>0</v>
      </c>
      <c r="H29">
        <v>47</v>
      </c>
      <c r="I29">
        <v>0</v>
      </c>
      <c r="J29">
        <v>0</v>
      </c>
      <c r="K29">
        <v>0</v>
      </c>
      <c r="L29">
        <v>1</v>
      </c>
    </row>
    <row r="30" spans="1:12" x14ac:dyDescent="0.35">
      <c r="A30">
        <v>3115</v>
      </c>
      <c r="B30" t="s">
        <v>42</v>
      </c>
      <c r="C30" t="s">
        <v>201</v>
      </c>
      <c r="D30">
        <v>39</v>
      </c>
      <c r="E30">
        <v>11</v>
      </c>
      <c r="F30">
        <v>0</v>
      </c>
      <c r="G30">
        <v>0</v>
      </c>
      <c r="H30">
        <v>26</v>
      </c>
      <c r="I30">
        <v>1</v>
      </c>
      <c r="J30">
        <v>0</v>
      </c>
      <c r="K30">
        <v>0</v>
      </c>
      <c r="L30">
        <v>1</v>
      </c>
    </row>
    <row r="31" spans="1:12" x14ac:dyDescent="0.35">
      <c r="A31">
        <v>3116</v>
      </c>
      <c r="B31" t="s">
        <v>44</v>
      </c>
      <c r="C31" t="s">
        <v>201</v>
      </c>
      <c r="D31">
        <v>67</v>
      </c>
      <c r="E31">
        <v>45</v>
      </c>
      <c r="F31">
        <v>0</v>
      </c>
      <c r="G31">
        <v>0</v>
      </c>
      <c r="H31">
        <v>21</v>
      </c>
      <c r="I31">
        <v>0</v>
      </c>
      <c r="J31">
        <v>0</v>
      </c>
      <c r="K31">
        <v>0</v>
      </c>
      <c r="L31">
        <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06E70-D430-4374-AE13-5AA4BD6C3E49}">
  <sheetPr codeName="Sheet8">
    <tabColor theme="8"/>
  </sheetPr>
  <dimension ref="A1:P31"/>
  <sheetViews>
    <sheetView workbookViewId="0">
      <selection activeCell="H36" sqref="H36"/>
    </sheetView>
  </sheetViews>
  <sheetFormatPr defaultRowHeight="14.5" x14ac:dyDescent="0.35"/>
  <sheetData>
    <row r="1" spans="1:16" x14ac:dyDescent="0.35">
      <c r="A1" t="str">
        <f>'Total Fuel'!A1</f>
        <v>NAICS</v>
      </c>
      <c r="B1" t="str">
        <f>'Total Fuel'!B1</f>
        <v>Subsector and Industry</v>
      </c>
      <c r="C1" t="str">
        <f>'Total Fuel'!C1</f>
        <v>Region_small</v>
      </c>
      <c r="D1" t="str">
        <f>'Total Fuel'!D1</f>
        <v>Total</v>
      </c>
      <c r="E1" t="s">
        <v>228</v>
      </c>
      <c r="F1" t="s">
        <v>282</v>
      </c>
      <c r="G1" t="s">
        <v>283</v>
      </c>
      <c r="H1" t="s">
        <v>224</v>
      </c>
      <c r="I1" t="s">
        <v>246</v>
      </c>
      <c r="J1" t="s">
        <v>284</v>
      </c>
      <c r="K1" t="s">
        <v>285</v>
      </c>
      <c r="L1" s="61" t="s">
        <v>286</v>
      </c>
      <c r="N1" t="s">
        <v>8</v>
      </c>
      <c r="O1" t="s">
        <v>17</v>
      </c>
      <c r="P1" t="s">
        <v>277</v>
      </c>
    </row>
    <row r="2" spans="1:16" x14ac:dyDescent="0.35">
      <c r="A2">
        <f>'Total Fuel'!A2</f>
        <v>311</v>
      </c>
      <c r="B2" t="str">
        <f>'Total Fuel'!B2</f>
        <v>Food</v>
      </c>
      <c r="C2" t="str">
        <f>'Total Fuel'!C2</f>
        <v>Total United States</v>
      </c>
      <c r="D2">
        <f>IFERROR('Total Fuel'!D2,0)-IFERROR('Off Site'!D2,0)</f>
        <v>44</v>
      </c>
      <c r="E2">
        <f>IFERROR('Total Fuel'!E2,0)-IFERROR('Off Site'!E2,0)</f>
        <v>0</v>
      </c>
      <c r="F2">
        <f>IFERROR('Total Fuel'!F2,0)-IFERROR('Off Site'!F2,0)</f>
        <v>0</v>
      </c>
      <c r="G2">
        <f>IFERROR('Total Fuel'!G2,0)-IFERROR('Off Site'!G2,0)</f>
        <v>0</v>
      </c>
      <c r="H2">
        <f>IFERROR('Total Fuel'!H2,0)-IFERROR('Off Site'!H2,0)</f>
        <v>0</v>
      </c>
      <c r="I2">
        <f>IFERROR('Total Fuel'!I2,0)-IFERROR('Off Site'!I2,0)</f>
        <v>0</v>
      </c>
      <c r="J2">
        <f>IFERROR('Total Fuel'!J2,0)-IFERROR('Off Site'!J2,0)</f>
        <v>0</v>
      </c>
      <c r="K2">
        <f>IFERROR('Total Fuel'!K2,0)-IFERROR('Off Site'!K2,0)</f>
        <v>0</v>
      </c>
      <c r="L2" s="61">
        <f>IFERROR('Total Fuel'!L2,0)-IFERROR('Off Site'!L2,0)</f>
        <v>43</v>
      </c>
      <c r="N2">
        <v>311</v>
      </c>
      <c r="O2" t="s">
        <v>31</v>
      </c>
      <c r="P2">
        <v>0.76090722</v>
      </c>
    </row>
    <row r="3" spans="1:16" x14ac:dyDescent="0.35">
      <c r="A3">
        <f>'Total Fuel'!A3</f>
        <v>3112</v>
      </c>
      <c r="B3" t="str">
        <f>'Total Fuel'!B3</f>
        <v>Grain and Oilseed Milling</v>
      </c>
      <c r="C3" t="str">
        <f>'Total Fuel'!C3</f>
        <v>Total United States</v>
      </c>
      <c r="D3">
        <f>IFERROR('Total Fuel'!D3,0)-IFERROR('Off Site'!D3,0)</f>
        <v>3</v>
      </c>
      <c r="E3">
        <f>IFERROR('Total Fuel'!E3,0)-IFERROR('Off Site'!E3,0)</f>
        <v>0</v>
      </c>
      <c r="F3">
        <f>IFERROR('Total Fuel'!F3,0)-IFERROR('Off Site'!F3,0)</f>
        <v>0</v>
      </c>
      <c r="G3">
        <f>IFERROR('Total Fuel'!G3,0)-IFERROR('Off Site'!G3,0)</f>
        <v>0</v>
      </c>
      <c r="H3">
        <f>IFERROR('Total Fuel'!H3,0)-IFERROR('Off Site'!H3,0)</f>
        <v>0</v>
      </c>
      <c r="I3">
        <f>IFERROR('Total Fuel'!I3,0)-IFERROR('Off Site'!I3,0)</f>
        <v>0</v>
      </c>
      <c r="J3">
        <f>IFERROR('Total Fuel'!J3,0)-IFERROR('Off Site'!J3,0)</f>
        <v>0</v>
      </c>
      <c r="K3">
        <f>IFERROR('Total Fuel'!K3,0)-IFERROR('Off Site'!K3,0)</f>
        <v>0</v>
      </c>
      <c r="L3" s="61">
        <f>IFERROR('Total Fuel'!L3,0)-IFERROR('Off Site'!L3,0)</f>
        <v>3</v>
      </c>
      <c r="N3">
        <v>3112</v>
      </c>
      <c r="O3" t="s">
        <v>34</v>
      </c>
      <c r="P3">
        <v>1.3648559999999999E-2</v>
      </c>
    </row>
    <row r="4" spans="1:16" s="61" customFormat="1" x14ac:dyDescent="0.35">
      <c r="A4" s="61">
        <f>'Total Fuel'!A4</f>
        <v>31131</v>
      </c>
      <c r="B4" s="61" t="str">
        <f>'Total Fuel'!B4</f>
        <v>Sugar Manufacturing</v>
      </c>
      <c r="C4" s="61" t="str">
        <f>'Total Fuel'!C4</f>
        <v>Total United States</v>
      </c>
      <c r="D4" s="61">
        <f>IFERROR('Total Fuel'!D4,0)-IFERROR('Off Site'!D4,0)</f>
        <v>36</v>
      </c>
      <c r="E4" s="61">
        <f>IFERROR('Total Fuel'!E4,0)-IFERROR('Off Site'!E4,0)</f>
        <v>0</v>
      </c>
      <c r="F4" s="61">
        <f>IFERROR('Total Fuel'!F4,0)-IFERROR('Off Site'!F4,0)</f>
        <v>0</v>
      </c>
      <c r="G4" s="61">
        <f>IFERROR('Total Fuel'!G4,0)-IFERROR('Off Site'!G4,0)</f>
        <v>0</v>
      </c>
      <c r="H4" s="61">
        <f>IFERROR('Total Fuel'!H4,0)-IFERROR('Off Site'!H4,0)</f>
        <v>0</v>
      </c>
      <c r="I4" s="61">
        <f>IFERROR('Total Fuel'!I4,0)-IFERROR('Off Site'!I4,0)</f>
        <v>0</v>
      </c>
      <c r="J4" s="61">
        <f>IFERROR('Total Fuel'!J4,0)-IFERROR('Off Site'!J4,0)</f>
        <v>0</v>
      </c>
      <c r="K4" s="61">
        <f>IFERROR('Total Fuel'!K4,0)-IFERROR('Off Site'!K4,0)</f>
        <v>0</v>
      </c>
      <c r="L4" s="61">
        <f>IFERROR('Total Fuel'!L4,0)-IFERROR('Off Site'!L4,0)</f>
        <v>37</v>
      </c>
      <c r="N4" s="61">
        <v>31131</v>
      </c>
      <c r="O4" s="61" t="s">
        <v>38</v>
      </c>
      <c r="P4" s="61">
        <v>8.5303500000000004E-2</v>
      </c>
    </row>
    <row r="5" spans="1:16" x14ac:dyDescent="0.35">
      <c r="A5">
        <f>'Total Fuel'!A5</f>
        <v>3114</v>
      </c>
      <c r="B5" t="str">
        <f>'Total Fuel'!B5</f>
        <v xml:space="preserve">Fruit and Vegetable Preserving and Specialty Food </v>
      </c>
      <c r="C5" t="str">
        <f>'Total Fuel'!C5</f>
        <v>Total United States</v>
      </c>
      <c r="D5">
        <f>IFERROR('Total Fuel'!D5,0)-IFERROR('Off Site'!D5,0)</f>
        <v>1</v>
      </c>
      <c r="E5">
        <f>IFERROR('Total Fuel'!E5,0)-IFERROR('Off Site'!E5,0)</f>
        <v>0</v>
      </c>
      <c r="F5">
        <f>IFERROR('Total Fuel'!F5,0)-IFERROR('Off Site'!F5,0)</f>
        <v>0</v>
      </c>
      <c r="G5">
        <f>IFERROR('Total Fuel'!G5,0)-IFERROR('Off Site'!G5,0)</f>
        <v>0</v>
      </c>
      <c r="H5">
        <f>IFERROR('Total Fuel'!H5,0)-IFERROR('Off Site'!H5,0)</f>
        <v>1</v>
      </c>
      <c r="I5">
        <f>IFERROR('Total Fuel'!I5,0)-IFERROR('Off Site'!I5,0)</f>
        <v>0</v>
      </c>
      <c r="J5">
        <f>IFERROR('Total Fuel'!J5,0)-IFERROR('Off Site'!J5,0)</f>
        <v>0</v>
      </c>
      <c r="K5">
        <f>IFERROR('Total Fuel'!K5,0)-IFERROR('Off Site'!K5,0)</f>
        <v>0</v>
      </c>
      <c r="L5" s="61">
        <f>IFERROR('Total Fuel'!L5,0)-IFERROR('Off Site'!L5,0)</f>
        <v>1</v>
      </c>
      <c r="N5">
        <v>3114</v>
      </c>
      <c r="O5" t="s">
        <v>40</v>
      </c>
      <c r="P5">
        <v>0.13989773999999999</v>
      </c>
    </row>
    <row r="6" spans="1:16" x14ac:dyDescent="0.35">
      <c r="A6">
        <f>'Total Fuel'!A6</f>
        <v>3115</v>
      </c>
      <c r="B6" t="str">
        <f>'Total Fuel'!B6</f>
        <v>Dairy Product</v>
      </c>
      <c r="C6" t="str">
        <f>'Total Fuel'!C6</f>
        <v>Total United States</v>
      </c>
      <c r="D6">
        <f>IFERROR('Total Fuel'!D6,0)-IFERROR('Off Site'!D6,0)</f>
        <v>0</v>
      </c>
      <c r="E6">
        <f>IFERROR('Total Fuel'!E6,0)-IFERROR('Off Site'!E6,0)</f>
        <v>0</v>
      </c>
      <c r="F6">
        <f>IFERROR('Total Fuel'!F6,0)-IFERROR('Off Site'!F6,0)</f>
        <v>0</v>
      </c>
      <c r="G6">
        <f>IFERROR('Total Fuel'!G6,0)-IFERROR('Off Site'!G6,0)</f>
        <v>0</v>
      </c>
      <c r="H6">
        <f>IFERROR('Total Fuel'!H6,0)-IFERROR('Off Site'!H6,0)</f>
        <v>0</v>
      </c>
      <c r="I6">
        <f>IFERROR('Total Fuel'!I6,0)-IFERROR('Off Site'!I6,0)</f>
        <v>0</v>
      </c>
      <c r="J6">
        <f>IFERROR('Total Fuel'!J6,0)-IFERROR('Off Site'!J6,0)</f>
        <v>0</v>
      </c>
      <c r="K6">
        <f>IFERROR('Total Fuel'!K6,0)-IFERROR('Off Site'!K6,0)</f>
        <v>0</v>
      </c>
      <c r="L6" s="61">
        <f>IFERROR('Total Fuel'!L6,0)-IFERROR('Off Site'!L6,0)</f>
        <v>0</v>
      </c>
      <c r="N6">
        <v>3115</v>
      </c>
      <c r="O6" t="s">
        <v>42</v>
      </c>
      <c r="P6">
        <v>6.8242799999999994E-3</v>
      </c>
    </row>
    <row r="7" spans="1:16" x14ac:dyDescent="0.35">
      <c r="A7">
        <f>'Total Fuel'!A7</f>
        <v>3116</v>
      </c>
      <c r="B7" t="str">
        <f>'Total Fuel'!B7</f>
        <v>Animal Slaughtering and Processing</v>
      </c>
      <c r="C7" t="str">
        <f>'Total Fuel'!C7</f>
        <v>Total United States</v>
      </c>
      <c r="D7">
        <f>IFERROR('Total Fuel'!D7,0)-IFERROR('Off Site'!D7,0)</f>
        <v>2</v>
      </c>
      <c r="E7">
        <f>IFERROR('Total Fuel'!E7,0)-IFERROR('Off Site'!E7,0)</f>
        <v>0</v>
      </c>
      <c r="F7">
        <f>IFERROR('Total Fuel'!F7,0)-IFERROR('Off Site'!F7,0)</f>
        <v>0</v>
      </c>
      <c r="G7">
        <f>IFERROR('Total Fuel'!G7,0)-IFERROR('Off Site'!G7,0)</f>
        <v>0</v>
      </c>
      <c r="H7">
        <f>IFERROR('Total Fuel'!H7,0)-IFERROR('Off Site'!H7,0)</f>
        <v>0</v>
      </c>
      <c r="I7">
        <f>IFERROR('Total Fuel'!I7,0)-IFERROR('Off Site'!I7,0)</f>
        <v>0</v>
      </c>
      <c r="J7">
        <f>IFERROR('Total Fuel'!J7,0)-IFERROR('Off Site'!J7,0)</f>
        <v>0</v>
      </c>
      <c r="K7">
        <f>IFERROR('Total Fuel'!K7,0)-IFERROR('Off Site'!K7,0)</f>
        <v>0</v>
      </c>
      <c r="L7" s="61">
        <f>IFERROR('Total Fuel'!L7,0)-IFERROR('Off Site'!L7,0)</f>
        <v>2</v>
      </c>
      <c r="N7">
        <v>3116</v>
      </c>
      <c r="O7" t="s">
        <v>44</v>
      </c>
      <c r="P7">
        <v>0</v>
      </c>
    </row>
    <row r="8" spans="1:16" x14ac:dyDescent="0.35">
      <c r="A8">
        <f>'Total Fuel'!A8</f>
        <v>311</v>
      </c>
      <c r="B8" t="str">
        <f>'Total Fuel'!B8</f>
        <v>Food</v>
      </c>
      <c r="C8" t="str">
        <f>'Total Fuel'!C8</f>
        <v>Northeast Census Region</v>
      </c>
      <c r="D8">
        <f>IFERROR('Total Fuel'!D8,0)-IFERROR('Off Site'!D8,0)</f>
        <v>0</v>
      </c>
      <c r="E8">
        <f>IFERROR('Total Fuel'!E8,0)-IFERROR('Off Site'!E8,0)</f>
        <v>0</v>
      </c>
      <c r="F8">
        <f>IFERROR('Total Fuel'!F8,0)-IFERROR('Off Site'!F8,0)</f>
        <v>0</v>
      </c>
      <c r="G8">
        <f>IFERROR('Total Fuel'!G8,0)-IFERROR('Off Site'!G8,0)</f>
        <v>0</v>
      </c>
      <c r="H8">
        <f>IFERROR('Total Fuel'!H8,0)-IFERROR('Off Site'!H8,0)</f>
        <v>0</v>
      </c>
      <c r="I8">
        <f>IFERROR('Total Fuel'!I8,0)-IFERROR('Off Site'!I8,0)</f>
        <v>0</v>
      </c>
      <c r="J8">
        <f>IFERROR('Total Fuel'!J8,0)-IFERROR('Off Site'!J8,0)</f>
        <v>0</v>
      </c>
      <c r="K8">
        <f>IFERROR('Total Fuel'!K8,0)-IFERROR('Off Site'!K8,0)</f>
        <v>0</v>
      </c>
      <c r="L8" s="61">
        <f>IFERROR('Total Fuel'!L8,0)-IFERROR('Off Site'!L8,0)</f>
        <v>0</v>
      </c>
      <c r="N8">
        <v>311</v>
      </c>
      <c r="O8" t="s">
        <v>31</v>
      </c>
      <c r="P8">
        <v>0.12624917999999999</v>
      </c>
    </row>
    <row r="9" spans="1:16" x14ac:dyDescent="0.35">
      <c r="A9">
        <f>'Total Fuel'!A9</f>
        <v>3112</v>
      </c>
      <c r="B9" t="str">
        <f>'Total Fuel'!B9</f>
        <v>Grain and Oilseed Milling</v>
      </c>
      <c r="C9" t="str">
        <f>'Total Fuel'!C9</f>
        <v>Northeast Census Region</v>
      </c>
      <c r="D9">
        <f>IFERROR('Total Fuel'!D9,0)-IFERROR('Off Site'!D9,0)</f>
        <v>0</v>
      </c>
      <c r="E9">
        <f>IFERROR('Total Fuel'!E9,0)-IFERROR('Off Site'!E9,0)</f>
        <v>0</v>
      </c>
      <c r="F9">
        <f>IFERROR('Total Fuel'!F9,0)-IFERROR('Off Site'!F9,0)</f>
        <v>0</v>
      </c>
      <c r="G9">
        <f>IFERROR('Total Fuel'!G9,0)-IFERROR('Off Site'!G9,0)</f>
        <v>0</v>
      </c>
      <c r="H9">
        <f>IFERROR('Total Fuel'!H9,0)-IFERROR('Off Site'!H9,0)</f>
        <v>0</v>
      </c>
      <c r="I9">
        <f>IFERROR('Total Fuel'!I9,0)-IFERROR('Off Site'!I9,0)</f>
        <v>0</v>
      </c>
      <c r="J9">
        <f>IFERROR('Total Fuel'!J9,0)-IFERROR('Off Site'!J9,0)</f>
        <v>0</v>
      </c>
      <c r="K9">
        <f>IFERROR('Total Fuel'!K9,0)-IFERROR('Off Site'!K9,0)</f>
        <v>0</v>
      </c>
      <c r="L9" s="61">
        <f>IFERROR('Total Fuel'!L9,0)-IFERROR('Off Site'!L9,0)</f>
        <v>0</v>
      </c>
      <c r="N9">
        <v>3112</v>
      </c>
      <c r="O9" t="s">
        <v>34</v>
      </c>
      <c r="P9">
        <v>0</v>
      </c>
    </row>
    <row r="10" spans="1:16" x14ac:dyDescent="0.35">
      <c r="A10">
        <f>'Total Fuel'!A10</f>
        <v>31131</v>
      </c>
      <c r="B10" t="str">
        <f>'Total Fuel'!B10</f>
        <v>Sugar Manufacturing</v>
      </c>
      <c r="C10" t="str">
        <f>'Total Fuel'!C10</f>
        <v>Northeast Census Region</v>
      </c>
      <c r="D10">
        <f>IFERROR('Total Fuel'!D10,0)-IFERROR('Off Site'!D10,0)</f>
        <v>0</v>
      </c>
      <c r="E10">
        <f>IFERROR('Total Fuel'!E10,0)-IFERROR('Off Site'!E10,0)</f>
        <v>0</v>
      </c>
      <c r="F10">
        <f>IFERROR('Total Fuel'!F10,0)-IFERROR('Off Site'!F10,0)</f>
        <v>0</v>
      </c>
      <c r="G10">
        <f>IFERROR('Total Fuel'!G10,0)-IFERROR('Off Site'!G10,0)</f>
        <v>0</v>
      </c>
      <c r="H10">
        <f>IFERROR('Total Fuel'!H10,0)-IFERROR('Off Site'!H10,0)</f>
        <v>0</v>
      </c>
      <c r="I10">
        <f>IFERROR('Total Fuel'!I10,0)-IFERROR('Off Site'!I10,0)</f>
        <v>0</v>
      </c>
      <c r="J10">
        <f>IFERROR('Total Fuel'!J10,0)-IFERROR('Off Site'!J10,0)</f>
        <v>0</v>
      </c>
      <c r="K10">
        <f>IFERROR('Total Fuel'!K10,0)-IFERROR('Off Site'!K10,0)</f>
        <v>0</v>
      </c>
      <c r="L10" s="61">
        <f>IFERROR('Total Fuel'!L10,0)-IFERROR('Off Site'!L10,0)</f>
        <v>0</v>
      </c>
      <c r="N10">
        <v>31131</v>
      </c>
      <c r="O10" t="s">
        <v>38</v>
      </c>
      <c r="P10">
        <v>0</v>
      </c>
    </row>
    <row r="11" spans="1:16" x14ac:dyDescent="0.35">
      <c r="A11">
        <f>'Total Fuel'!A11</f>
        <v>3114</v>
      </c>
      <c r="B11" t="str">
        <f>'Total Fuel'!B11</f>
        <v xml:space="preserve">Fruit and Vegetable Preserving and Specialty Food </v>
      </c>
      <c r="C11" t="str">
        <f>'Total Fuel'!C11</f>
        <v>Northeast Census Region</v>
      </c>
      <c r="D11">
        <f>IFERROR('Total Fuel'!D11,0)-IFERROR('Off Site'!D11,0)</f>
        <v>0</v>
      </c>
      <c r="E11">
        <f>IFERROR('Total Fuel'!E11,0)-IFERROR('Off Site'!E11,0)</f>
        <v>0</v>
      </c>
      <c r="F11">
        <f>IFERROR('Total Fuel'!F11,0)-IFERROR('Off Site'!F11,0)</f>
        <v>0</v>
      </c>
      <c r="G11">
        <f>IFERROR('Total Fuel'!G11,0)-IFERROR('Off Site'!G11,0)</f>
        <v>0</v>
      </c>
      <c r="H11">
        <f>IFERROR('Total Fuel'!H11,0)-IFERROR('Off Site'!H11,0)</f>
        <v>0</v>
      </c>
      <c r="I11">
        <f>IFERROR('Total Fuel'!I11,0)-IFERROR('Off Site'!I11,0)</f>
        <v>0</v>
      </c>
      <c r="J11">
        <f>IFERROR('Total Fuel'!J11,0)-IFERROR('Off Site'!J11,0)</f>
        <v>0</v>
      </c>
      <c r="K11">
        <f>IFERROR('Total Fuel'!K11,0)-IFERROR('Off Site'!K11,0)</f>
        <v>0</v>
      </c>
      <c r="L11" s="61">
        <f>IFERROR('Total Fuel'!L11,0)-IFERROR('Off Site'!L11,0)</f>
        <v>0</v>
      </c>
      <c r="N11">
        <v>3114</v>
      </c>
      <c r="O11" t="s">
        <v>40</v>
      </c>
      <c r="P11">
        <v>2.388498E-2</v>
      </c>
    </row>
    <row r="12" spans="1:16" x14ac:dyDescent="0.35">
      <c r="A12">
        <f>'Total Fuel'!A12</f>
        <v>3115</v>
      </c>
      <c r="B12" t="str">
        <f>'Total Fuel'!B12</f>
        <v>Dairy Product</v>
      </c>
      <c r="C12" t="str">
        <f>'Total Fuel'!C12</f>
        <v>Northeast Census Region</v>
      </c>
      <c r="D12">
        <f>IFERROR('Total Fuel'!D12,0)-IFERROR('Off Site'!D12,0)</f>
        <v>0</v>
      </c>
      <c r="E12">
        <f>IFERROR('Total Fuel'!E12,0)-IFERROR('Off Site'!E12,0)</f>
        <v>0</v>
      </c>
      <c r="F12">
        <f>IFERROR('Total Fuel'!F12,0)-IFERROR('Off Site'!F12,0)</f>
        <v>0</v>
      </c>
      <c r="G12">
        <f>IFERROR('Total Fuel'!G12,0)-IFERROR('Off Site'!G12,0)</f>
        <v>0</v>
      </c>
      <c r="H12">
        <f>IFERROR('Total Fuel'!H12,0)-IFERROR('Off Site'!H12,0)</f>
        <v>0</v>
      </c>
      <c r="I12">
        <f>IFERROR('Total Fuel'!I12,0)-IFERROR('Off Site'!I12,0)</f>
        <v>0</v>
      </c>
      <c r="J12">
        <f>IFERROR('Total Fuel'!J12,0)-IFERROR('Off Site'!J12,0)</f>
        <v>0</v>
      </c>
      <c r="K12">
        <f>IFERROR('Total Fuel'!K12,0)-IFERROR('Off Site'!K12,0)</f>
        <v>0</v>
      </c>
      <c r="L12" s="61">
        <f>IFERROR('Total Fuel'!L12,0)-IFERROR('Off Site'!L12,0)</f>
        <v>0</v>
      </c>
      <c r="N12">
        <v>3115</v>
      </c>
      <c r="O12" t="s">
        <v>42</v>
      </c>
      <c r="P12">
        <v>0</v>
      </c>
    </row>
    <row r="13" spans="1:16" x14ac:dyDescent="0.35">
      <c r="A13">
        <f>'Total Fuel'!A13</f>
        <v>3116</v>
      </c>
      <c r="B13" t="str">
        <f>'Total Fuel'!B13</f>
        <v>Animal Slaughtering and Processing</v>
      </c>
      <c r="C13" t="str">
        <f>'Total Fuel'!C13</f>
        <v>Northeast Census Region</v>
      </c>
      <c r="D13">
        <f>IFERROR('Total Fuel'!D13,0)-IFERROR('Off Site'!D13,0)</f>
        <v>0</v>
      </c>
      <c r="E13">
        <f>IFERROR('Total Fuel'!E13,0)-IFERROR('Off Site'!E13,0)</f>
        <v>0</v>
      </c>
      <c r="F13">
        <f>IFERROR('Total Fuel'!F13,0)-IFERROR('Off Site'!F13,0)</f>
        <v>0</v>
      </c>
      <c r="G13">
        <f>IFERROR('Total Fuel'!G13,0)-IFERROR('Off Site'!G13,0)</f>
        <v>0</v>
      </c>
      <c r="H13">
        <f>IFERROR('Total Fuel'!H13,0)-IFERROR('Off Site'!H13,0)</f>
        <v>0</v>
      </c>
      <c r="I13">
        <f>IFERROR('Total Fuel'!I13,0)-IFERROR('Off Site'!I13,0)</f>
        <v>0</v>
      </c>
      <c r="J13">
        <f>IFERROR('Total Fuel'!J13,0)-IFERROR('Off Site'!J13,0)</f>
        <v>0</v>
      </c>
      <c r="K13">
        <f>IFERROR('Total Fuel'!K13,0)-IFERROR('Off Site'!K13,0)</f>
        <v>0</v>
      </c>
      <c r="L13" s="61">
        <f>IFERROR('Total Fuel'!L13,0)-IFERROR('Off Site'!L13,0)</f>
        <v>0</v>
      </c>
      <c r="N13">
        <v>3116</v>
      </c>
      <c r="O13" t="s">
        <v>44</v>
      </c>
      <c r="P13">
        <v>3.4121399999999997E-3</v>
      </c>
    </row>
    <row r="14" spans="1:16" x14ac:dyDescent="0.35">
      <c r="A14">
        <f>'Total Fuel'!A14</f>
        <v>311</v>
      </c>
      <c r="B14" t="str">
        <f>'Total Fuel'!B14</f>
        <v>Food</v>
      </c>
      <c r="C14" t="str">
        <f>'Total Fuel'!C14</f>
        <v>Midwest Census Region</v>
      </c>
      <c r="D14">
        <f>IFERROR('Total Fuel'!D14,0)-IFERROR('Off Site'!D14,0)</f>
        <v>2</v>
      </c>
      <c r="E14">
        <f>IFERROR('Total Fuel'!E14,0)-IFERROR('Off Site'!E14,0)</f>
        <v>0</v>
      </c>
      <c r="F14">
        <f>IFERROR('Total Fuel'!F14,0)-IFERROR('Off Site'!F14,0)</f>
        <v>0</v>
      </c>
      <c r="G14">
        <f>IFERROR('Total Fuel'!G14,0)-IFERROR('Off Site'!G14,0)</f>
        <v>0</v>
      </c>
      <c r="H14">
        <f>IFERROR('Total Fuel'!H14,0)-IFERROR('Off Site'!H14,0)</f>
        <v>0</v>
      </c>
      <c r="I14">
        <f>IFERROR('Total Fuel'!I14,0)-IFERROR('Off Site'!I14,0)</f>
        <v>0</v>
      </c>
      <c r="J14">
        <f>IFERROR('Total Fuel'!J14,0)-IFERROR('Off Site'!J14,0)</f>
        <v>0</v>
      </c>
      <c r="K14">
        <f>IFERROR('Total Fuel'!K14,0)-IFERROR('Off Site'!K14,0)</f>
        <v>0</v>
      </c>
      <c r="L14" s="61">
        <f>IFERROR('Total Fuel'!L14,0)-IFERROR('Off Site'!L14,0)</f>
        <v>2</v>
      </c>
      <c r="N14">
        <v>311</v>
      </c>
      <c r="O14" t="s">
        <v>31</v>
      </c>
      <c r="P14">
        <v>6.1418519999999997E-2</v>
      </c>
    </row>
    <row r="15" spans="1:16" x14ac:dyDescent="0.35">
      <c r="A15">
        <f>'Total Fuel'!A15</f>
        <v>3112</v>
      </c>
      <c r="B15" t="str">
        <f>'Total Fuel'!B15</f>
        <v>Grain and Oilseed Milling</v>
      </c>
      <c r="C15" t="str">
        <f>'Total Fuel'!C15</f>
        <v>Midwest Census Region</v>
      </c>
      <c r="D15">
        <f>IFERROR('Total Fuel'!D15,0)-IFERROR('Off Site'!D15,0)</f>
        <v>0</v>
      </c>
      <c r="E15">
        <f>IFERROR('Total Fuel'!E15,0)-IFERROR('Off Site'!E15,0)</f>
        <v>0</v>
      </c>
      <c r="F15">
        <f>IFERROR('Total Fuel'!F15,0)-IFERROR('Off Site'!F15,0)</f>
        <v>0</v>
      </c>
      <c r="G15">
        <f>IFERROR('Total Fuel'!G15,0)-IFERROR('Off Site'!G15,0)</f>
        <v>0</v>
      </c>
      <c r="H15">
        <f>IFERROR('Total Fuel'!H15,0)-IFERROR('Off Site'!H15,0)</f>
        <v>0</v>
      </c>
      <c r="I15">
        <f>IFERROR('Total Fuel'!I15,0)-IFERROR('Off Site'!I15,0)</f>
        <v>0</v>
      </c>
      <c r="J15">
        <f>IFERROR('Total Fuel'!J15,0)-IFERROR('Off Site'!J15,0)</f>
        <v>0</v>
      </c>
      <c r="K15">
        <f>IFERROR('Total Fuel'!K15,0)-IFERROR('Off Site'!K15,0)</f>
        <v>0</v>
      </c>
      <c r="L15" s="61">
        <f>IFERROR('Total Fuel'!L15,0)-IFERROR('Off Site'!L15,0)</f>
        <v>0</v>
      </c>
      <c r="N15">
        <v>3112</v>
      </c>
      <c r="O15" t="s">
        <v>34</v>
      </c>
      <c r="P15">
        <v>0</v>
      </c>
    </row>
    <row r="16" spans="1:16" x14ac:dyDescent="0.35">
      <c r="A16">
        <f>'Total Fuel'!A16</f>
        <v>31131</v>
      </c>
      <c r="B16" t="str">
        <f>'Total Fuel'!B16</f>
        <v>Sugar Manufacturing</v>
      </c>
      <c r="C16" t="str">
        <f>'Total Fuel'!C16</f>
        <v>Midwest Census Region</v>
      </c>
      <c r="D16">
        <f>IFERROR('Total Fuel'!D16,0)-IFERROR('Off Site'!D16,0)</f>
        <v>0</v>
      </c>
      <c r="E16">
        <f>IFERROR('Total Fuel'!E16,0)-IFERROR('Off Site'!E16,0)</f>
        <v>0</v>
      </c>
      <c r="F16">
        <f>IFERROR('Total Fuel'!F16,0)-IFERROR('Off Site'!F16,0)</f>
        <v>0</v>
      </c>
      <c r="G16">
        <f>IFERROR('Total Fuel'!G16,0)-IFERROR('Off Site'!G16,0)</f>
        <v>0</v>
      </c>
      <c r="H16">
        <f>IFERROR('Total Fuel'!H16,0)-IFERROR('Off Site'!H16,0)</f>
        <v>0</v>
      </c>
      <c r="I16">
        <f>IFERROR('Total Fuel'!I16,0)-IFERROR('Off Site'!I16,0)</f>
        <v>0</v>
      </c>
      <c r="J16">
        <f>IFERROR('Total Fuel'!J16,0)-IFERROR('Off Site'!J16,0)</f>
        <v>0</v>
      </c>
      <c r="K16">
        <f>IFERROR('Total Fuel'!K16,0)-IFERROR('Off Site'!K16,0)</f>
        <v>0</v>
      </c>
      <c r="L16" s="61">
        <f>IFERROR('Total Fuel'!L16,0)-IFERROR('Off Site'!L16,0)</f>
        <v>0</v>
      </c>
      <c r="N16">
        <v>31131</v>
      </c>
      <c r="O16" t="s">
        <v>38</v>
      </c>
      <c r="P16">
        <v>0</v>
      </c>
    </row>
    <row r="17" spans="1:16" x14ac:dyDescent="0.35">
      <c r="A17">
        <f>'Total Fuel'!A17</f>
        <v>3114</v>
      </c>
      <c r="B17" t="str">
        <f>'Total Fuel'!B17</f>
        <v xml:space="preserve">Fruit and Vegetable Preserving and Specialty Food </v>
      </c>
      <c r="C17" t="str">
        <f>'Total Fuel'!C17</f>
        <v>Midwest Census Region</v>
      </c>
      <c r="D17">
        <f>IFERROR('Total Fuel'!D17,0)-IFERROR('Off Site'!D17,0)</f>
        <v>1</v>
      </c>
      <c r="E17">
        <f>IFERROR('Total Fuel'!E17,0)-IFERROR('Off Site'!E17,0)</f>
        <v>0</v>
      </c>
      <c r="F17">
        <f>IFERROR('Total Fuel'!F17,0)-IFERROR('Off Site'!F17,0)</f>
        <v>0</v>
      </c>
      <c r="G17">
        <f>IFERROR('Total Fuel'!G17,0)-IFERROR('Off Site'!G17,0)</f>
        <v>0</v>
      </c>
      <c r="H17">
        <f>IFERROR('Total Fuel'!H17,0)-IFERROR('Off Site'!H17,0)</f>
        <v>0</v>
      </c>
      <c r="I17">
        <f>IFERROR('Total Fuel'!I17,0)-IFERROR('Off Site'!I17,0)</f>
        <v>0</v>
      </c>
      <c r="J17">
        <f>IFERROR('Total Fuel'!J17,0)-IFERROR('Off Site'!J17,0)</f>
        <v>0</v>
      </c>
      <c r="K17">
        <f>IFERROR('Total Fuel'!K17,0)-IFERROR('Off Site'!K17,0)</f>
        <v>0</v>
      </c>
      <c r="L17" s="61">
        <f>IFERROR('Total Fuel'!L17,0)-IFERROR('Off Site'!L17,0)</f>
        <v>0</v>
      </c>
      <c r="N17">
        <v>3114</v>
      </c>
      <c r="O17" t="s">
        <v>40</v>
      </c>
      <c r="P17">
        <v>6.1418519999999997E-2</v>
      </c>
    </row>
    <row r="18" spans="1:16" x14ac:dyDescent="0.35">
      <c r="A18">
        <f>'Total Fuel'!A18</f>
        <v>3115</v>
      </c>
      <c r="B18" t="str">
        <f>'Total Fuel'!B18</f>
        <v>Dairy Product</v>
      </c>
      <c r="C18" t="str">
        <f>'Total Fuel'!C18</f>
        <v>Midwest Census Region</v>
      </c>
      <c r="D18">
        <f>IFERROR('Total Fuel'!D18,0)-IFERROR('Off Site'!D18,0)</f>
        <v>0</v>
      </c>
      <c r="E18">
        <f>IFERROR('Total Fuel'!E18,0)-IFERROR('Off Site'!E18,0)</f>
        <v>0</v>
      </c>
      <c r="F18">
        <f>IFERROR('Total Fuel'!F18,0)-IFERROR('Off Site'!F18,0)</f>
        <v>0</v>
      </c>
      <c r="G18">
        <f>IFERROR('Total Fuel'!G18,0)-IFERROR('Off Site'!G18,0)</f>
        <v>0</v>
      </c>
      <c r="H18">
        <f>IFERROR('Total Fuel'!H18,0)-IFERROR('Off Site'!H18,0)</f>
        <v>0</v>
      </c>
      <c r="I18">
        <f>IFERROR('Total Fuel'!I18,0)-IFERROR('Off Site'!I18,0)</f>
        <v>0</v>
      </c>
      <c r="J18">
        <f>IFERROR('Total Fuel'!J18,0)-IFERROR('Off Site'!J18,0)</f>
        <v>0</v>
      </c>
      <c r="K18">
        <f>IFERROR('Total Fuel'!K18,0)-IFERROR('Off Site'!K18,0)</f>
        <v>0</v>
      </c>
      <c r="L18" s="61">
        <f>IFERROR('Total Fuel'!L18,0)-IFERROR('Off Site'!L18,0)</f>
        <v>-1</v>
      </c>
      <c r="N18">
        <v>3115</v>
      </c>
      <c r="O18" t="s">
        <v>42</v>
      </c>
      <c r="P18">
        <v>0</v>
      </c>
    </row>
    <row r="19" spans="1:16" x14ac:dyDescent="0.35">
      <c r="A19">
        <f>'Total Fuel'!A19</f>
        <v>3116</v>
      </c>
      <c r="B19" t="str">
        <f>'Total Fuel'!B19</f>
        <v>Animal Slaughtering and Processing</v>
      </c>
      <c r="C19" t="str">
        <f>'Total Fuel'!C19</f>
        <v>Midwest Census Region</v>
      </c>
      <c r="D19">
        <f>IFERROR('Total Fuel'!D19,0)-IFERROR('Off Site'!D19,0)</f>
        <v>2</v>
      </c>
      <c r="E19">
        <f>IFERROR('Total Fuel'!E19,0)-IFERROR('Off Site'!E19,0)</f>
        <v>0</v>
      </c>
      <c r="F19">
        <f>IFERROR('Total Fuel'!F19,0)-IFERROR('Off Site'!F19,0)</f>
        <v>0</v>
      </c>
      <c r="G19">
        <f>IFERROR('Total Fuel'!G19,0)-IFERROR('Off Site'!G19,0)</f>
        <v>0</v>
      </c>
      <c r="H19">
        <f>IFERROR('Total Fuel'!H19,0)-IFERROR('Off Site'!H19,0)</f>
        <v>0</v>
      </c>
      <c r="I19">
        <f>IFERROR('Total Fuel'!I19,0)-IFERROR('Off Site'!I19,0)</f>
        <v>0</v>
      </c>
      <c r="J19">
        <f>IFERROR('Total Fuel'!J19,0)-IFERROR('Off Site'!J19,0)</f>
        <v>0</v>
      </c>
      <c r="K19">
        <f>IFERROR('Total Fuel'!K19,0)-IFERROR('Off Site'!K19,0)</f>
        <v>0</v>
      </c>
      <c r="L19" s="61">
        <f>IFERROR('Total Fuel'!L19,0)-IFERROR('Off Site'!L19,0)</f>
        <v>1</v>
      </c>
      <c r="N19">
        <v>3116</v>
      </c>
      <c r="O19" t="s">
        <v>44</v>
      </c>
      <c r="P19">
        <v>0</v>
      </c>
    </row>
    <row r="20" spans="1:16" x14ac:dyDescent="0.35">
      <c r="A20">
        <f>'Total Fuel'!A20</f>
        <v>311</v>
      </c>
      <c r="B20" t="str">
        <f>'Total Fuel'!B20</f>
        <v>Food</v>
      </c>
      <c r="C20" t="str">
        <f>'Total Fuel'!C20</f>
        <v>South Census Region</v>
      </c>
      <c r="D20">
        <f>IFERROR('Total Fuel'!D20,0)-IFERROR('Off Site'!D20,0)</f>
        <v>40</v>
      </c>
      <c r="E20">
        <f>IFERROR('Total Fuel'!E20,0)-IFERROR('Off Site'!E20,0)</f>
        <v>0</v>
      </c>
      <c r="F20">
        <f>IFERROR('Total Fuel'!F20,0)-IFERROR('Off Site'!F20,0)</f>
        <v>0</v>
      </c>
      <c r="G20">
        <f>IFERROR('Total Fuel'!G20,0)-IFERROR('Off Site'!G20,0)</f>
        <v>0</v>
      </c>
      <c r="H20">
        <f>IFERROR('Total Fuel'!H20,0)-IFERROR('Off Site'!H20,0)</f>
        <v>0</v>
      </c>
      <c r="I20">
        <f>IFERROR('Total Fuel'!I20,0)-IFERROR('Off Site'!I20,0)</f>
        <v>0</v>
      </c>
      <c r="J20">
        <f>IFERROR('Total Fuel'!J20,0)-IFERROR('Off Site'!J20,0)</f>
        <v>0</v>
      </c>
      <c r="K20">
        <f>IFERROR('Total Fuel'!K20,0)-IFERROR('Off Site'!K20,0)</f>
        <v>0</v>
      </c>
      <c r="L20" s="61">
        <f>IFERROR('Total Fuel'!L20,0)-IFERROR('Off Site'!L20,0)</f>
        <v>40</v>
      </c>
      <c r="N20">
        <v>311</v>
      </c>
      <c r="O20" t="s">
        <v>31</v>
      </c>
      <c r="P20">
        <v>0</v>
      </c>
    </row>
    <row r="21" spans="1:16" x14ac:dyDescent="0.35">
      <c r="A21">
        <f>'Total Fuel'!A21</f>
        <v>3112</v>
      </c>
      <c r="B21" t="str">
        <f>'Total Fuel'!B21</f>
        <v>Grain and Oilseed Milling</v>
      </c>
      <c r="C21" t="str">
        <f>'Total Fuel'!C21</f>
        <v>South Census Region</v>
      </c>
      <c r="D21">
        <f>IFERROR('Total Fuel'!D21,0)-IFERROR('Off Site'!D21,0)</f>
        <v>2</v>
      </c>
      <c r="E21">
        <f>IFERROR('Total Fuel'!E21,0)-IFERROR('Off Site'!E21,0)</f>
        <v>0</v>
      </c>
      <c r="F21">
        <f>IFERROR('Total Fuel'!F21,0)-IFERROR('Off Site'!F21,0)</f>
        <v>0</v>
      </c>
      <c r="G21">
        <f>IFERROR('Total Fuel'!G21,0)-IFERROR('Off Site'!G21,0)</f>
        <v>0</v>
      </c>
      <c r="H21">
        <f>IFERROR('Total Fuel'!H21,0)-IFERROR('Off Site'!H21,0)</f>
        <v>0</v>
      </c>
      <c r="I21">
        <f>IFERROR('Total Fuel'!I21,0)-IFERROR('Off Site'!I21,0)</f>
        <v>0</v>
      </c>
      <c r="J21">
        <f>IFERROR('Total Fuel'!J21,0)-IFERROR('Off Site'!J21,0)</f>
        <v>0</v>
      </c>
      <c r="K21">
        <f>IFERROR('Total Fuel'!K21,0)-IFERROR('Off Site'!K21,0)</f>
        <v>0</v>
      </c>
      <c r="L21" s="61">
        <f>IFERROR('Total Fuel'!L21,0)-IFERROR('Off Site'!L21,0)</f>
        <v>3</v>
      </c>
      <c r="N21">
        <v>3112</v>
      </c>
      <c r="O21" t="s">
        <v>34</v>
      </c>
      <c r="P21">
        <v>0</v>
      </c>
    </row>
    <row r="22" spans="1:16" s="61" customFormat="1" x14ac:dyDescent="0.35">
      <c r="A22" s="61">
        <f>'Total Fuel'!A22</f>
        <v>31131</v>
      </c>
      <c r="B22" s="61" t="str">
        <f>'Total Fuel'!B22</f>
        <v>Sugar Manufacturing</v>
      </c>
      <c r="C22" s="61" t="str">
        <f>'Total Fuel'!C22</f>
        <v>South Census Region</v>
      </c>
      <c r="D22" s="61">
        <f>IFERROR('Total Fuel'!D22,0)-IFERROR('Off Site'!D22,0)</f>
        <v>36</v>
      </c>
      <c r="E22" s="61">
        <f>IFERROR('Total Fuel'!E22,0)-IFERROR('Off Site'!E22,0)</f>
        <v>0</v>
      </c>
      <c r="F22" s="61">
        <f>IFERROR('Total Fuel'!F22,0)-IFERROR('Off Site'!F22,0)</f>
        <v>0</v>
      </c>
      <c r="G22" s="61">
        <f>IFERROR('Total Fuel'!G22,0)-IFERROR('Off Site'!G22,0)</f>
        <v>0</v>
      </c>
      <c r="H22" s="61">
        <f>IFERROR('Total Fuel'!H22,0)-IFERROR('Off Site'!H22,0)</f>
        <v>0</v>
      </c>
      <c r="I22" s="61">
        <f>IFERROR('Total Fuel'!I22,0)-IFERROR('Off Site'!I22,0)</f>
        <v>0</v>
      </c>
      <c r="J22" s="61">
        <f>IFERROR('Total Fuel'!J22,0)-IFERROR('Off Site'!J22,0)</f>
        <v>0</v>
      </c>
      <c r="K22" s="61">
        <f>IFERROR('Total Fuel'!K22,0)-IFERROR('Off Site'!K22,0)</f>
        <v>0</v>
      </c>
      <c r="L22" s="61">
        <f>IFERROR('Total Fuel'!L22,0)-IFERROR('Off Site'!L22,0)</f>
        <v>37</v>
      </c>
      <c r="N22" s="61">
        <v>31131</v>
      </c>
      <c r="O22" s="61" t="s">
        <v>38</v>
      </c>
      <c r="P22" s="61">
        <v>0</v>
      </c>
    </row>
    <row r="23" spans="1:16" x14ac:dyDescent="0.35">
      <c r="A23">
        <f>'Total Fuel'!A23</f>
        <v>3114</v>
      </c>
      <c r="B23" t="str">
        <f>'Total Fuel'!B23</f>
        <v xml:space="preserve">Fruit and Vegetable Preserving and Specialty Food </v>
      </c>
      <c r="C23" t="str">
        <f>'Total Fuel'!C23</f>
        <v>South Census Region</v>
      </c>
      <c r="D23">
        <f>IFERROR('Total Fuel'!D23,0)-IFERROR('Off Site'!D23,0)</f>
        <v>0</v>
      </c>
      <c r="E23">
        <f>IFERROR('Total Fuel'!E23,0)-IFERROR('Off Site'!E23,0)</f>
        <v>-1</v>
      </c>
      <c r="F23">
        <f>IFERROR('Total Fuel'!F23,0)-IFERROR('Off Site'!F23,0)</f>
        <v>0</v>
      </c>
      <c r="G23">
        <f>IFERROR('Total Fuel'!G23,0)-IFERROR('Off Site'!G23,0)</f>
        <v>0</v>
      </c>
      <c r="H23">
        <f>IFERROR('Total Fuel'!H23,0)-IFERROR('Off Site'!H23,0)</f>
        <v>0</v>
      </c>
      <c r="I23">
        <f>IFERROR('Total Fuel'!I23,0)-IFERROR('Off Site'!I23,0)</f>
        <v>0</v>
      </c>
      <c r="J23">
        <f>IFERROR('Total Fuel'!J23,0)-IFERROR('Off Site'!J23,0)</f>
        <v>0</v>
      </c>
      <c r="K23">
        <f>IFERROR('Total Fuel'!K23,0)-IFERROR('Off Site'!K23,0)</f>
        <v>0</v>
      </c>
      <c r="L23" s="61">
        <f>IFERROR('Total Fuel'!L23,0)-IFERROR('Off Site'!L23,0)</f>
        <v>0</v>
      </c>
      <c r="N23">
        <v>3114</v>
      </c>
      <c r="O23" t="s">
        <v>40</v>
      </c>
      <c r="P23">
        <v>0</v>
      </c>
    </row>
    <row r="24" spans="1:16" x14ac:dyDescent="0.35">
      <c r="A24">
        <f>'Total Fuel'!A24</f>
        <v>3115</v>
      </c>
      <c r="B24" t="str">
        <f>'Total Fuel'!B24</f>
        <v>Dairy Product</v>
      </c>
      <c r="C24" t="str">
        <f>'Total Fuel'!C24</f>
        <v>South Census Region</v>
      </c>
      <c r="D24">
        <f>IFERROR('Total Fuel'!D24,0)-IFERROR('Off Site'!D24,0)</f>
        <v>0</v>
      </c>
      <c r="E24">
        <f>IFERROR('Total Fuel'!E24,0)-IFERROR('Off Site'!E24,0)</f>
        <v>0</v>
      </c>
      <c r="F24">
        <f>IFERROR('Total Fuel'!F24,0)-IFERROR('Off Site'!F24,0)</f>
        <v>0</v>
      </c>
      <c r="G24">
        <f>IFERROR('Total Fuel'!G24,0)-IFERROR('Off Site'!G24,0)</f>
        <v>0</v>
      </c>
      <c r="H24">
        <f>IFERROR('Total Fuel'!H24,0)-IFERROR('Off Site'!H24,0)</f>
        <v>0</v>
      </c>
      <c r="I24">
        <f>IFERROR('Total Fuel'!I24,0)-IFERROR('Off Site'!I24,0)</f>
        <v>0</v>
      </c>
      <c r="J24">
        <f>IFERROR('Total Fuel'!J24,0)-IFERROR('Off Site'!J24,0)</f>
        <v>0</v>
      </c>
      <c r="K24">
        <f>IFERROR('Total Fuel'!K24,0)-IFERROR('Off Site'!K24,0)</f>
        <v>0</v>
      </c>
      <c r="L24" s="61">
        <f>IFERROR('Total Fuel'!L24,0)-IFERROR('Off Site'!L24,0)</f>
        <v>0</v>
      </c>
      <c r="N24">
        <v>3115</v>
      </c>
      <c r="O24" t="s">
        <v>42</v>
      </c>
      <c r="P24">
        <v>0</v>
      </c>
    </row>
    <row r="25" spans="1:16" x14ac:dyDescent="0.35">
      <c r="A25">
        <f>'Total Fuel'!A25</f>
        <v>3116</v>
      </c>
      <c r="B25" t="str">
        <f>'Total Fuel'!B25</f>
        <v>Animal Slaughtering and Processing</v>
      </c>
      <c r="C25" t="str">
        <f>'Total Fuel'!C25</f>
        <v>South Census Region</v>
      </c>
      <c r="D25">
        <f>IFERROR('Total Fuel'!D25,0)-IFERROR('Off Site'!D25,0)</f>
        <v>1</v>
      </c>
      <c r="E25">
        <f>IFERROR('Total Fuel'!E25,0)-IFERROR('Off Site'!E25,0)</f>
        <v>0</v>
      </c>
      <c r="F25">
        <f>IFERROR('Total Fuel'!F25,0)-IFERROR('Off Site'!F25,0)</f>
        <v>0</v>
      </c>
      <c r="G25">
        <f>IFERROR('Total Fuel'!G25,0)-IFERROR('Off Site'!G25,0)</f>
        <v>0</v>
      </c>
      <c r="H25">
        <f>IFERROR('Total Fuel'!H25,0)-IFERROR('Off Site'!H25,0)</f>
        <v>0</v>
      </c>
      <c r="I25">
        <f>IFERROR('Total Fuel'!I25,0)-IFERROR('Off Site'!I25,0)</f>
        <v>0</v>
      </c>
      <c r="J25">
        <f>IFERROR('Total Fuel'!J25,0)-IFERROR('Off Site'!J25,0)</f>
        <v>0</v>
      </c>
      <c r="K25">
        <f>IFERROR('Total Fuel'!K25,0)-IFERROR('Off Site'!K25,0)</f>
        <v>0</v>
      </c>
      <c r="L25" s="61">
        <f>IFERROR('Total Fuel'!L25,0)-IFERROR('Off Site'!L25,0)</f>
        <v>1</v>
      </c>
      <c r="N25">
        <v>3116</v>
      </c>
      <c r="O25" t="s">
        <v>44</v>
      </c>
      <c r="P25">
        <v>0</v>
      </c>
    </row>
    <row r="26" spans="1:16" x14ac:dyDescent="0.35">
      <c r="A26">
        <f>'Total Fuel'!A26</f>
        <v>311</v>
      </c>
      <c r="B26" t="str">
        <f>'Total Fuel'!B26</f>
        <v>Food</v>
      </c>
      <c r="C26" t="str">
        <f>'Total Fuel'!C26</f>
        <v>West Census Region</v>
      </c>
      <c r="D26">
        <f>IFERROR('Total Fuel'!D26,0)-IFERROR('Off Site'!D26,0)</f>
        <v>2</v>
      </c>
      <c r="E26">
        <f>IFERROR('Total Fuel'!E26,0)-IFERROR('Off Site'!E26,0)</f>
        <v>0</v>
      </c>
      <c r="F26">
        <f>IFERROR('Total Fuel'!F26,0)-IFERROR('Off Site'!F26,0)</f>
        <v>0</v>
      </c>
      <c r="G26">
        <f>IFERROR('Total Fuel'!G26,0)-IFERROR('Off Site'!G26,0)</f>
        <v>0</v>
      </c>
      <c r="H26">
        <f>IFERROR('Total Fuel'!H26,0)-IFERROR('Off Site'!H26,0)</f>
        <v>0</v>
      </c>
      <c r="I26">
        <f>IFERROR('Total Fuel'!I26,0)-IFERROR('Off Site'!I26,0)</f>
        <v>0</v>
      </c>
      <c r="J26">
        <f>IFERROR('Total Fuel'!J26,0)-IFERROR('Off Site'!J26,0)</f>
        <v>0</v>
      </c>
      <c r="K26">
        <f>IFERROR('Total Fuel'!K26,0)-IFERROR('Off Site'!K26,0)</f>
        <v>0</v>
      </c>
      <c r="L26" s="61">
        <f>IFERROR('Total Fuel'!L26,0)-IFERROR('Off Site'!L26,0)</f>
        <v>2</v>
      </c>
      <c r="N26">
        <v>311</v>
      </c>
      <c r="O26" t="s">
        <v>31</v>
      </c>
      <c r="P26">
        <v>0</v>
      </c>
    </row>
    <row r="27" spans="1:16" x14ac:dyDescent="0.35">
      <c r="A27">
        <f>'Total Fuel'!A27</f>
        <v>3112</v>
      </c>
      <c r="B27" t="str">
        <f>'Total Fuel'!B27</f>
        <v>Grain and Oilseed Milling</v>
      </c>
      <c r="C27" t="str">
        <f>'Total Fuel'!C27</f>
        <v>West Census Region</v>
      </c>
      <c r="D27">
        <f>IFERROR('Total Fuel'!D27,0)-IFERROR('Off Site'!D27,0)</f>
        <v>0</v>
      </c>
      <c r="E27">
        <f>IFERROR('Total Fuel'!E27,0)-IFERROR('Off Site'!E27,0)</f>
        <v>0</v>
      </c>
      <c r="F27">
        <f>IFERROR('Total Fuel'!F27,0)-IFERROR('Off Site'!F27,0)</f>
        <v>0</v>
      </c>
      <c r="G27">
        <f>IFERROR('Total Fuel'!G27,0)-IFERROR('Off Site'!G27,0)</f>
        <v>0</v>
      </c>
      <c r="H27">
        <f>IFERROR('Total Fuel'!H27,0)-IFERROR('Off Site'!H27,0)</f>
        <v>0</v>
      </c>
      <c r="I27">
        <f>IFERROR('Total Fuel'!I27,0)-IFERROR('Off Site'!I27,0)</f>
        <v>0</v>
      </c>
      <c r="J27">
        <f>IFERROR('Total Fuel'!J27,0)-IFERROR('Off Site'!J27,0)</f>
        <v>0</v>
      </c>
      <c r="K27">
        <f>IFERROR('Total Fuel'!K27,0)-IFERROR('Off Site'!K27,0)</f>
        <v>0</v>
      </c>
      <c r="L27" s="61">
        <f>IFERROR('Total Fuel'!L27,0)-IFERROR('Off Site'!L27,0)</f>
        <v>0</v>
      </c>
      <c r="N27">
        <v>3112</v>
      </c>
      <c r="O27" t="s">
        <v>34</v>
      </c>
      <c r="P27">
        <v>1.3648559999999999E-2</v>
      </c>
    </row>
    <row r="28" spans="1:16" x14ac:dyDescent="0.35">
      <c r="A28">
        <f>'Total Fuel'!A28</f>
        <v>31131</v>
      </c>
      <c r="B28" t="str">
        <f>'Total Fuel'!B28</f>
        <v>Sugar Manufacturing</v>
      </c>
      <c r="C28" t="str">
        <f>'Total Fuel'!C28</f>
        <v>West Census Region</v>
      </c>
      <c r="D28">
        <f>IFERROR('Total Fuel'!D28,0)-IFERROR('Off Site'!D28,0)</f>
        <v>0</v>
      </c>
      <c r="E28">
        <f>IFERROR('Total Fuel'!E28,0)-IFERROR('Off Site'!E28,0)</f>
        <v>0</v>
      </c>
      <c r="F28">
        <f>IFERROR('Total Fuel'!F28,0)-IFERROR('Off Site'!F28,0)</f>
        <v>0</v>
      </c>
      <c r="G28">
        <f>IFERROR('Total Fuel'!G28,0)-IFERROR('Off Site'!G28,0)</f>
        <v>0</v>
      </c>
      <c r="H28">
        <f>IFERROR('Total Fuel'!H28,0)-IFERROR('Off Site'!H28,0)</f>
        <v>0</v>
      </c>
      <c r="I28">
        <f>IFERROR('Total Fuel'!I28,0)-IFERROR('Off Site'!I28,0)</f>
        <v>0</v>
      </c>
      <c r="J28">
        <f>IFERROR('Total Fuel'!J28,0)-IFERROR('Off Site'!J28,0)</f>
        <v>0</v>
      </c>
      <c r="K28">
        <f>IFERROR('Total Fuel'!K28,0)-IFERROR('Off Site'!K28,0)</f>
        <v>0</v>
      </c>
      <c r="L28" s="61">
        <f>IFERROR('Total Fuel'!L28,0)-IFERROR('Off Site'!L28,0)</f>
        <v>0</v>
      </c>
      <c r="N28">
        <v>31131</v>
      </c>
      <c r="O28" t="s">
        <v>38</v>
      </c>
      <c r="P28">
        <v>8.5303500000000004E-2</v>
      </c>
    </row>
    <row r="29" spans="1:16" x14ac:dyDescent="0.35">
      <c r="A29">
        <f>'Total Fuel'!A29</f>
        <v>3114</v>
      </c>
      <c r="B29" t="str">
        <f>'Total Fuel'!B29</f>
        <v xml:space="preserve">Fruit and Vegetable Preserving and Specialty Food </v>
      </c>
      <c r="C29" t="str">
        <f>'Total Fuel'!C29</f>
        <v>West Census Region</v>
      </c>
      <c r="D29">
        <f>IFERROR('Total Fuel'!D29,0)-IFERROR('Off Site'!D29,0)</f>
        <v>0</v>
      </c>
      <c r="E29">
        <f>IFERROR('Total Fuel'!E29,0)-IFERROR('Off Site'!E29,0)</f>
        <v>0</v>
      </c>
      <c r="F29">
        <f>IFERROR('Total Fuel'!F29,0)-IFERROR('Off Site'!F29,0)</f>
        <v>0</v>
      </c>
      <c r="G29">
        <f>IFERROR('Total Fuel'!G29,0)-IFERROR('Off Site'!G29,0)</f>
        <v>0</v>
      </c>
      <c r="H29">
        <f>IFERROR('Total Fuel'!H29,0)-IFERROR('Off Site'!H29,0)</f>
        <v>0</v>
      </c>
      <c r="I29">
        <f>IFERROR('Total Fuel'!I29,0)-IFERROR('Off Site'!I29,0)</f>
        <v>0</v>
      </c>
      <c r="J29">
        <f>IFERROR('Total Fuel'!J29,0)-IFERROR('Off Site'!J29,0)</f>
        <v>0</v>
      </c>
      <c r="K29">
        <f>IFERROR('Total Fuel'!K29,0)-IFERROR('Off Site'!K29,0)</f>
        <v>0</v>
      </c>
      <c r="L29" s="61">
        <f>IFERROR('Total Fuel'!L29,0)-IFERROR('Off Site'!L29,0)</f>
        <v>0</v>
      </c>
      <c r="N29">
        <v>3114</v>
      </c>
      <c r="O29" t="s">
        <v>40</v>
      </c>
      <c r="P29">
        <v>5.4594239999999995E-2</v>
      </c>
    </row>
    <row r="30" spans="1:16" x14ac:dyDescent="0.35">
      <c r="A30">
        <f>'Total Fuel'!A30</f>
        <v>3115</v>
      </c>
      <c r="B30" t="str">
        <f>'Total Fuel'!B30</f>
        <v>Dairy Product</v>
      </c>
      <c r="C30" t="str">
        <f>'Total Fuel'!C30</f>
        <v>West Census Region</v>
      </c>
      <c r="D30">
        <f>IFERROR('Total Fuel'!D30,0)-IFERROR('Off Site'!D30,0)</f>
        <v>0</v>
      </c>
      <c r="E30">
        <f>IFERROR('Total Fuel'!E30,0)-IFERROR('Off Site'!E30,0)</f>
        <v>0</v>
      </c>
      <c r="F30">
        <f>IFERROR('Total Fuel'!F30,0)-IFERROR('Off Site'!F30,0)</f>
        <v>0</v>
      </c>
      <c r="G30">
        <f>IFERROR('Total Fuel'!G30,0)-IFERROR('Off Site'!G30,0)</f>
        <v>0</v>
      </c>
      <c r="H30">
        <f>IFERROR('Total Fuel'!H30,0)-IFERROR('Off Site'!H30,0)</f>
        <v>0</v>
      </c>
      <c r="I30">
        <f>IFERROR('Total Fuel'!I30,0)-IFERROR('Off Site'!I30,0)</f>
        <v>0</v>
      </c>
      <c r="J30">
        <f>IFERROR('Total Fuel'!J30,0)-IFERROR('Off Site'!J30,0)</f>
        <v>0</v>
      </c>
      <c r="K30">
        <f>IFERROR('Total Fuel'!K30,0)-IFERROR('Off Site'!K30,0)</f>
        <v>0</v>
      </c>
      <c r="L30" s="61">
        <f>IFERROR('Total Fuel'!L30,0)-IFERROR('Off Site'!L30,0)</f>
        <v>0</v>
      </c>
      <c r="N30">
        <v>3115</v>
      </c>
      <c r="O30" t="s">
        <v>42</v>
      </c>
      <c r="P30">
        <v>6.8242799999999994E-3</v>
      </c>
    </row>
    <row r="31" spans="1:16" x14ac:dyDescent="0.35">
      <c r="A31">
        <f>'Total Fuel'!A31</f>
        <v>3116</v>
      </c>
      <c r="B31" t="str">
        <f>'Total Fuel'!B31</f>
        <v>Animal Slaughtering and Processing</v>
      </c>
      <c r="C31" t="str">
        <f>'Total Fuel'!C31</f>
        <v>West Census Region</v>
      </c>
      <c r="D31">
        <f>IFERROR('Total Fuel'!D31,0)-IFERROR('Off Site'!D31,0)</f>
        <v>-1</v>
      </c>
      <c r="E31">
        <f>IFERROR('Total Fuel'!E31,0)-IFERROR('Off Site'!E31,0)</f>
        <v>0</v>
      </c>
      <c r="F31">
        <f>IFERROR('Total Fuel'!F31,0)-IFERROR('Off Site'!F31,0)</f>
        <v>0</v>
      </c>
      <c r="G31">
        <f>IFERROR('Total Fuel'!G31,0)-IFERROR('Off Site'!G31,0)</f>
        <v>0</v>
      </c>
      <c r="H31">
        <f>IFERROR('Total Fuel'!H31,0)-IFERROR('Off Site'!H31,0)</f>
        <v>0</v>
      </c>
      <c r="I31">
        <f>IFERROR('Total Fuel'!I31,0)-IFERROR('Off Site'!I31,0)</f>
        <v>0</v>
      </c>
      <c r="J31">
        <f>IFERROR('Total Fuel'!J31,0)-IFERROR('Off Site'!J31,0)</f>
        <v>0</v>
      </c>
      <c r="K31">
        <f>IFERROR('Total Fuel'!K31,0)-IFERROR('Off Site'!K31,0)</f>
        <v>0</v>
      </c>
      <c r="L31" s="61">
        <f>IFERROR('Total Fuel'!L31,0)-IFERROR('Off Site'!L31,0)</f>
        <v>0</v>
      </c>
      <c r="N31">
        <v>3116</v>
      </c>
      <c r="O31" t="s">
        <v>44</v>
      </c>
      <c r="P31">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AFFA7-B7AA-444C-A2C0-2499AD8EE906}">
  <sheetPr codeName="Sheet9">
    <tabColor theme="8"/>
  </sheetPr>
  <dimension ref="A1:R32"/>
  <sheetViews>
    <sheetView workbookViewId="0">
      <selection activeCell="D13" sqref="D13"/>
    </sheetView>
  </sheetViews>
  <sheetFormatPr defaultRowHeight="14.5" x14ac:dyDescent="0.35"/>
  <cols>
    <col min="1" max="1" width="8.81640625" customWidth="1"/>
    <col min="2" max="2" width="13.81640625" customWidth="1"/>
    <col min="3" max="3" width="21.54296875" customWidth="1"/>
  </cols>
  <sheetData>
    <row r="1" spans="1:17" x14ac:dyDescent="0.35">
      <c r="A1" t="s">
        <v>8</v>
      </c>
      <c r="B1" t="s">
        <v>17</v>
      </c>
      <c r="D1" t="s">
        <v>278</v>
      </c>
      <c r="E1" t="s">
        <v>279</v>
      </c>
      <c r="F1" t="s">
        <v>280</v>
      </c>
      <c r="G1" t="s">
        <v>281</v>
      </c>
      <c r="I1" t="s">
        <v>275</v>
      </c>
      <c r="J1" t="s">
        <v>276</v>
      </c>
      <c r="K1" t="s">
        <v>277</v>
      </c>
      <c r="L1" t="s">
        <v>247</v>
      </c>
      <c r="N1" t="s">
        <v>298</v>
      </c>
    </row>
    <row r="2" spans="1:17" x14ac:dyDescent="0.35">
      <c r="A2">
        <v>311</v>
      </c>
      <c r="B2" t="s">
        <v>31</v>
      </c>
      <c r="C2" t="s">
        <v>29</v>
      </c>
      <c r="D2">
        <v>2964</v>
      </c>
      <c r="E2">
        <v>2495</v>
      </c>
      <c r="F2">
        <v>84</v>
      </c>
      <c r="G2">
        <v>384</v>
      </c>
      <c r="I2">
        <f>D2*3412.14/1000000</f>
        <v>10.113582959999999</v>
      </c>
      <c r="J2">
        <f t="shared" ref="J2:L2" si="0">E2*3412.14/1000000</f>
        <v>8.5132892999999985</v>
      </c>
      <c r="K2">
        <f t="shared" si="0"/>
        <v>0.28661976</v>
      </c>
      <c r="L2">
        <f t="shared" si="0"/>
        <v>1.3102617599999999</v>
      </c>
      <c r="N2">
        <v>2964</v>
      </c>
      <c r="O2">
        <v>2495</v>
      </c>
      <c r="P2">
        <v>84</v>
      </c>
      <c r="Q2">
        <v>384</v>
      </c>
    </row>
    <row r="3" spans="1:17" x14ac:dyDescent="0.35">
      <c r="A3">
        <v>3112</v>
      </c>
      <c r="B3" t="s">
        <v>34</v>
      </c>
      <c r="C3" t="s">
        <v>29</v>
      </c>
      <c r="D3">
        <v>1025</v>
      </c>
      <c r="E3">
        <v>1003</v>
      </c>
      <c r="F3">
        <v>16</v>
      </c>
      <c r="G3">
        <v>6</v>
      </c>
      <c r="I3">
        <f t="shared" ref="I3:I32" si="1">D3*3412.14/1000000</f>
        <v>3.4974435000000001</v>
      </c>
      <c r="J3">
        <f t="shared" ref="J3:J31" si="2">E3*3412.14/1000000</f>
        <v>3.42237642</v>
      </c>
      <c r="K3">
        <f t="shared" ref="K3:K31" si="3">F3*3412.14/1000000</f>
        <v>5.4594239999999995E-2</v>
      </c>
      <c r="L3">
        <f t="shared" ref="L3:L31" si="4">G3*3412.14/1000000</f>
        <v>2.0472839999999999E-2</v>
      </c>
      <c r="N3">
        <v>1025</v>
      </c>
      <c r="O3">
        <v>1003</v>
      </c>
      <c r="P3">
        <v>16</v>
      </c>
      <c r="Q3">
        <v>6</v>
      </c>
    </row>
    <row r="4" spans="1:17" x14ac:dyDescent="0.35">
      <c r="A4">
        <v>31131</v>
      </c>
      <c r="B4" t="s">
        <v>38</v>
      </c>
      <c r="C4" t="s">
        <v>29</v>
      </c>
      <c r="D4" s="63">
        <v>895</v>
      </c>
      <c r="E4" s="63">
        <v>841</v>
      </c>
      <c r="F4" s="63">
        <v>0</v>
      </c>
      <c r="G4" s="63">
        <v>54</v>
      </c>
      <c r="I4">
        <f t="shared" si="1"/>
        <v>3.0538653</v>
      </c>
      <c r="J4">
        <f t="shared" si="2"/>
        <v>2.8696097399999996</v>
      </c>
      <c r="K4">
        <f t="shared" si="3"/>
        <v>0</v>
      </c>
      <c r="L4">
        <f t="shared" si="4"/>
        <v>0.18425555999999998</v>
      </c>
      <c r="N4" s="63">
        <v>895</v>
      </c>
      <c r="O4" s="63">
        <v>841</v>
      </c>
      <c r="P4" s="63">
        <v>0</v>
      </c>
      <c r="Q4" s="63">
        <v>54</v>
      </c>
    </row>
    <row r="5" spans="1:17" x14ac:dyDescent="0.35">
      <c r="A5">
        <v>3114</v>
      </c>
      <c r="B5" t="s">
        <v>40</v>
      </c>
      <c r="C5" t="s">
        <v>29</v>
      </c>
      <c r="D5" s="63">
        <v>612</v>
      </c>
      <c r="E5" s="63">
        <v>580</v>
      </c>
      <c r="F5" s="63">
        <v>23</v>
      </c>
      <c r="G5" s="63">
        <v>9</v>
      </c>
      <c r="I5">
        <f t="shared" si="1"/>
        <v>2.08822968</v>
      </c>
      <c r="J5">
        <f t="shared" si="2"/>
        <v>1.9790411999999999</v>
      </c>
      <c r="K5">
        <f t="shared" si="3"/>
        <v>7.8479220000000002E-2</v>
      </c>
      <c r="L5">
        <f t="shared" si="4"/>
        <v>3.0709259999999999E-2</v>
      </c>
      <c r="N5" s="63">
        <v>612</v>
      </c>
      <c r="O5" s="63">
        <v>580</v>
      </c>
      <c r="P5" s="63">
        <v>23</v>
      </c>
      <c r="Q5" s="63">
        <v>9</v>
      </c>
    </row>
    <row r="6" spans="1:17" x14ac:dyDescent="0.35">
      <c r="A6">
        <v>3115</v>
      </c>
      <c r="B6" t="s">
        <v>42</v>
      </c>
      <c r="C6" t="s">
        <v>29</v>
      </c>
      <c r="D6" s="63">
        <v>79</v>
      </c>
      <c r="E6" s="63">
        <v>61</v>
      </c>
      <c r="F6" s="63">
        <v>13</v>
      </c>
      <c r="G6" s="63">
        <v>5</v>
      </c>
      <c r="I6">
        <f t="shared" si="1"/>
        <v>0.26955906000000002</v>
      </c>
      <c r="J6">
        <f t="shared" si="2"/>
        <v>0.20814053999999999</v>
      </c>
      <c r="K6">
        <f t="shared" si="3"/>
        <v>4.4357819999999999E-2</v>
      </c>
      <c r="L6">
        <f t="shared" si="4"/>
        <v>1.7060700000000002E-2</v>
      </c>
      <c r="N6" s="63">
        <v>79</v>
      </c>
      <c r="O6" s="63">
        <v>61</v>
      </c>
      <c r="P6" s="63">
        <v>13</v>
      </c>
      <c r="Q6" s="63">
        <v>5</v>
      </c>
    </row>
    <row r="7" spans="1:17" x14ac:dyDescent="0.35">
      <c r="A7">
        <v>3116</v>
      </c>
      <c r="B7" t="s">
        <v>44</v>
      </c>
      <c r="C7" t="s">
        <v>29</v>
      </c>
      <c r="D7" s="63">
        <v>26</v>
      </c>
      <c r="E7" s="88">
        <f>D7-F7-G7</f>
        <v>8</v>
      </c>
      <c r="F7" s="63">
        <v>15</v>
      </c>
      <c r="G7" s="63">
        <v>3</v>
      </c>
      <c r="I7">
        <f t="shared" si="1"/>
        <v>8.8715639999999998E-2</v>
      </c>
      <c r="J7">
        <f t="shared" si="2"/>
        <v>2.7297119999999998E-2</v>
      </c>
      <c r="K7">
        <f t="shared" si="3"/>
        <v>5.1182100000000001E-2</v>
      </c>
      <c r="L7">
        <f t="shared" si="4"/>
        <v>1.023642E-2</v>
      </c>
      <c r="N7" s="63">
        <v>26</v>
      </c>
      <c r="O7" s="88" t="s">
        <v>55</v>
      </c>
      <c r="P7" s="63">
        <v>15</v>
      </c>
      <c r="Q7" s="63">
        <v>3</v>
      </c>
    </row>
    <row r="8" spans="1:17" x14ac:dyDescent="0.35">
      <c r="A8">
        <v>311</v>
      </c>
      <c r="B8" t="s">
        <v>31</v>
      </c>
      <c r="C8" t="s">
        <v>198</v>
      </c>
      <c r="D8" s="63">
        <v>144</v>
      </c>
      <c r="E8" s="63">
        <v>116</v>
      </c>
      <c r="F8" s="63">
        <v>20</v>
      </c>
      <c r="G8" s="63">
        <v>8</v>
      </c>
      <c r="I8">
        <f t="shared" si="1"/>
        <v>0.49134815999999998</v>
      </c>
      <c r="J8">
        <f t="shared" si="2"/>
        <v>0.39580823999999998</v>
      </c>
      <c r="K8">
        <f t="shared" si="3"/>
        <v>6.8242800000000006E-2</v>
      </c>
      <c r="L8">
        <f t="shared" si="4"/>
        <v>2.7297119999999998E-2</v>
      </c>
      <c r="N8" s="63">
        <v>144</v>
      </c>
      <c r="O8" s="63">
        <v>116</v>
      </c>
      <c r="P8" s="63">
        <v>20</v>
      </c>
      <c r="Q8" s="63">
        <v>8</v>
      </c>
    </row>
    <row r="9" spans="1:17" x14ac:dyDescent="0.35">
      <c r="A9">
        <v>3112</v>
      </c>
      <c r="B9" t="s">
        <v>34</v>
      </c>
      <c r="C9" t="s">
        <v>198</v>
      </c>
      <c r="D9" s="63">
        <v>0</v>
      </c>
      <c r="E9" s="63">
        <v>0</v>
      </c>
      <c r="F9" s="63">
        <v>0</v>
      </c>
      <c r="G9" s="63">
        <v>0</v>
      </c>
      <c r="I9">
        <f t="shared" si="1"/>
        <v>0</v>
      </c>
      <c r="J9">
        <f t="shared" si="2"/>
        <v>0</v>
      </c>
      <c r="K9">
        <f t="shared" si="3"/>
        <v>0</v>
      </c>
      <c r="L9">
        <f t="shared" si="4"/>
        <v>0</v>
      </c>
      <c r="N9" s="63">
        <v>0</v>
      </c>
      <c r="O9" s="63">
        <v>0</v>
      </c>
      <c r="P9" s="63">
        <v>0</v>
      </c>
      <c r="Q9" s="63">
        <v>0</v>
      </c>
    </row>
    <row r="10" spans="1:17" x14ac:dyDescent="0.35">
      <c r="A10">
        <v>31131</v>
      </c>
      <c r="B10" t="s">
        <v>38</v>
      </c>
      <c r="C10" t="s">
        <v>198</v>
      </c>
      <c r="D10" s="63">
        <v>40</v>
      </c>
      <c r="E10" s="63">
        <v>40</v>
      </c>
      <c r="F10" s="63">
        <v>0</v>
      </c>
      <c r="G10" s="63">
        <v>0</v>
      </c>
      <c r="I10">
        <f t="shared" si="1"/>
        <v>0.13648560000000001</v>
      </c>
      <c r="J10">
        <f t="shared" si="2"/>
        <v>0.13648560000000001</v>
      </c>
      <c r="K10">
        <f t="shared" si="3"/>
        <v>0</v>
      </c>
      <c r="L10">
        <f t="shared" si="4"/>
        <v>0</v>
      </c>
      <c r="N10" s="63">
        <v>40</v>
      </c>
      <c r="O10" s="63">
        <v>40</v>
      </c>
      <c r="P10" s="63">
        <v>0</v>
      </c>
      <c r="Q10" s="63">
        <v>0</v>
      </c>
    </row>
    <row r="11" spans="1:17" x14ac:dyDescent="0.35">
      <c r="A11">
        <v>3114</v>
      </c>
      <c r="B11" t="s">
        <v>40</v>
      </c>
      <c r="C11" t="s">
        <v>198</v>
      </c>
      <c r="D11" s="63">
        <v>92</v>
      </c>
      <c r="E11" s="63">
        <v>76</v>
      </c>
      <c r="F11" s="63">
        <v>8</v>
      </c>
      <c r="G11" s="63">
        <v>8</v>
      </c>
      <c r="I11">
        <f t="shared" si="1"/>
        <v>0.31391688000000001</v>
      </c>
      <c r="J11">
        <f t="shared" si="2"/>
        <v>0.25932263999999999</v>
      </c>
      <c r="K11">
        <f t="shared" si="3"/>
        <v>2.7297119999999998E-2</v>
      </c>
      <c r="L11">
        <f t="shared" si="4"/>
        <v>2.7297119999999998E-2</v>
      </c>
      <c r="N11" s="63">
        <v>92</v>
      </c>
      <c r="O11" s="63">
        <v>76</v>
      </c>
      <c r="P11" s="63">
        <v>8</v>
      </c>
      <c r="Q11" s="63">
        <v>8</v>
      </c>
    </row>
    <row r="12" spans="1:17" x14ac:dyDescent="0.35">
      <c r="A12">
        <v>3115</v>
      </c>
      <c r="B12" t="s">
        <v>42</v>
      </c>
      <c r="C12" t="s">
        <v>198</v>
      </c>
      <c r="D12" s="63">
        <v>9</v>
      </c>
      <c r="E12" s="63">
        <v>0</v>
      </c>
      <c r="F12" s="63">
        <v>9</v>
      </c>
      <c r="G12" s="63">
        <v>0</v>
      </c>
      <c r="I12">
        <f t="shared" si="1"/>
        <v>3.0709259999999999E-2</v>
      </c>
      <c r="J12">
        <f t="shared" si="2"/>
        <v>0</v>
      </c>
      <c r="K12">
        <f t="shared" si="3"/>
        <v>3.0709259999999999E-2</v>
      </c>
      <c r="L12">
        <f t="shared" si="4"/>
        <v>0</v>
      </c>
      <c r="N12" s="63">
        <v>9</v>
      </c>
      <c r="O12" s="63">
        <v>0</v>
      </c>
      <c r="P12" s="63">
        <v>9</v>
      </c>
      <c r="Q12" s="63">
        <v>0</v>
      </c>
    </row>
    <row r="13" spans="1:17" x14ac:dyDescent="0.35">
      <c r="A13">
        <v>3116</v>
      </c>
      <c r="B13" t="s">
        <v>44</v>
      </c>
      <c r="C13" t="s">
        <v>198</v>
      </c>
      <c r="D13" s="89">
        <f>F13</f>
        <v>5</v>
      </c>
      <c r="E13" s="63">
        <v>0</v>
      </c>
      <c r="F13" s="90">
        <v>5</v>
      </c>
      <c r="G13" s="63">
        <v>0</v>
      </c>
      <c r="I13">
        <f t="shared" si="1"/>
        <v>1.7060700000000002E-2</v>
      </c>
      <c r="J13">
        <f t="shared" si="2"/>
        <v>0</v>
      </c>
      <c r="K13">
        <f t="shared" si="3"/>
        <v>1.7060700000000002E-2</v>
      </c>
      <c r="L13">
        <f t="shared" si="4"/>
        <v>0</v>
      </c>
      <c r="N13" s="88" t="s">
        <v>55</v>
      </c>
      <c r="O13" s="63">
        <v>0</v>
      </c>
      <c r="P13" s="88" t="s">
        <v>55</v>
      </c>
      <c r="Q13" s="63">
        <v>0</v>
      </c>
    </row>
    <row r="14" spans="1:17" x14ac:dyDescent="0.35">
      <c r="A14">
        <v>311</v>
      </c>
      <c r="B14" t="s">
        <v>31</v>
      </c>
      <c r="C14" t="s">
        <v>199</v>
      </c>
      <c r="D14" s="63">
        <v>1068</v>
      </c>
      <c r="E14" s="63">
        <v>1056</v>
      </c>
      <c r="F14" s="63">
        <v>0</v>
      </c>
      <c r="G14" s="63">
        <v>12</v>
      </c>
      <c r="I14">
        <f t="shared" si="1"/>
        <v>3.64416552</v>
      </c>
      <c r="J14">
        <f t="shared" si="2"/>
        <v>3.60321984</v>
      </c>
      <c r="K14">
        <f t="shared" si="3"/>
        <v>0</v>
      </c>
      <c r="L14">
        <f t="shared" si="4"/>
        <v>4.0945679999999998E-2</v>
      </c>
      <c r="N14" s="63">
        <v>1068</v>
      </c>
      <c r="O14" s="63">
        <v>1056</v>
      </c>
      <c r="P14" s="63">
        <v>0</v>
      </c>
      <c r="Q14" s="63">
        <v>12</v>
      </c>
    </row>
    <row r="15" spans="1:17" x14ac:dyDescent="0.35">
      <c r="A15">
        <v>3112</v>
      </c>
      <c r="B15" t="s">
        <v>34</v>
      </c>
      <c r="C15" t="s">
        <v>199</v>
      </c>
      <c r="D15" s="63">
        <v>837</v>
      </c>
      <c r="E15" s="63">
        <v>831</v>
      </c>
      <c r="F15" s="63">
        <v>0</v>
      </c>
      <c r="G15" s="63">
        <v>6</v>
      </c>
      <c r="I15">
        <f t="shared" si="1"/>
        <v>2.8559611799999995</v>
      </c>
      <c r="J15">
        <f t="shared" si="2"/>
        <v>2.8354883399999999</v>
      </c>
      <c r="K15">
        <f t="shared" si="3"/>
        <v>0</v>
      </c>
      <c r="L15">
        <f t="shared" si="4"/>
        <v>2.0472839999999999E-2</v>
      </c>
      <c r="N15" s="63">
        <v>837</v>
      </c>
      <c r="O15" s="63">
        <v>831</v>
      </c>
      <c r="P15" s="63">
        <v>0</v>
      </c>
      <c r="Q15" s="63">
        <v>6</v>
      </c>
    </row>
    <row r="16" spans="1:17" x14ac:dyDescent="0.35">
      <c r="A16">
        <v>31131</v>
      </c>
      <c r="B16" t="s">
        <v>38</v>
      </c>
      <c r="C16" t="s">
        <v>199</v>
      </c>
      <c r="D16" s="63">
        <v>224</v>
      </c>
      <c r="E16" s="63">
        <v>224</v>
      </c>
      <c r="F16" s="63">
        <v>0</v>
      </c>
      <c r="G16" s="63">
        <v>0</v>
      </c>
      <c r="I16">
        <f t="shared" si="1"/>
        <v>0.76431936</v>
      </c>
      <c r="J16">
        <f t="shared" si="2"/>
        <v>0.76431936</v>
      </c>
      <c r="K16">
        <f t="shared" si="3"/>
        <v>0</v>
      </c>
      <c r="L16">
        <f t="shared" si="4"/>
        <v>0</v>
      </c>
      <c r="N16" s="63">
        <v>224</v>
      </c>
      <c r="O16" s="63">
        <v>224</v>
      </c>
      <c r="P16" s="63">
        <v>0</v>
      </c>
      <c r="Q16" s="63">
        <v>0</v>
      </c>
    </row>
    <row r="17" spans="1:18" x14ac:dyDescent="0.35">
      <c r="A17">
        <v>3114</v>
      </c>
      <c r="B17" t="s">
        <v>40</v>
      </c>
      <c r="C17" t="s">
        <v>199</v>
      </c>
      <c r="D17" s="88">
        <f>D5-D11-D23-D29</f>
        <v>1</v>
      </c>
      <c r="E17" s="88">
        <f>E5-E11-E23-E29</f>
        <v>1</v>
      </c>
      <c r="F17" s="63">
        <v>0</v>
      </c>
      <c r="G17" s="63">
        <v>0</v>
      </c>
      <c r="I17">
        <f t="shared" si="1"/>
        <v>3.4121399999999997E-3</v>
      </c>
      <c r="J17">
        <f t="shared" si="2"/>
        <v>3.4121399999999997E-3</v>
      </c>
      <c r="K17">
        <f t="shared" si="3"/>
        <v>0</v>
      </c>
      <c r="L17">
        <f t="shared" si="4"/>
        <v>0</v>
      </c>
      <c r="N17" s="88" t="s">
        <v>55</v>
      </c>
      <c r="O17" s="88" t="s">
        <v>55</v>
      </c>
      <c r="P17" s="63">
        <v>0</v>
      </c>
      <c r="Q17" s="63">
        <v>0</v>
      </c>
    </row>
    <row r="18" spans="1:18" x14ac:dyDescent="0.35">
      <c r="A18">
        <v>3115</v>
      </c>
      <c r="B18" t="s">
        <v>42</v>
      </c>
      <c r="C18" t="s">
        <v>199</v>
      </c>
      <c r="D18" s="63">
        <v>4</v>
      </c>
      <c r="E18" s="63">
        <v>0</v>
      </c>
      <c r="F18" s="63">
        <v>0</v>
      </c>
      <c r="G18" s="63">
        <v>4</v>
      </c>
      <c r="I18">
        <f t="shared" si="1"/>
        <v>1.3648559999999999E-2</v>
      </c>
      <c r="J18">
        <f t="shared" si="2"/>
        <v>0</v>
      </c>
      <c r="K18">
        <f t="shared" si="3"/>
        <v>0</v>
      </c>
      <c r="L18">
        <f t="shared" si="4"/>
        <v>1.3648559999999999E-2</v>
      </c>
      <c r="N18" s="63">
        <v>4</v>
      </c>
      <c r="O18" s="63">
        <v>0</v>
      </c>
      <c r="P18" s="63">
        <v>0</v>
      </c>
      <c r="Q18" s="63">
        <v>4</v>
      </c>
    </row>
    <row r="19" spans="1:18" x14ac:dyDescent="0.35">
      <c r="A19">
        <v>3116</v>
      </c>
      <c r="B19" t="s">
        <v>44</v>
      </c>
      <c r="C19" t="s">
        <v>199</v>
      </c>
      <c r="D19" s="89">
        <f>E19+F19+G19</f>
        <v>3</v>
      </c>
      <c r="E19" s="63">
        <v>0</v>
      </c>
      <c r="F19" s="63">
        <v>0</v>
      </c>
      <c r="G19" s="90">
        <v>3</v>
      </c>
      <c r="I19">
        <f t="shared" si="1"/>
        <v>1.023642E-2</v>
      </c>
      <c r="J19">
        <f t="shared" si="2"/>
        <v>0</v>
      </c>
      <c r="K19">
        <f t="shared" si="3"/>
        <v>0</v>
      </c>
      <c r="L19">
        <f t="shared" si="4"/>
        <v>1.023642E-2</v>
      </c>
      <c r="N19" s="88" t="s">
        <v>55</v>
      </c>
      <c r="O19" s="63">
        <v>0</v>
      </c>
      <c r="P19" s="63">
        <v>0</v>
      </c>
      <c r="Q19" s="88" t="s">
        <v>55</v>
      </c>
      <c r="R19" t="s">
        <v>597</v>
      </c>
    </row>
    <row r="20" spans="1:18" x14ac:dyDescent="0.35">
      <c r="A20">
        <v>311</v>
      </c>
      <c r="B20" t="s">
        <v>31</v>
      </c>
      <c r="C20" t="s">
        <v>200</v>
      </c>
      <c r="D20" s="63">
        <v>1163</v>
      </c>
      <c r="E20" s="63">
        <v>1136</v>
      </c>
      <c r="F20" s="63">
        <v>20</v>
      </c>
      <c r="G20" s="63">
        <v>6</v>
      </c>
      <c r="I20">
        <f t="shared" si="1"/>
        <v>3.9683188199999999</v>
      </c>
      <c r="J20">
        <f t="shared" si="2"/>
        <v>3.8761910400000001</v>
      </c>
      <c r="K20">
        <f t="shared" si="3"/>
        <v>6.8242800000000006E-2</v>
      </c>
      <c r="L20">
        <f t="shared" si="4"/>
        <v>2.0472839999999999E-2</v>
      </c>
      <c r="N20" s="63">
        <v>1163</v>
      </c>
      <c r="O20" s="63">
        <v>1136</v>
      </c>
      <c r="P20" s="63">
        <v>20</v>
      </c>
      <c r="Q20" s="63">
        <v>6</v>
      </c>
    </row>
    <row r="21" spans="1:18" x14ac:dyDescent="0.35">
      <c r="A21">
        <v>3112</v>
      </c>
      <c r="B21" t="s">
        <v>34</v>
      </c>
      <c r="C21" t="s">
        <v>200</v>
      </c>
      <c r="D21" s="63">
        <v>157</v>
      </c>
      <c r="E21" s="63">
        <v>144</v>
      </c>
      <c r="F21" s="63">
        <v>13</v>
      </c>
      <c r="G21" s="63">
        <v>0</v>
      </c>
      <c r="I21">
        <f t="shared" si="1"/>
        <v>0.53570598000000003</v>
      </c>
      <c r="J21">
        <f t="shared" si="2"/>
        <v>0.49134815999999998</v>
      </c>
      <c r="K21">
        <f t="shared" si="3"/>
        <v>4.4357819999999999E-2</v>
      </c>
      <c r="L21">
        <f t="shared" si="4"/>
        <v>0</v>
      </c>
      <c r="N21" s="63">
        <v>157</v>
      </c>
      <c r="O21" s="63">
        <v>144</v>
      </c>
      <c r="P21" s="63">
        <v>13</v>
      </c>
      <c r="Q21" s="63">
        <v>0</v>
      </c>
    </row>
    <row r="22" spans="1:18" x14ac:dyDescent="0.35">
      <c r="A22">
        <v>31131</v>
      </c>
      <c r="B22" t="s">
        <v>38</v>
      </c>
      <c r="C22" t="s">
        <v>200</v>
      </c>
      <c r="D22" s="63">
        <v>519</v>
      </c>
      <c r="E22" s="63">
        <v>514</v>
      </c>
      <c r="F22" s="63">
        <v>0</v>
      </c>
      <c r="G22" s="63">
        <v>5</v>
      </c>
      <c r="I22">
        <f t="shared" si="1"/>
        <v>1.7709006599999999</v>
      </c>
      <c r="J22">
        <f t="shared" si="2"/>
        <v>1.7538399599999999</v>
      </c>
      <c r="K22">
        <f t="shared" si="3"/>
        <v>0</v>
      </c>
      <c r="L22">
        <f t="shared" si="4"/>
        <v>1.7060700000000002E-2</v>
      </c>
      <c r="N22" s="63">
        <v>519</v>
      </c>
      <c r="O22" s="63">
        <v>514</v>
      </c>
      <c r="P22" s="63">
        <v>0</v>
      </c>
      <c r="Q22" s="63">
        <v>5</v>
      </c>
    </row>
    <row r="23" spans="1:18" x14ac:dyDescent="0.35">
      <c r="A23">
        <v>3114</v>
      </c>
      <c r="B23" t="s">
        <v>40</v>
      </c>
      <c r="C23" t="s">
        <v>200</v>
      </c>
      <c r="D23" s="63">
        <v>469</v>
      </c>
      <c r="E23" s="63">
        <v>468</v>
      </c>
      <c r="F23" s="63">
        <v>0</v>
      </c>
      <c r="G23" s="63">
        <v>0</v>
      </c>
      <c r="I23">
        <f t="shared" si="1"/>
        <v>1.60029366</v>
      </c>
      <c r="J23">
        <f t="shared" si="2"/>
        <v>1.5968815199999999</v>
      </c>
      <c r="K23">
        <f t="shared" si="3"/>
        <v>0</v>
      </c>
      <c r="L23">
        <f t="shared" si="4"/>
        <v>0</v>
      </c>
      <c r="N23" s="63">
        <v>469</v>
      </c>
      <c r="O23" s="63">
        <v>468</v>
      </c>
      <c r="P23" s="63">
        <v>0</v>
      </c>
      <c r="Q23" s="63">
        <v>0</v>
      </c>
    </row>
    <row r="24" spans="1:18" x14ac:dyDescent="0.35">
      <c r="A24">
        <v>3115</v>
      </c>
      <c r="B24" t="s">
        <v>42</v>
      </c>
      <c r="C24" t="s">
        <v>200</v>
      </c>
      <c r="D24" s="63">
        <v>0</v>
      </c>
      <c r="E24" s="63">
        <v>0</v>
      </c>
      <c r="F24" s="63">
        <v>0</v>
      </c>
      <c r="G24" s="63">
        <v>0</v>
      </c>
      <c r="I24">
        <f t="shared" si="1"/>
        <v>0</v>
      </c>
      <c r="J24">
        <f t="shared" si="2"/>
        <v>0</v>
      </c>
      <c r="K24">
        <f t="shared" si="3"/>
        <v>0</v>
      </c>
      <c r="L24">
        <f t="shared" si="4"/>
        <v>0</v>
      </c>
      <c r="N24" s="63">
        <v>0</v>
      </c>
      <c r="O24" s="63">
        <v>0</v>
      </c>
      <c r="P24" s="63">
        <v>0</v>
      </c>
      <c r="Q24" s="63">
        <v>0</v>
      </c>
    </row>
    <row r="25" spans="1:18" x14ac:dyDescent="0.35">
      <c r="A25">
        <v>3116</v>
      </c>
      <c r="B25" t="s">
        <v>44</v>
      </c>
      <c r="C25" t="s">
        <v>200</v>
      </c>
      <c r="D25" s="63">
        <v>13</v>
      </c>
      <c r="E25" s="88">
        <f>E7-E13-E19-E31</f>
        <v>8</v>
      </c>
      <c r="F25" s="89">
        <f>D25-E25-G25</f>
        <v>5</v>
      </c>
      <c r="G25" s="89">
        <f>G7-G13-G31-G19</f>
        <v>0</v>
      </c>
      <c r="I25">
        <f t="shared" si="1"/>
        <v>4.4357819999999999E-2</v>
      </c>
      <c r="J25">
        <f t="shared" si="2"/>
        <v>2.7297119999999998E-2</v>
      </c>
      <c r="K25">
        <f t="shared" si="3"/>
        <v>1.7060700000000002E-2</v>
      </c>
      <c r="L25">
        <f t="shared" si="4"/>
        <v>0</v>
      </c>
      <c r="N25" s="63">
        <v>13</v>
      </c>
      <c r="O25" s="88" t="s">
        <v>55</v>
      </c>
      <c r="P25" s="88" t="s">
        <v>55</v>
      </c>
      <c r="Q25" s="88" t="s">
        <v>55</v>
      </c>
      <c r="R25" s="88" t="s">
        <v>596</v>
      </c>
    </row>
    <row r="26" spans="1:18" x14ac:dyDescent="0.35">
      <c r="A26">
        <v>311</v>
      </c>
      <c r="B26" t="s">
        <v>31</v>
      </c>
      <c r="C26" t="s">
        <v>201</v>
      </c>
      <c r="D26" s="63">
        <v>588</v>
      </c>
      <c r="E26" s="63">
        <v>187</v>
      </c>
      <c r="F26" s="63">
        <v>43</v>
      </c>
      <c r="G26" s="63">
        <v>358</v>
      </c>
      <c r="I26">
        <f t="shared" si="1"/>
        <v>2.0063383199999998</v>
      </c>
      <c r="J26">
        <f t="shared" si="2"/>
        <v>0.63807017999999993</v>
      </c>
      <c r="K26">
        <f t="shared" si="3"/>
        <v>0.14672201999999998</v>
      </c>
      <c r="L26">
        <f t="shared" si="4"/>
        <v>1.22154612</v>
      </c>
      <c r="N26" s="63">
        <v>588</v>
      </c>
      <c r="O26" s="63">
        <v>187</v>
      </c>
      <c r="P26" s="63">
        <v>43</v>
      </c>
      <c r="Q26" s="63">
        <v>358</v>
      </c>
    </row>
    <row r="27" spans="1:18" x14ac:dyDescent="0.35">
      <c r="A27">
        <v>3112</v>
      </c>
      <c r="B27" t="s">
        <v>34</v>
      </c>
      <c r="C27" t="s">
        <v>201</v>
      </c>
      <c r="D27">
        <v>32</v>
      </c>
      <c r="E27">
        <v>28</v>
      </c>
      <c r="F27">
        <v>4</v>
      </c>
      <c r="G27">
        <v>0</v>
      </c>
      <c r="I27">
        <f t="shared" si="1"/>
        <v>0.10918847999999999</v>
      </c>
      <c r="J27">
        <f t="shared" si="2"/>
        <v>9.553992E-2</v>
      </c>
      <c r="K27">
        <f t="shared" si="3"/>
        <v>1.3648559999999999E-2</v>
      </c>
      <c r="L27">
        <f t="shared" si="4"/>
        <v>0</v>
      </c>
      <c r="N27">
        <v>32</v>
      </c>
      <c r="O27">
        <v>28</v>
      </c>
      <c r="P27">
        <v>4</v>
      </c>
      <c r="Q27">
        <v>0</v>
      </c>
    </row>
    <row r="28" spans="1:18" x14ac:dyDescent="0.35">
      <c r="A28">
        <v>31131</v>
      </c>
      <c r="B28" t="s">
        <v>38</v>
      </c>
      <c r="C28" t="s">
        <v>201</v>
      </c>
      <c r="D28">
        <v>112</v>
      </c>
      <c r="E28">
        <v>63</v>
      </c>
      <c r="F28">
        <v>0</v>
      </c>
      <c r="G28">
        <v>49</v>
      </c>
      <c r="I28">
        <f t="shared" si="1"/>
        <v>0.38215968</v>
      </c>
      <c r="J28">
        <f t="shared" si="2"/>
        <v>0.21496481999999997</v>
      </c>
      <c r="K28">
        <f t="shared" si="3"/>
        <v>0</v>
      </c>
      <c r="L28">
        <f t="shared" si="4"/>
        <v>0.16719485999999997</v>
      </c>
      <c r="N28">
        <v>112</v>
      </c>
      <c r="O28">
        <v>63</v>
      </c>
      <c r="P28">
        <v>0</v>
      </c>
      <c r="Q28">
        <v>49</v>
      </c>
    </row>
    <row r="29" spans="1:18" x14ac:dyDescent="0.35">
      <c r="A29">
        <v>3114</v>
      </c>
      <c r="B29" t="s">
        <v>40</v>
      </c>
      <c r="C29" t="s">
        <v>201</v>
      </c>
      <c r="D29">
        <v>50</v>
      </c>
      <c r="E29">
        <v>35</v>
      </c>
      <c r="F29">
        <v>15</v>
      </c>
      <c r="G29">
        <v>0</v>
      </c>
      <c r="I29">
        <f t="shared" si="1"/>
        <v>0.17060700000000001</v>
      </c>
      <c r="J29">
        <f t="shared" si="2"/>
        <v>0.1194249</v>
      </c>
      <c r="K29">
        <f t="shared" si="3"/>
        <v>5.1182100000000001E-2</v>
      </c>
      <c r="L29">
        <f t="shared" si="4"/>
        <v>0</v>
      </c>
      <c r="N29">
        <v>50</v>
      </c>
      <c r="O29">
        <v>35</v>
      </c>
      <c r="P29">
        <v>15</v>
      </c>
      <c r="Q29">
        <v>0</v>
      </c>
    </row>
    <row r="30" spans="1:18" x14ac:dyDescent="0.35">
      <c r="A30">
        <v>3115</v>
      </c>
      <c r="B30" t="s">
        <v>42</v>
      </c>
      <c r="C30" t="s">
        <v>201</v>
      </c>
      <c r="D30">
        <v>66</v>
      </c>
      <c r="E30">
        <v>61</v>
      </c>
      <c r="F30" s="88">
        <f>D30-E30-G30</f>
        <v>4</v>
      </c>
      <c r="G30">
        <v>1</v>
      </c>
      <c r="I30">
        <f t="shared" si="1"/>
        <v>0.22520124</v>
      </c>
      <c r="J30">
        <f t="shared" si="2"/>
        <v>0.20814053999999999</v>
      </c>
      <c r="K30">
        <f t="shared" si="3"/>
        <v>1.3648559999999999E-2</v>
      </c>
      <c r="L30">
        <f t="shared" si="4"/>
        <v>3.4121399999999997E-3</v>
      </c>
      <c r="N30">
        <v>66</v>
      </c>
      <c r="O30">
        <v>61</v>
      </c>
      <c r="P30" s="88" t="s">
        <v>55</v>
      </c>
      <c r="Q30">
        <v>1</v>
      </c>
    </row>
    <row r="31" spans="1:18" x14ac:dyDescent="0.35">
      <c r="A31">
        <v>3116</v>
      </c>
      <c r="B31" t="s">
        <v>44</v>
      </c>
      <c r="C31" t="s">
        <v>201</v>
      </c>
      <c r="D31" s="89">
        <f>F31</f>
        <v>5</v>
      </c>
      <c r="E31">
        <v>0</v>
      </c>
      <c r="F31" s="89">
        <f>F7-F13-F19-F25</f>
        <v>5</v>
      </c>
      <c r="G31">
        <v>0</v>
      </c>
      <c r="I31">
        <f t="shared" si="1"/>
        <v>1.7060700000000002E-2</v>
      </c>
      <c r="J31">
        <f t="shared" si="2"/>
        <v>0</v>
      </c>
      <c r="K31">
        <f t="shared" si="3"/>
        <v>1.7060700000000002E-2</v>
      </c>
      <c r="L31">
        <f t="shared" si="4"/>
        <v>0</v>
      </c>
      <c r="N31" s="88" t="s">
        <v>55</v>
      </c>
      <c r="O31">
        <v>0</v>
      </c>
      <c r="P31" s="88" t="s">
        <v>55</v>
      </c>
      <c r="Q31">
        <v>0</v>
      </c>
    </row>
    <row r="32" spans="1:18" x14ac:dyDescent="0.35">
      <c r="I32">
        <f t="shared" si="1"/>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 1.2</vt:lpstr>
      <vt:lpstr>MECS_RegionsX</vt:lpstr>
      <vt:lpstr>table 3.2</vt:lpstr>
      <vt:lpstr>Table 4.2</vt:lpstr>
      <vt:lpstr>Table 11.3</vt:lpstr>
      <vt:lpstr>Total Fuel</vt:lpstr>
      <vt:lpstr>Off Site</vt:lpstr>
      <vt:lpstr>Check T-off</vt:lpstr>
      <vt:lpstr>Onsite Gen</vt:lpstr>
      <vt:lpstr>MECS Final Energy</vt:lpstr>
      <vt:lpstr>Notes</vt:lpstr>
      <vt:lpstr>ManufEnergy_State_NAICS</vt:lpstr>
      <vt:lpstr>Table 5.4</vt:lpstr>
      <vt:lpstr>Process Cooling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Armstrong, Kristina O.</dc:creator>
  <cp:lastModifiedBy>Armstrong, Kristina O.</cp:lastModifiedBy>
  <dcterms:created xsi:type="dcterms:W3CDTF">2021-01-29T14:56:16Z</dcterms:created>
  <dcterms:modified xsi:type="dcterms:W3CDTF">2023-02-22T21:18:53Z</dcterms:modified>
</cp:coreProperties>
</file>