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3155" windowHeight="9075" activeTab="2"/>
  </bookViews>
  <sheets>
    <sheet name="Cycle" sheetId="1" r:id="rId1"/>
    <sheet name="coefficients" sheetId="3" r:id="rId2"/>
    <sheet name="Vehicle Parameters" sheetId="5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B1" i="5" l="1"/>
  <c r="B2" i="5" s="1"/>
  <c r="B6" i="5" l="1"/>
  <c r="B7" i="5" s="1"/>
  <c r="B12" i="5" s="1"/>
  <c r="B3" i="5"/>
  <c r="B4" i="5" s="1"/>
  <c r="B5" i="5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4" i="1"/>
  <c r="D5" i="1"/>
</calcChain>
</file>

<file path=xl/sharedStrings.xml><?xml version="1.0" encoding="utf-8"?>
<sst xmlns="http://schemas.openxmlformats.org/spreadsheetml/2006/main" count="29" uniqueCount="25">
  <si>
    <t>Time</t>
  </si>
  <si>
    <t>Vehicle speed</t>
  </si>
  <si>
    <t>Road gradient</t>
  </si>
  <si>
    <t>s</t>
  </si>
  <si>
    <t>km/h</t>
  </si>
  <si>
    <t>per cent</t>
  </si>
  <si>
    <t>Rated power</t>
  </si>
  <si>
    <t>kW</t>
  </si>
  <si>
    <t>a</t>
  </si>
  <si>
    <t>b</t>
  </si>
  <si>
    <t>c</t>
  </si>
  <si>
    <t>Polynomial coefficients</t>
  </si>
  <si>
    <t>p</t>
  </si>
  <si>
    <t>P rated (kW)</t>
  </si>
  <si>
    <t>tested vehicle weight (kg)</t>
  </si>
  <si>
    <t>Frontal Area (m^2)</t>
  </si>
  <si>
    <t>Cd</t>
  </si>
  <si>
    <t>Rolling Resistance - Cr0</t>
  </si>
  <si>
    <t>Curb Mass (kg)</t>
  </si>
  <si>
    <t>Tire radius (m)</t>
  </si>
  <si>
    <t>Inertia - drivetrain (kg-m^2)</t>
  </si>
  <si>
    <t>rotational mass</t>
  </si>
  <si>
    <t>Axle ratio</t>
  </si>
  <si>
    <t>Axle efficiency</t>
  </si>
  <si>
    <t>CD*A=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</si>
</sst>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\+0.00E+00;\-0.00E+00"/>
    <numFmt numFmtId="165" formatCode="\+0.00;\-0.00"/>
    <numFmt numFmtId="166" formatCode="0.000"/>
    <numFmt numFmtId="167" formatCode="0.0000"/>
    <numFmt numFmtId="168" formatCode="0.000000"/>
  </numFmts>
  <fonts count="2" x14ac:knownFonts="1">
    <font>
      <sz val="11"/>
      <color theme="1"/>
      <name val="Calibri"/>
      <family val="2"/>
      <scheme val="minor"/>
    </font>
    <font>
      <sz val="9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Fill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168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49518810148728E-2"/>
          <c:y val="4.6770924467774859E-2"/>
          <c:w val="0.84824271687303621"/>
          <c:h val="0.89719889180519097"/>
        </c:manualLayout>
      </c:layout>
      <c:scatterChart>
        <c:scatterStyle val="lineMarker"/>
        <c:varyColors val="0"/>
        <c:ser>
          <c:idx val="0"/>
          <c:order val="0"/>
          <c:tx>
            <c:strRef>
              <c:f>Cycle!$B$1</c:f>
              <c:strCache>
                <c:ptCount val="1"/>
                <c:pt idx="0">
                  <c:v>Vehicle speed</c:v>
                </c:pt>
              </c:strCache>
            </c:strRef>
          </c:tx>
          <c:marker>
            <c:symbol val="none"/>
          </c:marker>
          <c:xVal>
            <c:strRef>
              <c:f>Cycle!$A$2:$A$1803</c:f>
              <c:strCache>
                <c:ptCount val="1802"/>
                <c:pt idx="1">
                  <c:v>s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</c:strCache>
            </c:strRef>
          </c:xVal>
          <c:yVal>
            <c:numRef>
              <c:f>Cycle!$B$2:$B$1803</c:f>
              <c:numCache>
                <c:formatCode>General</c:formatCode>
                <c:ptCount val="180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2.35</c:v>
                </c:pt>
                <c:pt idx="9">
                  <c:v>5.57</c:v>
                </c:pt>
                <c:pt idx="10">
                  <c:v>8.18</c:v>
                </c:pt>
                <c:pt idx="11">
                  <c:v>9.3699999999999992</c:v>
                </c:pt>
                <c:pt idx="12">
                  <c:v>9.86</c:v>
                </c:pt>
                <c:pt idx="13">
                  <c:v>10.18</c:v>
                </c:pt>
                <c:pt idx="14">
                  <c:v>10.38</c:v>
                </c:pt>
                <c:pt idx="15">
                  <c:v>10.57</c:v>
                </c:pt>
                <c:pt idx="16">
                  <c:v>10.95</c:v>
                </c:pt>
                <c:pt idx="17">
                  <c:v>11.56</c:v>
                </c:pt>
                <c:pt idx="18">
                  <c:v>12.22</c:v>
                </c:pt>
                <c:pt idx="19">
                  <c:v>12.97</c:v>
                </c:pt>
                <c:pt idx="20">
                  <c:v>14.33</c:v>
                </c:pt>
                <c:pt idx="21">
                  <c:v>16.38</c:v>
                </c:pt>
                <c:pt idx="22">
                  <c:v>18.399999999999999</c:v>
                </c:pt>
                <c:pt idx="23">
                  <c:v>19.86</c:v>
                </c:pt>
                <c:pt idx="24">
                  <c:v>20.85</c:v>
                </c:pt>
                <c:pt idx="25">
                  <c:v>21.52</c:v>
                </c:pt>
                <c:pt idx="26">
                  <c:v>21.89</c:v>
                </c:pt>
                <c:pt idx="27">
                  <c:v>21.98</c:v>
                </c:pt>
                <c:pt idx="28">
                  <c:v>21.91</c:v>
                </c:pt>
                <c:pt idx="29">
                  <c:v>21.68</c:v>
                </c:pt>
                <c:pt idx="30">
                  <c:v>21.21</c:v>
                </c:pt>
                <c:pt idx="31">
                  <c:v>20.440000000000001</c:v>
                </c:pt>
                <c:pt idx="32">
                  <c:v>19.239999999999998</c:v>
                </c:pt>
                <c:pt idx="33">
                  <c:v>17.57</c:v>
                </c:pt>
                <c:pt idx="34">
                  <c:v>15.53</c:v>
                </c:pt>
                <c:pt idx="35">
                  <c:v>13.77</c:v>
                </c:pt>
                <c:pt idx="36">
                  <c:v>12.95</c:v>
                </c:pt>
                <c:pt idx="37">
                  <c:v>12.95</c:v>
                </c:pt>
                <c:pt idx="38">
                  <c:v>13.35</c:v>
                </c:pt>
                <c:pt idx="39">
                  <c:v>13.75</c:v>
                </c:pt>
                <c:pt idx="40">
                  <c:v>13.82</c:v>
                </c:pt>
                <c:pt idx="41">
                  <c:v>13.41</c:v>
                </c:pt>
                <c:pt idx="42">
                  <c:v>12.26</c:v>
                </c:pt>
                <c:pt idx="43">
                  <c:v>9.82</c:v>
                </c:pt>
                <c:pt idx="44">
                  <c:v>5.96</c:v>
                </c:pt>
                <c:pt idx="45">
                  <c:v>2.2000000000000002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1.87</c:v>
                </c:pt>
                <c:pt idx="52">
                  <c:v>4.97</c:v>
                </c:pt>
                <c:pt idx="53">
                  <c:v>8.4</c:v>
                </c:pt>
                <c:pt idx="54">
                  <c:v>9.9</c:v>
                </c:pt>
                <c:pt idx="55">
                  <c:v>11.42</c:v>
                </c:pt>
                <c:pt idx="56">
                  <c:v>15.11</c:v>
                </c:pt>
                <c:pt idx="57">
                  <c:v>18.46</c:v>
                </c:pt>
                <c:pt idx="58">
                  <c:v>20.21</c:v>
                </c:pt>
                <c:pt idx="59">
                  <c:v>22.13</c:v>
                </c:pt>
                <c:pt idx="60">
                  <c:v>24.17</c:v>
                </c:pt>
                <c:pt idx="61">
                  <c:v>25.56</c:v>
                </c:pt>
                <c:pt idx="62">
                  <c:v>26.97</c:v>
                </c:pt>
                <c:pt idx="63">
                  <c:v>28.83</c:v>
                </c:pt>
                <c:pt idx="64">
                  <c:v>31.05</c:v>
                </c:pt>
                <c:pt idx="65">
                  <c:v>33.72</c:v>
                </c:pt>
                <c:pt idx="66">
                  <c:v>36</c:v>
                </c:pt>
                <c:pt idx="67">
                  <c:v>37.909999999999997</c:v>
                </c:pt>
                <c:pt idx="68">
                  <c:v>39.65</c:v>
                </c:pt>
                <c:pt idx="69">
                  <c:v>41.23</c:v>
                </c:pt>
                <c:pt idx="70">
                  <c:v>42.85</c:v>
                </c:pt>
                <c:pt idx="71">
                  <c:v>44.1</c:v>
                </c:pt>
                <c:pt idx="72">
                  <c:v>44.37</c:v>
                </c:pt>
                <c:pt idx="73">
                  <c:v>44.3</c:v>
                </c:pt>
                <c:pt idx="74">
                  <c:v>44.17</c:v>
                </c:pt>
                <c:pt idx="75">
                  <c:v>44.13</c:v>
                </c:pt>
                <c:pt idx="76">
                  <c:v>44.17</c:v>
                </c:pt>
                <c:pt idx="77">
                  <c:v>44.51</c:v>
                </c:pt>
                <c:pt idx="78">
                  <c:v>45.16</c:v>
                </c:pt>
                <c:pt idx="79">
                  <c:v>45.64</c:v>
                </c:pt>
                <c:pt idx="80">
                  <c:v>46.16</c:v>
                </c:pt>
                <c:pt idx="81">
                  <c:v>46.99</c:v>
                </c:pt>
                <c:pt idx="82">
                  <c:v>48.19</c:v>
                </c:pt>
                <c:pt idx="83">
                  <c:v>49.32</c:v>
                </c:pt>
                <c:pt idx="84">
                  <c:v>49.7</c:v>
                </c:pt>
                <c:pt idx="85">
                  <c:v>49.5</c:v>
                </c:pt>
                <c:pt idx="86">
                  <c:v>48.98</c:v>
                </c:pt>
                <c:pt idx="87">
                  <c:v>48.65</c:v>
                </c:pt>
                <c:pt idx="88">
                  <c:v>48.65</c:v>
                </c:pt>
                <c:pt idx="89">
                  <c:v>48.87</c:v>
                </c:pt>
                <c:pt idx="90">
                  <c:v>48.97</c:v>
                </c:pt>
                <c:pt idx="91">
                  <c:v>48.96</c:v>
                </c:pt>
                <c:pt idx="92">
                  <c:v>49.15</c:v>
                </c:pt>
                <c:pt idx="93">
                  <c:v>49.51</c:v>
                </c:pt>
                <c:pt idx="94">
                  <c:v>49.74</c:v>
                </c:pt>
                <c:pt idx="95">
                  <c:v>50.31</c:v>
                </c:pt>
                <c:pt idx="96">
                  <c:v>50.78</c:v>
                </c:pt>
                <c:pt idx="97">
                  <c:v>50.75</c:v>
                </c:pt>
                <c:pt idx="98">
                  <c:v>50.78</c:v>
                </c:pt>
                <c:pt idx="99">
                  <c:v>51.21</c:v>
                </c:pt>
                <c:pt idx="100">
                  <c:v>51.6</c:v>
                </c:pt>
                <c:pt idx="101">
                  <c:v>51.89</c:v>
                </c:pt>
                <c:pt idx="102">
                  <c:v>52.04</c:v>
                </c:pt>
                <c:pt idx="103">
                  <c:v>51.99</c:v>
                </c:pt>
                <c:pt idx="104">
                  <c:v>51.99</c:v>
                </c:pt>
                <c:pt idx="105">
                  <c:v>52.36</c:v>
                </c:pt>
                <c:pt idx="106">
                  <c:v>52.58</c:v>
                </c:pt>
                <c:pt idx="107">
                  <c:v>52.47</c:v>
                </c:pt>
                <c:pt idx="108">
                  <c:v>52.03</c:v>
                </c:pt>
                <c:pt idx="109">
                  <c:v>51.46</c:v>
                </c:pt>
                <c:pt idx="110">
                  <c:v>51.31</c:v>
                </c:pt>
                <c:pt idx="111">
                  <c:v>51.45</c:v>
                </c:pt>
                <c:pt idx="112">
                  <c:v>51.48</c:v>
                </c:pt>
                <c:pt idx="113">
                  <c:v>51.29</c:v>
                </c:pt>
                <c:pt idx="114">
                  <c:v>51.12</c:v>
                </c:pt>
                <c:pt idx="115">
                  <c:v>50.96</c:v>
                </c:pt>
                <c:pt idx="116">
                  <c:v>50.81</c:v>
                </c:pt>
                <c:pt idx="117">
                  <c:v>50.86</c:v>
                </c:pt>
                <c:pt idx="118">
                  <c:v>51.34</c:v>
                </c:pt>
                <c:pt idx="119">
                  <c:v>51.68</c:v>
                </c:pt>
                <c:pt idx="120">
                  <c:v>51.58</c:v>
                </c:pt>
                <c:pt idx="121">
                  <c:v>51.36</c:v>
                </c:pt>
                <c:pt idx="122">
                  <c:v>51.39</c:v>
                </c:pt>
                <c:pt idx="123">
                  <c:v>50.98</c:v>
                </c:pt>
                <c:pt idx="124">
                  <c:v>48.63</c:v>
                </c:pt>
                <c:pt idx="125">
                  <c:v>44.83</c:v>
                </c:pt>
                <c:pt idx="126">
                  <c:v>40.299999999999997</c:v>
                </c:pt>
                <c:pt idx="127">
                  <c:v>35.65</c:v>
                </c:pt>
                <c:pt idx="128">
                  <c:v>30.23</c:v>
                </c:pt>
                <c:pt idx="129">
                  <c:v>24.08</c:v>
                </c:pt>
                <c:pt idx="130">
                  <c:v>18.96</c:v>
                </c:pt>
                <c:pt idx="131">
                  <c:v>14.19</c:v>
                </c:pt>
                <c:pt idx="132">
                  <c:v>8.7200000000000006</c:v>
                </c:pt>
                <c:pt idx="133">
                  <c:v>3.41</c:v>
                </c:pt>
                <c:pt idx="134">
                  <c:v>0.64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0.63</c:v>
                </c:pt>
                <c:pt idx="144">
                  <c:v>1.56</c:v>
                </c:pt>
                <c:pt idx="145">
                  <c:v>2.99</c:v>
                </c:pt>
                <c:pt idx="146">
                  <c:v>4.5</c:v>
                </c:pt>
                <c:pt idx="147">
                  <c:v>5.39</c:v>
                </c:pt>
                <c:pt idx="148">
                  <c:v>5.59</c:v>
                </c:pt>
                <c:pt idx="149">
                  <c:v>5.45</c:v>
                </c:pt>
                <c:pt idx="150">
                  <c:v>5.2</c:v>
                </c:pt>
                <c:pt idx="151">
                  <c:v>4.9800000000000004</c:v>
                </c:pt>
                <c:pt idx="152">
                  <c:v>4.6100000000000003</c:v>
                </c:pt>
                <c:pt idx="153">
                  <c:v>3.89</c:v>
                </c:pt>
                <c:pt idx="154">
                  <c:v>3.21</c:v>
                </c:pt>
                <c:pt idx="155">
                  <c:v>2.98</c:v>
                </c:pt>
                <c:pt idx="156">
                  <c:v>3.31</c:v>
                </c:pt>
                <c:pt idx="157">
                  <c:v>4.18</c:v>
                </c:pt>
                <c:pt idx="158">
                  <c:v>5.07</c:v>
                </c:pt>
                <c:pt idx="159">
                  <c:v>5.52</c:v>
                </c:pt>
                <c:pt idx="160">
                  <c:v>5.73</c:v>
                </c:pt>
                <c:pt idx="161">
                  <c:v>6.06</c:v>
                </c:pt>
                <c:pt idx="162">
                  <c:v>6.76</c:v>
                </c:pt>
                <c:pt idx="163">
                  <c:v>7.7</c:v>
                </c:pt>
                <c:pt idx="164">
                  <c:v>8.34</c:v>
                </c:pt>
                <c:pt idx="165">
                  <c:v>8.51</c:v>
                </c:pt>
                <c:pt idx="166">
                  <c:v>8.2200000000000006</c:v>
                </c:pt>
                <c:pt idx="167">
                  <c:v>7.22</c:v>
                </c:pt>
                <c:pt idx="168">
                  <c:v>5.82</c:v>
                </c:pt>
                <c:pt idx="169">
                  <c:v>4.75</c:v>
                </c:pt>
                <c:pt idx="170">
                  <c:v>4.24</c:v>
                </c:pt>
                <c:pt idx="171">
                  <c:v>4.05</c:v>
                </c:pt>
                <c:pt idx="172">
                  <c:v>3.98</c:v>
                </c:pt>
                <c:pt idx="173">
                  <c:v>3.91</c:v>
                </c:pt>
                <c:pt idx="174">
                  <c:v>3.86</c:v>
                </c:pt>
                <c:pt idx="175">
                  <c:v>4.17</c:v>
                </c:pt>
                <c:pt idx="176">
                  <c:v>5.32</c:v>
                </c:pt>
                <c:pt idx="177">
                  <c:v>7.53</c:v>
                </c:pt>
                <c:pt idx="178">
                  <c:v>10.89</c:v>
                </c:pt>
                <c:pt idx="179">
                  <c:v>14.81</c:v>
                </c:pt>
                <c:pt idx="180">
                  <c:v>17.559999999999999</c:v>
                </c:pt>
                <c:pt idx="181">
                  <c:v>18.38</c:v>
                </c:pt>
                <c:pt idx="182">
                  <c:v>17.489999999999998</c:v>
                </c:pt>
                <c:pt idx="183">
                  <c:v>15.18</c:v>
                </c:pt>
                <c:pt idx="184">
                  <c:v>13.08</c:v>
                </c:pt>
                <c:pt idx="185">
                  <c:v>12.23</c:v>
                </c:pt>
                <c:pt idx="186">
                  <c:v>12.03</c:v>
                </c:pt>
                <c:pt idx="187">
                  <c:v>11.72</c:v>
                </c:pt>
                <c:pt idx="188">
                  <c:v>10.69</c:v>
                </c:pt>
                <c:pt idx="189">
                  <c:v>8.68</c:v>
                </c:pt>
                <c:pt idx="190">
                  <c:v>6.2</c:v>
                </c:pt>
                <c:pt idx="191">
                  <c:v>4.07</c:v>
                </c:pt>
                <c:pt idx="192">
                  <c:v>2.65</c:v>
                </c:pt>
                <c:pt idx="193">
                  <c:v>1.92</c:v>
                </c:pt>
                <c:pt idx="194">
                  <c:v>1.69</c:v>
                </c:pt>
                <c:pt idx="195">
                  <c:v>1.68</c:v>
                </c:pt>
                <c:pt idx="196">
                  <c:v>1.66</c:v>
                </c:pt>
                <c:pt idx="197">
                  <c:v>1.53</c:v>
                </c:pt>
                <c:pt idx="198">
                  <c:v>1.3</c:v>
                </c:pt>
                <c:pt idx="199">
                  <c:v>1</c:v>
                </c:pt>
                <c:pt idx="200">
                  <c:v>0.77</c:v>
                </c:pt>
                <c:pt idx="201">
                  <c:v>0.63</c:v>
                </c:pt>
                <c:pt idx="202">
                  <c:v>0.59</c:v>
                </c:pt>
                <c:pt idx="203">
                  <c:v>0.59</c:v>
                </c:pt>
                <c:pt idx="204">
                  <c:v>0.56999999999999995</c:v>
                </c:pt>
                <c:pt idx="205">
                  <c:v>0.53</c:v>
                </c:pt>
                <c:pt idx="206">
                  <c:v>0.5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0.73</c:v>
                </c:pt>
                <c:pt idx="228">
                  <c:v>0.73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1.51</c:v>
                </c:pt>
                <c:pt idx="255">
                  <c:v>4.12</c:v>
                </c:pt>
                <c:pt idx="256">
                  <c:v>7.02</c:v>
                </c:pt>
                <c:pt idx="257">
                  <c:v>9.4499999999999993</c:v>
                </c:pt>
                <c:pt idx="258">
                  <c:v>11.86</c:v>
                </c:pt>
                <c:pt idx="259">
                  <c:v>14.52</c:v>
                </c:pt>
                <c:pt idx="260">
                  <c:v>17.010000000000002</c:v>
                </c:pt>
                <c:pt idx="261">
                  <c:v>19.48</c:v>
                </c:pt>
                <c:pt idx="262">
                  <c:v>22.38</c:v>
                </c:pt>
                <c:pt idx="263">
                  <c:v>24.75</c:v>
                </c:pt>
                <c:pt idx="264">
                  <c:v>25.55</c:v>
                </c:pt>
                <c:pt idx="265">
                  <c:v>25.18</c:v>
                </c:pt>
                <c:pt idx="266">
                  <c:v>23.94</c:v>
                </c:pt>
                <c:pt idx="267">
                  <c:v>22.35</c:v>
                </c:pt>
                <c:pt idx="268">
                  <c:v>21.28</c:v>
                </c:pt>
                <c:pt idx="269">
                  <c:v>20.86</c:v>
                </c:pt>
                <c:pt idx="270">
                  <c:v>20.65</c:v>
                </c:pt>
                <c:pt idx="271">
                  <c:v>20.18</c:v>
                </c:pt>
                <c:pt idx="272">
                  <c:v>19.329999999999998</c:v>
                </c:pt>
                <c:pt idx="273">
                  <c:v>18.23</c:v>
                </c:pt>
                <c:pt idx="274">
                  <c:v>16.989999999999998</c:v>
                </c:pt>
                <c:pt idx="275">
                  <c:v>15.56</c:v>
                </c:pt>
                <c:pt idx="276">
                  <c:v>13.76</c:v>
                </c:pt>
                <c:pt idx="277">
                  <c:v>11.5</c:v>
                </c:pt>
                <c:pt idx="278">
                  <c:v>8.68</c:v>
                </c:pt>
                <c:pt idx="279">
                  <c:v>5.2</c:v>
                </c:pt>
                <c:pt idx="280">
                  <c:v>1.99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0.5</c:v>
                </c:pt>
                <c:pt idx="285">
                  <c:v>0.56999999999999995</c:v>
                </c:pt>
                <c:pt idx="286">
                  <c:v>0.6</c:v>
                </c:pt>
                <c:pt idx="287">
                  <c:v>0.57999999999999996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3.01</c:v>
                </c:pt>
                <c:pt idx="326">
                  <c:v>8.14</c:v>
                </c:pt>
                <c:pt idx="327">
                  <c:v>13.88</c:v>
                </c:pt>
                <c:pt idx="328">
                  <c:v>18.079999999999998</c:v>
                </c:pt>
                <c:pt idx="329">
                  <c:v>20.010000000000002</c:v>
                </c:pt>
                <c:pt idx="330">
                  <c:v>20.3</c:v>
                </c:pt>
                <c:pt idx="331">
                  <c:v>19.53</c:v>
                </c:pt>
                <c:pt idx="332">
                  <c:v>17.920000000000002</c:v>
                </c:pt>
                <c:pt idx="333">
                  <c:v>16.170000000000002</c:v>
                </c:pt>
                <c:pt idx="334">
                  <c:v>14.55</c:v>
                </c:pt>
                <c:pt idx="335">
                  <c:v>12.92</c:v>
                </c:pt>
                <c:pt idx="336">
                  <c:v>11.07</c:v>
                </c:pt>
                <c:pt idx="337">
                  <c:v>8.5399999999999991</c:v>
                </c:pt>
                <c:pt idx="338">
                  <c:v>5.15</c:v>
                </c:pt>
                <c:pt idx="339">
                  <c:v>1.96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0.9</c:v>
                </c:pt>
                <c:pt idx="356">
                  <c:v>2</c:v>
                </c:pt>
                <c:pt idx="357">
                  <c:v>4.08</c:v>
                </c:pt>
                <c:pt idx="358">
                  <c:v>7.07</c:v>
                </c:pt>
                <c:pt idx="359">
                  <c:v>10.25</c:v>
                </c:pt>
                <c:pt idx="360">
                  <c:v>12.77</c:v>
                </c:pt>
                <c:pt idx="361">
                  <c:v>14.44</c:v>
                </c:pt>
                <c:pt idx="362">
                  <c:v>15.73</c:v>
                </c:pt>
                <c:pt idx="363">
                  <c:v>17.23</c:v>
                </c:pt>
                <c:pt idx="364">
                  <c:v>19.04</c:v>
                </c:pt>
                <c:pt idx="365">
                  <c:v>20.96</c:v>
                </c:pt>
                <c:pt idx="366">
                  <c:v>22.94</c:v>
                </c:pt>
                <c:pt idx="367">
                  <c:v>25.05</c:v>
                </c:pt>
                <c:pt idx="368">
                  <c:v>27.31</c:v>
                </c:pt>
                <c:pt idx="369">
                  <c:v>29.54</c:v>
                </c:pt>
                <c:pt idx="370">
                  <c:v>31.52</c:v>
                </c:pt>
                <c:pt idx="371">
                  <c:v>33.19</c:v>
                </c:pt>
                <c:pt idx="372">
                  <c:v>34.67</c:v>
                </c:pt>
                <c:pt idx="373">
                  <c:v>36.130000000000003</c:v>
                </c:pt>
                <c:pt idx="374">
                  <c:v>37.630000000000003</c:v>
                </c:pt>
                <c:pt idx="375">
                  <c:v>39.07</c:v>
                </c:pt>
                <c:pt idx="376">
                  <c:v>40.08</c:v>
                </c:pt>
                <c:pt idx="377">
                  <c:v>40.44</c:v>
                </c:pt>
                <c:pt idx="378">
                  <c:v>40.26</c:v>
                </c:pt>
                <c:pt idx="379">
                  <c:v>39.29</c:v>
                </c:pt>
                <c:pt idx="380">
                  <c:v>37.229999999999997</c:v>
                </c:pt>
                <c:pt idx="381">
                  <c:v>34.14</c:v>
                </c:pt>
                <c:pt idx="382">
                  <c:v>30.18</c:v>
                </c:pt>
                <c:pt idx="383">
                  <c:v>25.71</c:v>
                </c:pt>
                <c:pt idx="384">
                  <c:v>21.58</c:v>
                </c:pt>
                <c:pt idx="385">
                  <c:v>18.5</c:v>
                </c:pt>
                <c:pt idx="386">
                  <c:v>16.559999999999999</c:v>
                </c:pt>
                <c:pt idx="387">
                  <c:v>15.39</c:v>
                </c:pt>
                <c:pt idx="388">
                  <c:v>14.77</c:v>
                </c:pt>
                <c:pt idx="389">
                  <c:v>14.58</c:v>
                </c:pt>
                <c:pt idx="390">
                  <c:v>14.72</c:v>
                </c:pt>
                <c:pt idx="391">
                  <c:v>15.44</c:v>
                </c:pt>
                <c:pt idx="392">
                  <c:v>16.920000000000002</c:v>
                </c:pt>
                <c:pt idx="393">
                  <c:v>18.690000000000001</c:v>
                </c:pt>
                <c:pt idx="394">
                  <c:v>20.260000000000002</c:v>
                </c:pt>
                <c:pt idx="395">
                  <c:v>21.63</c:v>
                </c:pt>
                <c:pt idx="396">
                  <c:v>22.91</c:v>
                </c:pt>
                <c:pt idx="397">
                  <c:v>24.13</c:v>
                </c:pt>
                <c:pt idx="398">
                  <c:v>25.18</c:v>
                </c:pt>
                <c:pt idx="399">
                  <c:v>26.16</c:v>
                </c:pt>
                <c:pt idx="400">
                  <c:v>27.41</c:v>
                </c:pt>
                <c:pt idx="401">
                  <c:v>29.18</c:v>
                </c:pt>
                <c:pt idx="402">
                  <c:v>31.36</c:v>
                </c:pt>
                <c:pt idx="403">
                  <c:v>33.51</c:v>
                </c:pt>
                <c:pt idx="404">
                  <c:v>35.33</c:v>
                </c:pt>
                <c:pt idx="405">
                  <c:v>36.94</c:v>
                </c:pt>
                <c:pt idx="406">
                  <c:v>38.6</c:v>
                </c:pt>
                <c:pt idx="407">
                  <c:v>40.44</c:v>
                </c:pt>
                <c:pt idx="408">
                  <c:v>42.29</c:v>
                </c:pt>
                <c:pt idx="409">
                  <c:v>43.73</c:v>
                </c:pt>
                <c:pt idx="410">
                  <c:v>44.47</c:v>
                </c:pt>
                <c:pt idx="411">
                  <c:v>44.62</c:v>
                </c:pt>
                <c:pt idx="412">
                  <c:v>44.41</c:v>
                </c:pt>
                <c:pt idx="413">
                  <c:v>43.96</c:v>
                </c:pt>
                <c:pt idx="414">
                  <c:v>43.41</c:v>
                </c:pt>
                <c:pt idx="415">
                  <c:v>42.83</c:v>
                </c:pt>
                <c:pt idx="416">
                  <c:v>42.15</c:v>
                </c:pt>
                <c:pt idx="417">
                  <c:v>41.28</c:v>
                </c:pt>
                <c:pt idx="418">
                  <c:v>40.17</c:v>
                </c:pt>
                <c:pt idx="419">
                  <c:v>38.9</c:v>
                </c:pt>
                <c:pt idx="420">
                  <c:v>37.590000000000003</c:v>
                </c:pt>
                <c:pt idx="421">
                  <c:v>36.39</c:v>
                </c:pt>
                <c:pt idx="422">
                  <c:v>35.33</c:v>
                </c:pt>
                <c:pt idx="423">
                  <c:v>34.299999999999997</c:v>
                </c:pt>
                <c:pt idx="424">
                  <c:v>33.07</c:v>
                </c:pt>
                <c:pt idx="425">
                  <c:v>31.41</c:v>
                </c:pt>
                <c:pt idx="426">
                  <c:v>29.18</c:v>
                </c:pt>
                <c:pt idx="427">
                  <c:v>26.41</c:v>
                </c:pt>
                <c:pt idx="428">
                  <c:v>23.4</c:v>
                </c:pt>
                <c:pt idx="429">
                  <c:v>20.9</c:v>
                </c:pt>
                <c:pt idx="430">
                  <c:v>19.59</c:v>
                </c:pt>
                <c:pt idx="431">
                  <c:v>19.36</c:v>
                </c:pt>
                <c:pt idx="432">
                  <c:v>19.79</c:v>
                </c:pt>
                <c:pt idx="433">
                  <c:v>20.43</c:v>
                </c:pt>
                <c:pt idx="434">
                  <c:v>20.71</c:v>
                </c:pt>
                <c:pt idx="435">
                  <c:v>20.56</c:v>
                </c:pt>
                <c:pt idx="436">
                  <c:v>19.96</c:v>
                </c:pt>
                <c:pt idx="437">
                  <c:v>20.22</c:v>
                </c:pt>
                <c:pt idx="438">
                  <c:v>21.48</c:v>
                </c:pt>
                <c:pt idx="439">
                  <c:v>23.67</c:v>
                </c:pt>
                <c:pt idx="440">
                  <c:v>26.09</c:v>
                </c:pt>
                <c:pt idx="441">
                  <c:v>28.16</c:v>
                </c:pt>
                <c:pt idx="442">
                  <c:v>29.75</c:v>
                </c:pt>
                <c:pt idx="443">
                  <c:v>30.97</c:v>
                </c:pt>
                <c:pt idx="444">
                  <c:v>31.99</c:v>
                </c:pt>
                <c:pt idx="445">
                  <c:v>32.840000000000003</c:v>
                </c:pt>
                <c:pt idx="446">
                  <c:v>33.33</c:v>
                </c:pt>
                <c:pt idx="447">
                  <c:v>33.450000000000003</c:v>
                </c:pt>
                <c:pt idx="448">
                  <c:v>33.270000000000003</c:v>
                </c:pt>
                <c:pt idx="449">
                  <c:v>32.659999999999997</c:v>
                </c:pt>
                <c:pt idx="450">
                  <c:v>31.73</c:v>
                </c:pt>
                <c:pt idx="451">
                  <c:v>30.58</c:v>
                </c:pt>
                <c:pt idx="452">
                  <c:v>29.2</c:v>
                </c:pt>
                <c:pt idx="453">
                  <c:v>27.56</c:v>
                </c:pt>
                <c:pt idx="454">
                  <c:v>25.71</c:v>
                </c:pt>
                <c:pt idx="455">
                  <c:v>23.76</c:v>
                </c:pt>
                <c:pt idx="456">
                  <c:v>21.87</c:v>
                </c:pt>
                <c:pt idx="457">
                  <c:v>20.149999999999999</c:v>
                </c:pt>
                <c:pt idx="458">
                  <c:v>18.38</c:v>
                </c:pt>
                <c:pt idx="459">
                  <c:v>15.93</c:v>
                </c:pt>
                <c:pt idx="460">
                  <c:v>12.33</c:v>
                </c:pt>
                <c:pt idx="461">
                  <c:v>7.99</c:v>
                </c:pt>
                <c:pt idx="462">
                  <c:v>4.1900000000000004</c:v>
                </c:pt>
                <c:pt idx="463">
                  <c:v>1.77</c:v>
                </c:pt>
                <c:pt idx="464">
                  <c:v>0.69</c:v>
                </c:pt>
                <c:pt idx="465">
                  <c:v>1.1299999999999999</c:v>
                </c:pt>
                <c:pt idx="466">
                  <c:v>2.2000000000000002</c:v>
                </c:pt>
                <c:pt idx="467">
                  <c:v>3.59</c:v>
                </c:pt>
                <c:pt idx="468">
                  <c:v>4.88</c:v>
                </c:pt>
                <c:pt idx="469">
                  <c:v>5.85</c:v>
                </c:pt>
                <c:pt idx="470">
                  <c:v>6.72</c:v>
                </c:pt>
                <c:pt idx="471">
                  <c:v>8.02</c:v>
                </c:pt>
                <c:pt idx="472">
                  <c:v>10.02</c:v>
                </c:pt>
                <c:pt idx="473">
                  <c:v>12.59</c:v>
                </c:pt>
                <c:pt idx="474">
                  <c:v>15.43</c:v>
                </c:pt>
                <c:pt idx="475">
                  <c:v>18.32</c:v>
                </c:pt>
                <c:pt idx="476">
                  <c:v>21.19</c:v>
                </c:pt>
                <c:pt idx="477">
                  <c:v>24</c:v>
                </c:pt>
                <c:pt idx="478">
                  <c:v>26.75</c:v>
                </c:pt>
                <c:pt idx="479">
                  <c:v>29.53</c:v>
                </c:pt>
                <c:pt idx="480">
                  <c:v>32.31</c:v>
                </c:pt>
                <c:pt idx="481">
                  <c:v>34.799999999999997</c:v>
                </c:pt>
                <c:pt idx="482">
                  <c:v>36.729999999999997</c:v>
                </c:pt>
                <c:pt idx="483">
                  <c:v>38.08</c:v>
                </c:pt>
                <c:pt idx="484">
                  <c:v>39.11</c:v>
                </c:pt>
                <c:pt idx="485">
                  <c:v>40.159999999999997</c:v>
                </c:pt>
                <c:pt idx="486">
                  <c:v>41.18</c:v>
                </c:pt>
                <c:pt idx="487">
                  <c:v>41.75</c:v>
                </c:pt>
                <c:pt idx="488">
                  <c:v>41.87</c:v>
                </c:pt>
                <c:pt idx="489">
                  <c:v>41.43</c:v>
                </c:pt>
                <c:pt idx="490">
                  <c:v>39.99</c:v>
                </c:pt>
                <c:pt idx="491">
                  <c:v>37.71</c:v>
                </c:pt>
                <c:pt idx="492">
                  <c:v>34.93</c:v>
                </c:pt>
                <c:pt idx="493">
                  <c:v>31.79</c:v>
                </c:pt>
                <c:pt idx="494">
                  <c:v>28.65</c:v>
                </c:pt>
                <c:pt idx="495">
                  <c:v>25.92</c:v>
                </c:pt>
                <c:pt idx="496">
                  <c:v>23.91</c:v>
                </c:pt>
                <c:pt idx="497">
                  <c:v>22.81</c:v>
                </c:pt>
                <c:pt idx="498">
                  <c:v>22.53</c:v>
                </c:pt>
                <c:pt idx="499">
                  <c:v>22.62</c:v>
                </c:pt>
                <c:pt idx="500">
                  <c:v>22.95</c:v>
                </c:pt>
                <c:pt idx="501">
                  <c:v>23.51</c:v>
                </c:pt>
                <c:pt idx="502">
                  <c:v>24.04</c:v>
                </c:pt>
                <c:pt idx="503">
                  <c:v>24.45</c:v>
                </c:pt>
                <c:pt idx="504">
                  <c:v>24.81</c:v>
                </c:pt>
                <c:pt idx="505">
                  <c:v>25.29</c:v>
                </c:pt>
                <c:pt idx="506">
                  <c:v>25.99</c:v>
                </c:pt>
                <c:pt idx="507">
                  <c:v>26.83</c:v>
                </c:pt>
                <c:pt idx="508">
                  <c:v>27.6</c:v>
                </c:pt>
                <c:pt idx="509">
                  <c:v>28.17</c:v>
                </c:pt>
                <c:pt idx="510">
                  <c:v>28.63</c:v>
                </c:pt>
                <c:pt idx="511">
                  <c:v>29.04</c:v>
                </c:pt>
                <c:pt idx="512">
                  <c:v>29.43</c:v>
                </c:pt>
                <c:pt idx="513">
                  <c:v>29.78</c:v>
                </c:pt>
                <c:pt idx="514">
                  <c:v>30.13</c:v>
                </c:pt>
                <c:pt idx="515">
                  <c:v>30.57</c:v>
                </c:pt>
                <c:pt idx="516">
                  <c:v>31.1</c:v>
                </c:pt>
                <c:pt idx="517">
                  <c:v>31.65</c:v>
                </c:pt>
                <c:pt idx="518">
                  <c:v>32.14</c:v>
                </c:pt>
                <c:pt idx="519">
                  <c:v>32.619999999999997</c:v>
                </c:pt>
                <c:pt idx="520">
                  <c:v>33.25</c:v>
                </c:pt>
                <c:pt idx="521">
                  <c:v>34.200000000000003</c:v>
                </c:pt>
                <c:pt idx="522">
                  <c:v>35.46</c:v>
                </c:pt>
                <c:pt idx="523">
                  <c:v>36.81</c:v>
                </c:pt>
                <c:pt idx="524">
                  <c:v>37.979999999999997</c:v>
                </c:pt>
                <c:pt idx="525">
                  <c:v>38.840000000000003</c:v>
                </c:pt>
                <c:pt idx="526">
                  <c:v>39.43</c:v>
                </c:pt>
                <c:pt idx="527">
                  <c:v>39.729999999999997</c:v>
                </c:pt>
                <c:pt idx="528">
                  <c:v>39.799999999999997</c:v>
                </c:pt>
                <c:pt idx="529">
                  <c:v>39.69</c:v>
                </c:pt>
                <c:pt idx="530">
                  <c:v>39.29</c:v>
                </c:pt>
                <c:pt idx="531">
                  <c:v>38.590000000000003</c:v>
                </c:pt>
                <c:pt idx="532">
                  <c:v>37.630000000000003</c:v>
                </c:pt>
                <c:pt idx="533">
                  <c:v>36.22</c:v>
                </c:pt>
                <c:pt idx="534">
                  <c:v>34.11</c:v>
                </c:pt>
                <c:pt idx="535">
                  <c:v>31.16</c:v>
                </c:pt>
                <c:pt idx="536">
                  <c:v>27.49</c:v>
                </c:pt>
                <c:pt idx="537">
                  <c:v>23.63</c:v>
                </c:pt>
                <c:pt idx="538">
                  <c:v>20.16</c:v>
                </c:pt>
                <c:pt idx="539">
                  <c:v>17.27</c:v>
                </c:pt>
                <c:pt idx="540">
                  <c:v>14.81</c:v>
                </c:pt>
                <c:pt idx="541">
                  <c:v>12.59</c:v>
                </c:pt>
                <c:pt idx="542">
                  <c:v>10.47</c:v>
                </c:pt>
                <c:pt idx="543">
                  <c:v>8.85</c:v>
                </c:pt>
                <c:pt idx="544">
                  <c:v>8.16</c:v>
                </c:pt>
                <c:pt idx="545">
                  <c:v>8.9499999999999993</c:v>
                </c:pt>
                <c:pt idx="546">
                  <c:v>11.3</c:v>
                </c:pt>
                <c:pt idx="547">
                  <c:v>14.11</c:v>
                </c:pt>
                <c:pt idx="548">
                  <c:v>15.91</c:v>
                </c:pt>
                <c:pt idx="549">
                  <c:v>16.57</c:v>
                </c:pt>
                <c:pt idx="550">
                  <c:v>16.73</c:v>
                </c:pt>
                <c:pt idx="551">
                  <c:v>17.239999999999998</c:v>
                </c:pt>
                <c:pt idx="552">
                  <c:v>18.45</c:v>
                </c:pt>
                <c:pt idx="553">
                  <c:v>20.09</c:v>
                </c:pt>
                <c:pt idx="554">
                  <c:v>21.63</c:v>
                </c:pt>
                <c:pt idx="555">
                  <c:v>22.78</c:v>
                </c:pt>
                <c:pt idx="556">
                  <c:v>23.59</c:v>
                </c:pt>
                <c:pt idx="557">
                  <c:v>24.23</c:v>
                </c:pt>
                <c:pt idx="558">
                  <c:v>24.9</c:v>
                </c:pt>
                <c:pt idx="559">
                  <c:v>25.72</c:v>
                </c:pt>
                <c:pt idx="560">
                  <c:v>26.77</c:v>
                </c:pt>
                <c:pt idx="561">
                  <c:v>28.01</c:v>
                </c:pt>
                <c:pt idx="562">
                  <c:v>29.23</c:v>
                </c:pt>
                <c:pt idx="563">
                  <c:v>30.06</c:v>
                </c:pt>
                <c:pt idx="564">
                  <c:v>30.31</c:v>
                </c:pt>
                <c:pt idx="565">
                  <c:v>30.29</c:v>
                </c:pt>
                <c:pt idx="566">
                  <c:v>30.05</c:v>
                </c:pt>
                <c:pt idx="567">
                  <c:v>29.44</c:v>
                </c:pt>
                <c:pt idx="568">
                  <c:v>28.6</c:v>
                </c:pt>
                <c:pt idx="569">
                  <c:v>27.63</c:v>
                </c:pt>
                <c:pt idx="570">
                  <c:v>26.66</c:v>
                </c:pt>
                <c:pt idx="571">
                  <c:v>26.03</c:v>
                </c:pt>
                <c:pt idx="572">
                  <c:v>25.85</c:v>
                </c:pt>
                <c:pt idx="573">
                  <c:v>26.14</c:v>
                </c:pt>
                <c:pt idx="574">
                  <c:v>27.08</c:v>
                </c:pt>
                <c:pt idx="575">
                  <c:v>28.42</c:v>
                </c:pt>
                <c:pt idx="576">
                  <c:v>29.61</c:v>
                </c:pt>
                <c:pt idx="577">
                  <c:v>30.46</c:v>
                </c:pt>
                <c:pt idx="578">
                  <c:v>30.99</c:v>
                </c:pt>
                <c:pt idx="579">
                  <c:v>31.33</c:v>
                </c:pt>
                <c:pt idx="580">
                  <c:v>31.65</c:v>
                </c:pt>
                <c:pt idx="581">
                  <c:v>32.020000000000003</c:v>
                </c:pt>
                <c:pt idx="582">
                  <c:v>32.39</c:v>
                </c:pt>
                <c:pt idx="583">
                  <c:v>32.68</c:v>
                </c:pt>
                <c:pt idx="584">
                  <c:v>32.840000000000003</c:v>
                </c:pt>
                <c:pt idx="585">
                  <c:v>32.93</c:v>
                </c:pt>
                <c:pt idx="586">
                  <c:v>33.22</c:v>
                </c:pt>
                <c:pt idx="587">
                  <c:v>33.89</c:v>
                </c:pt>
                <c:pt idx="588">
                  <c:v>34.96</c:v>
                </c:pt>
                <c:pt idx="589">
                  <c:v>36.28</c:v>
                </c:pt>
                <c:pt idx="590">
                  <c:v>37.58</c:v>
                </c:pt>
                <c:pt idx="591">
                  <c:v>38.58</c:v>
                </c:pt>
                <c:pt idx="592">
                  <c:v>39.1</c:v>
                </c:pt>
                <c:pt idx="593">
                  <c:v>39.22</c:v>
                </c:pt>
                <c:pt idx="594">
                  <c:v>39.11</c:v>
                </c:pt>
                <c:pt idx="595">
                  <c:v>38.799999999999997</c:v>
                </c:pt>
                <c:pt idx="596">
                  <c:v>38.31</c:v>
                </c:pt>
                <c:pt idx="597">
                  <c:v>37.729999999999997</c:v>
                </c:pt>
                <c:pt idx="598">
                  <c:v>37.24</c:v>
                </c:pt>
                <c:pt idx="599">
                  <c:v>37.06</c:v>
                </c:pt>
                <c:pt idx="600">
                  <c:v>37.1</c:v>
                </c:pt>
                <c:pt idx="601">
                  <c:v>37.42</c:v>
                </c:pt>
                <c:pt idx="602">
                  <c:v>38.17</c:v>
                </c:pt>
                <c:pt idx="603">
                  <c:v>39.19</c:v>
                </c:pt>
                <c:pt idx="604">
                  <c:v>40.31</c:v>
                </c:pt>
                <c:pt idx="605">
                  <c:v>41.46</c:v>
                </c:pt>
                <c:pt idx="606">
                  <c:v>42.44</c:v>
                </c:pt>
                <c:pt idx="607">
                  <c:v>42.95</c:v>
                </c:pt>
                <c:pt idx="608">
                  <c:v>42.9</c:v>
                </c:pt>
                <c:pt idx="609">
                  <c:v>42.43</c:v>
                </c:pt>
                <c:pt idx="610">
                  <c:v>41.74</c:v>
                </c:pt>
                <c:pt idx="611">
                  <c:v>41.04</c:v>
                </c:pt>
                <c:pt idx="612">
                  <c:v>40.49</c:v>
                </c:pt>
                <c:pt idx="613">
                  <c:v>40.799999999999997</c:v>
                </c:pt>
                <c:pt idx="614">
                  <c:v>41.66</c:v>
                </c:pt>
                <c:pt idx="615">
                  <c:v>42.48</c:v>
                </c:pt>
                <c:pt idx="616">
                  <c:v>42.78</c:v>
                </c:pt>
                <c:pt idx="617">
                  <c:v>42.39</c:v>
                </c:pt>
                <c:pt idx="618">
                  <c:v>40.78</c:v>
                </c:pt>
                <c:pt idx="619">
                  <c:v>37.72</c:v>
                </c:pt>
                <c:pt idx="620">
                  <c:v>33.29</c:v>
                </c:pt>
                <c:pt idx="621">
                  <c:v>27.66</c:v>
                </c:pt>
                <c:pt idx="622">
                  <c:v>21.43</c:v>
                </c:pt>
                <c:pt idx="623">
                  <c:v>15.62</c:v>
                </c:pt>
                <c:pt idx="624">
                  <c:v>11.51</c:v>
                </c:pt>
                <c:pt idx="625">
                  <c:v>9.69</c:v>
                </c:pt>
                <c:pt idx="626">
                  <c:v>9.4600000000000009</c:v>
                </c:pt>
                <c:pt idx="627">
                  <c:v>10.210000000000001</c:v>
                </c:pt>
                <c:pt idx="628">
                  <c:v>11.78</c:v>
                </c:pt>
                <c:pt idx="629">
                  <c:v>13.6</c:v>
                </c:pt>
                <c:pt idx="630">
                  <c:v>15.33</c:v>
                </c:pt>
                <c:pt idx="631">
                  <c:v>17.12</c:v>
                </c:pt>
                <c:pt idx="632">
                  <c:v>18.98</c:v>
                </c:pt>
                <c:pt idx="633">
                  <c:v>20.73</c:v>
                </c:pt>
                <c:pt idx="634">
                  <c:v>22.17</c:v>
                </c:pt>
                <c:pt idx="635">
                  <c:v>23.29</c:v>
                </c:pt>
                <c:pt idx="636">
                  <c:v>24.19</c:v>
                </c:pt>
                <c:pt idx="637">
                  <c:v>24.97</c:v>
                </c:pt>
                <c:pt idx="638">
                  <c:v>25.6</c:v>
                </c:pt>
                <c:pt idx="639">
                  <c:v>25.96</c:v>
                </c:pt>
                <c:pt idx="640">
                  <c:v>25.86</c:v>
                </c:pt>
                <c:pt idx="641">
                  <c:v>24.69</c:v>
                </c:pt>
                <c:pt idx="642">
                  <c:v>21.85</c:v>
                </c:pt>
                <c:pt idx="643">
                  <c:v>17.45</c:v>
                </c:pt>
                <c:pt idx="644">
                  <c:v>12.34</c:v>
                </c:pt>
                <c:pt idx="645">
                  <c:v>7.59</c:v>
                </c:pt>
                <c:pt idx="646">
                  <c:v>4</c:v>
                </c:pt>
                <c:pt idx="647">
                  <c:v>1.76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2.96</c:v>
                </c:pt>
                <c:pt idx="660">
                  <c:v>7.9</c:v>
                </c:pt>
                <c:pt idx="661">
                  <c:v>13.49</c:v>
                </c:pt>
                <c:pt idx="662">
                  <c:v>18.36</c:v>
                </c:pt>
                <c:pt idx="663">
                  <c:v>22.59</c:v>
                </c:pt>
                <c:pt idx="664">
                  <c:v>26.26</c:v>
                </c:pt>
                <c:pt idx="665">
                  <c:v>29.4</c:v>
                </c:pt>
                <c:pt idx="666">
                  <c:v>32.229999999999997</c:v>
                </c:pt>
                <c:pt idx="667">
                  <c:v>34.909999999999997</c:v>
                </c:pt>
                <c:pt idx="668">
                  <c:v>37.39</c:v>
                </c:pt>
                <c:pt idx="669">
                  <c:v>39.61</c:v>
                </c:pt>
                <c:pt idx="670">
                  <c:v>41.61</c:v>
                </c:pt>
                <c:pt idx="671">
                  <c:v>43.51</c:v>
                </c:pt>
                <c:pt idx="672">
                  <c:v>45.36</c:v>
                </c:pt>
                <c:pt idx="673">
                  <c:v>47.17</c:v>
                </c:pt>
                <c:pt idx="674">
                  <c:v>48.95</c:v>
                </c:pt>
                <c:pt idx="675">
                  <c:v>50.73</c:v>
                </c:pt>
                <c:pt idx="676">
                  <c:v>52.36</c:v>
                </c:pt>
                <c:pt idx="677">
                  <c:v>53.74</c:v>
                </c:pt>
                <c:pt idx="678">
                  <c:v>55.02</c:v>
                </c:pt>
                <c:pt idx="679">
                  <c:v>56.24</c:v>
                </c:pt>
                <c:pt idx="680">
                  <c:v>57.29</c:v>
                </c:pt>
                <c:pt idx="681">
                  <c:v>58.18</c:v>
                </c:pt>
                <c:pt idx="682">
                  <c:v>58.95</c:v>
                </c:pt>
                <c:pt idx="683">
                  <c:v>59.49</c:v>
                </c:pt>
                <c:pt idx="684">
                  <c:v>59.86</c:v>
                </c:pt>
                <c:pt idx="685">
                  <c:v>60.3</c:v>
                </c:pt>
                <c:pt idx="686">
                  <c:v>61.01</c:v>
                </c:pt>
                <c:pt idx="687">
                  <c:v>61.96</c:v>
                </c:pt>
                <c:pt idx="688">
                  <c:v>63.05</c:v>
                </c:pt>
                <c:pt idx="689">
                  <c:v>64.16</c:v>
                </c:pt>
                <c:pt idx="690">
                  <c:v>65.14</c:v>
                </c:pt>
                <c:pt idx="691">
                  <c:v>65.849999999999994</c:v>
                </c:pt>
                <c:pt idx="692">
                  <c:v>66.22</c:v>
                </c:pt>
                <c:pt idx="693">
                  <c:v>66.12</c:v>
                </c:pt>
                <c:pt idx="694">
                  <c:v>65.010000000000005</c:v>
                </c:pt>
                <c:pt idx="695">
                  <c:v>62.22</c:v>
                </c:pt>
                <c:pt idx="696">
                  <c:v>57.44</c:v>
                </c:pt>
                <c:pt idx="697">
                  <c:v>51.47</c:v>
                </c:pt>
                <c:pt idx="698">
                  <c:v>45.98</c:v>
                </c:pt>
                <c:pt idx="699">
                  <c:v>41.72</c:v>
                </c:pt>
                <c:pt idx="700">
                  <c:v>38.22</c:v>
                </c:pt>
                <c:pt idx="701">
                  <c:v>34.65</c:v>
                </c:pt>
                <c:pt idx="702">
                  <c:v>30.65</c:v>
                </c:pt>
                <c:pt idx="703">
                  <c:v>26.46</c:v>
                </c:pt>
                <c:pt idx="704">
                  <c:v>22.32</c:v>
                </c:pt>
                <c:pt idx="705">
                  <c:v>18.149999999999999</c:v>
                </c:pt>
                <c:pt idx="706">
                  <c:v>13.79</c:v>
                </c:pt>
                <c:pt idx="707">
                  <c:v>9.2899999999999991</c:v>
                </c:pt>
                <c:pt idx="708">
                  <c:v>4.9800000000000004</c:v>
                </c:pt>
                <c:pt idx="709">
                  <c:v>1.71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1.6</c:v>
                </c:pt>
                <c:pt idx="774">
                  <c:v>5.03</c:v>
                </c:pt>
                <c:pt idx="775">
                  <c:v>9.49</c:v>
                </c:pt>
                <c:pt idx="776">
                  <c:v>13</c:v>
                </c:pt>
                <c:pt idx="777">
                  <c:v>14.65</c:v>
                </c:pt>
                <c:pt idx="778">
                  <c:v>15.15</c:v>
                </c:pt>
                <c:pt idx="779">
                  <c:v>15.67</c:v>
                </c:pt>
                <c:pt idx="780">
                  <c:v>16.760000000000002</c:v>
                </c:pt>
                <c:pt idx="781">
                  <c:v>17.88</c:v>
                </c:pt>
                <c:pt idx="782">
                  <c:v>18.329999999999998</c:v>
                </c:pt>
                <c:pt idx="783">
                  <c:v>18.309999999999999</c:v>
                </c:pt>
                <c:pt idx="784">
                  <c:v>18.05</c:v>
                </c:pt>
                <c:pt idx="785">
                  <c:v>17.39</c:v>
                </c:pt>
                <c:pt idx="786">
                  <c:v>16.350000000000001</c:v>
                </c:pt>
                <c:pt idx="787">
                  <c:v>14.71</c:v>
                </c:pt>
                <c:pt idx="788">
                  <c:v>11.71</c:v>
                </c:pt>
                <c:pt idx="789">
                  <c:v>7.81</c:v>
                </c:pt>
                <c:pt idx="790">
                  <c:v>5.25</c:v>
                </c:pt>
                <c:pt idx="791">
                  <c:v>4.62</c:v>
                </c:pt>
                <c:pt idx="792">
                  <c:v>5.62</c:v>
                </c:pt>
                <c:pt idx="793">
                  <c:v>8.24</c:v>
                </c:pt>
                <c:pt idx="794">
                  <c:v>10.98</c:v>
                </c:pt>
                <c:pt idx="795">
                  <c:v>13.15</c:v>
                </c:pt>
                <c:pt idx="796">
                  <c:v>15.47</c:v>
                </c:pt>
                <c:pt idx="797">
                  <c:v>18.190000000000001</c:v>
                </c:pt>
                <c:pt idx="798">
                  <c:v>20.79</c:v>
                </c:pt>
                <c:pt idx="799">
                  <c:v>22.5</c:v>
                </c:pt>
                <c:pt idx="800">
                  <c:v>23.19</c:v>
                </c:pt>
                <c:pt idx="801">
                  <c:v>23.54</c:v>
                </c:pt>
                <c:pt idx="802">
                  <c:v>24.2</c:v>
                </c:pt>
                <c:pt idx="803">
                  <c:v>25.17</c:v>
                </c:pt>
                <c:pt idx="804">
                  <c:v>26.28</c:v>
                </c:pt>
                <c:pt idx="805">
                  <c:v>27.69</c:v>
                </c:pt>
                <c:pt idx="806">
                  <c:v>29.72</c:v>
                </c:pt>
                <c:pt idx="807">
                  <c:v>32.17</c:v>
                </c:pt>
                <c:pt idx="808">
                  <c:v>34.22</c:v>
                </c:pt>
                <c:pt idx="809">
                  <c:v>35.31</c:v>
                </c:pt>
                <c:pt idx="810">
                  <c:v>35.74</c:v>
                </c:pt>
                <c:pt idx="811">
                  <c:v>36.229999999999997</c:v>
                </c:pt>
                <c:pt idx="812">
                  <c:v>37.340000000000003</c:v>
                </c:pt>
                <c:pt idx="813">
                  <c:v>39.049999999999997</c:v>
                </c:pt>
                <c:pt idx="814">
                  <c:v>40.76</c:v>
                </c:pt>
                <c:pt idx="815">
                  <c:v>41.82</c:v>
                </c:pt>
                <c:pt idx="816">
                  <c:v>42.12</c:v>
                </c:pt>
                <c:pt idx="817">
                  <c:v>42.08</c:v>
                </c:pt>
                <c:pt idx="818">
                  <c:v>42.27</c:v>
                </c:pt>
                <c:pt idx="819">
                  <c:v>43.03</c:v>
                </c:pt>
                <c:pt idx="820">
                  <c:v>44.14</c:v>
                </c:pt>
                <c:pt idx="821">
                  <c:v>45.13</c:v>
                </c:pt>
                <c:pt idx="822">
                  <c:v>45.84</c:v>
                </c:pt>
                <c:pt idx="823">
                  <c:v>46.4</c:v>
                </c:pt>
                <c:pt idx="824">
                  <c:v>46.89</c:v>
                </c:pt>
                <c:pt idx="825">
                  <c:v>47.34</c:v>
                </c:pt>
                <c:pt idx="826">
                  <c:v>47.66</c:v>
                </c:pt>
                <c:pt idx="827">
                  <c:v>47.77</c:v>
                </c:pt>
                <c:pt idx="828">
                  <c:v>47.78</c:v>
                </c:pt>
                <c:pt idx="829">
                  <c:v>47.64</c:v>
                </c:pt>
                <c:pt idx="830">
                  <c:v>47.23</c:v>
                </c:pt>
                <c:pt idx="831">
                  <c:v>46.66</c:v>
                </c:pt>
                <c:pt idx="832">
                  <c:v>46.08</c:v>
                </c:pt>
                <c:pt idx="833">
                  <c:v>45.45</c:v>
                </c:pt>
                <c:pt idx="834">
                  <c:v>44.69</c:v>
                </c:pt>
                <c:pt idx="835">
                  <c:v>43.73</c:v>
                </c:pt>
                <c:pt idx="836">
                  <c:v>42.55</c:v>
                </c:pt>
                <c:pt idx="837">
                  <c:v>41.14</c:v>
                </c:pt>
                <c:pt idx="838">
                  <c:v>39.56</c:v>
                </c:pt>
                <c:pt idx="839">
                  <c:v>37.93</c:v>
                </c:pt>
                <c:pt idx="840">
                  <c:v>36.69</c:v>
                </c:pt>
                <c:pt idx="841">
                  <c:v>36.270000000000003</c:v>
                </c:pt>
                <c:pt idx="842">
                  <c:v>36.42</c:v>
                </c:pt>
                <c:pt idx="843">
                  <c:v>37.14</c:v>
                </c:pt>
                <c:pt idx="844">
                  <c:v>38.130000000000003</c:v>
                </c:pt>
                <c:pt idx="845">
                  <c:v>38.549999999999997</c:v>
                </c:pt>
                <c:pt idx="846">
                  <c:v>38.42</c:v>
                </c:pt>
                <c:pt idx="847">
                  <c:v>37.89</c:v>
                </c:pt>
                <c:pt idx="848">
                  <c:v>36.89</c:v>
                </c:pt>
                <c:pt idx="849">
                  <c:v>35.53</c:v>
                </c:pt>
                <c:pt idx="850">
                  <c:v>34.01</c:v>
                </c:pt>
                <c:pt idx="851">
                  <c:v>32.880000000000003</c:v>
                </c:pt>
                <c:pt idx="852">
                  <c:v>32.520000000000003</c:v>
                </c:pt>
                <c:pt idx="853">
                  <c:v>32.700000000000003</c:v>
                </c:pt>
                <c:pt idx="854">
                  <c:v>33.479999999999997</c:v>
                </c:pt>
                <c:pt idx="855">
                  <c:v>34.97</c:v>
                </c:pt>
                <c:pt idx="856">
                  <c:v>36.78</c:v>
                </c:pt>
                <c:pt idx="857">
                  <c:v>38.64</c:v>
                </c:pt>
                <c:pt idx="858">
                  <c:v>40.479999999999997</c:v>
                </c:pt>
                <c:pt idx="859">
                  <c:v>42.34</c:v>
                </c:pt>
                <c:pt idx="860">
                  <c:v>44.16</c:v>
                </c:pt>
                <c:pt idx="861">
                  <c:v>45.9</c:v>
                </c:pt>
                <c:pt idx="862">
                  <c:v>47.55</c:v>
                </c:pt>
                <c:pt idx="863">
                  <c:v>49.09</c:v>
                </c:pt>
                <c:pt idx="864">
                  <c:v>50.42</c:v>
                </c:pt>
                <c:pt idx="865">
                  <c:v>51.49</c:v>
                </c:pt>
                <c:pt idx="866">
                  <c:v>52.23</c:v>
                </c:pt>
                <c:pt idx="867">
                  <c:v>52.58</c:v>
                </c:pt>
                <c:pt idx="868">
                  <c:v>52.63</c:v>
                </c:pt>
                <c:pt idx="869">
                  <c:v>52.49</c:v>
                </c:pt>
                <c:pt idx="870">
                  <c:v>52.19</c:v>
                </c:pt>
                <c:pt idx="871">
                  <c:v>51.82</c:v>
                </c:pt>
                <c:pt idx="872">
                  <c:v>51.43</c:v>
                </c:pt>
                <c:pt idx="873">
                  <c:v>51.02</c:v>
                </c:pt>
                <c:pt idx="874">
                  <c:v>50.61</c:v>
                </c:pt>
                <c:pt idx="875">
                  <c:v>50.26</c:v>
                </c:pt>
                <c:pt idx="876">
                  <c:v>50.06</c:v>
                </c:pt>
                <c:pt idx="877">
                  <c:v>49.97</c:v>
                </c:pt>
                <c:pt idx="878">
                  <c:v>49.67</c:v>
                </c:pt>
                <c:pt idx="879">
                  <c:v>48.86</c:v>
                </c:pt>
                <c:pt idx="880">
                  <c:v>47.53</c:v>
                </c:pt>
                <c:pt idx="881">
                  <c:v>45.82</c:v>
                </c:pt>
                <c:pt idx="882">
                  <c:v>43.66</c:v>
                </c:pt>
                <c:pt idx="883">
                  <c:v>40.909999999999997</c:v>
                </c:pt>
                <c:pt idx="884">
                  <c:v>37.78</c:v>
                </c:pt>
                <c:pt idx="885">
                  <c:v>34.89</c:v>
                </c:pt>
                <c:pt idx="886">
                  <c:v>32.69</c:v>
                </c:pt>
                <c:pt idx="887">
                  <c:v>30.99</c:v>
                </c:pt>
                <c:pt idx="888">
                  <c:v>29.31</c:v>
                </c:pt>
                <c:pt idx="889">
                  <c:v>27.29</c:v>
                </c:pt>
                <c:pt idx="890">
                  <c:v>24.79</c:v>
                </c:pt>
                <c:pt idx="891">
                  <c:v>21.78</c:v>
                </c:pt>
                <c:pt idx="892">
                  <c:v>18.510000000000002</c:v>
                </c:pt>
                <c:pt idx="893">
                  <c:v>15.1</c:v>
                </c:pt>
                <c:pt idx="894">
                  <c:v>11.06</c:v>
                </c:pt>
                <c:pt idx="895">
                  <c:v>6.28</c:v>
                </c:pt>
                <c:pt idx="896">
                  <c:v>2.2400000000000002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2.56</c:v>
                </c:pt>
                <c:pt idx="904">
                  <c:v>4.8099999999999996</c:v>
                </c:pt>
                <c:pt idx="905">
                  <c:v>6.38</c:v>
                </c:pt>
                <c:pt idx="906">
                  <c:v>8.6199999999999992</c:v>
                </c:pt>
                <c:pt idx="907">
                  <c:v>10.37</c:v>
                </c:pt>
                <c:pt idx="908">
                  <c:v>11.17</c:v>
                </c:pt>
                <c:pt idx="909">
                  <c:v>13.32</c:v>
                </c:pt>
                <c:pt idx="910">
                  <c:v>15.94</c:v>
                </c:pt>
                <c:pt idx="911">
                  <c:v>16.89</c:v>
                </c:pt>
                <c:pt idx="912">
                  <c:v>17.13</c:v>
                </c:pt>
                <c:pt idx="913">
                  <c:v>18.04</c:v>
                </c:pt>
                <c:pt idx="914">
                  <c:v>19.96</c:v>
                </c:pt>
                <c:pt idx="915">
                  <c:v>22.05</c:v>
                </c:pt>
                <c:pt idx="916">
                  <c:v>23.65</c:v>
                </c:pt>
                <c:pt idx="917">
                  <c:v>25.72</c:v>
                </c:pt>
                <c:pt idx="918">
                  <c:v>28.62</c:v>
                </c:pt>
                <c:pt idx="919">
                  <c:v>31.99</c:v>
                </c:pt>
                <c:pt idx="920">
                  <c:v>35.07</c:v>
                </c:pt>
                <c:pt idx="921">
                  <c:v>37.42</c:v>
                </c:pt>
                <c:pt idx="922">
                  <c:v>39.65</c:v>
                </c:pt>
                <c:pt idx="923">
                  <c:v>41.78</c:v>
                </c:pt>
                <c:pt idx="924">
                  <c:v>43.04</c:v>
                </c:pt>
                <c:pt idx="925">
                  <c:v>43.55</c:v>
                </c:pt>
                <c:pt idx="926">
                  <c:v>42.97</c:v>
                </c:pt>
                <c:pt idx="927">
                  <c:v>41.08</c:v>
                </c:pt>
                <c:pt idx="928">
                  <c:v>40.380000000000003</c:v>
                </c:pt>
                <c:pt idx="929">
                  <c:v>40.43</c:v>
                </c:pt>
                <c:pt idx="930">
                  <c:v>40.4</c:v>
                </c:pt>
                <c:pt idx="931">
                  <c:v>40.25</c:v>
                </c:pt>
                <c:pt idx="932">
                  <c:v>40.32</c:v>
                </c:pt>
                <c:pt idx="933">
                  <c:v>40.799999999999997</c:v>
                </c:pt>
                <c:pt idx="934">
                  <c:v>41.71</c:v>
                </c:pt>
                <c:pt idx="935">
                  <c:v>43.16</c:v>
                </c:pt>
                <c:pt idx="936">
                  <c:v>44.84</c:v>
                </c:pt>
                <c:pt idx="937">
                  <c:v>46.42</c:v>
                </c:pt>
                <c:pt idx="938">
                  <c:v>47.91</c:v>
                </c:pt>
                <c:pt idx="939">
                  <c:v>49.08</c:v>
                </c:pt>
                <c:pt idx="940">
                  <c:v>49.66</c:v>
                </c:pt>
                <c:pt idx="941">
                  <c:v>50.15</c:v>
                </c:pt>
                <c:pt idx="942">
                  <c:v>50.94</c:v>
                </c:pt>
                <c:pt idx="943">
                  <c:v>51.69</c:v>
                </c:pt>
                <c:pt idx="944">
                  <c:v>53.5</c:v>
                </c:pt>
                <c:pt idx="945">
                  <c:v>55.9</c:v>
                </c:pt>
                <c:pt idx="946">
                  <c:v>57.11</c:v>
                </c:pt>
                <c:pt idx="947">
                  <c:v>57.88</c:v>
                </c:pt>
                <c:pt idx="948">
                  <c:v>58.63</c:v>
                </c:pt>
                <c:pt idx="949">
                  <c:v>58.75</c:v>
                </c:pt>
                <c:pt idx="950">
                  <c:v>58.26</c:v>
                </c:pt>
                <c:pt idx="951">
                  <c:v>58.03</c:v>
                </c:pt>
                <c:pt idx="952">
                  <c:v>58.28</c:v>
                </c:pt>
                <c:pt idx="953">
                  <c:v>58.67</c:v>
                </c:pt>
                <c:pt idx="954">
                  <c:v>58.76</c:v>
                </c:pt>
                <c:pt idx="955">
                  <c:v>58.82</c:v>
                </c:pt>
                <c:pt idx="956">
                  <c:v>59.09</c:v>
                </c:pt>
                <c:pt idx="957">
                  <c:v>59.38</c:v>
                </c:pt>
                <c:pt idx="958">
                  <c:v>59.72</c:v>
                </c:pt>
                <c:pt idx="959">
                  <c:v>60.04</c:v>
                </c:pt>
                <c:pt idx="960">
                  <c:v>60.13</c:v>
                </c:pt>
                <c:pt idx="961">
                  <c:v>59.33</c:v>
                </c:pt>
                <c:pt idx="962">
                  <c:v>58.52</c:v>
                </c:pt>
                <c:pt idx="963">
                  <c:v>57.82</c:v>
                </c:pt>
                <c:pt idx="964">
                  <c:v>56.68</c:v>
                </c:pt>
                <c:pt idx="965">
                  <c:v>55.36</c:v>
                </c:pt>
                <c:pt idx="966">
                  <c:v>54.63</c:v>
                </c:pt>
                <c:pt idx="967">
                  <c:v>54.04</c:v>
                </c:pt>
                <c:pt idx="968">
                  <c:v>53.15</c:v>
                </c:pt>
                <c:pt idx="969">
                  <c:v>52.02</c:v>
                </c:pt>
                <c:pt idx="970">
                  <c:v>51.37</c:v>
                </c:pt>
                <c:pt idx="971">
                  <c:v>51.41</c:v>
                </c:pt>
                <c:pt idx="972">
                  <c:v>52.2</c:v>
                </c:pt>
                <c:pt idx="973">
                  <c:v>53.52</c:v>
                </c:pt>
                <c:pt idx="974">
                  <c:v>54.34</c:v>
                </c:pt>
                <c:pt idx="975">
                  <c:v>54.59</c:v>
                </c:pt>
                <c:pt idx="976">
                  <c:v>54.92</c:v>
                </c:pt>
                <c:pt idx="977">
                  <c:v>55.69</c:v>
                </c:pt>
                <c:pt idx="978">
                  <c:v>56.51</c:v>
                </c:pt>
                <c:pt idx="979">
                  <c:v>56.73</c:v>
                </c:pt>
                <c:pt idx="980">
                  <c:v>56.33</c:v>
                </c:pt>
                <c:pt idx="981">
                  <c:v>55.38</c:v>
                </c:pt>
                <c:pt idx="982">
                  <c:v>54.99</c:v>
                </c:pt>
                <c:pt idx="983">
                  <c:v>54.75</c:v>
                </c:pt>
                <c:pt idx="984">
                  <c:v>54.11</c:v>
                </c:pt>
                <c:pt idx="985">
                  <c:v>53.32</c:v>
                </c:pt>
                <c:pt idx="986">
                  <c:v>52.41</c:v>
                </c:pt>
                <c:pt idx="987">
                  <c:v>51.45</c:v>
                </c:pt>
                <c:pt idx="988">
                  <c:v>50.86</c:v>
                </c:pt>
                <c:pt idx="989">
                  <c:v>50.48</c:v>
                </c:pt>
                <c:pt idx="990">
                  <c:v>49.6</c:v>
                </c:pt>
                <c:pt idx="991">
                  <c:v>48.55</c:v>
                </c:pt>
                <c:pt idx="992">
                  <c:v>47.87</c:v>
                </c:pt>
                <c:pt idx="993">
                  <c:v>47.42</c:v>
                </c:pt>
                <c:pt idx="994">
                  <c:v>46.86</c:v>
                </c:pt>
                <c:pt idx="995">
                  <c:v>46.08</c:v>
                </c:pt>
                <c:pt idx="996">
                  <c:v>45.07</c:v>
                </c:pt>
                <c:pt idx="997">
                  <c:v>43.58</c:v>
                </c:pt>
                <c:pt idx="998">
                  <c:v>41.04</c:v>
                </c:pt>
                <c:pt idx="999">
                  <c:v>38.39</c:v>
                </c:pt>
                <c:pt idx="1000">
                  <c:v>35.69</c:v>
                </c:pt>
                <c:pt idx="1001">
                  <c:v>32.68</c:v>
                </c:pt>
                <c:pt idx="1002">
                  <c:v>29.82</c:v>
                </c:pt>
                <c:pt idx="1003">
                  <c:v>26.97</c:v>
                </c:pt>
                <c:pt idx="1004">
                  <c:v>24.03</c:v>
                </c:pt>
                <c:pt idx="1005">
                  <c:v>21.67</c:v>
                </c:pt>
                <c:pt idx="1006">
                  <c:v>20.34</c:v>
                </c:pt>
                <c:pt idx="1007">
                  <c:v>18.899999999999999</c:v>
                </c:pt>
                <c:pt idx="1008">
                  <c:v>16.21</c:v>
                </c:pt>
                <c:pt idx="1009">
                  <c:v>13.84</c:v>
                </c:pt>
                <c:pt idx="1010">
                  <c:v>12.25</c:v>
                </c:pt>
                <c:pt idx="1011">
                  <c:v>10.4</c:v>
                </c:pt>
                <c:pt idx="1012">
                  <c:v>7.94</c:v>
                </c:pt>
                <c:pt idx="1013">
                  <c:v>6.05</c:v>
                </c:pt>
                <c:pt idx="1014">
                  <c:v>5.67</c:v>
                </c:pt>
                <c:pt idx="1015">
                  <c:v>6.03</c:v>
                </c:pt>
                <c:pt idx="1016">
                  <c:v>7.68</c:v>
                </c:pt>
                <c:pt idx="1017">
                  <c:v>10.97</c:v>
                </c:pt>
                <c:pt idx="1018">
                  <c:v>14.72</c:v>
                </c:pt>
                <c:pt idx="1019">
                  <c:v>17.32</c:v>
                </c:pt>
                <c:pt idx="1020">
                  <c:v>18.59</c:v>
                </c:pt>
                <c:pt idx="1021">
                  <c:v>19.350000000000001</c:v>
                </c:pt>
                <c:pt idx="1022">
                  <c:v>20.54</c:v>
                </c:pt>
                <c:pt idx="1023">
                  <c:v>21.33</c:v>
                </c:pt>
                <c:pt idx="1024">
                  <c:v>22.06</c:v>
                </c:pt>
                <c:pt idx="1025">
                  <c:v>23.39</c:v>
                </c:pt>
                <c:pt idx="1026">
                  <c:v>25.52</c:v>
                </c:pt>
                <c:pt idx="1027">
                  <c:v>28.28</c:v>
                </c:pt>
                <c:pt idx="1028">
                  <c:v>30.38</c:v>
                </c:pt>
                <c:pt idx="1029">
                  <c:v>31.22</c:v>
                </c:pt>
                <c:pt idx="1030">
                  <c:v>32.22</c:v>
                </c:pt>
                <c:pt idx="1031">
                  <c:v>33.78</c:v>
                </c:pt>
                <c:pt idx="1032">
                  <c:v>35.08</c:v>
                </c:pt>
                <c:pt idx="1033">
                  <c:v>35.909999999999997</c:v>
                </c:pt>
                <c:pt idx="1034">
                  <c:v>36.06</c:v>
                </c:pt>
                <c:pt idx="1035">
                  <c:v>35.5</c:v>
                </c:pt>
                <c:pt idx="1036">
                  <c:v>34.76</c:v>
                </c:pt>
                <c:pt idx="1037">
                  <c:v>34.700000000000003</c:v>
                </c:pt>
                <c:pt idx="1038">
                  <c:v>35.409999999999997</c:v>
                </c:pt>
                <c:pt idx="1039">
                  <c:v>36.65</c:v>
                </c:pt>
                <c:pt idx="1040">
                  <c:v>37.57</c:v>
                </c:pt>
                <c:pt idx="1041">
                  <c:v>38.51</c:v>
                </c:pt>
                <c:pt idx="1042">
                  <c:v>39.880000000000003</c:v>
                </c:pt>
                <c:pt idx="1043">
                  <c:v>41.25</c:v>
                </c:pt>
                <c:pt idx="1044">
                  <c:v>42.07</c:v>
                </c:pt>
                <c:pt idx="1045">
                  <c:v>43.03</c:v>
                </c:pt>
                <c:pt idx="1046">
                  <c:v>44.4</c:v>
                </c:pt>
                <c:pt idx="1047">
                  <c:v>45.14</c:v>
                </c:pt>
                <c:pt idx="1048">
                  <c:v>45.44</c:v>
                </c:pt>
                <c:pt idx="1049">
                  <c:v>46.13</c:v>
                </c:pt>
                <c:pt idx="1050">
                  <c:v>46.79</c:v>
                </c:pt>
                <c:pt idx="1051">
                  <c:v>47.45</c:v>
                </c:pt>
                <c:pt idx="1052">
                  <c:v>48.68</c:v>
                </c:pt>
                <c:pt idx="1053">
                  <c:v>50.13</c:v>
                </c:pt>
                <c:pt idx="1054">
                  <c:v>51.16</c:v>
                </c:pt>
                <c:pt idx="1055">
                  <c:v>51.37</c:v>
                </c:pt>
                <c:pt idx="1056">
                  <c:v>51.3</c:v>
                </c:pt>
                <c:pt idx="1057">
                  <c:v>51.15</c:v>
                </c:pt>
                <c:pt idx="1058">
                  <c:v>50.88</c:v>
                </c:pt>
                <c:pt idx="1059">
                  <c:v>50.63</c:v>
                </c:pt>
                <c:pt idx="1060">
                  <c:v>50.2</c:v>
                </c:pt>
                <c:pt idx="1061">
                  <c:v>49.12</c:v>
                </c:pt>
                <c:pt idx="1062">
                  <c:v>48.02</c:v>
                </c:pt>
                <c:pt idx="1063">
                  <c:v>47.7</c:v>
                </c:pt>
                <c:pt idx="1064">
                  <c:v>47.93</c:v>
                </c:pt>
                <c:pt idx="1065">
                  <c:v>48.57</c:v>
                </c:pt>
                <c:pt idx="1066">
                  <c:v>48.88</c:v>
                </c:pt>
                <c:pt idx="1067">
                  <c:v>49.03</c:v>
                </c:pt>
                <c:pt idx="1068">
                  <c:v>48.94</c:v>
                </c:pt>
                <c:pt idx="1069">
                  <c:v>48.32</c:v>
                </c:pt>
                <c:pt idx="1070">
                  <c:v>47.97</c:v>
                </c:pt>
                <c:pt idx="1071">
                  <c:v>47.92</c:v>
                </c:pt>
                <c:pt idx="1072">
                  <c:v>47.54</c:v>
                </c:pt>
                <c:pt idx="1073">
                  <c:v>46.79</c:v>
                </c:pt>
                <c:pt idx="1074">
                  <c:v>46.13</c:v>
                </c:pt>
                <c:pt idx="1075">
                  <c:v>45.73</c:v>
                </c:pt>
                <c:pt idx="1076">
                  <c:v>45.17</c:v>
                </c:pt>
                <c:pt idx="1077">
                  <c:v>44.43</c:v>
                </c:pt>
                <c:pt idx="1078">
                  <c:v>43.59</c:v>
                </c:pt>
                <c:pt idx="1079">
                  <c:v>42.68</c:v>
                </c:pt>
                <c:pt idx="1080">
                  <c:v>41.89</c:v>
                </c:pt>
                <c:pt idx="1081">
                  <c:v>41.09</c:v>
                </c:pt>
                <c:pt idx="1082">
                  <c:v>40.380000000000003</c:v>
                </c:pt>
                <c:pt idx="1083">
                  <c:v>39.99</c:v>
                </c:pt>
                <c:pt idx="1084">
                  <c:v>39.840000000000003</c:v>
                </c:pt>
                <c:pt idx="1085">
                  <c:v>39.46</c:v>
                </c:pt>
                <c:pt idx="1086">
                  <c:v>39.15</c:v>
                </c:pt>
                <c:pt idx="1087">
                  <c:v>38.9</c:v>
                </c:pt>
                <c:pt idx="1088">
                  <c:v>38.67</c:v>
                </c:pt>
                <c:pt idx="1089">
                  <c:v>39.03</c:v>
                </c:pt>
                <c:pt idx="1090">
                  <c:v>40.369999999999997</c:v>
                </c:pt>
                <c:pt idx="1091">
                  <c:v>41.03</c:v>
                </c:pt>
                <c:pt idx="1092">
                  <c:v>40.76</c:v>
                </c:pt>
                <c:pt idx="1093">
                  <c:v>40.020000000000003</c:v>
                </c:pt>
                <c:pt idx="1094">
                  <c:v>39.6</c:v>
                </c:pt>
                <c:pt idx="1095">
                  <c:v>39.369999999999997</c:v>
                </c:pt>
                <c:pt idx="1096">
                  <c:v>38.840000000000003</c:v>
                </c:pt>
                <c:pt idx="1097">
                  <c:v>37.93</c:v>
                </c:pt>
                <c:pt idx="1098">
                  <c:v>37.19</c:v>
                </c:pt>
                <c:pt idx="1099">
                  <c:v>36.21</c:v>
                </c:pt>
                <c:pt idx="1100">
                  <c:v>35.32</c:v>
                </c:pt>
                <c:pt idx="1101">
                  <c:v>35.56</c:v>
                </c:pt>
                <c:pt idx="1102">
                  <c:v>36.96</c:v>
                </c:pt>
                <c:pt idx="1103">
                  <c:v>38.119999999999997</c:v>
                </c:pt>
                <c:pt idx="1104">
                  <c:v>38.71</c:v>
                </c:pt>
                <c:pt idx="1105">
                  <c:v>39.26</c:v>
                </c:pt>
                <c:pt idx="1106">
                  <c:v>40.64</c:v>
                </c:pt>
                <c:pt idx="1107">
                  <c:v>43.09</c:v>
                </c:pt>
                <c:pt idx="1108">
                  <c:v>44.83</c:v>
                </c:pt>
                <c:pt idx="1109">
                  <c:v>45.33</c:v>
                </c:pt>
                <c:pt idx="1110">
                  <c:v>45.24</c:v>
                </c:pt>
                <c:pt idx="1111">
                  <c:v>45.14</c:v>
                </c:pt>
                <c:pt idx="1112">
                  <c:v>45.06</c:v>
                </c:pt>
                <c:pt idx="1113">
                  <c:v>44.82</c:v>
                </c:pt>
                <c:pt idx="1114">
                  <c:v>44.53</c:v>
                </c:pt>
                <c:pt idx="1115">
                  <c:v>44.77</c:v>
                </c:pt>
                <c:pt idx="1116">
                  <c:v>45.6</c:v>
                </c:pt>
                <c:pt idx="1117">
                  <c:v>46.28</c:v>
                </c:pt>
                <c:pt idx="1118">
                  <c:v>47.18</c:v>
                </c:pt>
                <c:pt idx="1119">
                  <c:v>48.49</c:v>
                </c:pt>
                <c:pt idx="1120">
                  <c:v>49.42</c:v>
                </c:pt>
                <c:pt idx="1121">
                  <c:v>49.56</c:v>
                </c:pt>
                <c:pt idx="1122">
                  <c:v>49.47</c:v>
                </c:pt>
                <c:pt idx="1123">
                  <c:v>49.28</c:v>
                </c:pt>
                <c:pt idx="1124">
                  <c:v>48.58</c:v>
                </c:pt>
                <c:pt idx="1125">
                  <c:v>48.03</c:v>
                </c:pt>
                <c:pt idx="1126">
                  <c:v>48.2</c:v>
                </c:pt>
                <c:pt idx="1127">
                  <c:v>48.72</c:v>
                </c:pt>
                <c:pt idx="1128">
                  <c:v>48.91</c:v>
                </c:pt>
                <c:pt idx="1129">
                  <c:v>48.93</c:v>
                </c:pt>
                <c:pt idx="1130">
                  <c:v>49.05</c:v>
                </c:pt>
                <c:pt idx="1131">
                  <c:v>49.23</c:v>
                </c:pt>
                <c:pt idx="1132">
                  <c:v>49.28</c:v>
                </c:pt>
                <c:pt idx="1133">
                  <c:v>48.84</c:v>
                </c:pt>
                <c:pt idx="1134">
                  <c:v>48.12</c:v>
                </c:pt>
                <c:pt idx="1135">
                  <c:v>47.8</c:v>
                </c:pt>
                <c:pt idx="1136">
                  <c:v>47.42</c:v>
                </c:pt>
                <c:pt idx="1137">
                  <c:v>45.98</c:v>
                </c:pt>
                <c:pt idx="1138">
                  <c:v>42.96</c:v>
                </c:pt>
                <c:pt idx="1139">
                  <c:v>39.380000000000003</c:v>
                </c:pt>
                <c:pt idx="1140">
                  <c:v>35.82</c:v>
                </c:pt>
                <c:pt idx="1141">
                  <c:v>31.85</c:v>
                </c:pt>
                <c:pt idx="1142">
                  <c:v>26.87</c:v>
                </c:pt>
                <c:pt idx="1143">
                  <c:v>21.41</c:v>
                </c:pt>
                <c:pt idx="1144">
                  <c:v>16.41</c:v>
                </c:pt>
                <c:pt idx="1145">
                  <c:v>12.56</c:v>
                </c:pt>
                <c:pt idx="1146">
                  <c:v>10.41</c:v>
                </c:pt>
                <c:pt idx="1147">
                  <c:v>9.07</c:v>
                </c:pt>
                <c:pt idx="1148">
                  <c:v>7.69</c:v>
                </c:pt>
                <c:pt idx="1149">
                  <c:v>6.28</c:v>
                </c:pt>
                <c:pt idx="1150">
                  <c:v>5.08</c:v>
                </c:pt>
                <c:pt idx="1151">
                  <c:v>4.32</c:v>
                </c:pt>
                <c:pt idx="1152">
                  <c:v>3.32</c:v>
                </c:pt>
                <c:pt idx="1153">
                  <c:v>1.92</c:v>
                </c:pt>
                <c:pt idx="1154">
                  <c:v>1.07</c:v>
                </c:pt>
                <c:pt idx="1155">
                  <c:v>0.66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1.54</c:v>
                </c:pt>
                <c:pt idx="1198">
                  <c:v>4.8499999999999996</c:v>
                </c:pt>
                <c:pt idx="1199">
                  <c:v>9.06</c:v>
                </c:pt>
                <c:pt idx="1200">
                  <c:v>11.8</c:v>
                </c:pt>
                <c:pt idx="1201">
                  <c:v>12.42</c:v>
                </c:pt>
                <c:pt idx="1202">
                  <c:v>12.07</c:v>
                </c:pt>
                <c:pt idx="1203">
                  <c:v>11.64</c:v>
                </c:pt>
                <c:pt idx="1204">
                  <c:v>11.69</c:v>
                </c:pt>
                <c:pt idx="1205">
                  <c:v>12.91</c:v>
                </c:pt>
                <c:pt idx="1206">
                  <c:v>15.58</c:v>
                </c:pt>
                <c:pt idx="1207">
                  <c:v>18.690000000000001</c:v>
                </c:pt>
                <c:pt idx="1208">
                  <c:v>21.04</c:v>
                </c:pt>
                <c:pt idx="1209">
                  <c:v>22.62</c:v>
                </c:pt>
                <c:pt idx="1210">
                  <c:v>24.34</c:v>
                </c:pt>
                <c:pt idx="1211">
                  <c:v>26.74</c:v>
                </c:pt>
                <c:pt idx="1212">
                  <c:v>29.62</c:v>
                </c:pt>
                <c:pt idx="1213">
                  <c:v>32.65</c:v>
                </c:pt>
                <c:pt idx="1214">
                  <c:v>35.57</c:v>
                </c:pt>
                <c:pt idx="1215">
                  <c:v>38.07</c:v>
                </c:pt>
                <c:pt idx="1216">
                  <c:v>39.71</c:v>
                </c:pt>
                <c:pt idx="1217">
                  <c:v>40.36</c:v>
                </c:pt>
                <c:pt idx="1218">
                  <c:v>40.6</c:v>
                </c:pt>
                <c:pt idx="1219">
                  <c:v>41.15</c:v>
                </c:pt>
                <c:pt idx="1220">
                  <c:v>42.23</c:v>
                </c:pt>
                <c:pt idx="1221">
                  <c:v>43.61</c:v>
                </c:pt>
                <c:pt idx="1222">
                  <c:v>45.08</c:v>
                </c:pt>
                <c:pt idx="1223">
                  <c:v>46.58</c:v>
                </c:pt>
                <c:pt idx="1224">
                  <c:v>48.13</c:v>
                </c:pt>
                <c:pt idx="1225">
                  <c:v>49.7</c:v>
                </c:pt>
                <c:pt idx="1226">
                  <c:v>51.27</c:v>
                </c:pt>
                <c:pt idx="1227">
                  <c:v>52.8</c:v>
                </c:pt>
                <c:pt idx="1228">
                  <c:v>54.3</c:v>
                </c:pt>
                <c:pt idx="1229">
                  <c:v>55.8</c:v>
                </c:pt>
                <c:pt idx="1230">
                  <c:v>57.29</c:v>
                </c:pt>
                <c:pt idx="1231">
                  <c:v>58.73</c:v>
                </c:pt>
                <c:pt idx="1232">
                  <c:v>60.12</c:v>
                </c:pt>
                <c:pt idx="1233">
                  <c:v>61.5</c:v>
                </c:pt>
                <c:pt idx="1234">
                  <c:v>62.94</c:v>
                </c:pt>
                <c:pt idx="1235">
                  <c:v>64.39</c:v>
                </c:pt>
                <c:pt idx="1236">
                  <c:v>65.52</c:v>
                </c:pt>
                <c:pt idx="1237">
                  <c:v>66.069999999999993</c:v>
                </c:pt>
                <c:pt idx="1238">
                  <c:v>66.19</c:v>
                </c:pt>
                <c:pt idx="1239">
                  <c:v>66.19</c:v>
                </c:pt>
                <c:pt idx="1240">
                  <c:v>66.430000000000007</c:v>
                </c:pt>
                <c:pt idx="1241">
                  <c:v>67.069999999999993</c:v>
                </c:pt>
                <c:pt idx="1242">
                  <c:v>68.040000000000006</c:v>
                </c:pt>
                <c:pt idx="1243">
                  <c:v>69.12</c:v>
                </c:pt>
                <c:pt idx="1244">
                  <c:v>70.08</c:v>
                </c:pt>
                <c:pt idx="1245">
                  <c:v>70.91</c:v>
                </c:pt>
                <c:pt idx="1246">
                  <c:v>71.73</c:v>
                </c:pt>
                <c:pt idx="1247">
                  <c:v>72.66</c:v>
                </c:pt>
                <c:pt idx="1248">
                  <c:v>73.67</c:v>
                </c:pt>
                <c:pt idx="1249">
                  <c:v>74.55</c:v>
                </c:pt>
                <c:pt idx="1250">
                  <c:v>75.180000000000007</c:v>
                </c:pt>
                <c:pt idx="1251">
                  <c:v>75.59</c:v>
                </c:pt>
                <c:pt idx="1252">
                  <c:v>75.819999999999993</c:v>
                </c:pt>
                <c:pt idx="1253">
                  <c:v>75.900000000000006</c:v>
                </c:pt>
                <c:pt idx="1254">
                  <c:v>75.92</c:v>
                </c:pt>
                <c:pt idx="1255">
                  <c:v>75.87</c:v>
                </c:pt>
                <c:pt idx="1256">
                  <c:v>75.680000000000007</c:v>
                </c:pt>
                <c:pt idx="1257">
                  <c:v>75.37</c:v>
                </c:pt>
                <c:pt idx="1258">
                  <c:v>75.010000000000005</c:v>
                </c:pt>
                <c:pt idx="1259">
                  <c:v>74.55</c:v>
                </c:pt>
                <c:pt idx="1260">
                  <c:v>73.8</c:v>
                </c:pt>
                <c:pt idx="1261">
                  <c:v>72.709999999999994</c:v>
                </c:pt>
                <c:pt idx="1262">
                  <c:v>71.39</c:v>
                </c:pt>
                <c:pt idx="1263">
                  <c:v>70.02</c:v>
                </c:pt>
                <c:pt idx="1264">
                  <c:v>68.709999999999994</c:v>
                </c:pt>
                <c:pt idx="1265">
                  <c:v>67.52</c:v>
                </c:pt>
                <c:pt idx="1266">
                  <c:v>66.44</c:v>
                </c:pt>
                <c:pt idx="1267">
                  <c:v>65.45</c:v>
                </c:pt>
                <c:pt idx="1268">
                  <c:v>64.489999999999995</c:v>
                </c:pt>
                <c:pt idx="1269">
                  <c:v>63.54</c:v>
                </c:pt>
                <c:pt idx="1270">
                  <c:v>62.6</c:v>
                </c:pt>
                <c:pt idx="1271">
                  <c:v>61.67</c:v>
                </c:pt>
                <c:pt idx="1272">
                  <c:v>60.69</c:v>
                </c:pt>
                <c:pt idx="1273">
                  <c:v>59.64</c:v>
                </c:pt>
                <c:pt idx="1274">
                  <c:v>58.6</c:v>
                </c:pt>
                <c:pt idx="1275">
                  <c:v>57.64</c:v>
                </c:pt>
                <c:pt idx="1276">
                  <c:v>56.79</c:v>
                </c:pt>
                <c:pt idx="1277">
                  <c:v>55.95</c:v>
                </c:pt>
                <c:pt idx="1278">
                  <c:v>55.09</c:v>
                </c:pt>
                <c:pt idx="1279">
                  <c:v>54.2</c:v>
                </c:pt>
                <c:pt idx="1280">
                  <c:v>53.33</c:v>
                </c:pt>
                <c:pt idx="1281">
                  <c:v>52.52</c:v>
                </c:pt>
                <c:pt idx="1282">
                  <c:v>51.75</c:v>
                </c:pt>
                <c:pt idx="1283">
                  <c:v>50.92</c:v>
                </c:pt>
                <c:pt idx="1284">
                  <c:v>49.9</c:v>
                </c:pt>
                <c:pt idx="1285">
                  <c:v>48.68</c:v>
                </c:pt>
                <c:pt idx="1286">
                  <c:v>47.41</c:v>
                </c:pt>
                <c:pt idx="1287">
                  <c:v>46.5</c:v>
                </c:pt>
                <c:pt idx="1288">
                  <c:v>46.22</c:v>
                </c:pt>
                <c:pt idx="1289">
                  <c:v>46.44</c:v>
                </c:pt>
                <c:pt idx="1290">
                  <c:v>47.35</c:v>
                </c:pt>
                <c:pt idx="1291">
                  <c:v>49.01</c:v>
                </c:pt>
                <c:pt idx="1292">
                  <c:v>50.93</c:v>
                </c:pt>
                <c:pt idx="1293">
                  <c:v>52.79</c:v>
                </c:pt>
                <c:pt idx="1294">
                  <c:v>54.66</c:v>
                </c:pt>
                <c:pt idx="1295">
                  <c:v>56.6</c:v>
                </c:pt>
                <c:pt idx="1296">
                  <c:v>58.55</c:v>
                </c:pt>
                <c:pt idx="1297">
                  <c:v>60.47</c:v>
                </c:pt>
                <c:pt idx="1298">
                  <c:v>62.28</c:v>
                </c:pt>
                <c:pt idx="1299">
                  <c:v>63.9</c:v>
                </c:pt>
                <c:pt idx="1300">
                  <c:v>65.2</c:v>
                </c:pt>
                <c:pt idx="1301">
                  <c:v>66.02</c:v>
                </c:pt>
                <c:pt idx="1302">
                  <c:v>66.39</c:v>
                </c:pt>
                <c:pt idx="1303">
                  <c:v>66.739999999999995</c:v>
                </c:pt>
                <c:pt idx="1304">
                  <c:v>67.430000000000007</c:v>
                </c:pt>
                <c:pt idx="1305">
                  <c:v>68.44</c:v>
                </c:pt>
                <c:pt idx="1306">
                  <c:v>69.52</c:v>
                </c:pt>
                <c:pt idx="1307">
                  <c:v>70.53</c:v>
                </c:pt>
                <c:pt idx="1308">
                  <c:v>71.47</c:v>
                </c:pt>
                <c:pt idx="1309">
                  <c:v>72.319999999999993</c:v>
                </c:pt>
                <c:pt idx="1310">
                  <c:v>72.89</c:v>
                </c:pt>
                <c:pt idx="1311">
                  <c:v>73.069999999999993</c:v>
                </c:pt>
                <c:pt idx="1312">
                  <c:v>73.03</c:v>
                </c:pt>
                <c:pt idx="1313">
                  <c:v>72.94</c:v>
                </c:pt>
                <c:pt idx="1314">
                  <c:v>73.010000000000005</c:v>
                </c:pt>
                <c:pt idx="1315">
                  <c:v>73.44</c:v>
                </c:pt>
                <c:pt idx="1316">
                  <c:v>74.19</c:v>
                </c:pt>
                <c:pt idx="1317">
                  <c:v>74.81</c:v>
                </c:pt>
                <c:pt idx="1318">
                  <c:v>75.010000000000005</c:v>
                </c:pt>
                <c:pt idx="1319">
                  <c:v>74.989999999999995</c:v>
                </c:pt>
                <c:pt idx="1320">
                  <c:v>74.790000000000006</c:v>
                </c:pt>
                <c:pt idx="1321">
                  <c:v>74.41</c:v>
                </c:pt>
                <c:pt idx="1322">
                  <c:v>74.069999999999993</c:v>
                </c:pt>
                <c:pt idx="1323">
                  <c:v>73.77</c:v>
                </c:pt>
                <c:pt idx="1324">
                  <c:v>73.38</c:v>
                </c:pt>
                <c:pt idx="1325">
                  <c:v>72.790000000000006</c:v>
                </c:pt>
                <c:pt idx="1326">
                  <c:v>71.95</c:v>
                </c:pt>
                <c:pt idx="1327">
                  <c:v>71.06</c:v>
                </c:pt>
                <c:pt idx="1328">
                  <c:v>70.45</c:v>
                </c:pt>
                <c:pt idx="1329">
                  <c:v>70.23</c:v>
                </c:pt>
                <c:pt idx="1330">
                  <c:v>70.239999999999995</c:v>
                </c:pt>
                <c:pt idx="1331">
                  <c:v>70.319999999999993</c:v>
                </c:pt>
                <c:pt idx="1332">
                  <c:v>70.3</c:v>
                </c:pt>
                <c:pt idx="1333">
                  <c:v>70.05</c:v>
                </c:pt>
                <c:pt idx="1334">
                  <c:v>69.66</c:v>
                </c:pt>
                <c:pt idx="1335">
                  <c:v>69.260000000000005</c:v>
                </c:pt>
                <c:pt idx="1336">
                  <c:v>68.73</c:v>
                </c:pt>
                <c:pt idx="1337">
                  <c:v>67.88</c:v>
                </c:pt>
                <c:pt idx="1338">
                  <c:v>66.680000000000007</c:v>
                </c:pt>
                <c:pt idx="1339">
                  <c:v>65.290000000000006</c:v>
                </c:pt>
                <c:pt idx="1340">
                  <c:v>63.95</c:v>
                </c:pt>
                <c:pt idx="1341">
                  <c:v>62.84</c:v>
                </c:pt>
                <c:pt idx="1342">
                  <c:v>62.21</c:v>
                </c:pt>
                <c:pt idx="1343">
                  <c:v>62.04</c:v>
                </c:pt>
                <c:pt idx="1344">
                  <c:v>62.26</c:v>
                </c:pt>
                <c:pt idx="1345">
                  <c:v>62.87</c:v>
                </c:pt>
                <c:pt idx="1346">
                  <c:v>63.55</c:v>
                </c:pt>
                <c:pt idx="1347">
                  <c:v>64.12</c:v>
                </c:pt>
                <c:pt idx="1348">
                  <c:v>64.73</c:v>
                </c:pt>
                <c:pt idx="1349">
                  <c:v>65.45</c:v>
                </c:pt>
                <c:pt idx="1350">
                  <c:v>66.180000000000007</c:v>
                </c:pt>
                <c:pt idx="1351">
                  <c:v>66.97</c:v>
                </c:pt>
                <c:pt idx="1352">
                  <c:v>67.849999999999994</c:v>
                </c:pt>
                <c:pt idx="1353">
                  <c:v>68.739999999999995</c:v>
                </c:pt>
                <c:pt idx="1354">
                  <c:v>69.45</c:v>
                </c:pt>
                <c:pt idx="1355">
                  <c:v>69.92</c:v>
                </c:pt>
                <c:pt idx="1356">
                  <c:v>70.239999999999995</c:v>
                </c:pt>
                <c:pt idx="1357">
                  <c:v>70.489999999999995</c:v>
                </c:pt>
                <c:pt idx="1358">
                  <c:v>70.63</c:v>
                </c:pt>
                <c:pt idx="1359">
                  <c:v>70.680000000000007</c:v>
                </c:pt>
                <c:pt idx="1360">
                  <c:v>70.650000000000006</c:v>
                </c:pt>
                <c:pt idx="1361">
                  <c:v>70.489999999999995</c:v>
                </c:pt>
                <c:pt idx="1362">
                  <c:v>70.09</c:v>
                </c:pt>
                <c:pt idx="1363">
                  <c:v>69.349999999999994</c:v>
                </c:pt>
                <c:pt idx="1364">
                  <c:v>68.27</c:v>
                </c:pt>
                <c:pt idx="1365">
                  <c:v>67.09</c:v>
                </c:pt>
                <c:pt idx="1366">
                  <c:v>65.959999999999994</c:v>
                </c:pt>
                <c:pt idx="1367">
                  <c:v>64.87</c:v>
                </c:pt>
                <c:pt idx="1368">
                  <c:v>63.79</c:v>
                </c:pt>
                <c:pt idx="1369">
                  <c:v>62.82</c:v>
                </c:pt>
                <c:pt idx="1370">
                  <c:v>63.03</c:v>
                </c:pt>
                <c:pt idx="1371">
                  <c:v>63.62</c:v>
                </c:pt>
                <c:pt idx="1372">
                  <c:v>64.8</c:v>
                </c:pt>
                <c:pt idx="1373">
                  <c:v>65.5</c:v>
                </c:pt>
                <c:pt idx="1374">
                  <c:v>65.33</c:v>
                </c:pt>
                <c:pt idx="1375">
                  <c:v>63.83</c:v>
                </c:pt>
                <c:pt idx="1376">
                  <c:v>62.44</c:v>
                </c:pt>
                <c:pt idx="1377">
                  <c:v>61.2</c:v>
                </c:pt>
                <c:pt idx="1378">
                  <c:v>59.58</c:v>
                </c:pt>
                <c:pt idx="1379">
                  <c:v>57.68</c:v>
                </c:pt>
                <c:pt idx="1380">
                  <c:v>56.4</c:v>
                </c:pt>
                <c:pt idx="1381">
                  <c:v>54.82</c:v>
                </c:pt>
                <c:pt idx="1382">
                  <c:v>52.77</c:v>
                </c:pt>
                <c:pt idx="1383">
                  <c:v>52.22</c:v>
                </c:pt>
                <c:pt idx="1384">
                  <c:v>52.48</c:v>
                </c:pt>
                <c:pt idx="1385">
                  <c:v>52.74</c:v>
                </c:pt>
                <c:pt idx="1386">
                  <c:v>53.14</c:v>
                </c:pt>
                <c:pt idx="1387">
                  <c:v>53.03</c:v>
                </c:pt>
                <c:pt idx="1388">
                  <c:v>52.55</c:v>
                </c:pt>
                <c:pt idx="1389">
                  <c:v>52.19</c:v>
                </c:pt>
                <c:pt idx="1390">
                  <c:v>51.09</c:v>
                </c:pt>
                <c:pt idx="1391">
                  <c:v>49.88</c:v>
                </c:pt>
                <c:pt idx="1392">
                  <c:v>49.37</c:v>
                </c:pt>
                <c:pt idx="1393">
                  <c:v>49.26</c:v>
                </c:pt>
                <c:pt idx="1394">
                  <c:v>49.37</c:v>
                </c:pt>
                <c:pt idx="1395">
                  <c:v>49.88</c:v>
                </c:pt>
                <c:pt idx="1396">
                  <c:v>50.25</c:v>
                </c:pt>
                <c:pt idx="1397">
                  <c:v>50.17</c:v>
                </c:pt>
                <c:pt idx="1398">
                  <c:v>50.5</c:v>
                </c:pt>
                <c:pt idx="1399">
                  <c:v>50.83</c:v>
                </c:pt>
                <c:pt idx="1400">
                  <c:v>51.23</c:v>
                </c:pt>
                <c:pt idx="1401">
                  <c:v>51.67</c:v>
                </c:pt>
                <c:pt idx="1402">
                  <c:v>51.53</c:v>
                </c:pt>
                <c:pt idx="1403">
                  <c:v>50.17</c:v>
                </c:pt>
                <c:pt idx="1404">
                  <c:v>49.99</c:v>
                </c:pt>
                <c:pt idx="1405">
                  <c:v>50.32</c:v>
                </c:pt>
                <c:pt idx="1406">
                  <c:v>51.05</c:v>
                </c:pt>
                <c:pt idx="1407">
                  <c:v>51.45</c:v>
                </c:pt>
                <c:pt idx="1408">
                  <c:v>52</c:v>
                </c:pt>
                <c:pt idx="1409">
                  <c:v>52.3</c:v>
                </c:pt>
                <c:pt idx="1410">
                  <c:v>52.22</c:v>
                </c:pt>
                <c:pt idx="1411">
                  <c:v>52.66</c:v>
                </c:pt>
                <c:pt idx="1412">
                  <c:v>53.18</c:v>
                </c:pt>
                <c:pt idx="1413">
                  <c:v>53.8</c:v>
                </c:pt>
                <c:pt idx="1414">
                  <c:v>54.53</c:v>
                </c:pt>
                <c:pt idx="1415">
                  <c:v>55.37</c:v>
                </c:pt>
                <c:pt idx="1416">
                  <c:v>56.29</c:v>
                </c:pt>
                <c:pt idx="1417">
                  <c:v>57.31</c:v>
                </c:pt>
                <c:pt idx="1418">
                  <c:v>57.94</c:v>
                </c:pt>
                <c:pt idx="1419">
                  <c:v>57.86</c:v>
                </c:pt>
                <c:pt idx="1420">
                  <c:v>57.75</c:v>
                </c:pt>
                <c:pt idx="1421">
                  <c:v>58.67</c:v>
                </c:pt>
                <c:pt idx="1422">
                  <c:v>59.4</c:v>
                </c:pt>
                <c:pt idx="1423">
                  <c:v>59.69</c:v>
                </c:pt>
                <c:pt idx="1424">
                  <c:v>60.02</c:v>
                </c:pt>
                <c:pt idx="1425">
                  <c:v>60.21</c:v>
                </c:pt>
                <c:pt idx="1426">
                  <c:v>60.83</c:v>
                </c:pt>
                <c:pt idx="1427">
                  <c:v>61.16</c:v>
                </c:pt>
                <c:pt idx="1428">
                  <c:v>61.6</c:v>
                </c:pt>
                <c:pt idx="1429">
                  <c:v>62.15</c:v>
                </c:pt>
                <c:pt idx="1430">
                  <c:v>62.7</c:v>
                </c:pt>
                <c:pt idx="1431">
                  <c:v>63.65</c:v>
                </c:pt>
                <c:pt idx="1432">
                  <c:v>64.27</c:v>
                </c:pt>
                <c:pt idx="1433">
                  <c:v>64.31</c:v>
                </c:pt>
                <c:pt idx="1434">
                  <c:v>64.13</c:v>
                </c:pt>
                <c:pt idx="1435">
                  <c:v>64.27</c:v>
                </c:pt>
                <c:pt idx="1436">
                  <c:v>65.22</c:v>
                </c:pt>
                <c:pt idx="1437">
                  <c:v>66.25</c:v>
                </c:pt>
                <c:pt idx="1438">
                  <c:v>67.09</c:v>
                </c:pt>
                <c:pt idx="1439">
                  <c:v>68.37</c:v>
                </c:pt>
                <c:pt idx="1440">
                  <c:v>69.36</c:v>
                </c:pt>
                <c:pt idx="1441">
                  <c:v>70.569999999999993</c:v>
                </c:pt>
                <c:pt idx="1442">
                  <c:v>71.89</c:v>
                </c:pt>
                <c:pt idx="1443">
                  <c:v>73.349999999999994</c:v>
                </c:pt>
                <c:pt idx="1444">
                  <c:v>74.64</c:v>
                </c:pt>
                <c:pt idx="1445">
                  <c:v>75.81</c:v>
                </c:pt>
                <c:pt idx="1446">
                  <c:v>77.239999999999995</c:v>
                </c:pt>
                <c:pt idx="1447">
                  <c:v>78.63</c:v>
                </c:pt>
                <c:pt idx="1448">
                  <c:v>79.319999999999993</c:v>
                </c:pt>
                <c:pt idx="1449">
                  <c:v>80.2</c:v>
                </c:pt>
                <c:pt idx="1450">
                  <c:v>81.67</c:v>
                </c:pt>
                <c:pt idx="1451">
                  <c:v>82.11</c:v>
                </c:pt>
                <c:pt idx="1452">
                  <c:v>82.91</c:v>
                </c:pt>
                <c:pt idx="1453">
                  <c:v>83.43</c:v>
                </c:pt>
                <c:pt idx="1454">
                  <c:v>83.79</c:v>
                </c:pt>
                <c:pt idx="1455">
                  <c:v>83.5</c:v>
                </c:pt>
                <c:pt idx="1456">
                  <c:v>84.01</c:v>
                </c:pt>
                <c:pt idx="1457">
                  <c:v>83.43</c:v>
                </c:pt>
                <c:pt idx="1458">
                  <c:v>82.99</c:v>
                </c:pt>
                <c:pt idx="1459">
                  <c:v>82.77</c:v>
                </c:pt>
                <c:pt idx="1460">
                  <c:v>82.33</c:v>
                </c:pt>
                <c:pt idx="1461">
                  <c:v>81.78</c:v>
                </c:pt>
                <c:pt idx="1462">
                  <c:v>81.81</c:v>
                </c:pt>
                <c:pt idx="1463">
                  <c:v>81.05</c:v>
                </c:pt>
                <c:pt idx="1464">
                  <c:v>80.72</c:v>
                </c:pt>
                <c:pt idx="1465">
                  <c:v>80.61</c:v>
                </c:pt>
                <c:pt idx="1466">
                  <c:v>80.459999999999994</c:v>
                </c:pt>
                <c:pt idx="1467">
                  <c:v>80.42</c:v>
                </c:pt>
                <c:pt idx="1468">
                  <c:v>80.42</c:v>
                </c:pt>
                <c:pt idx="1469">
                  <c:v>80.239999999999995</c:v>
                </c:pt>
                <c:pt idx="1470">
                  <c:v>80.13</c:v>
                </c:pt>
                <c:pt idx="1471">
                  <c:v>80.39</c:v>
                </c:pt>
                <c:pt idx="1472">
                  <c:v>80.72</c:v>
                </c:pt>
                <c:pt idx="1473">
                  <c:v>81.010000000000005</c:v>
                </c:pt>
                <c:pt idx="1474">
                  <c:v>81.52</c:v>
                </c:pt>
                <c:pt idx="1475">
                  <c:v>82.4</c:v>
                </c:pt>
                <c:pt idx="1476">
                  <c:v>83.21</c:v>
                </c:pt>
                <c:pt idx="1477">
                  <c:v>84.05</c:v>
                </c:pt>
                <c:pt idx="1478">
                  <c:v>84.85</c:v>
                </c:pt>
                <c:pt idx="1479">
                  <c:v>85.42</c:v>
                </c:pt>
                <c:pt idx="1480">
                  <c:v>86.18</c:v>
                </c:pt>
                <c:pt idx="1481">
                  <c:v>86.45</c:v>
                </c:pt>
                <c:pt idx="1482">
                  <c:v>86.64</c:v>
                </c:pt>
                <c:pt idx="1483">
                  <c:v>86.57</c:v>
                </c:pt>
                <c:pt idx="1484">
                  <c:v>86.43</c:v>
                </c:pt>
                <c:pt idx="1485">
                  <c:v>86.58</c:v>
                </c:pt>
                <c:pt idx="1486">
                  <c:v>86.8</c:v>
                </c:pt>
                <c:pt idx="1487">
                  <c:v>86.65</c:v>
                </c:pt>
                <c:pt idx="1488">
                  <c:v>86.14</c:v>
                </c:pt>
                <c:pt idx="1489">
                  <c:v>86.36</c:v>
                </c:pt>
                <c:pt idx="1490">
                  <c:v>86.32</c:v>
                </c:pt>
                <c:pt idx="1491">
                  <c:v>86.25</c:v>
                </c:pt>
                <c:pt idx="1492">
                  <c:v>85.92</c:v>
                </c:pt>
                <c:pt idx="1493">
                  <c:v>86.14</c:v>
                </c:pt>
                <c:pt idx="1494">
                  <c:v>86.36</c:v>
                </c:pt>
                <c:pt idx="1495">
                  <c:v>86.25</c:v>
                </c:pt>
                <c:pt idx="1496">
                  <c:v>86.5</c:v>
                </c:pt>
                <c:pt idx="1497">
                  <c:v>86.14</c:v>
                </c:pt>
                <c:pt idx="1498">
                  <c:v>86.29</c:v>
                </c:pt>
                <c:pt idx="1499">
                  <c:v>86.4</c:v>
                </c:pt>
                <c:pt idx="1500">
                  <c:v>86.36</c:v>
                </c:pt>
                <c:pt idx="1501">
                  <c:v>85.63</c:v>
                </c:pt>
                <c:pt idx="1502">
                  <c:v>86.03</c:v>
                </c:pt>
                <c:pt idx="1503">
                  <c:v>85.92</c:v>
                </c:pt>
                <c:pt idx="1504">
                  <c:v>86.14</c:v>
                </c:pt>
                <c:pt idx="1505">
                  <c:v>86.32</c:v>
                </c:pt>
                <c:pt idx="1506">
                  <c:v>85.92</c:v>
                </c:pt>
                <c:pt idx="1507">
                  <c:v>86.11</c:v>
                </c:pt>
                <c:pt idx="1508">
                  <c:v>85.91</c:v>
                </c:pt>
                <c:pt idx="1509">
                  <c:v>85.83</c:v>
                </c:pt>
                <c:pt idx="1510">
                  <c:v>85.86</c:v>
                </c:pt>
                <c:pt idx="1511">
                  <c:v>85.5</c:v>
                </c:pt>
                <c:pt idx="1512">
                  <c:v>84.97</c:v>
                </c:pt>
                <c:pt idx="1513">
                  <c:v>84.8</c:v>
                </c:pt>
                <c:pt idx="1514">
                  <c:v>84.2</c:v>
                </c:pt>
                <c:pt idx="1515">
                  <c:v>83.26</c:v>
                </c:pt>
                <c:pt idx="1516">
                  <c:v>82.77</c:v>
                </c:pt>
                <c:pt idx="1517">
                  <c:v>81.78</c:v>
                </c:pt>
                <c:pt idx="1518">
                  <c:v>81.16</c:v>
                </c:pt>
                <c:pt idx="1519">
                  <c:v>80.42</c:v>
                </c:pt>
                <c:pt idx="1520">
                  <c:v>79.209999999999994</c:v>
                </c:pt>
                <c:pt idx="1521">
                  <c:v>78.83</c:v>
                </c:pt>
                <c:pt idx="1522">
                  <c:v>78.52</c:v>
                </c:pt>
                <c:pt idx="1523">
                  <c:v>78.52</c:v>
                </c:pt>
                <c:pt idx="1524">
                  <c:v>78.81</c:v>
                </c:pt>
                <c:pt idx="1525">
                  <c:v>79.260000000000005</c:v>
                </c:pt>
                <c:pt idx="1526">
                  <c:v>79.61</c:v>
                </c:pt>
                <c:pt idx="1527">
                  <c:v>80.150000000000006</c:v>
                </c:pt>
                <c:pt idx="1528">
                  <c:v>80.39</c:v>
                </c:pt>
                <c:pt idx="1529">
                  <c:v>80.72</c:v>
                </c:pt>
                <c:pt idx="1530">
                  <c:v>81.010000000000005</c:v>
                </c:pt>
                <c:pt idx="1531">
                  <c:v>81.52</c:v>
                </c:pt>
                <c:pt idx="1532">
                  <c:v>82.4</c:v>
                </c:pt>
                <c:pt idx="1533">
                  <c:v>83.21</c:v>
                </c:pt>
                <c:pt idx="1534">
                  <c:v>84.05</c:v>
                </c:pt>
                <c:pt idx="1535">
                  <c:v>85.15</c:v>
                </c:pt>
                <c:pt idx="1536">
                  <c:v>85.92</c:v>
                </c:pt>
                <c:pt idx="1537">
                  <c:v>86.98</c:v>
                </c:pt>
                <c:pt idx="1538">
                  <c:v>87.45</c:v>
                </c:pt>
                <c:pt idx="1539">
                  <c:v>87.54</c:v>
                </c:pt>
                <c:pt idx="1540">
                  <c:v>87.25</c:v>
                </c:pt>
                <c:pt idx="1541">
                  <c:v>87.04</c:v>
                </c:pt>
                <c:pt idx="1542">
                  <c:v>86.98</c:v>
                </c:pt>
                <c:pt idx="1543">
                  <c:v>87.05</c:v>
                </c:pt>
                <c:pt idx="1544">
                  <c:v>87.1</c:v>
                </c:pt>
                <c:pt idx="1545">
                  <c:v>87.25</c:v>
                </c:pt>
                <c:pt idx="1546">
                  <c:v>87.25</c:v>
                </c:pt>
                <c:pt idx="1547">
                  <c:v>87.07</c:v>
                </c:pt>
                <c:pt idx="1548">
                  <c:v>87.29</c:v>
                </c:pt>
                <c:pt idx="1549">
                  <c:v>87.14</c:v>
                </c:pt>
                <c:pt idx="1550">
                  <c:v>87.03</c:v>
                </c:pt>
                <c:pt idx="1551">
                  <c:v>87.25</c:v>
                </c:pt>
                <c:pt idx="1552">
                  <c:v>87.03</c:v>
                </c:pt>
                <c:pt idx="1553">
                  <c:v>87.03</c:v>
                </c:pt>
                <c:pt idx="1554">
                  <c:v>87.07</c:v>
                </c:pt>
                <c:pt idx="1555">
                  <c:v>86.81</c:v>
                </c:pt>
                <c:pt idx="1556">
                  <c:v>86.92</c:v>
                </c:pt>
                <c:pt idx="1557">
                  <c:v>86.66</c:v>
                </c:pt>
                <c:pt idx="1558">
                  <c:v>86.92</c:v>
                </c:pt>
                <c:pt idx="1559">
                  <c:v>86.59</c:v>
                </c:pt>
                <c:pt idx="1560">
                  <c:v>86.92</c:v>
                </c:pt>
                <c:pt idx="1561">
                  <c:v>86.59</c:v>
                </c:pt>
                <c:pt idx="1562">
                  <c:v>86.88</c:v>
                </c:pt>
                <c:pt idx="1563">
                  <c:v>86.7</c:v>
                </c:pt>
                <c:pt idx="1564">
                  <c:v>86.81</c:v>
                </c:pt>
                <c:pt idx="1565">
                  <c:v>86.81</c:v>
                </c:pt>
                <c:pt idx="1566">
                  <c:v>86.81</c:v>
                </c:pt>
                <c:pt idx="1567">
                  <c:v>86.81</c:v>
                </c:pt>
                <c:pt idx="1568">
                  <c:v>86.99</c:v>
                </c:pt>
                <c:pt idx="1569">
                  <c:v>87.03</c:v>
                </c:pt>
                <c:pt idx="1570">
                  <c:v>86.92</c:v>
                </c:pt>
                <c:pt idx="1571">
                  <c:v>87.1</c:v>
                </c:pt>
                <c:pt idx="1572">
                  <c:v>86.85</c:v>
                </c:pt>
                <c:pt idx="1573">
                  <c:v>87.14</c:v>
                </c:pt>
                <c:pt idx="1574">
                  <c:v>86.96</c:v>
                </c:pt>
                <c:pt idx="1575">
                  <c:v>86.85</c:v>
                </c:pt>
                <c:pt idx="1576">
                  <c:v>86.77</c:v>
                </c:pt>
                <c:pt idx="1577">
                  <c:v>86.81</c:v>
                </c:pt>
                <c:pt idx="1578">
                  <c:v>86.85</c:v>
                </c:pt>
                <c:pt idx="1579">
                  <c:v>86.74</c:v>
                </c:pt>
                <c:pt idx="1580">
                  <c:v>86.81</c:v>
                </c:pt>
                <c:pt idx="1581">
                  <c:v>86.7</c:v>
                </c:pt>
                <c:pt idx="1582">
                  <c:v>86.52</c:v>
                </c:pt>
                <c:pt idx="1583">
                  <c:v>86.7</c:v>
                </c:pt>
                <c:pt idx="1584">
                  <c:v>86.74</c:v>
                </c:pt>
                <c:pt idx="1585">
                  <c:v>86.81</c:v>
                </c:pt>
                <c:pt idx="1586">
                  <c:v>86.85</c:v>
                </c:pt>
                <c:pt idx="1587">
                  <c:v>86.92</c:v>
                </c:pt>
                <c:pt idx="1588">
                  <c:v>86.88</c:v>
                </c:pt>
                <c:pt idx="1589">
                  <c:v>86.85</c:v>
                </c:pt>
                <c:pt idx="1590">
                  <c:v>87.1</c:v>
                </c:pt>
                <c:pt idx="1591">
                  <c:v>86.81</c:v>
                </c:pt>
                <c:pt idx="1592">
                  <c:v>86.99</c:v>
                </c:pt>
                <c:pt idx="1593">
                  <c:v>86.81</c:v>
                </c:pt>
                <c:pt idx="1594">
                  <c:v>87.14</c:v>
                </c:pt>
                <c:pt idx="1595">
                  <c:v>86.81</c:v>
                </c:pt>
                <c:pt idx="1596">
                  <c:v>86.85</c:v>
                </c:pt>
                <c:pt idx="1597">
                  <c:v>87.03</c:v>
                </c:pt>
                <c:pt idx="1598">
                  <c:v>86.92</c:v>
                </c:pt>
                <c:pt idx="1599">
                  <c:v>87.14</c:v>
                </c:pt>
                <c:pt idx="1600">
                  <c:v>86.92</c:v>
                </c:pt>
                <c:pt idx="1601">
                  <c:v>87.03</c:v>
                </c:pt>
                <c:pt idx="1602">
                  <c:v>86.99</c:v>
                </c:pt>
                <c:pt idx="1603">
                  <c:v>86.96</c:v>
                </c:pt>
                <c:pt idx="1604">
                  <c:v>87.03</c:v>
                </c:pt>
                <c:pt idx="1605">
                  <c:v>86.85</c:v>
                </c:pt>
                <c:pt idx="1606">
                  <c:v>87.1</c:v>
                </c:pt>
                <c:pt idx="1607">
                  <c:v>86.81</c:v>
                </c:pt>
                <c:pt idx="1608">
                  <c:v>87.03</c:v>
                </c:pt>
                <c:pt idx="1609">
                  <c:v>86.77</c:v>
                </c:pt>
                <c:pt idx="1610">
                  <c:v>86.99</c:v>
                </c:pt>
                <c:pt idx="1611">
                  <c:v>86.96</c:v>
                </c:pt>
                <c:pt idx="1612">
                  <c:v>86.96</c:v>
                </c:pt>
                <c:pt idx="1613">
                  <c:v>87.07</c:v>
                </c:pt>
                <c:pt idx="1614">
                  <c:v>86.96</c:v>
                </c:pt>
                <c:pt idx="1615">
                  <c:v>86.92</c:v>
                </c:pt>
                <c:pt idx="1616">
                  <c:v>87.07</c:v>
                </c:pt>
                <c:pt idx="1617">
                  <c:v>86.92</c:v>
                </c:pt>
                <c:pt idx="1618">
                  <c:v>87.14</c:v>
                </c:pt>
                <c:pt idx="1619">
                  <c:v>86.96</c:v>
                </c:pt>
                <c:pt idx="1620">
                  <c:v>87.03</c:v>
                </c:pt>
                <c:pt idx="1621">
                  <c:v>86.85</c:v>
                </c:pt>
                <c:pt idx="1622">
                  <c:v>86.77</c:v>
                </c:pt>
                <c:pt idx="1623">
                  <c:v>87.1</c:v>
                </c:pt>
                <c:pt idx="1624">
                  <c:v>86.92</c:v>
                </c:pt>
                <c:pt idx="1625">
                  <c:v>87.07</c:v>
                </c:pt>
                <c:pt idx="1626">
                  <c:v>86.85</c:v>
                </c:pt>
                <c:pt idx="1627">
                  <c:v>86.81</c:v>
                </c:pt>
                <c:pt idx="1628">
                  <c:v>87.14</c:v>
                </c:pt>
                <c:pt idx="1629">
                  <c:v>86.77</c:v>
                </c:pt>
                <c:pt idx="1630">
                  <c:v>87.03</c:v>
                </c:pt>
                <c:pt idx="1631">
                  <c:v>86.96</c:v>
                </c:pt>
                <c:pt idx="1632">
                  <c:v>87.1</c:v>
                </c:pt>
                <c:pt idx="1633">
                  <c:v>86.99</c:v>
                </c:pt>
                <c:pt idx="1634">
                  <c:v>86.92</c:v>
                </c:pt>
                <c:pt idx="1635">
                  <c:v>87.1</c:v>
                </c:pt>
                <c:pt idx="1636">
                  <c:v>86.85</c:v>
                </c:pt>
                <c:pt idx="1637">
                  <c:v>86.92</c:v>
                </c:pt>
                <c:pt idx="1638">
                  <c:v>86.77</c:v>
                </c:pt>
                <c:pt idx="1639">
                  <c:v>86.88</c:v>
                </c:pt>
                <c:pt idx="1640">
                  <c:v>86.63</c:v>
                </c:pt>
                <c:pt idx="1641">
                  <c:v>86.85</c:v>
                </c:pt>
                <c:pt idx="1642">
                  <c:v>86.63</c:v>
                </c:pt>
                <c:pt idx="1643">
                  <c:v>86.77</c:v>
                </c:pt>
                <c:pt idx="1644">
                  <c:v>86.77</c:v>
                </c:pt>
                <c:pt idx="1645">
                  <c:v>86.55</c:v>
                </c:pt>
                <c:pt idx="1646">
                  <c:v>86.59</c:v>
                </c:pt>
                <c:pt idx="1647">
                  <c:v>86.55</c:v>
                </c:pt>
                <c:pt idx="1648">
                  <c:v>86.7</c:v>
                </c:pt>
                <c:pt idx="1649">
                  <c:v>86.44</c:v>
                </c:pt>
                <c:pt idx="1650">
                  <c:v>86.7</c:v>
                </c:pt>
                <c:pt idx="1651">
                  <c:v>86.55</c:v>
                </c:pt>
                <c:pt idx="1652">
                  <c:v>86.33</c:v>
                </c:pt>
                <c:pt idx="1653">
                  <c:v>86.48</c:v>
                </c:pt>
                <c:pt idx="1654">
                  <c:v>86.19</c:v>
                </c:pt>
                <c:pt idx="1655">
                  <c:v>86.37</c:v>
                </c:pt>
                <c:pt idx="1656">
                  <c:v>86.59</c:v>
                </c:pt>
                <c:pt idx="1657">
                  <c:v>86.55</c:v>
                </c:pt>
                <c:pt idx="1658">
                  <c:v>86.7</c:v>
                </c:pt>
                <c:pt idx="1659">
                  <c:v>86.63</c:v>
                </c:pt>
                <c:pt idx="1660">
                  <c:v>86.55</c:v>
                </c:pt>
                <c:pt idx="1661">
                  <c:v>86.59</c:v>
                </c:pt>
                <c:pt idx="1662">
                  <c:v>86.55</c:v>
                </c:pt>
                <c:pt idx="1663">
                  <c:v>86.7</c:v>
                </c:pt>
                <c:pt idx="1664">
                  <c:v>86.55</c:v>
                </c:pt>
                <c:pt idx="1665">
                  <c:v>86.7</c:v>
                </c:pt>
                <c:pt idx="1666">
                  <c:v>86.52</c:v>
                </c:pt>
                <c:pt idx="1667">
                  <c:v>86.85</c:v>
                </c:pt>
                <c:pt idx="1668">
                  <c:v>86.55</c:v>
                </c:pt>
                <c:pt idx="1669">
                  <c:v>86.81</c:v>
                </c:pt>
                <c:pt idx="1670">
                  <c:v>86.74</c:v>
                </c:pt>
                <c:pt idx="1671">
                  <c:v>86.63</c:v>
                </c:pt>
                <c:pt idx="1672">
                  <c:v>86.77</c:v>
                </c:pt>
                <c:pt idx="1673">
                  <c:v>87.03</c:v>
                </c:pt>
                <c:pt idx="1674">
                  <c:v>87.07</c:v>
                </c:pt>
                <c:pt idx="1675">
                  <c:v>86.92</c:v>
                </c:pt>
                <c:pt idx="1676">
                  <c:v>87.07</c:v>
                </c:pt>
                <c:pt idx="1677">
                  <c:v>87.18</c:v>
                </c:pt>
                <c:pt idx="1678">
                  <c:v>87.32</c:v>
                </c:pt>
                <c:pt idx="1679">
                  <c:v>87.36</c:v>
                </c:pt>
                <c:pt idx="1680">
                  <c:v>87.29</c:v>
                </c:pt>
                <c:pt idx="1681">
                  <c:v>87.58</c:v>
                </c:pt>
                <c:pt idx="1682">
                  <c:v>87.61</c:v>
                </c:pt>
                <c:pt idx="1683">
                  <c:v>87.76</c:v>
                </c:pt>
                <c:pt idx="1684">
                  <c:v>87.65</c:v>
                </c:pt>
                <c:pt idx="1685">
                  <c:v>87.61</c:v>
                </c:pt>
                <c:pt idx="1686">
                  <c:v>87.65</c:v>
                </c:pt>
                <c:pt idx="1687">
                  <c:v>87.65</c:v>
                </c:pt>
                <c:pt idx="1688">
                  <c:v>87.76</c:v>
                </c:pt>
                <c:pt idx="1689">
                  <c:v>87.76</c:v>
                </c:pt>
                <c:pt idx="1690">
                  <c:v>87.8</c:v>
                </c:pt>
                <c:pt idx="1691">
                  <c:v>87.72</c:v>
                </c:pt>
                <c:pt idx="1692">
                  <c:v>87.69</c:v>
                </c:pt>
                <c:pt idx="1693">
                  <c:v>87.54</c:v>
                </c:pt>
                <c:pt idx="1694">
                  <c:v>87.76</c:v>
                </c:pt>
                <c:pt idx="1695">
                  <c:v>87.5</c:v>
                </c:pt>
                <c:pt idx="1696">
                  <c:v>87.43</c:v>
                </c:pt>
                <c:pt idx="1697">
                  <c:v>87.47</c:v>
                </c:pt>
                <c:pt idx="1698">
                  <c:v>87.5</c:v>
                </c:pt>
                <c:pt idx="1699">
                  <c:v>87.5</c:v>
                </c:pt>
                <c:pt idx="1700">
                  <c:v>87.18</c:v>
                </c:pt>
                <c:pt idx="1701">
                  <c:v>87.36</c:v>
                </c:pt>
                <c:pt idx="1702">
                  <c:v>87.29</c:v>
                </c:pt>
                <c:pt idx="1703">
                  <c:v>87.18</c:v>
                </c:pt>
                <c:pt idx="1704">
                  <c:v>86.92</c:v>
                </c:pt>
                <c:pt idx="1705">
                  <c:v>87.36</c:v>
                </c:pt>
                <c:pt idx="1706">
                  <c:v>87.03</c:v>
                </c:pt>
                <c:pt idx="1707">
                  <c:v>87.07</c:v>
                </c:pt>
                <c:pt idx="1708">
                  <c:v>87.29</c:v>
                </c:pt>
                <c:pt idx="1709">
                  <c:v>86.99</c:v>
                </c:pt>
                <c:pt idx="1710">
                  <c:v>87.25</c:v>
                </c:pt>
                <c:pt idx="1711">
                  <c:v>87.14</c:v>
                </c:pt>
                <c:pt idx="1712">
                  <c:v>86.96</c:v>
                </c:pt>
                <c:pt idx="1713">
                  <c:v>87.14</c:v>
                </c:pt>
                <c:pt idx="1714">
                  <c:v>87.07</c:v>
                </c:pt>
                <c:pt idx="1715">
                  <c:v>86.92</c:v>
                </c:pt>
                <c:pt idx="1716">
                  <c:v>86.88</c:v>
                </c:pt>
                <c:pt idx="1717">
                  <c:v>86.85</c:v>
                </c:pt>
                <c:pt idx="1718">
                  <c:v>86.92</c:v>
                </c:pt>
                <c:pt idx="1719">
                  <c:v>86.81</c:v>
                </c:pt>
                <c:pt idx="1720">
                  <c:v>86.88</c:v>
                </c:pt>
                <c:pt idx="1721">
                  <c:v>86.66</c:v>
                </c:pt>
                <c:pt idx="1722">
                  <c:v>86.92</c:v>
                </c:pt>
                <c:pt idx="1723">
                  <c:v>86.48</c:v>
                </c:pt>
                <c:pt idx="1724">
                  <c:v>86.66</c:v>
                </c:pt>
                <c:pt idx="1725">
                  <c:v>86.74</c:v>
                </c:pt>
                <c:pt idx="1726">
                  <c:v>86.37</c:v>
                </c:pt>
                <c:pt idx="1727">
                  <c:v>86.48</c:v>
                </c:pt>
                <c:pt idx="1728">
                  <c:v>86.33</c:v>
                </c:pt>
                <c:pt idx="1729">
                  <c:v>86.3</c:v>
                </c:pt>
                <c:pt idx="1730">
                  <c:v>86.44</c:v>
                </c:pt>
                <c:pt idx="1731">
                  <c:v>86.33</c:v>
                </c:pt>
                <c:pt idx="1732">
                  <c:v>86</c:v>
                </c:pt>
                <c:pt idx="1733">
                  <c:v>86.33</c:v>
                </c:pt>
                <c:pt idx="1734">
                  <c:v>86.22</c:v>
                </c:pt>
                <c:pt idx="1735">
                  <c:v>86.08</c:v>
                </c:pt>
                <c:pt idx="1736">
                  <c:v>86.22</c:v>
                </c:pt>
                <c:pt idx="1737">
                  <c:v>86.33</c:v>
                </c:pt>
                <c:pt idx="1738">
                  <c:v>86.33</c:v>
                </c:pt>
                <c:pt idx="1739">
                  <c:v>86.26</c:v>
                </c:pt>
                <c:pt idx="1740">
                  <c:v>86.48</c:v>
                </c:pt>
                <c:pt idx="1741">
                  <c:v>86.48</c:v>
                </c:pt>
                <c:pt idx="1742">
                  <c:v>86.55</c:v>
                </c:pt>
                <c:pt idx="1743">
                  <c:v>86.66</c:v>
                </c:pt>
                <c:pt idx="1744">
                  <c:v>86.66</c:v>
                </c:pt>
                <c:pt idx="1745">
                  <c:v>86.59</c:v>
                </c:pt>
                <c:pt idx="1746">
                  <c:v>86.55</c:v>
                </c:pt>
                <c:pt idx="1747">
                  <c:v>86.74</c:v>
                </c:pt>
                <c:pt idx="1748">
                  <c:v>86.21</c:v>
                </c:pt>
                <c:pt idx="1749">
                  <c:v>85.96</c:v>
                </c:pt>
                <c:pt idx="1750">
                  <c:v>85.5</c:v>
                </c:pt>
                <c:pt idx="1751">
                  <c:v>84.77</c:v>
                </c:pt>
                <c:pt idx="1752">
                  <c:v>84.65</c:v>
                </c:pt>
                <c:pt idx="1753">
                  <c:v>84.1</c:v>
                </c:pt>
                <c:pt idx="1754">
                  <c:v>83.46</c:v>
                </c:pt>
                <c:pt idx="1755">
                  <c:v>82.77</c:v>
                </c:pt>
                <c:pt idx="1756">
                  <c:v>81.78</c:v>
                </c:pt>
                <c:pt idx="1757">
                  <c:v>81.16</c:v>
                </c:pt>
                <c:pt idx="1758">
                  <c:v>80.42</c:v>
                </c:pt>
                <c:pt idx="1759">
                  <c:v>79.209999999999994</c:v>
                </c:pt>
                <c:pt idx="1760">
                  <c:v>78.48</c:v>
                </c:pt>
                <c:pt idx="1761">
                  <c:v>77.489999999999995</c:v>
                </c:pt>
                <c:pt idx="1762">
                  <c:v>76.69</c:v>
                </c:pt>
                <c:pt idx="1763">
                  <c:v>75.92</c:v>
                </c:pt>
                <c:pt idx="1764">
                  <c:v>75.08</c:v>
                </c:pt>
                <c:pt idx="1765">
                  <c:v>73.87</c:v>
                </c:pt>
                <c:pt idx="1766">
                  <c:v>72.150000000000006</c:v>
                </c:pt>
                <c:pt idx="1767">
                  <c:v>69.69</c:v>
                </c:pt>
                <c:pt idx="1768">
                  <c:v>67.17</c:v>
                </c:pt>
                <c:pt idx="1769">
                  <c:v>64.75</c:v>
                </c:pt>
                <c:pt idx="1770">
                  <c:v>62.55</c:v>
                </c:pt>
                <c:pt idx="1771">
                  <c:v>60.32</c:v>
                </c:pt>
                <c:pt idx="1772">
                  <c:v>58.45</c:v>
                </c:pt>
                <c:pt idx="1773">
                  <c:v>56.43</c:v>
                </c:pt>
                <c:pt idx="1774">
                  <c:v>54.35</c:v>
                </c:pt>
                <c:pt idx="1775">
                  <c:v>52.22</c:v>
                </c:pt>
                <c:pt idx="1776">
                  <c:v>50.25</c:v>
                </c:pt>
                <c:pt idx="1777">
                  <c:v>48.23</c:v>
                </c:pt>
                <c:pt idx="1778">
                  <c:v>46.51</c:v>
                </c:pt>
                <c:pt idx="1779">
                  <c:v>44.35</c:v>
                </c:pt>
                <c:pt idx="1780">
                  <c:v>41.97</c:v>
                </c:pt>
                <c:pt idx="1781">
                  <c:v>39.33</c:v>
                </c:pt>
                <c:pt idx="1782">
                  <c:v>36.479999999999997</c:v>
                </c:pt>
                <c:pt idx="1783">
                  <c:v>33.799999999999997</c:v>
                </c:pt>
                <c:pt idx="1784">
                  <c:v>31.09</c:v>
                </c:pt>
                <c:pt idx="1785">
                  <c:v>28.24</c:v>
                </c:pt>
                <c:pt idx="1786">
                  <c:v>26.81</c:v>
                </c:pt>
                <c:pt idx="1787">
                  <c:v>23.33</c:v>
                </c:pt>
                <c:pt idx="1788">
                  <c:v>19.010000000000002</c:v>
                </c:pt>
                <c:pt idx="1789">
                  <c:v>15.05</c:v>
                </c:pt>
                <c:pt idx="1790">
                  <c:v>12.09</c:v>
                </c:pt>
                <c:pt idx="1791">
                  <c:v>9.49</c:v>
                </c:pt>
                <c:pt idx="1792">
                  <c:v>6.81</c:v>
                </c:pt>
                <c:pt idx="1793">
                  <c:v>4.28</c:v>
                </c:pt>
                <c:pt idx="1794">
                  <c:v>2.09</c:v>
                </c:pt>
                <c:pt idx="1795">
                  <c:v>0.88</c:v>
                </c:pt>
                <c:pt idx="1796">
                  <c:v>0.88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94880"/>
        <c:axId val="151596416"/>
      </c:scatterChart>
      <c:scatterChart>
        <c:scatterStyle val="lineMarker"/>
        <c:varyColors val="0"/>
        <c:ser>
          <c:idx val="1"/>
          <c:order val="1"/>
          <c:tx>
            <c:strRef>
              <c:f>Cycle!$D$1</c:f>
              <c:strCache>
                <c:ptCount val="1"/>
                <c:pt idx="0">
                  <c:v>Road gradient</c:v>
                </c:pt>
              </c:strCache>
            </c:strRef>
          </c:tx>
          <c:marker>
            <c:symbol val="none"/>
          </c:marker>
          <c:xVal>
            <c:strRef>
              <c:f>Cycle!$A$2:$A$1803</c:f>
              <c:strCache>
                <c:ptCount val="1802"/>
                <c:pt idx="1">
                  <c:v>s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</c:strCache>
            </c:strRef>
          </c:xVal>
          <c:yVal>
            <c:numRef>
              <c:f>Cycle!$D$2:$D$1803</c:f>
              <c:numCache>
                <c:formatCode>General</c:formatCode>
                <c:ptCount val="1802"/>
                <c:pt idx="1">
                  <c:v>0</c:v>
                </c:pt>
                <c:pt idx="2" formatCode="0.00">
                  <c:v>-0.95298908342489941</c:v>
                </c:pt>
                <c:pt idx="3" formatCode="0.00">
                  <c:v>-0.95298908342489941</c:v>
                </c:pt>
                <c:pt idx="4" formatCode="0.00">
                  <c:v>-0.95298908342489941</c:v>
                </c:pt>
                <c:pt idx="5" formatCode="0.00">
                  <c:v>-0.95298908342489941</c:v>
                </c:pt>
                <c:pt idx="6" formatCode="0.00">
                  <c:v>-0.95298908342489941</c:v>
                </c:pt>
                <c:pt idx="7" formatCode="0.00">
                  <c:v>-0.95298908342489941</c:v>
                </c:pt>
                <c:pt idx="8" formatCode="0.00">
                  <c:v>-0.95298908342489941</c:v>
                </c:pt>
                <c:pt idx="9" formatCode="0.00">
                  <c:v>-0.95298908342489941</c:v>
                </c:pt>
                <c:pt idx="10" formatCode="0.00">
                  <c:v>-0.95298908342489941</c:v>
                </c:pt>
                <c:pt idx="11" formatCode="0.00">
                  <c:v>-0.95298908342489941</c:v>
                </c:pt>
                <c:pt idx="12" formatCode="0.00">
                  <c:v>-0.95298908342489941</c:v>
                </c:pt>
                <c:pt idx="13" formatCode="0.00">
                  <c:v>-0.95298908342489941</c:v>
                </c:pt>
                <c:pt idx="14" formatCode="0.00">
                  <c:v>-0.95298908342489941</c:v>
                </c:pt>
                <c:pt idx="15" formatCode="0.00">
                  <c:v>-0.95298908342489941</c:v>
                </c:pt>
                <c:pt idx="16" formatCode="0.00">
                  <c:v>-0.95298908342489941</c:v>
                </c:pt>
                <c:pt idx="17" formatCode="0.00">
                  <c:v>-0.95298908342489941</c:v>
                </c:pt>
                <c:pt idx="18" formatCode="0.00">
                  <c:v>-0.95298908342489941</c:v>
                </c:pt>
                <c:pt idx="19" formatCode="0.00">
                  <c:v>-0.95298908342489941</c:v>
                </c:pt>
                <c:pt idx="20" formatCode="0.00">
                  <c:v>-0.95298908342489941</c:v>
                </c:pt>
                <c:pt idx="21" formatCode="0.00">
                  <c:v>-0.95298908342489941</c:v>
                </c:pt>
                <c:pt idx="22" formatCode="0.00">
                  <c:v>-0.95298908342489941</c:v>
                </c:pt>
                <c:pt idx="23" formatCode="0.00">
                  <c:v>-0.95298908342489941</c:v>
                </c:pt>
                <c:pt idx="24" formatCode="0.00">
                  <c:v>-0.95298908342489941</c:v>
                </c:pt>
                <c:pt idx="25" formatCode="0.00">
                  <c:v>-0.95298908342489941</c:v>
                </c:pt>
                <c:pt idx="26" formatCode="0.00">
                  <c:v>-0.95298908342489941</c:v>
                </c:pt>
                <c:pt idx="27" formatCode="0.00">
                  <c:v>-0.95298908342489941</c:v>
                </c:pt>
                <c:pt idx="28" formatCode="0.00">
                  <c:v>-0.31766302780830113</c:v>
                </c:pt>
                <c:pt idx="29" formatCode="0.00">
                  <c:v>0.31766302780830113</c:v>
                </c:pt>
                <c:pt idx="30" formatCode="0.00">
                  <c:v>0.95298908342489941</c:v>
                </c:pt>
                <c:pt idx="31" formatCode="0.00">
                  <c:v>0.95298908342489941</c:v>
                </c:pt>
                <c:pt idx="32" formatCode="0.00">
                  <c:v>0.95298908342489941</c:v>
                </c:pt>
                <c:pt idx="33" formatCode="0.00">
                  <c:v>0.95298908342489941</c:v>
                </c:pt>
                <c:pt idx="34" formatCode="0.00">
                  <c:v>0.95298908342489941</c:v>
                </c:pt>
                <c:pt idx="35" formatCode="0.00">
                  <c:v>0.95298908342489941</c:v>
                </c:pt>
                <c:pt idx="36" formatCode="0.00">
                  <c:v>0.95298908342489941</c:v>
                </c:pt>
                <c:pt idx="37" formatCode="0.00">
                  <c:v>0.95298908342489941</c:v>
                </c:pt>
                <c:pt idx="38" formatCode="0.00">
                  <c:v>0.95298908342489941</c:v>
                </c:pt>
                <c:pt idx="39" formatCode="0.00">
                  <c:v>0.95298908342489941</c:v>
                </c:pt>
                <c:pt idx="40" formatCode="0.00">
                  <c:v>0.95298908342489941</c:v>
                </c:pt>
                <c:pt idx="41" formatCode="0.00">
                  <c:v>0.95298908342489941</c:v>
                </c:pt>
                <c:pt idx="42" formatCode="0.00">
                  <c:v>0.95298908342489941</c:v>
                </c:pt>
                <c:pt idx="43" formatCode="0.00">
                  <c:v>0.95298908342489941</c:v>
                </c:pt>
                <c:pt idx="44" formatCode="0.00">
                  <c:v>0.95298908342489941</c:v>
                </c:pt>
                <c:pt idx="45" formatCode="0.00">
                  <c:v>0.95298908342489941</c:v>
                </c:pt>
                <c:pt idx="46" formatCode="0.00">
                  <c:v>0.95298908342489941</c:v>
                </c:pt>
                <c:pt idx="47" formatCode="0.00">
                  <c:v>0.95298908342489941</c:v>
                </c:pt>
                <c:pt idx="48" formatCode="0.00">
                  <c:v>-0.19600980321784967</c:v>
                </c:pt>
                <c:pt idx="49" formatCode="0.00">
                  <c:v>-1.3450086898605991</c:v>
                </c:pt>
                <c:pt idx="50" formatCode="0.00">
                  <c:v>-2.4940075765033489</c:v>
                </c:pt>
                <c:pt idx="51" formatCode="0.00">
                  <c:v>-2.4940075765033489</c:v>
                </c:pt>
                <c:pt idx="52" formatCode="0.00">
                  <c:v>-2.4940075765033489</c:v>
                </c:pt>
                <c:pt idx="53" formatCode="0.00">
                  <c:v>-2.4940075765033489</c:v>
                </c:pt>
                <c:pt idx="54" formatCode="0.00">
                  <c:v>-2.4940075765033489</c:v>
                </c:pt>
                <c:pt idx="55" formatCode="0.00">
                  <c:v>-2.4940075765033489</c:v>
                </c:pt>
                <c:pt idx="56" formatCode="0.00">
                  <c:v>-2.4940075765033489</c:v>
                </c:pt>
                <c:pt idx="57" formatCode="0.00">
                  <c:v>-2.4940075765033489</c:v>
                </c:pt>
                <c:pt idx="58" formatCode="0.00">
                  <c:v>-2.4940075765033489</c:v>
                </c:pt>
                <c:pt idx="59" formatCode="0.00">
                  <c:v>-2.4940075765033489</c:v>
                </c:pt>
                <c:pt idx="60" formatCode="0.00">
                  <c:v>-2.4940075765033489</c:v>
                </c:pt>
                <c:pt idx="61" formatCode="0.00">
                  <c:v>-2.4940075765033489</c:v>
                </c:pt>
                <c:pt idx="62" formatCode="0.00">
                  <c:v>-2.4940075765033489</c:v>
                </c:pt>
                <c:pt idx="63" formatCode="0.00">
                  <c:v>-2.4940075765033489</c:v>
                </c:pt>
                <c:pt idx="64" formatCode="0.00">
                  <c:v>-2.4940075765033489</c:v>
                </c:pt>
                <c:pt idx="65" formatCode="0.00">
                  <c:v>-2.4940075765033489</c:v>
                </c:pt>
                <c:pt idx="66" formatCode="0.00">
                  <c:v>-2.4940075765033489</c:v>
                </c:pt>
                <c:pt idx="67" formatCode="0.00">
                  <c:v>-2.4940075765033489</c:v>
                </c:pt>
                <c:pt idx="68" formatCode="0.00">
                  <c:v>-2.4940075765033489</c:v>
                </c:pt>
                <c:pt idx="69" formatCode="0.00">
                  <c:v>-2.4940075765033489</c:v>
                </c:pt>
                <c:pt idx="70" formatCode="0.00">
                  <c:v>-2.4940075765033489</c:v>
                </c:pt>
                <c:pt idx="71" formatCode="0.00">
                  <c:v>-2.4940075765033489</c:v>
                </c:pt>
                <c:pt idx="72" formatCode="0.00">
                  <c:v>-2.4940075765033489</c:v>
                </c:pt>
                <c:pt idx="73" formatCode="0.00">
                  <c:v>-2.4940075765033489</c:v>
                </c:pt>
                <c:pt idx="74" formatCode="0.00">
                  <c:v>-2.4940075765033489</c:v>
                </c:pt>
                <c:pt idx="75" formatCode="0.00">
                  <c:v>-2.4940075765033489</c:v>
                </c:pt>
                <c:pt idx="76" formatCode="0.00">
                  <c:v>-2.4940075765033489</c:v>
                </c:pt>
                <c:pt idx="77" formatCode="0.00">
                  <c:v>-1.7181923645426269</c:v>
                </c:pt>
                <c:pt idx="78" formatCode="0.00">
                  <c:v>-0.94237715258190069</c:v>
                </c:pt>
                <c:pt idx="79" formatCode="0.00">
                  <c:v>-0.16656194062117596</c:v>
                </c:pt>
                <c:pt idx="80" formatCode="0.00">
                  <c:v>-0.16656194062117596</c:v>
                </c:pt>
                <c:pt idx="81" formatCode="0.00">
                  <c:v>-0.16656194062117596</c:v>
                </c:pt>
                <c:pt idx="82" formatCode="0.00">
                  <c:v>-0.16656194062117596</c:v>
                </c:pt>
                <c:pt idx="83" formatCode="0.00">
                  <c:v>-0.16656194062117596</c:v>
                </c:pt>
                <c:pt idx="84" formatCode="0.00">
                  <c:v>-0.16656194062117596</c:v>
                </c:pt>
                <c:pt idx="85" formatCode="0.00">
                  <c:v>-0.16656194062117596</c:v>
                </c:pt>
                <c:pt idx="86" formatCode="0.00">
                  <c:v>-0.16656194062117596</c:v>
                </c:pt>
                <c:pt idx="87" formatCode="0.00">
                  <c:v>-0.16656194062117596</c:v>
                </c:pt>
                <c:pt idx="88" formatCode="0.00">
                  <c:v>-0.16656194062117596</c:v>
                </c:pt>
                <c:pt idx="89" formatCode="0.00">
                  <c:v>-0.16656194062117596</c:v>
                </c:pt>
                <c:pt idx="90" formatCode="0.00">
                  <c:v>-0.16656194062117596</c:v>
                </c:pt>
                <c:pt idx="91" formatCode="0.00">
                  <c:v>-0.16656194062117596</c:v>
                </c:pt>
                <c:pt idx="92" formatCode="0.00">
                  <c:v>-0.16656194062117596</c:v>
                </c:pt>
                <c:pt idx="93" formatCode="0.00">
                  <c:v>-0.16656194062117596</c:v>
                </c:pt>
                <c:pt idx="94" formatCode="0.00">
                  <c:v>-0.16656194062117596</c:v>
                </c:pt>
                <c:pt idx="95" formatCode="0.00">
                  <c:v>-0.16656194062117596</c:v>
                </c:pt>
                <c:pt idx="96" formatCode="0.00">
                  <c:v>-0.16656194062117596</c:v>
                </c:pt>
                <c:pt idx="97" formatCode="0.00">
                  <c:v>-0.16656194062117596</c:v>
                </c:pt>
                <c:pt idx="98" formatCode="0.00">
                  <c:v>-0.16656194062117596</c:v>
                </c:pt>
                <c:pt idx="99" formatCode="0.00">
                  <c:v>-0.16656194062117596</c:v>
                </c:pt>
                <c:pt idx="100" formatCode="0.00">
                  <c:v>-0.16656194062117596</c:v>
                </c:pt>
                <c:pt idx="101" formatCode="0.00">
                  <c:v>-0.16656194062117596</c:v>
                </c:pt>
                <c:pt idx="102" formatCode="0.00">
                  <c:v>-0.16656194062117596</c:v>
                </c:pt>
                <c:pt idx="103" formatCode="0.00">
                  <c:v>-0.16656194062117596</c:v>
                </c:pt>
                <c:pt idx="104" formatCode="0.00">
                  <c:v>-0.16656194062117596</c:v>
                </c:pt>
                <c:pt idx="105" formatCode="0.00">
                  <c:v>-0.16656194062117596</c:v>
                </c:pt>
                <c:pt idx="106" formatCode="0.00">
                  <c:v>-0.16656194062117596</c:v>
                </c:pt>
                <c:pt idx="107" formatCode="0.00">
                  <c:v>-0.16656194062117596</c:v>
                </c:pt>
                <c:pt idx="108" formatCode="0.00">
                  <c:v>-0.16656194062117596</c:v>
                </c:pt>
                <c:pt idx="109" formatCode="0.00">
                  <c:v>-0.16656194062117596</c:v>
                </c:pt>
                <c:pt idx="110" formatCode="0.00">
                  <c:v>-0.16656194062117596</c:v>
                </c:pt>
                <c:pt idx="111" formatCode="0.00">
                  <c:v>-0.16656194062117596</c:v>
                </c:pt>
                <c:pt idx="112" formatCode="0.00">
                  <c:v>-0.16656194062117596</c:v>
                </c:pt>
                <c:pt idx="113" formatCode="0.00">
                  <c:v>-0.16656194062117596</c:v>
                </c:pt>
                <c:pt idx="114" formatCode="0.00">
                  <c:v>-0.16656194062117596</c:v>
                </c:pt>
                <c:pt idx="115" formatCode="0.00">
                  <c:v>-0.16656194062117596</c:v>
                </c:pt>
                <c:pt idx="116" formatCode="0.00">
                  <c:v>-0.16656194062117596</c:v>
                </c:pt>
                <c:pt idx="117" formatCode="0.00">
                  <c:v>-0.16656194062117596</c:v>
                </c:pt>
                <c:pt idx="118" formatCode="0.00">
                  <c:v>-0.16656194062117596</c:v>
                </c:pt>
                <c:pt idx="119" formatCode="0.00">
                  <c:v>-0.16656194062117596</c:v>
                </c:pt>
                <c:pt idx="120" formatCode="0.00">
                  <c:v>-0.16656194062117596</c:v>
                </c:pt>
                <c:pt idx="121" formatCode="0.00">
                  <c:v>-0.16656194062117596</c:v>
                </c:pt>
                <c:pt idx="122" formatCode="0.00">
                  <c:v>-0.16656194062117596</c:v>
                </c:pt>
                <c:pt idx="123" formatCode="0.00">
                  <c:v>0.36454625416412456</c:v>
                </c:pt>
                <c:pt idx="124" formatCode="0.00">
                  <c:v>0.89565444894942781</c:v>
                </c:pt>
                <c:pt idx="125" formatCode="0.00">
                  <c:v>1.4267626437347292</c:v>
                </c:pt>
                <c:pt idx="126" formatCode="0.00">
                  <c:v>1.4267626437347292</c:v>
                </c:pt>
                <c:pt idx="127" formatCode="0.00">
                  <c:v>1.4267626437347292</c:v>
                </c:pt>
                <c:pt idx="128" formatCode="0.00">
                  <c:v>1.4267626437347292</c:v>
                </c:pt>
                <c:pt idx="129" formatCode="0.00">
                  <c:v>1.4267626437347292</c:v>
                </c:pt>
                <c:pt idx="130" formatCode="0.00">
                  <c:v>1.4267626437347292</c:v>
                </c:pt>
                <c:pt idx="131" formatCode="0.00">
                  <c:v>1.4267626437347292</c:v>
                </c:pt>
                <c:pt idx="132" formatCode="0.00">
                  <c:v>1.4267626437347292</c:v>
                </c:pt>
                <c:pt idx="133" formatCode="0.00">
                  <c:v>1.4267626437347292</c:v>
                </c:pt>
                <c:pt idx="134" formatCode="0.00">
                  <c:v>1.4267626437347292</c:v>
                </c:pt>
                <c:pt idx="135" formatCode="0.00">
                  <c:v>1.4267626437347292</c:v>
                </c:pt>
                <c:pt idx="136" formatCode="0.00">
                  <c:v>1.4267626437347292</c:v>
                </c:pt>
                <c:pt idx="137" formatCode="0.00">
                  <c:v>1.4267626437347292</c:v>
                </c:pt>
                <c:pt idx="138" formatCode="0.00">
                  <c:v>1.4267626437347292</c:v>
                </c:pt>
                <c:pt idx="139" formatCode="0.00">
                  <c:v>0.98686170612535706</c:v>
                </c:pt>
                <c:pt idx="140" formatCode="0.00">
                  <c:v>0.54696076851597519</c:v>
                </c:pt>
                <c:pt idx="141" formatCode="0.00">
                  <c:v>0.10705983090660487</c:v>
                </c:pt>
                <c:pt idx="142" formatCode="0.00">
                  <c:v>0.10705983090660487</c:v>
                </c:pt>
                <c:pt idx="143" formatCode="0.00">
                  <c:v>0.10705983090660487</c:v>
                </c:pt>
                <c:pt idx="144" formatCode="0.00">
                  <c:v>0.10705983090660487</c:v>
                </c:pt>
                <c:pt idx="145" formatCode="0.00">
                  <c:v>0.10705983090660487</c:v>
                </c:pt>
                <c:pt idx="146" formatCode="0.00">
                  <c:v>0.10705983090660487</c:v>
                </c:pt>
                <c:pt idx="147" formatCode="0.00">
                  <c:v>0.10705983090660487</c:v>
                </c:pt>
                <c:pt idx="148" formatCode="0.00">
                  <c:v>0.10705983090660487</c:v>
                </c:pt>
                <c:pt idx="149" formatCode="0.00">
                  <c:v>0.10705983090660487</c:v>
                </c:pt>
                <c:pt idx="150" formatCode="0.00">
                  <c:v>0.10705983090660487</c:v>
                </c:pt>
                <c:pt idx="151" formatCode="0.00">
                  <c:v>0.10705983090660487</c:v>
                </c:pt>
                <c:pt idx="152" formatCode="0.00">
                  <c:v>0.10705983090660487</c:v>
                </c:pt>
                <c:pt idx="153" formatCode="0.00">
                  <c:v>0.10705983090660487</c:v>
                </c:pt>
                <c:pt idx="154" formatCode="0.00">
                  <c:v>0.10705983090660487</c:v>
                </c:pt>
                <c:pt idx="155" formatCode="0.00">
                  <c:v>0.10705983090660487</c:v>
                </c:pt>
                <c:pt idx="156" formatCode="0.00">
                  <c:v>0.10705983090660487</c:v>
                </c:pt>
                <c:pt idx="157" formatCode="0.00">
                  <c:v>0.10705983090660487</c:v>
                </c:pt>
                <c:pt idx="158" formatCode="0.00">
                  <c:v>0.10705983090660487</c:v>
                </c:pt>
                <c:pt idx="159" formatCode="0.00">
                  <c:v>0.10705983090660487</c:v>
                </c:pt>
                <c:pt idx="160" formatCode="0.00">
                  <c:v>0.10705983090660487</c:v>
                </c:pt>
                <c:pt idx="161" formatCode="0.00">
                  <c:v>0.10705983090660487</c:v>
                </c:pt>
                <c:pt idx="162" formatCode="0.00">
                  <c:v>0.10705983090660487</c:v>
                </c:pt>
                <c:pt idx="163" formatCode="0.00">
                  <c:v>0.10705983090660487</c:v>
                </c:pt>
                <c:pt idx="164" formatCode="0.00">
                  <c:v>0.10705983090660487</c:v>
                </c:pt>
                <c:pt idx="165" formatCode="0.00">
                  <c:v>0.10705983090660487</c:v>
                </c:pt>
                <c:pt idx="166" formatCode="0.00">
                  <c:v>0.10705983090660487</c:v>
                </c:pt>
                <c:pt idx="167" formatCode="0.00">
                  <c:v>0.10705983090660487</c:v>
                </c:pt>
                <c:pt idx="168" formatCode="0.00">
                  <c:v>0.10705983090660487</c:v>
                </c:pt>
                <c:pt idx="169" formatCode="0.00">
                  <c:v>0.10705983090660487</c:v>
                </c:pt>
                <c:pt idx="170" formatCode="0.00">
                  <c:v>0.10705983090660487</c:v>
                </c:pt>
                <c:pt idx="171" formatCode="0.00">
                  <c:v>0.10705983090660487</c:v>
                </c:pt>
                <c:pt idx="172" formatCode="0.00">
                  <c:v>0.10705983090660487</c:v>
                </c:pt>
                <c:pt idx="173" formatCode="0.00">
                  <c:v>0.10705983090660487</c:v>
                </c:pt>
                <c:pt idx="174" formatCode="0.00">
                  <c:v>0.10705983090660487</c:v>
                </c:pt>
                <c:pt idx="175" formatCode="0.00">
                  <c:v>0.10705983090660487</c:v>
                </c:pt>
                <c:pt idx="176" formatCode="0.00">
                  <c:v>0.10705983090660487</c:v>
                </c:pt>
                <c:pt idx="177" formatCode="0.00">
                  <c:v>0.10705983090660487</c:v>
                </c:pt>
                <c:pt idx="178" formatCode="0.00">
                  <c:v>0.10705983090660487</c:v>
                </c:pt>
                <c:pt idx="179" formatCode="0.00">
                  <c:v>0.10705983090660487</c:v>
                </c:pt>
                <c:pt idx="180" formatCode="0.00">
                  <c:v>0.10705983090660487</c:v>
                </c:pt>
                <c:pt idx="181" formatCode="0.00">
                  <c:v>3.5686610302201549E-2</c:v>
                </c:pt>
                <c:pt idx="182" formatCode="0.00">
                  <c:v>-3.5686610302201549E-2</c:v>
                </c:pt>
                <c:pt idx="183" formatCode="0.00">
                  <c:v>-0.10705983090660487</c:v>
                </c:pt>
                <c:pt idx="184" formatCode="0.00">
                  <c:v>-0.10705983090660487</c:v>
                </c:pt>
                <c:pt idx="185" formatCode="0.00">
                  <c:v>-0.10705983090660487</c:v>
                </c:pt>
                <c:pt idx="186" formatCode="0.00">
                  <c:v>-0.10705983090660487</c:v>
                </c:pt>
                <c:pt idx="187" formatCode="0.00">
                  <c:v>-0.10705983090660487</c:v>
                </c:pt>
                <c:pt idx="188" formatCode="0.00">
                  <c:v>-0.10705983090660487</c:v>
                </c:pt>
                <c:pt idx="189" formatCode="0.00">
                  <c:v>-0.10705983090660487</c:v>
                </c:pt>
                <c:pt idx="190" formatCode="0.00">
                  <c:v>-0.10705983090660487</c:v>
                </c:pt>
                <c:pt idx="191" formatCode="0.00">
                  <c:v>-0.10705983090660487</c:v>
                </c:pt>
                <c:pt idx="192" formatCode="0.00">
                  <c:v>-0.10705983090660487</c:v>
                </c:pt>
                <c:pt idx="193" formatCode="0.00">
                  <c:v>-0.10705983090660487</c:v>
                </c:pt>
                <c:pt idx="194" formatCode="0.00">
                  <c:v>-0.10705983090660487</c:v>
                </c:pt>
                <c:pt idx="195" formatCode="0.00">
                  <c:v>-0.10705983090660487</c:v>
                </c:pt>
                <c:pt idx="196" formatCode="0.00">
                  <c:v>-0.10705983090660487</c:v>
                </c:pt>
                <c:pt idx="197" formatCode="0.00">
                  <c:v>-0.10705983090660487</c:v>
                </c:pt>
                <c:pt idx="198" formatCode="0.00">
                  <c:v>-0.10705983090660487</c:v>
                </c:pt>
                <c:pt idx="199" formatCode="0.00">
                  <c:v>-0.10705983090660487</c:v>
                </c:pt>
                <c:pt idx="200" formatCode="0.00">
                  <c:v>-0.10705983090660487</c:v>
                </c:pt>
                <c:pt idx="201" formatCode="0.00">
                  <c:v>-0.10705983090660487</c:v>
                </c:pt>
                <c:pt idx="202" formatCode="0.00">
                  <c:v>-0.10705983090660487</c:v>
                </c:pt>
                <c:pt idx="203" formatCode="0.00">
                  <c:v>-0.10705983090660487</c:v>
                </c:pt>
                <c:pt idx="204" formatCode="0.00">
                  <c:v>-0.10705983090660487</c:v>
                </c:pt>
                <c:pt idx="205" formatCode="0.00">
                  <c:v>-0.10705983090660487</c:v>
                </c:pt>
                <c:pt idx="206" formatCode="0.00">
                  <c:v>-0.10705983090660487</c:v>
                </c:pt>
                <c:pt idx="207" formatCode="0.00">
                  <c:v>-0.10705983090660487</c:v>
                </c:pt>
                <c:pt idx="208" formatCode="0.00">
                  <c:v>-0.10705983090660487</c:v>
                </c:pt>
                <c:pt idx="209" formatCode="0.00">
                  <c:v>-0.10705983090660487</c:v>
                </c:pt>
                <c:pt idx="210" formatCode="0.00">
                  <c:v>-0.10705983090660487</c:v>
                </c:pt>
                <c:pt idx="211" formatCode="0.00">
                  <c:v>-0.10705983090660487</c:v>
                </c:pt>
                <c:pt idx="212" formatCode="0.00">
                  <c:v>-0.10705983090660487</c:v>
                </c:pt>
                <c:pt idx="213" formatCode="0.00">
                  <c:v>-0.10705983090660487</c:v>
                </c:pt>
                <c:pt idx="214" formatCode="0.00">
                  <c:v>-0.10705983090660487</c:v>
                </c:pt>
                <c:pt idx="215" formatCode="0.00">
                  <c:v>-0.10705983090660487</c:v>
                </c:pt>
                <c:pt idx="216" formatCode="0.00">
                  <c:v>-0.10705983090660487</c:v>
                </c:pt>
                <c:pt idx="217" formatCode="0.00">
                  <c:v>-0.10705983090660487</c:v>
                </c:pt>
                <c:pt idx="218" formatCode="0.00">
                  <c:v>-7.1373220604395993E-2</c:v>
                </c:pt>
                <c:pt idx="219" formatCode="0.00">
                  <c:v>-3.5686610302201549E-2</c:v>
                </c:pt>
                <c:pt idx="220" formatCode="0.00">
                  <c:v>0</c:v>
                </c:pt>
                <c:pt idx="221" formatCode="0.00">
                  <c:v>0</c:v>
                </c:pt>
                <c:pt idx="222" formatCode="0.00">
                  <c:v>0</c:v>
                </c:pt>
                <c:pt idx="223" formatCode="0.00">
                  <c:v>0</c:v>
                </c:pt>
                <c:pt idx="224" formatCode="0.00">
                  <c:v>0</c:v>
                </c:pt>
                <c:pt idx="225" formatCode="0.00">
                  <c:v>0</c:v>
                </c:pt>
                <c:pt idx="226" formatCode="0.00">
                  <c:v>0</c:v>
                </c:pt>
                <c:pt idx="227" formatCode="0.00">
                  <c:v>0</c:v>
                </c:pt>
                <c:pt idx="228" formatCode="0.00">
                  <c:v>0</c:v>
                </c:pt>
                <c:pt idx="229" formatCode="0.00">
                  <c:v>0</c:v>
                </c:pt>
                <c:pt idx="230" formatCode="0.00">
                  <c:v>0</c:v>
                </c:pt>
                <c:pt idx="231" formatCode="0.00">
                  <c:v>0</c:v>
                </c:pt>
                <c:pt idx="232" formatCode="0.00">
                  <c:v>0</c:v>
                </c:pt>
                <c:pt idx="233" formatCode="0.00">
                  <c:v>0</c:v>
                </c:pt>
                <c:pt idx="234" formatCode="0.00">
                  <c:v>0</c:v>
                </c:pt>
                <c:pt idx="235" formatCode="0.00">
                  <c:v>0</c:v>
                </c:pt>
                <c:pt idx="236" formatCode="0.00">
                  <c:v>0</c:v>
                </c:pt>
                <c:pt idx="237" formatCode="0.00">
                  <c:v>0</c:v>
                </c:pt>
                <c:pt idx="238" formatCode="0.00">
                  <c:v>0</c:v>
                </c:pt>
                <c:pt idx="239" formatCode="0.00">
                  <c:v>0</c:v>
                </c:pt>
                <c:pt idx="240" formatCode="0.00">
                  <c:v>0</c:v>
                </c:pt>
                <c:pt idx="241" formatCode="0.00">
                  <c:v>0</c:v>
                </c:pt>
                <c:pt idx="242" formatCode="0.00">
                  <c:v>0</c:v>
                </c:pt>
                <c:pt idx="243" formatCode="0.00">
                  <c:v>-4.1514362622093071E-2</c:v>
                </c:pt>
                <c:pt idx="244" formatCode="0.00">
                  <c:v>-8.3028725244198576E-2</c:v>
                </c:pt>
                <c:pt idx="245" formatCode="0.00">
                  <c:v>-0.12454308786629742</c:v>
                </c:pt>
                <c:pt idx="246" formatCode="0.00">
                  <c:v>-0.12454308786629742</c:v>
                </c:pt>
                <c:pt idx="247" formatCode="0.00">
                  <c:v>-0.12454308786629742</c:v>
                </c:pt>
                <c:pt idx="248" formatCode="0.00">
                  <c:v>-0.12454308786629742</c:v>
                </c:pt>
                <c:pt idx="249" formatCode="0.00">
                  <c:v>-0.12454308786629742</c:v>
                </c:pt>
                <c:pt idx="250" formatCode="0.00">
                  <c:v>-0.12454308786629742</c:v>
                </c:pt>
                <c:pt idx="251" formatCode="0.00">
                  <c:v>-0.12454308786629742</c:v>
                </c:pt>
                <c:pt idx="252" formatCode="0.00">
                  <c:v>-0.12454308786629742</c:v>
                </c:pt>
                <c:pt idx="253" formatCode="0.00">
                  <c:v>-0.12454308786629742</c:v>
                </c:pt>
                <c:pt idx="254" formatCode="0.00">
                  <c:v>-0.12454308786629742</c:v>
                </c:pt>
                <c:pt idx="255" formatCode="0.00">
                  <c:v>-0.12454308786629742</c:v>
                </c:pt>
                <c:pt idx="256" formatCode="0.00">
                  <c:v>-0.12454308786629742</c:v>
                </c:pt>
                <c:pt idx="257" formatCode="0.00">
                  <c:v>-0.12454308786629742</c:v>
                </c:pt>
                <c:pt idx="258" formatCode="0.00">
                  <c:v>-0.12454308786629742</c:v>
                </c:pt>
                <c:pt idx="259" formatCode="0.00">
                  <c:v>-0.12454308786629742</c:v>
                </c:pt>
                <c:pt idx="260" formatCode="0.00">
                  <c:v>-0.12454308786629742</c:v>
                </c:pt>
                <c:pt idx="261" formatCode="0.00">
                  <c:v>-0.12454308786629742</c:v>
                </c:pt>
                <c:pt idx="262" formatCode="0.00">
                  <c:v>-0.12454308786629742</c:v>
                </c:pt>
                <c:pt idx="263" formatCode="0.00">
                  <c:v>-0.12454308786629742</c:v>
                </c:pt>
                <c:pt idx="264" formatCode="0.00">
                  <c:v>-4.1514362622093071E-2</c:v>
                </c:pt>
                <c:pt idx="265" formatCode="0.00">
                  <c:v>4.1514362622093071E-2</c:v>
                </c:pt>
                <c:pt idx="266" formatCode="0.00">
                  <c:v>0.12454308786629742</c:v>
                </c:pt>
                <c:pt idx="267" formatCode="0.00">
                  <c:v>0.12454308786629742</c:v>
                </c:pt>
                <c:pt idx="268" formatCode="0.00">
                  <c:v>0.12454308786629742</c:v>
                </c:pt>
                <c:pt idx="269" formatCode="0.00">
                  <c:v>0.12454308786629742</c:v>
                </c:pt>
                <c:pt idx="270" formatCode="0.00">
                  <c:v>0.12454308786629742</c:v>
                </c:pt>
                <c:pt idx="271" formatCode="0.00">
                  <c:v>0.12454308786629742</c:v>
                </c:pt>
                <c:pt idx="272" formatCode="0.00">
                  <c:v>0.12454308786629742</c:v>
                </c:pt>
                <c:pt idx="273" formatCode="0.00">
                  <c:v>0.12454308786629742</c:v>
                </c:pt>
                <c:pt idx="274" formatCode="0.00">
                  <c:v>0.12454308786629742</c:v>
                </c:pt>
                <c:pt idx="275" formatCode="0.00">
                  <c:v>0.12454308786629742</c:v>
                </c:pt>
                <c:pt idx="276" formatCode="0.00">
                  <c:v>0.12454308786629742</c:v>
                </c:pt>
                <c:pt idx="277" formatCode="0.00">
                  <c:v>0.12454308786629742</c:v>
                </c:pt>
                <c:pt idx="278" formatCode="0.00">
                  <c:v>0.12454308786629742</c:v>
                </c:pt>
                <c:pt idx="279" formatCode="0.00">
                  <c:v>0.12454308786629742</c:v>
                </c:pt>
                <c:pt idx="280" formatCode="0.00">
                  <c:v>0.12454308786629742</c:v>
                </c:pt>
                <c:pt idx="281" formatCode="0.00">
                  <c:v>0.12454308786629742</c:v>
                </c:pt>
                <c:pt idx="282" formatCode="0.00">
                  <c:v>8.3028725244198576E-2</c:v>
                </c:pt>
                <c:pt idx="283" formatCode="0.00">
                  <c:v>4.1514362622093071E-2</c:v>
                </c:pt>
                <c:pt idx="284" formatCode="0.00">
                  <c:v>0</c:v>
                </c:pt>
                <c:pt idx="285" formatCode="0.00">
                  <c:v>0</c:v>
                </c:pt>
                <c:pt idx="286" formatCode="0.00">
                  <c:v>0</c:v>
                </c:pt>
                <c:pt idx="287" formatCode="0.00">
                  <c:v>0</c:v>
                </c:pt>
                <c:pt idx="288" formatCode="0.00">
                  <c:v>0</c:v>
                </c:pt>
                <c:pt idx="289" formatCode="0.00">
                  <c:v>0</c:v>
                </c:pt>
                <c:pt idx="290" formatCode="0.00">
                  <c:v>0</c:v>
                </c:pt>
                <c:pt idx="291" formatCode="0.00">
                  <c:v>0</c:v>
                </c:pt>
                <c:pt idx="292" formatCode="0.00">
                  <c:v>0</c:v>
                </c:pt>
                <c:pt idx="293" formatCode="0.00">
                  <c:v>0</c:v>
                </c:pt>
                <c:pt idx="294" formatCode="0.00">
                  <c:v>0</c:v>
                </c:pt>
                <c:pt idx="295" formatCode="0.00">
                  <c:v>0</c:v>
                </c:pt>
                <c:pt idx="296" formatCode="0.00">
                  <c:v>0</c:v>
                </c:pt>
                <c:pt idx="297" formatCode="0.00">
                  <c:v>0</c:v>
                </c:pt>
                <c:pt idx="298" formatCode="0.00">
                  <c:v>0</c:v>
                </c:pt>
                <c:pt idx="299" formatCode="0.00">
                  <c:v>0</c:v>
                </c:pt>
                <c:pt idx="300" formatCode="0.00">
                  <c:v>0</c:v>
                </c:pt>
                <c:pt idx="301" formatCode="0.00">
                  <c:v>0</c:v>
                </c:pt>
                <c:pt idx="302" formatCode="0.00">
                  <c:v>0</c:v>
                </c:pt>
                <c:pt idx="303" formatCode="0.00">
                  <c:v>0</c:v>
                </c:pt>
                <c:pt idx="304" formatCode="0.00">
                  <c:v>0</c:v>
                </c:pt>
                <c:pt idx="305" formatCode="0.00">
                  <c:v>0</c:v>
                </c:pt>
                <c:pt idx="306" formatCode="0.00">
                  <c:v>-1.5884936954593949</c:v>
                </c:pt>
                <c:pt idx="307" formatCode="0.00">
                  <c:v>-3.1769873909187849</c:v>
                </c:pt>
                <c:pt idx="308" formatCode="0.00">
                  <c:v>-4.7654810863782053</c:v>
                </c:pt>
                <c:pt idx="309" formatCode="0.00">
                  <c:v>-4.7654810863782053</c:v>
                </c:pt>
                <c:pt idx="310" formatCode="0.00">
                  <c:v>-4.7654810863782053</c:v>
                </c:pt>
                <c:pt idx="311" formatCode="0.00">
                  <c:v>-4.7654810863782053</c:v>
                </c:pt>
                <c:pt idx="312" formatCode="0.00">
                  <c:v>-4.7654810863782053</c:v>
                </c:pt>
                <c:pt idx="313" formatCode="0.00">
                  <c:v>-4.7654810863782053</c:v>
                </c:pt>
                <c:pt idx="314" formatCode="0.00">
                  <c:v>-4.7654810863782053</c:v>
                </c:pt>
                <c:pt idx="315" formatCode="0.00">
                  <c:v>-4.7654810863782053</c:v>
                </c:pt>
                <c:pt idx="316" formatCode="0.00">
                  <c:v>-4.7654810863782053</c:v>
                </c:pt>
                <c:pt idx="317" formatCode="0.00">
                  <c:v>-4.7654810863782053</c:v>
                </c:pt>
                <c:pt idx="318" formatCode="0.00">
                  <c:v>-4.7654810863782053</c:v>
                </c:pt>
                <c:pt idx="319" formatCode="0.00">
                  <c:v>-4.7654810863782053</c:v>
                </c:pt>
                <c:pt idx="320" formatCode="0.00">
                  <c:v>-4.7654810863782053</c:v>
                </c:pt>
                <c:pt idx="321" formatCode="0.00">
                  <c:v>-4.7654810863782053</c:v>
                </c:pt>
                <c:pt idx="322" formatCode="0.00">
                  <c:v>-4.7654810863782053</c:v>
                </c:pt>
                <c:pt idx="323" formatCode="0.00">
                  <c:v>-4.7654810863782053</c:v>
                </c:pt>
                <c:pt idx="324" formatCode="0.00">
                  <c:v>-4.7654810863782053</c:v>
                </c:pt>
                <c:pt idx="325" formatCode="0.00">
                  <c:v>-4.7654810863782053</c:v>
                </c:pt>
                <c:pt idx="326" formatCode="0.00">
                  <c:v>-4.7654810863782053</c:v>
                </c:pt>
                <c:pt idx="327" formatCode="0.00">
                  <c:v>-4.7654810863782053</c:v>
                </c:pt>
                <c:pt idx="328" formatCode="0.00">
                  <c:v>-4.7654810863782053</c:v>
                </c:pt>
                <c:pt idx="329" formatCode="0.00">
                  <c:v>-4.7654810863782053</c:v>
                </c:pt>
                <c:pt idx="330" formatCode="0.00">
                  <c:v>-1.5884936954593949</c:v>
                </c:pt>
                <c:pt idx="331" formatCode="0.00">
                  <c:v>1.5884936954593949</c:v>
                </c:pt>
                <c:pt idx="332" formatCode="0.00">
                  <c:v>4.7654810863782053</c:v>
                </c:pt>
                <c:pt idx="333" formatCode="0.00">
                  <c:v>4.7654810863782053</c:v>
                </c:pt>
                <c:pt idx="334" formatCode="0.00">
                  <c:v>4.7654810863782053</c:v>
                </c:pt>
                <c:pt idx="335" formatCode="0.00">
                  <c:v>4.7654810863782053</c:v>
                </c:pt>
                <c:pt idx="336" formatCode="0.00">
                  <c:v>4.7654810863782053</c:v>
                </c:pt>
                <c:pt idx="337" formatCode="0.00">
                  <c:v>4.7654810863782053</c:v>
                </c:pt>
                <c:pt idx="338" formatCode="0.00">
                  <c:v>4.7654810863782053</c:v>
                </c:pt>
                <c:pt idx="339" formatCode="0.00">
                  <c:v>4.7654810863782053</c:v>
                </c:pt>
                <c:pt idx="340" formatCode="0.00">
                  <c:v>4.7654810863782053</c:v>
                </c:pt>
                <c:pt idx="341" formatCode="0.00">
                  <c:v>4.7654810863782053</c:v>
                </c:pt>
                <c:pt idx="342" formatCode="0.00">
                  <c:v>4.7654810863782053</c:v>
                </c:pt>
                <c:pt idx="343" formatCode="0.00">
                  <c:v>4.7654810863782053</c:v>
                </c:pt>
                <c:pt idx="344" formatCode="0.00">
                  <c:v>4.7654810863782053</c:v>
                </c:pt>
                <c:pt idx="345" formatCode="0.00">
                  <c:v>4.7654810863782053</c:v>
                </c:pt>
                <c:pt idx="346" formatCode="0.00">
                  <c:v>4.7654810863782053</c:v>
                </c:pt>
                <c:pt idx="347" formatCode="0.00">
                  <c:v>2.9336742495879071</c:v>
                </c:pt>
                <c:pt idx="348" formatCode="0.00">
                  <c:v>1.1018674127976174</c:v>
                </c:pt>
                <c:pt idx="349" formatCode="0.00">
                  <c:v>-0.72993942399266176</c:v>
                </c:pt>
                <c:pt idx="350" formatCode="0.00">
                  <c:v>-0.72993942399266176</c:v>
                </c:pt>
                <c:pt idx="351" formatCode="0.00">
                  <c:v>-0.72993942399266176</c:v>
                </c:pt>
                <c:pt idx="352" formatCode="0.00">
                  <c:v>-0.72993942399266176</c:v>
                </c:pt>
                <c:pt idx="353" formatCode="0.00">
                  <c:v>-0.72993942399266176</c:v>
                </c:pt>
                <c:pt idx="354" formatCode="0.00">
                  <c:v>-0.72993942399266176</c:v>
                </c:pt>
                <c:pt idx="355" formatCode="0.00">
                  <c:v>-0.72993942399266176</c:v>
                </c:pt>
                <c:pt idx="356" formatCode="0.00">
                  <c:v>-0.72993942399266176</c:v>
                </c:pt>
                <c:pt idx="357" formatCode="0.00">
                  <c:v>-0.72993942399266176</c:v>
                </c:pt>
                <c:pt idx="358" formatCode="0.00">
                  <c:v>-0.72993942399266176</c:v>
                </c:pt>
                <c:pt idx="359" formatCode="0.00">
                  <c:v>-0.72993942399266176</c:v>
                </c:pt>
                <c:pt idx="360" formatCode="0.00">
                  <c:v>-0.72993942399266176</c:v>
                </c:pt>
                <c:pt idx="361" formatCode="0.00">
                  <c:v>-0.72993942399266176</c:v>
                </c:pt>
                <c:pt idx="362" formatCode="0.00">
                  <c:v>-0.72993942399266176</c:v>
                </c:pt>
                <c:pt idx="363" formatCode="0.00">
                  <c:v>-0.72993942399266176</c:v>
                </c:pt>
                <c:pt idx="364" formatCode="0.00">
                  <c:v>-0.72993942399266176</c:v>
                </c:pt>
                <c:pt idx="365" formatCode="0.00">
                  <c:v>-0.72993942399266176</c:v>
                </c:pt>
                <c:pt idx="366" formatCode="0.00">
                  <c:v>-0.72993942399266176</c:v>
                </c:pt>
                <c:pt idx="367" formatCode="0.00">
                  <c:v>-0.72993942399266176</c:v>
                </c:pt>
                <c:pt idx="368" formatCode="0.00">
                  <c:v>-0.72993942399266176</c:v>
                </c:pt>
                <c:pt idx="369" formatCode="0.00">
                  <c:v>-0.72993942399266176</c:v>
                </c:pt>
                <c:pt idx="370" formatCode="0.00">
                  <c:v>-0.72993942399266176</c:v>
                </c:pt>
                <c:pt idx="371" formatCode="0.00">
                  <c:v>-0.72993942399266176</c:v>
                </c:pt>
                <c:pt idx="372" formatCode="0.00">
                  <c:v>-0.72993942399266176</c:v>
                </c:pt>
                <c:pt idx="373" formatCode="0.00">
                  <c:v>-0.72993942399266176</c:v>
                </c:pt>
                <c:pt idx="374" formatCode="0.00">
                  <c:v>-0.72993942399266176</c:v>
                </c:pt>
                <c:pt idx="375" formatCode="0.00">
                  <c:v>-0.72993942399266176</c:v>
                </c:pt>
                <c:pt idx="376" formatCode="0.00">
                  <c:v>-0.72993942399266176</c:v>
                </c:pt>
                <c:pt idx="377" formatCode="0.00">
                  <c:v>-0.72993942399266176</c:v>
                </c:pt>
                <c:pt idx="378" formatCode="0.00">
                  <c:v>-0.66376895182641238</c:v>
                </c:pt>
                <c:pt idx="379" formatCode="0.00">
                  <c:v>-0.59759847966015833</c:v>
                </c:pt>
                <c:pt idx="380" formatCode="0.00">
                  <c:v>-0.53142800749390329</c:v>
                </c:pt>
                <c:pt idx="381" formatCode="0.00">
                  <c:v>-0.53142800749390329</c:v>
                </c:pt>
                <c:pt idx="382" formatCode="0.00">
                  <c:v>-0.53142800749390329</c:v>
                </c:pt>
                <c:pt idx="383" formatCode="0.00">
                  <c:v>-0.53142800749390329</c:v>
                </c:pt>
                <c:pt idx="384" formatCode="0.00">
                  <c:v>-0.53142800749390329</c:v>
                </c:pt>
                <c:pt idx="385" formatCode="0.00">
                  <c:v>-0.53142800749390329</c:v>
                </c:pt>
                <c:pt idx="386" formatCode="0.00">
                  <c:v>-0.53142800749390329</c:v>
                </c:pt>
                <c:pt idx="387" formatCode="0.00">
                  <c:v>-0.53142800749390329</c:v>
                </c:pt>
                <c:pt idx="388" formatCode="0.00">
                  <c:v>-0.20777842662291574</c:v>
                </c:pt>
                <c:pt idx="389" formatCode="0.00">
                  <c:v>0.11587115424807326</c:v>
                </c:pt>
                <c:pt idx="390" formatCode="0.00">
                  <c:v>0.43952073511905532</c:v>
                </c:pt>
                <c:pt idx="391" formatCode="0.00">
                  <c:v>0.43952073511905532</c:v>
                </c:pt>
                <c:pt idx="392" formatCode="0.00">
                  <c:v>0.43952073511905532</c:v>
                </c:pt>
                <c:pt idx="393" formatCode="0.00">
                  <c:v>0.43952073511905532</c:v>
                </c:pt>
                <c:pt idx="394" formatCode="0.00">
                  <c:v>0.43952073511905532</c:v>
                </c:pt>
                <c:pt idx="395" formatCode="0.00">
                  <c:v>0.43952073511905532</c:v>
                </c:pt>
                <c:pt idx="396" formatCode="0.00">
                  <c:v>0.43952073511905532</c:v>
                </c:pt>
                <c:pt idx="397" formatCode="0.00">
                  <c:v>0.43952073511905532</c:v>
                </c:pt>
                <c:pt idx="398" formatCode="0.00">
                  <c:v>0.43952073511905532</c:v>
                </c:pt>
                <c:pt idx="399" formatCode="0.00">
                  <c:v>0.43952073511905532</c:v>
                </c:pt>
                <c:pt idx="400" formatCode="0.00">
                  <c:v>0.43952073511905532</c:v>
                </c:pt>
                <c:pt idx="401" formatCode="0.00">
                  <c:v>0.43952073511905532</c:v>
                </c:pt>
                <c:pt idx="402" formatCode="0.00">
                  <c:v>0.43952073511905532</c:v>
                </c:pt>
                <c:pt idx="403" formatCode="0.00">
                  <c:v>0.43952073511905532</c:v>
                </c:pt>
                <c:pt idx="404" formatCode="0.00">
                  <c:v>0.43952073511905532</c:v>
                </c:pt>
                <c:pt idx="405" formatCode="0.00">
                  <c:v>0.43952073511905532</c:v>
                </c:pt>
                <c:pt idx="406" formatCode="0.00">
                  <c:v>0.43952073511905532</c:v>
                </c:pt>
                <c:pt idx="407" formatCode="0.00">
                  <c:v>0.43952073511905532</c:v>
                </c:pt>
                <c:pt idx="408" formatCode="0.00">
                  <c:v>0.43952073511905532</c:v>
                </c:pt>
                <c:pt idx="409" formatCode="0.00">
                  <c:v>0.43952073511905532</c:v>
                </c:pt>
                <c:pt idx="410" formatCode="0.00">
                  <c:v>0.43952073511905532</c:v>
                </c:pt>
                <c:pt idx="411" formatCode="0.00">
                  <c:v>0.43952073511905532</c:v>
                </c:pt>
                <c:pt idx="412" formatCode="0.00">
                  <c:v>0.5056912072853148</c:v>
                </c:pt>
                <c:pt idx="413" formatCode="0.00">
                  <c:v>0.57186167945157085</c:v>
                </c:pt>
                <c:pt idx="414" formatCode="0.00">
                  <c:v>0.63803215161782023</c:v>
                </c:pt>
                <c:pt idx="415" formatCode="0.00">
                  <c:v>0.63803215161782023</c:v>
                </c:pt>
                <c:pt idx="416" formatCode="0.00">
                  <c:v>0.63803215161782023</c:v>
                </c:pt>
                <c:pt idx="417" formatCode="0.00">
                  <c:v>0.63803215161782023</c:v>
                </c:pt>
                <c:pt idx="418" formatCode="0.00">
                  <c:v>0.63803215161782023</c:v>
                </c:pt>
                <c:pt idx="419" formatCode="0.00">
                  <c:v>0.63803215161782023</c:v>
                </c:pt>
                <c:pt idx="420" formatCode="0.00">
                  <c:v>0.63803215161782023</c:v>
                </c:pt>
                <c:pt idx="421" formatCode="0.00">
                  <c:v>0.63803215161782023</c:v>
                </c:pt>
                <c:pt idx="422" formatCode="0.00">
                  <c:v>0.63803215161782023</c:v>
                </c:pt>
                <c:pt idx="423" formatCode="0.00">
                  <c:v>0.63803215161782023</c:v>
                </c:pt>
                <c:pt idx="424" formatCode="0.00">
                  <c:v>0.63803215161782023</c:v>
                </c:pt>
                <c:pt idx="425" formatCode="0.00">
                  <c:v>0.63803215161782023</c:v>
                </c:pt>
                <c:pt idx="426" formatCode="0.00">
                  <c:v>0.63803215161782023</c:v>
                </c:pt>
                <c:pt idx="427" formatCode="0.00">
                  <c:v>0.63803215161782023</c:v>
                </c:pt>
                <c:pt idx="428" formatCode="0.00">
                  <c:v>0.63803215161782023</c:v>
                </c:pt>
                <c:pt idx="429" formatCode="0.00">
                  <c:v>0.63803215161782023</c:v>
                </c:pt>
                <c:pt idx="430" formatCode="0.00">
                  <c:v>0.25486867505850391</c:v>
                </c:pt>
                <c:pt idx="431" formatCode="0.00">
                  <c:v>-0.12829480150081118</c:v>
                </c:pt>
                <c:pt idx="432" formatCode="0.00">
                  <c:v>-0.5114582780601229</c:v>
                </c:pt>
                <c:pt idx="433" formatCode="0.00">
                  <c:v>-0.5114582780601229</c:v>
                </c:pt>
                <c:pt idx="434" formatCode="0.00">
                  <c:v>-0.5114582780601229</c:v>
                </c:pt>
                <c:pt idx="435" formatCode="0.00">
                  <c:v>-0.5114582780601229</c:v>
                </c:pt>
                <c:pt idx="436" formatCode="0.00">
                  <c:v>-0.5114582780601229</c:v>
                </c:pt>
                <c:pt idx="437" formatCode="0.00">
                  <c:v>-0.5114582780601229</c:v>
                </c:pt>
                <c:pt idx="438" formatCode="0.00">
                  <c:v>-0.5114582780601229</c:v>
                </c:pt>
                <c:pt idx="439" formatCode="0.00">
                  <c:v>-0.5114582780601229</c:v>
                </c:pt>
                <c:pt idx="440" formatCode="0.00">
                  <c:v>-0.5114582780601229</c:v>
                </c:pt>
                <c:pt idx="441" formatCode="0.00">
                  <c:v>-0.5114582780601229</c:v>
                </c:pt>
                <c:pt idx="442" formatCode="0.00">
                  <c:v>-0.5114582780601229</c:v>
                </c:pt>
                <c:pt idx="443" formatCode="0.00">
                  <c:v>-0.5114582780601229</c:v>
                </c:pt>
                <c:pt idx="444" formatCode="0.00">
                  <c:v>-0.5114582780601229</c:v>
                </c:pt>
                <c:pt idx="445" formatCode="0.00">
                  <c:v>-0.5114582780601229</c:v>
                </c:pt>
                <c:pt idx="446" formatCode="0.00">
                  <c:v>-0.5114582780601229</c:v>
                </c:pt>
                <c:pt idx="447" formatCode="0.00">
                  <c:v>-0.5114582780601229</c:v>
                </c:pt>
                <c:pt idx="448" formatCode="0.00">
                  <c:v>-0.44528780589387235</c:v>
                </c:pt>
                <c:pt idx="449" formatCode="0.00">
                  <c:v>-0.37911733372762035</c:v>
                </c:pt>
                <c:pt idx="450" formatCode="0.00">
                  <c:v>-0.3129468615613642</c:v>
                </c:pt>
                <c:pt idx="451" formatCode="0.00">
                  <c:v>-0.3129468615613642</c:v>
                </c:pt>
                <c:pt idx="452" formatCode="0.00">
                  <c:v>-0.3129468615613642</c:v>
                </c:pt>
                <c:pt idx="453" formatCode="0.00">
                  <c:v>-0.3129468615613642</c:v>
                </c:pt>
                <c:pt idx="454" formatCode="0.00">
                  <c:v>-0.3129468615613642</c:v>
                </c:pt>
                <c:pt idx="455" formatCode="0.00">
                  <c:v>-0.3129468615613642</c:v>
                </c:pt>
                <c:pt idx="456" formatCode="0.00">
                  <c:v>-0.3129468615613642</c:v>
                </c:pt>
                <c:pt idx="457" formatCode="0.00">
                  <c:v>-0.3129468615613642</c:v>
                </c:pt>
                <c:pt idx="458" formatCode="0.00">
                  <c:v>-0.3129468615613642</c:v>
                </c:pt>
                <c:pt idx="459" formatCode="0.00">
                  <c:v>-0.3129468615613642</c:v>
                </c:pt>
                <c:pt idx="460" formatCode="0.00">
                  <c:v>-0.3129468615613642</c:v>
                </c:pt>
                <c:pt idx="461" formatCode="0.00">
                  <c:v>-0.3129468615613642</c:v>
                </c:pt>
                <c:pt idx="462" formatCode="0.00">
                  <c:v>-0.3129468615613642</c:v>
                </c:pt>
                <c:pt idx="463" formatCode="0.00">
                  <c:v>-0.3129468615613642</c:v>
                </c:pt>
                <c:pt idx="464" formatCode="0.00">
                  <c:v>-0.48614723372507362</c:v>
                </c:pt>
                <c:pt idx="465" formatCode="0.00">
                  <c:v>-0.65934760588878272</c:v>
                </c:pt>
                <c:pt idx="466" formatCode="0.00">
                  <c:v>-0.83254797805248648</c:v>
                </c:pt>
                <c:pt idx="467" formatCode="0.00">
                  <c:v>-0.83254797805248648</c:v>
                </c:pt>
                <c:pt idx="468" formatCode="0.00">
                  <c:v>-0.83254797805248648</c:v>
                </c:pt>
                <c:pt idx="469" formatCode="0.00">
                  <c:v>-0.83254797805248648</c:v>
                </c:pt>
                <c:pt idx="470" formatCode="0.00">
                  <c:v>-0.83254797805248648</c:v>
                </c:pt>
                <c:pt idx="471" formatCode="0.00">
                  <c:v>-0.83254797805248648</c:v>
                </c:pt>
                <c:pt idx="472" formatCode="0.00">
                  <c:v>-0.83254797805248648</c:v>
                </c:pt>
                <c:pt idx="473" formatCode="0.00">
                  <c:v>-0.83254797805248648</c:v>
                </c:pt>
                <c:pt idx="474" formatCode="0.00">
                  <c:v>-0.83254797805248648</c:v>
                </c:pt>
                <c:pt idx="475" formatCode="0.00">
                  <c:v>-0.83254797805248648</c:v>
                </c:pt>
                <c:pt idx="476" formatCode="0.00">
                  <c:v>-0.83254797805248648</c:v>
                </c:pt>
                <c:pt idx="477" formatCode="0.00">
                  <c:v>-0.83254797805248648</c:v>
                </c:pt>
                <c:pt idx="478" formatCode="0.00">
                  <c:v>-0.83254797805248648</c:v>
                </c:pt>
                <c:pt idx="479" formatCode="0.00">
                  <c:v>-0.83254797805248648</c:v>
                </c:pt>
                <c:pt idx="480" formatCode="0.00">
                  <c:v>-0.83254797805248648</c:v>
                </c:pt>
                <c:pt idx="481" formatCode="0.00">
                  <c:v>-0.83254797805248648</c:v>
                </c:pt>
                <c:pt idx="482" formatCode="0.00">
                  <c:v>-0.83254797805248648</c:v>
                </c:pt>
                <c:pt idx="483" formatCode="0.00">
                  <c:v>-0.83254797805248648</c:v>
                </c:pt>
                <c:pt idx="484" formatCode="0.00">
                  <c:v>-0.83254797805248648</c:v>
                </c:pt>
                <c:pt idx="485" formatCode="0.00">
                  <c:v>-0.83254797805248648</c:v>
                </c:pt>
                <c:pt idx="486" formatCode="0.00">
                  <c:v>-0.83254797805248648</c:v>
                </c:pt>
                <c:pt idx="487" formatCode="0.00">
                  <c:v>-0.83254797805248648</c:v>
                </c:pt>
                <c:pt idx="488" formatCode="0.00">
                  <c:v>-0.76637750588624209</c:v>
                </c:pt>
                <c:pt idx="489" formatCode="0.00">
                  <c:v>-0.70020703371998583</c:v>
                </c:pt>
                <c:pt idx="490" formatCode="0.00">
                  <c:v>-0.63403656155373</c:v>
                </c:pt>
                <c:pt idx="491" formatCode="0.00">
                  <c:v>-0.63403656155373</c:v>
                </c:pt>
                <c:pt idx="492" formatCode="0.00">
                  <c:v>-0.63403656155373</c:v>
                </c:pt>
                <c:pt idx="493" formatCode="0.00">
                  <c:v>-0.63403656155373</c:v>
                </c:pt>
                <c:pt idx="494" formatCode="0.00">
                  <c:v>-0.63403656155373</c:v>
                </c:pt>
                <c:pt idx="495" formatCode="0.00">
                  <c:v>-0.63403656155373</c:v>
                </c:pt>
                <c:pt idx="496" formatCode="0.00">
                  <c:v>-0.63403656155373</c:v>
                </c:pt>
                <c:pt idx="497" formatCode="0.00">
                  <c:v>-0.39414504540344225</c:v>
                </c:pt>
                <c:pt idx="498" formatCode="0.00">
                  <c:v>-0.15425352925315028</c:v>
                </c:pt>
                <c:pt idx="499" formatCode="0.00">
                  <c:v>8.5637986897134422E-2</c:v>
                </c:pt>
                <c:pt idx="500" formatCode="0.00">
                  <c:v>8.5637986897134422E-2</c:v>
                </c:pt>
                <c:pt idx="501" formatCode="0.00">
                  <c:v>8.5637986897134422E-2</c:v>
                </c:pt>
                <c:pt idx="502" formatCode="0.00">
                  <c:v>8.5637986897134422E-2</c:v>
                </c:pt>
                <c:pt idx="503" formatCode="0.00">
                  <c:v>8.5637986897134422E-2</c:v>
                </c:pt>
                <c:pt idx="504" formatCode="0.00">
                  <c:v>8.5637986897134422E-2</c:v>
                </c:pt>
                <c:pt idx="505" formatCode="0.00">
                  <c:v>8.5637986897134422E-2</c:v>
                </c:pt>
                <c:pt idx="506" formatCode="0.00">
                  <c:v>8.5637986897134422E-2</c:v>
                </c:pt>
                <c:pt idx="507" formatCode="0.00">
                  <c:v>8.5637986897134422E-2</c:v>
                </c:pt>
                <c:pt idx="508" formatCode="0.00">
                  <c:v>8.5637986897134422E-2</c:v>
                </c:pt>
                <c:pt idx="509" formatCode="0.00">
                  <c:v>8.5637986897134422E-2</c:v>
                </c:pt>
                <c:pt idx="510" formatCode="0.00">
                  <c:v>8.5637986897134422E-2</c:v>
                </c:pt>
                <c:pt idx="511" formatCode="0.00">
                  <c:v>8.5637986897134422E-2</c:v>
                </c:pt>
                <c:pt idx="512" formatCode="0.00">
                  <c:v>8.5637986897134422E-2</c:v>
                </c:pt>
                <c:pt idx="513" formatCode="0.00">
                  <c:v>8.5637986897134422E-2</c:v>
                </c:pt>
                <c:pt idx="514" formatCode="0.00">
                  <c:v>8.5637986897134422E-2</c:v>
                </c:pt>
                <c:pt idx="515" formatCode="0.00">
                  <c:v>8.5637986897134422E-2</c:v>
                </c:pt>
                <c:pt idx="516" formatCode="0.00">
                  <c:v>8.5637986897134422E-2</c:v>
                </c:pt>
                <c:pt idx="517" formatCode="0.00">
                  <c:v>8.5637986897134422E-2</c:v>
                </c:pt>
                <c:pt idx="518" formatCode="0.00">
                  <c:v>8.5637986897134422E-2</c:v>
                </c:pt>
                <c:pt idx="519" formatCode="0.00">
                  <c:v>8.5637986897134422E-2</c:v>
                </c:pt>
                <c:pt idx="520" formatCode="0.00">
                  <c:v>8.5637986897134422E-2</c:v>
                </c:pt>
                <c:pt idx="521" formatCode="0.00">
                  <c:v>8.5637986897134422E-2</c:v>
                </c:pt>
                <c:pt idx="522" formatCode="0.00">
                  <c:v>8.5637986897134422E-2</c:v>
                </c:pt>
                <c:pt idx="523" formatCode="0.00">
                  <c:v>8.5637986897134422E-2</c:v>
                </c:pt>
                <c:pt idx="524" formatCode="0.00">
                  <c:v>8.5637986897134422E-2</c:v>
                </c:pt>
                <c:pt idx="525" formatCode="0.00">
                  <c:v>8.5637986897134422E-2</c:v>
                </c:pt>
                <c:pt idx="526" formatCode="0.00">
                  <c:v>8.5637986897134422E-2</c:v>
                </c:pt>
                <c:pt idx="527" formatCode="0.00">
                  <c:v>8.5637986897134422E-2</c:v>
                </c:pt>
                <c:pt idx="528" formatCode="0.00">
                  <c:v>8.5637986897134422E-2</c:v>
                </c:pt>
                <c:pt idx="529" formatCode="0.00">
                  <c:v>0.15180845906339291</c:v>
                </c:pt>
                <c:pt idx="530" formatCode="0.00">
                  <c:v>0.21797893122965029</c:v>
                </c:pt>
                <c:pt idx="531" formatCode="0.00">
                  <c:v>0.28414940339590533</c:v>
                </c:pt>
                <c:pt idx="532" formatCode="0.00">
                  <c:v>0.28414940339590533</c:v>
                </c:pt>
                <c:pt idx="533" formatCode="0.00">
                  <c:v>0.28414940339590533</c:v>
                </c:pt>
                <c:pt idx="534" formatCode="0.00">
                  <c:v>0.28414940339590533</c:v>
                </c:pt>
                <c:pt idx="535" formatCode="0.00">
                  <c:v>0.28414940339590533</c:v>
                </c:pt>
                <c:pt idx="536" formatCode="0.00">
                  <c:v>0.28414940339590533</c:v>
                </c:pt>
                <c:pt idx="537" formatCode="0.00">
                  <c:v>0.28414940339590533</c:v>
                </c:pt>
                <c:pt idx="538" formatCode="0.00">
                  <c:v>0.28414940339590533</c:v>
                </c:pt>
                <c:pt idx="539" formatCode="0.00">
                  <c:v>0.28414940339590533</c:v>
                </c:pt>
                <c:pt idx="540" formatCode="0.00">
                  <c:v>0.28414940339590533</c:v>
                </c:pt>
                <c:pt idx="541" formatCode="0.00">
                  <c:v>0.28414940339590533</c:v>
                </c:pt>
                <c:pt idx="542" formatCode="0.00">
                  <c:v>0.28414940339590533</c:v>
                </c:pt>
                <c:pt idx="543" formatCode="0.00">
                  <c:v>0.21797893122965029</c:v>
                </c:pt>
                <c:pt idx="544" formatCode="0.00">
                  <c:v>0.16917697997812622</c:v>
                </c:pt>
                <c:pt idx="545" formatCode="0.00">
                  <c:v>0.12037502872660366</c:v>
                </c:pt>
                <c:pt idx="546" formatCode="0.00">
                  <c:v>0.13774354964133728</c:v>
                </c:pt>
                <c:pt idx="547" formatCode="0.00">
                  <c:v>0.13774354964133728</c:v>
                </c:pt>
                <c:pt idx="548" formatCode="0.00">
                  <c:v>0.13774354964133728</c:v>
                </c:pt>
                <c:pt idx="549" formatCode="0.00">
                  <c:v>0.13774354964133728</c:v>
                </c:pt>
                <c:pt idx="550" formatCode="0.00">
                  <c:v>0.13774354964133728</c:v>
                </c:pt>
                <c:pt idx="551" formatCode="0.00">
                  <c:v>0.13774354964133728</c:v>
                </c:pt>
                <c:pt idx="552" formatCode="0.00">
                  <c:v>0.13774354964133728</c:v>
                </c:pt>
                <c:pt idx="553" formatCode="0.00">
                  <c:v>0.13774354964133728</c:v>
                </c:pt>
                <c:pt idx="554" formatCode="0.00">
                  <c:v>0.13774354964133728</c:v>
                </c:pt>
                <c:pt idx="555" formatCode="0.00">
                  <c:v>0.13774354964133728</c:v>
                </c:pt>
                <c:pt idx="556" formatCode="0.00">
                  <c:v>0.13774354964133728</c:v>
                </c:pt>
                <c:pt idx="557" formatCode="0.00">
                  <c:v>0.13774354964133728</c:v>
                </c:pt>
                <c:pt idx="558" formatCode="0.00">
                  <c:v>0.13774354964133728</c:v>
                </c:pt>
                <c:pt idx="559" formatCode="0.00">
                  <c:v>0.13774354964133728</c:v>
                </c:pt>
                <c:pt idx="560" formatCode="0.00">
                  <c:v>0.13774354964133728</c:v>
                </c:pt>
                <c:pt idx="561" formatCode="0.00">
                  <c:v>0.13774354964133728</c:v>
                </c:pt>
                <c:pt idx="562" formatCode="0.00">
                  <c:v>0.13774354964133728</c:v>
                </c:pt>
                <c:pt idx="563" formatCode="0.00">
                  <c:v>0.13774354964133728</c:v>
                </c:pt>
                <c:pt idx="564" formatCode="0.00">
                  <c:v>0.13774354964133728</c:v>
                </c:pt>
                <c:pt idx="565" formatCode="0.00">
                  <c:v>0.20391402180759308</c:v>
                </c:pt>
                <c:pt idx="566" formatCode="0.00">
                  <c:v>0.27008449397384748</c:v>
                </c:pt>
                <c:pt idx="567" formatCode="0.00">
                  <c:v>0.3362549661401053</c:v>
                </c:pt>
                <c:pt idx="568" formatCode="0.00">
                  <c:v>0.3362549661401053</c:v>
                </c:pt>
                <c:pt idx="569" formatCode="0.00">
                  <c:v>0.3362549661401053</c:v>
                </c:pt>
                <c:pt idx="570" formatCode="0.00">
                  <c:v>0.3362549661401053</c:v>
                </c:pt>
                <c:pt idx="571" formatCode="0.00">
                  <c:v>0.27008449397384748</c:v>
                </c:pt>
                <c:pt idx="572" formatCode="0.00">
                  <c:v>0.20391402180759308</c:v>
                </c:pt>
                <c:pt idx="573" formatCode="0.00">
                  <c:v>0.13774354964133728</c:v>
                </c:pt>
                <c:pt idx="574" formatCode="0.00">
                  <c:v>0.13774354964133728</c:v>
                </c:pt>
                <c:pt idx="575" formatCode="0.00">
                  <c:v>0.13774354964133728</c:v>
                </c:pt>
                <c:pt idx="576" formatCode="0.00">
                  <c:v>0.13774354964133728</c:v>
                </c:pt>
                <c:pt idx="577" formatCode="0.00">
                  <c:v>0.13774354964133728</c:v>
                </c:pt>
                <c:pt idx="578" formatCode="0.00">
                  <c:v>0.13774354964133728</c:v>
                </c:pt>
                <c:pt idx="579" formatCode="0.00">
                  <c:v>0.13774354964133728</c:v>
                </c:pt>
                <c:pt idx="580" formatCode="0.00">
                  <c:v>0.13774354964133728</c:v>
                </c:pt>
                <c:pt idx="581" formatCode="0.00">
                  <c:v>0.13774354964133728</c:v>
                </c:pt>
                <c:pt idx="582" formatCode="0.00">
                  <c:v>0.13774354964133728</c:v>
                </c:pt>
                <c:pt idx="583" formatCode="0.00">
                  <c:v>0.13774354964133728</c:v>
                </c:pt>
                <c:pt idx="584" formatCode="0.00">
                  <c:v>0.13774354964133728</c:v>
                </c:pt>
                <c:pt idx="585" formatCode="0.00">
                  <c:v>0.13774354964133728</c:v>
                </c:pt>
                <c:pt idx="586" formatCode="0.00">
                  <c:v>0.13774354964133728</c:v>
                </c:pt>
                <c:pt idx="587" formatCode="0.00">
                  <c:v>0.13774354964133728</c:v>
                </c:pt>
                <c:pt idx="588" formatCode="0.00">
                  <c:v>0.13774354964133728</c:v>
                </c:pt>
                <c:pt idx="589" formatCode="0.00">
                  <c:v>0.13774354964133728</c:v>
                </c:pt>
                <c:pt idx="590" formatCode="0.00">
                  <c:v>0.13774354964133728</c:v>
                </c:pt>
                <c:pt idx="591" formatCode="0.00">
                  <c:v>0.13774354964133728</c:v>
                </c:pt>
                <c:pt idx="592" formatCode="0.00">
                  <c:v>0.13774354964133728</c:v>
                </c:pt>
                <c:pt idx="593" formatCode="0.00">
                  <c:v>0.13774354964133728</c:v>
                </c:pt>
                <c:pt idx="594" formatCode="0.00">
                  <c:v>0.13774354964133728</c:v>
                </c:pt>
                <c:pt idx="595" formatCode="0.00">
                  <c:v>0.13774354964133728</c:v>
                </c:pt>
                <c:pt idx="596" formatCode="0.00">
                  <c:v>0.13774354964133728</c:v>
                </c:pt>
                <c:pt idx="597" formatCode="0.00">
                  <c:v>0.13774354964133728</c:v>
                </c:pt>
                <c:pt idx="598" formatCode="0.00">
                  <c:v>0.13774354964133728</c:v>
                </c:pt>
                <c:pt idx="599" formatCode="0.00">
                  <c:v>0.13774354964133728</c:v>
                </c:pt>
                <c:pt idx="600" formatCode="0.00">
                  <c:v>0.13774354964133728</c:v>
                </c:pt>
                <c:pt idx="601" formatCode="0.00">
                  <c:v>0.13774354964133728</c:v>
                </c:pt>
                <c:pt idx="602" formatCode="0.00">
                  <c:v>0.13774354964133728</c:v>
                </c:pt>
                <c:pt idx="603" formatCode="0.00">
                  <c:v>0.13774354964133728</c:v>
                </c:pt>
                <c:pt idx="604" formatCode="0.00">
                  <c:v>0.13774354964133728</c:v>
                </c:pt>
                <c:pt idx="605" formatCode="0.00">
                  <c:v>0.13774354964133728</c:v>
                </c:pt>
                <c:pt idx="606" formatCode="0.00">
                  <c:v>0.13774354964133728</c:v>
                </c:pt>
                <c:pt idx="607" formatCode="0.00">
                  <c:v>0.13774354964133728</c:v>
                </c:pt>
                <c:pt idx="608" formatCode="0.00">
                  <c:v>0.13774354964133728</c:v>
                </c:pt>
                <c:pt idx="609" formatCode="0.00">
                  <c:v>0.13774354964133728</c:v>
                </c:pt>
                <c:pt idx="610" formatCode="0.00">
                  <c:v>0.13774354964133728</c:v>
                </c:pt>
                <c:pt idx="611" formatCode="0.00">
                  <c:v>0.13774354964133728</c:v>
                </c:pt>
                <c:pt idx="612" formatCode="0.00">
                  <c:v>0.13774354964133728</c:v>
                </c:pt>
                <c:pt idx="613" formatCode="0.00">
                  <c:v>0.13774354964133728</c:v>
                </c:pt>
                <c:pt idx="614" formatCode="0.00">
                  <c:v>0.13774354964133728</c:v>
                </c:pt>
                <c:pt idx="615" formatCode="0.00">
                  <c:v>0.13774354964133728</c:v>
                </c:pt>
                <c:pt idx="616" formatCode="0.00">
                  <c:v>0.20391402180759308</c:v>
                </c:pt>
                <c:pt idx="617" formatCode="0.00">
                  <c:v>0.27008449397384748</c:v>
                </c:pt>
                <c:pt idx="618" formatCode="0.00">
                  <c:v>0.3362549661401053</c:v>
                </c:pt>
                <c:pt idx="619" formatCode="0.00">
                  <c:v>0.3362549661401053</c:v>
                </c:pt>
                <c:pt idx="620" formatCode="0.00">
                  <c:v>0.3362549661401053</c:v>
                </c:pt>
                <c:pt idx="621" formatCode="0.00">
                  <c:v>0.3362549661401053</c:v>
                </c:pt>
                <c:pt idx="622" formatCode="0.00">
                  <c:v>0.3362549661401053</c:v>
                </c:pt>
                <c:pt idx="623" formatCode="0.00">
                  <c:v>0.3362549661401053</c:v>
                </c:pt>
                <c:pt idx="624" formatCode="0.00">
                  <c:v>0.3362549661401053</c:v>
                </c:pt>
                <c:pt idx="625" formatCode="0.00">
                  <c:v>0.27008449397384748</c:v>
                </c:pt>
                <c:pt idx="626" formatCode="0.00">
                  <c:v>0.20391402180759308</c:v>
                </c:pt>
                <c:pt idx="627" formatCode="0.00">
                  <c:v>0.13774354964133728</c:v>
                </c:pt>
                <c:pt idx="628" formatCode="0.00">
                  <c:v>0.13774354964133728</c:v>
                </c:pt>
                <c:pt idx="629" formatCode="0.00">
                  <c:v>0.13774354964133728</c:v>
                </c:pt>
                <c:pt idx="630" formatCode="0.00">
                  <c:v>0.13774354964133728</c:v>
                </c:pt>
                <c:pt idx="631" formatCode="0.00">
                  <c:v>0.13774354964133728</c:v>
                </c:pt>
                <c:pt idx="632" formatCode="0.00">
                  <c:v>0.13774354964133728</c:v>
                </c:pt>
                <c:pt idx="633" formatCode="0.00">
                  <c:v>0.13774354964133728</c:v>
                </c:pt>
                <c:pt idx="634" formatCode="0.00">
                  <c:v>0.13774354964133728</c:v>
                </c:pt>
                <c:pt idx="635" formatCode="0.00">
                  <c:v>0.13774354964133728</c:v>
                </c:pt>
                <c:pt idx="636" formatCode="0.00">
                  <c:v>0.13774354964133728</c:v>
                </c:pt>
                <c:pt idx="637" formatCode="0.00">
                  <c:v>0.13774354964133728</c:v>
                </c:pt>
                <c:pt idx="638" formatCode="0.00">
                  <c:v>0.13774354964133728</c:v>
                </c:pt>
                <c:pt idx="639" formatCode="0.00">
                  <c:v>0.13774354964133728</c:v>
                </c:pt>
                <c:pt idx="640" formatCode="0.00">
                  <c:v>0.20391402180759308</c:v>
                </c:pt>
                <c:pt idx="641" formatCode="0.00">
                  <c:v>0.27008449397384748</c:v>
                </c:pt>
                <c:pt idx="642" formatCode="0.00">
                  <c:v>0.3362549661401053</c:v>
                </c:pt>
                <c:pt idx="643" formatCode="0.00">
                  <c:v>0.3362549661401053</c:v>
                </c:pt>
                <c:pt idx="644" formatCode="0.00">
                  <c:v>0.3362549661401053</c:v>
                </c:pt>
                <c:pt idx="645" formatCode="0.00">
                  <c:v>0.3362549661401053</c:v>
                </c:pt>
                <c:pt idx="646" formatCode="0.00">
                  <c:v>0.3362549661401053</c:v>
                </c:pt>
                <c:pt idx="647" formatCode="0.00">
                  <c:v>0.3362549661401053</c:v>
                </c:pt>
                <c:pt idx="648" formatCode="0.00">
                  <c:v>0.3362549661401053</c:v>
                </c:pt>
                <c:pt idx="649" formatCode="0.00">
                  <c:v>0.3362549661401053</c:v>
                </c:pt>
                <c:pt idx="650" formatCode="0.00">
                  <c:v>0.3362549661401053</c:v>
                </c:pt>
                <c:pt idx="651" formatCode="0.00">
                  <c:v>0.3362549661401053</c:v>
                </c:pt>
                <c:pt idx="652" formatCode="0.00">
                  <c:v>0.3362549661401053</c:v>
                </c:pt>
                <c:pt idx="653" formatCode="0.00">
                  <c:v>-0.12877946391686756</c:v>
                </c:pt>
                <c:pt idx="654" formatCode="0.00">
                  <c:v>-0.59381389397384909</c:v>
                </c:pt>
                <c:pt idx="655" formatCode="0.00">
                  <c:v>-1.0588483240308244</c:v>
                </c:pt>
                <c:pt idx="656" formatCode="0.00">
                  <c:v>-1.0588483240308244</c:v>
                </c:pt>
                <c:pt idx="657" formatCode="0.00">
                  <c:v>-1.0588483240308244</c:v>
                </c:pt>
                <c:pt idx="658" formatCode="0.00">
                  <c:v>-1.0588483240308244</c:v>
                </c:pt>
                <c:pt idx="659" formatCode="0.00">
                  <c:v>-1.0588483240308244</c:v>
                </c:pt>
                <c:pt idx="660" formatCode="0.00">
                  <c:v>-1.0588483240308244</c:v>
                </c:pt>
                <c:pt idx="661" formatCode="0.00">
                  <c:v>-1.0588483240308244</c:v>
                </c:pt>
                <c:pt idx="662" formatCode="0.00">
                  <c:v>-1.0588483240308244</c:v>
                </c:pt>
                <c:pt idx="663" formatCode="0.00">
                  <c:v>-1.0588483240308244</c:v>
                </c:pt>
                <c:pt idx="664" formatCode="0.00">
                  <c:v>-1.0588483240308244</c:v>
                </c:pt>
                <c:pt idx="665" formatCode="0.00">
                  <c:v>-1.0588483240308244</c:v>
                </c:pt>
                <c:pt idx="666" formatCode="0.00">
                  <c:v>-1.0588483240308244</c:v>
                </c:pt>
                <c:pt idx="667" formatCode="0.00">
                  <c:v>-1.0588483240308244</c:v>
                </c:pt>
                <c:pt idx="668" formatCode="0.00">
                  <c:v>-1.0588483240308244</c:v>
                </c:pt>
                <c:pt idx="669" formatCode="0.00">
                  <c:v>-1.0588483240308244</c:v>
                </c:pt>
                <c:pt idx="670" formatCode="0.00">
                  <c:v>-1.0588483240308244</c:v>
                </c:pt>
                <c:pt idx="671" formatCode="0.00">
                  <c:v>-1.0588483240308244</c:v>
                </c:pt>
                <c:pt idx="672" formatCode="0.00">
                  <c:v>-1.0588483240308244</c:v>
                </c:pt>
                <c:pt idx="673" formatCode="0.00">
                  <c:v>-1.0588483240308244</c:v>
                </c:pt>
                <c:pt idx="674" formatCode="0.00">
                  <c:v>-1.0588483240308244</c:v>
                </c:pt>
                <c:pt idx="675" formatCode="0.00">
                  <c:v>-1.0588483240308244</c:v>
                </c:pt>
                <c:pt idx="676" formatCode="0.00">
                  <c:v>-1.0588483240308244</c:v>
                </c:pt>
                <c:pt idx="677" formatCode="0.00">
                  <c:v>-1.0588483240308244</c:v>
                </c:pt>
                <c:pt idx="678" formatCode="0.00">
                  <c:v>-1.0588483240308244</c:v>
                </c:pt>
                <c:pt idx="679" formatCode="0.00">
                  <c:v>-1.0588483240308244</c:v>
                </c:pt>
                <c:pt idx="680" formatCode="0.00">
                  <c:v>-1.0588483240308244</c:v>
                </c:pt>
                <c:pt idx="681" formatCode="0.00">
                  <c:v>-1.0588483240308244</c:v>
                </c:pt>
                <c:pt idx="682" formatCode="0.00">
                  <c:v>-1.0588483240308244</c:v>
                </c:pt>
                <c:pt idx="683" formatCode="0.00">
                  <c:v>-1.0588483240308244</c:v>
                </c:pt>
                <c:pt idx="684" formatCode="0.00">
                  <c:v>-1.0588483240308244</c:v>
                </c:pt>
                <c:pt idx="685" formatCode="0.00">
                  <c:v>-1.0588483240308244</c:v>
                </c:pt>
                <c:pt idx="686" formatCode="0.00">
                  <c:v>-1.0588483240308244</c:v>
                </c:pt>
                <c:pt idx="687" formatCode="0.00">
                  <c:v>-1.0588483240308244</c:v>
                </c:pt>
                <c:pt idx="688" formatCode="0.00">
                  <c:v>-1.0588483240308244</c:v>
                </c:pt>
                <c:pt idx="689" formatCode="0.00">
                  <c:v>-1.0588483240308244</c:v>
                </c:pt>
                <c:pt idx="690" formatCode="0.00">
                  <c:v>-1.0588483240308244</c:v>
                </c:pt>
                <c:pt idx="691" formatCode="0.00">
                  <c:v>-1.0588483240308244</c:v>
                </c:pt>
                <c:pt idx="692" formatCode="0.00">
                  <c:v>-1.0588483240308244</c:v>
                </c:pt>
                <c:pt idx="693" formatCode="0.00">
                  <c:v>-0.35294944134360579</c:v>
                </c:pt>
                <c:pt idx="694" formatCode="0.00">
                  <c:v>0.35294944134360579</c:v>
                </c:pt>
                <c:pt idx="695" formatCode="0.00">
                  <c:v>1.0588483240308244</c:v>
                </c:pt>
                <c:pt idx="696" formatCode="0.00">
                  <c:v>1.0588483240308244</c:v>
                </c:pt>
                <c:pt idx="697" formatCode="0.00">
                  <c:v>1.0588483240308244</c:v>
                </c:pt>
                <c:pt idx="698" formatCode="0.00">
                  <c:v>1.0588483240308244</c:v>
                </c:pt>
                <c:pt idx="699" formatCode="0.00">
                  <c:v>1.0588483240308244</c:v>
                </c:pt>
                <c:pt idx="700" formatCode="0.00">
                  <c:v>1.0588483240308244</c:v>
                </c:pt>
                <c:pt idx="701" formatCode="0.00">
                  <c:v>1.0588483240308244</c:v>
                </c:pt>
                <c:pt idx="702" formatCode="0.00">
                  <c:v>1.0588483240308244</c:v>
                </c:pt>
                <c:pt idx="703" formatCode="0.00">
                  <c:v>1.0588483240308244</c:v>
                </c:pt>
                <c:pt idx="704" formatCode="0.00">
                  <c:v>1.0588483240308244</c:v>
                </c:pt>
                <c:pt idx="705" formatCode="0.00">
                  <c:v>1.0588483240308244</c:v>
                </c:pt>
                <c:pt idx="706" formatCode="0.00">
                  <c:v>1.0588483240308244</c:v>
                </c:pt>
                <c:pt idx="707" formatCode="0.00">
                  <c:v>1.0588483240308244</c:v>
                </c:pt>
                <c:pt idx="708" formatCode="0.00">
                  <c:v>1.0588483240308244</c:v>
                </c:pt>
                <c:pt idx="709" formatCode="0.00">
                  <c:v>1.0588483240308244</c:v>
                </c:pt>
                <c:pt idx="710" formatCode="0.00">
                  <c:v>1.0588483240308244</c:v>
                </c:pt>
                <c:pt idx="711" formatCode="0.00">
                  <c:v>1.0588483240308244</c:v>
                </c:pt>
                <c:pt idx="712" formatCode="0.00">
                  <c:v>1.0588483240308244</c:v>
                </c:pt>
                <c:pt idx="713" formatCode="0.00">
                  <c:v>1.0588483240308244</c:v>
                </c:pt>
                <c:pt idx="714" formatCode="0.00">
                  <c:v>1.0588483240308244</c:v>
                </c:pt>
                <c:pt idx="715" formatCode="0.00">
                  <c:v>1.0588483240308244</c:v>
                </c:pt>
                <c:pt idx="716" formatCode="0.00">
                  <c:v>1.0588483240308244</c:v>
                </c:pt>
                <c:pt idx="717" formatCode="0.00">
                  <c:v>1.0588483240308244</c:v>
                </c:pt>
                <c:pt idx="718" formatCode="0.00">
                  <c:v>1.0588483240308244</c:v>
                </c:pt>
                <c:pt idx="719" formatCode="0.00">
                  <c:v>1.0588483240308244</c:v>
                </c:pt>
                <c:pt idx="720" formatCode="0.00">
                  <c:v>1.0588483240308244</c:v>
                </c:pt>
                <c:pt idx="721" formatCode="0.00">
                  <c:v>1.0588483240308244</c:v>
                </c:pt>
                <c:pt idx="722" formatCode="0.00">
                  <c:v>1.0588483240308244</c:v>
                </c:pt>
                <c:pt idx="723" formatCode="0.00">
                  <c:v>1.0588483240308244</c:v>
                </c:pt>
                <c:pt idx="724" formatCode="0.00">
                  <c:v>1.0588483240308244</c:v>
                </c:pt>
                <c:pt idx="725" formatCode="0.00">
                  <c:v>1.0588483240308244</c:v>
                </c:pt>
                <c:pt idx="726" formatCode="0.00">
                  <c:v>1.0588483240308244</c:v>
                </c:pt>
                <c:pt idx="727" formatCode="0.00">
                  <c:v>1.0588483240308244</c:v>
                </c:pt>
                <c:pt idx="728" formatCode="0.00">
                  <c:v>1.0588483240308244</c:v>
                </c:pt>
                <c:pt idx="729" formatCode="0.00">
                  <c:v>1.0588483240308244</c:v>
                </c:pt>
                <c:pt idx="730" formatCode="0.00">
                  <c:v>1.0588483240308244</c:v>
                </c:pt>
                <c:pt idx="731" formatCode="0.00">
                  <c:v>1.0588483240308244</c:v>
                </c:pt>
                <c:pt idx="732" formatCode="0.00">
                  <c:v>1.0588483240308244</c:v>
                </c:pt>
                <c:pt idx="733" formatCode="0.00">
                  <c:v>1.0588483240308244</c:v>
                </c:pt>
                <c:pt idx="734" formatCode="0.00">
                  <c:v>1.0588483240308244</c:v>
                </c:pt>
                <c:pt idx="735" formatCode="0.00">
                  <c:v>1.0588483240308244</c:v>
                </c:pt>
                <c:pt idx="736" formatCode="0.00">
                  <c:v>1.0588483240308244</c:v>
                </c:pt>
                <c:pt idx="737" formatCode="0.00">
                  <c:v>1.0588483240308244</c:v>
                </c:pt>
                <c:pt idx="738" formatCode="0.00">
                  <c:v>1.0588483240308244</c:v>
                </c:pt>
                <c:pt idx="739" formatCode="0.00">
                  <c:v>1.0588483240308244</c:v>
                </c:pt>
                <c:pt idx="740" formatCode="0.00">
                  <c:v>0.58432916003255819</c:v>
                </c:pt>
                <c:pt idx="741" formatCode="0.00">
                  <c:v>0.10980999603429142</c:v>
                </c:pt>
                <c:pt idx="742" formatCode="0.00">
                  <c:v>-0.36470916796397579</c:v>
                </c:pt>
                <c:pt idx="743" formatCode="0.00">
                  <c:v>-0.36470916796397579</c:v>
                </c:pt>
                <c:pt idx="744" formatCode="0.00">
                  <c:v>-0.36470916796397579</c:v>
                </c:pt>
                <c:pt idx="745" formatCode="0.00">
                  <c:v>-0.36470916796397579</c:v>
                </c:pt>
                <c:pt idx="746" formatCode="0.00">
                  <c:v>-0.36470916796397579</c:v>
                </c:pt>
                <c:pt idx="747" formatCode="0.00">
                  <c:v>-0.36470916796397579</c:v>
                </c:pt>
                <c:pt idx="748" formatCode="0.00">
                  <c:v>-0.36470916796397579</c:v>
                </c:pt>
                <c:pt idx="749" formatCode="0.00">
                  <c:v>-0.36470916796397579</c:v>
                </c:pt>
                <c:pt idx="750" formatCode="0.00">
                  <c:v>-0.36470916796397579</c:v>
                </c:pt>
                <c:pt idx="751" formatCode="0.00">
                  <c:v>-0.36470916796397579</c:v>
                </c:pt>
                <c:pt idx="752" formatCode="0.00">
                  <c:v>-0.36470916796397579</c:v>
                </c:pt>
                <c:pt idx="753" formatCode="0.00">
                  <c:v>-0.36470916796397579</c:v>
                </c:pt>
                <c:pt idx="754" formatCode="0.00">
                  <c:v>-0.36470916796397579</c:v>
                </c:pt>
                <c:pt idx="755" formatCode="0.00">
                  <c:v>-0.36470916796397579</c:v>
                </c:pt>
                <c:pt idx="756" formatCode="0.00">
                  <c:v>-0.36470916796397579</c:v>
                </c:pt>
                <c:pt idx="757" formatCode="0.00">
                  <c:v>-0.36470916796397579</c:v>
                </c:pt>
                <c:pt idx="758" formatCode="0.00">
                  <c:v>-0.36470916796397579</c:v>
                </c:pt>
                <c:pt idx="759" formatCode="0.00">
                  <c:v>-0.36470916796397579</c:v>
                </c:pt>
                <c:pt idx="760" formatCode="0.00">
                  <c:v>-0.36470916796397579</c:v>
                </c:pt>
                <c:pt idx="761" formatCode="0.00">
                  <c:v>-0.36470916796397579</c:v>
                </c:pt>
                <c:pt idx="762" formatCode="0.00">
                  <c:v>-0.36470916796397579</c:v>
                </c:pt>
                <c:pt idx="763" formatCode="0.00">
                  <c:v>-0.36470916796397579</c:v>
                </c:pt>
                <c:pt idx="764" formatCode="0.00">
                  <c:v>-0.36470916796397579</c:v>
                </c:pt>
                <c:pt idx="765" formatCode="0.00">
                  <c:v>-0.36470916796397579</c:v>
                </c:pt>
                <c:pt idx="766" formatCode="0.00">
                  <c:v>-0.36470916796397579</c:v>
                </c:pt>
                <c:pt idx="767" formatCode="0.00">
                  <c:v>-0.36470916796397579</c:v>
                </c:pt>
                <c:pt idx="768" formatCode="0.00">
                  <c:v>-0.36470916796397579</c:v>
                </c:pt>
                <c:pt idx="769" formatCode="0.00">
                  <c:v>-0.36470916796397579</c:v>
                </c:pt>
                <c:pt idx="770" formatCode="0.00">
                  <c:v>-0.36470916796397579</c:v>
                </c:pt>
                <c:pt idx="771" formatCode="0.00">
                  <c:v>-0.36470916796397579</c:v>
                </c:pt>
                <c:pt idx="772" formatCode="0.00">
                  <c:v>-0.36470916796397579</c:v>
                </c:pt>
                <c:pt idx="773" formatCode="0.00">
                  <c:v>-0.36470916796397579</c:v>
                </c:pt>
                <c:pt idx="774" formatCode="0.00">
                  <c:v>-0.36470916796397579</c:v>
                </c:pt>
                <c:pt idx="775" formatCode="0.00">
                  <c:v>-0.36470916796397579</c:v>
                </c:pt>
                <c:pt idx="776" formatCode="0.00">
                  <c:v>-0.36470916796397579</c:v>
                </c:pt>
                <c:pt idx="777" formatCode="0.00">
                  <c:v>-0.36470916796397579</c:v>
                </c:pt>
                <c:pt idx="778" formatCode="0.00">
                  <c:v>-0.36470916796397579</c:v>
                </c:pt>
                <c:pt idx="779" formatCode="0.00">
                  <c:v>-0.36470916796397579</c:v>
                </c:pt>
                <c:pt idx="780" formatCode="0.00">
                  <c:v>-0.36470916796397579</c:v>
                </c:pt>
                <c:pt idx="781" formatCode="0.00">
                  <c:v>-0.36470916796397579</c:v>
                </c:pt>
                <c:pt idx="782" formatCode="0.00">
                  <c:v>-0.36470916796397579</c:v>
                </c:pt>
                <c:pt idx="783" formatCode="0.00">
                  <c:v>-0.12156972265465738</c:v>
                </c:pt>
                <c:pt idx="784" formatCode="0.00">
                  <c:v>0.12156972265465738</c:v>
                </c:pt>
                <c:pt idx="785" formatCode="0.00">
                  <c:v>0.36470916796397579</c:v>
                </c:pt>
                <c:pt idx="786" formatCode="0.00">
                  <c:v>0.36470916796397579</c:v>
                </c:pt>
                <c:pt idx="787" formatCode="0.00">
                  <c:v>0.36470916796397579</c:v>
                </c:pt>
                <c:pt idx="788" formatCode="0.00">
                  <c:v>0.36470916796397579</c:v>
                </c:pt>
                <c:pt idx="789" formatCode="0.00">
                  <c:v>0.36470916796397579</c:v>
                </c:pt>
                <c:pt idx="790" formatCode="0.00">
                  <c:v>0.12156972265465738</c:v>
                </c:pt>
                <c:pt idx="791" formatCode="0.00">
                  <c:v>-0.12156972265465738</c:v>
                </c:pt>
                <c:pt idx="792" formatCode="0.00">
                  <c:v>-0.36470916796397579</c:v>
                </c:pt>
                <c:pt idx="793" formatCode="0.00">
                  <c:v>-0.36470916796397579</c:v>
                </c:pt>
                <c:pt idx="794" formatCode="0.00">
                  <c:v>-0.36470916796397579</c:v>
                </c:pt>
                <c:pt idx="795" formatCode="0.00">
                  <c:v>-0.36470916796397579</c:v>
                </c:pt>
                <c:pt idx="796" formatCode="0.00">
                  <c:v>-0.36470916796397579</c:v>
                </c:pt>
                <c:pt idx="797" formatCode="0.00">
                  <c:v>-0.36470916796397579</c:v>
                </c:pt>
                <c:pt idx="798" formatCode="0.00">
                  <c:v>-0.36470916796397579</c:v>
                </c:pt>
                <c:pt idx="799" formatCode="0.00">
                  <c:v>-0.36470916796397579</c:v>
                </c:pt>
                <c:pt idx="800" formatCode="0.00">
                  <c:v>-0.36470916796397579</c:v>
                </c:pt>
                <c:pt idx="801" formatCode="0.00">
                  <c:v>-0.36470916796397579</c:v>
                </c:pt>
                <c:pt idx="802" formatCode="0.00">
                  <c:v>-0.36470916796397579</c:v>
                </c:pt>
                <c:pt idx="803" formatCode="0.00">
                  <c:v>-0.36470916796397579</c:v>
                </c:pt>
                <c:pt idx="804" formatCode="0.00">
                  <c:v>-0.36470916796397579</c:v>
                </c:pt>
                <c:pt idx="805" formatCode="0.00">
                  <c:v>-0.36470916796397579</c:v>
                </c:pt>
                <c:pt idx="806" formatCode="0.00">
                  <c:v>-0.36470916796397579</c:v>
                </c:pt>
                <c:pt idx="807" formatCode="0.00">
                  <c:v>-0.36470916796397579</c:v>
                </c:pt>
                <c:pt idx="808" formatCode="0.00">
                  <c:v>-0.36470916796397579</c:v>
                </c:pt>
                <c:pt idx="809" formatCode="0.00">
                  <c:v>-0.36470916796397579</c:v>
                </c:pt>
                <c:pt idx="810" formatCode="0.00">
                  <c:v>-0.36470916796397579</c:v>
                </c:pt>
                <c:pt idx="811" formatCode="0.00">
                  <c:v>-0.36470916796397579</c:v>
                </c:pt>
                <c:pt idx="812" formatCode="0.00">
                  <c:v>-0.36470916796397579</c:v>
                </c:pt>
                <c:pt idx="813" formatCode="0.00">
                  <c:v>-0.36470916796397579</c:v>
                </c:pt>
                <c:pt idx="814" formatCode="0.00">
                  <c:v>-0.36470916796397579</c:v>
                </c:pt>
                <c:pt idx="815" formatCode="0.00">
                  <c:v>-0.36470916796397579</c:v>
                </c:pt>
                <c:pt idx="816" formatCode="0.00">
                  <c:v>-0.36470916796397579</c:v>
                </c:pt>
                <c:pt idx="817" formatCode="0.00">
                  <c:v>-0.36470916796397579</c:v>
                </c:pt>
                <c:pt idx="818" formatCode="0.00">
                  <c:v>-0.36470916796397579</c:v>
                </c:pt>
                <c:pt idx="819" formatCode="0.00">
                  <c:v>-0.36470916796397579</c:v>
                </c:pt>
                <c:pt idx="820" formatCode="0.00">
                  <c:v>-0.36470916796397579</c:v>
                </c:pt>
                <c:pt idx="821" formatCode="0.00">
                  <c:v>-0.36470916796397579</c:v>
                </c:pt>
                <c:pt idx="822" formatCode="0.00">
                  <c:v>-0.36470916796397579</c:v>
                </c:pt>
                <c:pt idx="823" formatCode="0.00">
                  <c:v>-0.36470916796397579</c:v>
                </c:pt>
                <c:pt idx="824" formatCode="0.00">
                  <c:v>-0.36470916796397579</c:v>
                </c:pt>
                <c:pt idx="825" formatCode="0.00">
                  <c:v>-0.36470916796397579</c:v>
                </c:pt>
                <c:pt idx="826" formatCode="0.00">
                  <c:v>-0.36470916796397579</c:v>
                </c:pt>
                <c:pt idx="827" formatCode="0.00">
                  <c:v>-0.36470916796397579</c:v>
                </c:pt>
                <c:pt idx="828" formatCode="0.00">
                  <c:v>-0.36470916796397579</c:v>
                </c:pt>
                <c:pt idx="829" formatCode="0.00">
                  <c:v>-0.12156972265465738</c:v>
                </c:pt>
                <c:pt idx="830" formatCode="0.00">
                  <c:v>0.12156972265465738</c:v>
                </c:pt>
                <c:pt idx="831" formatCode="0.00">
                  <c:v>0.36470916796397579</c:v>
                </c:pt>
                <c:pt idx="832" formatCode="0.00">
                  <c:v>0.36470916796397579</c:v>
                </c:pt>
                <c:pt idx="833" formatCode="0.00">
                  <c:v>0.36470916796397579</c:v>
                </c:pt>
                <c:pt idx="834" formatCode="0.00">
                  <c:v>0.36470916796397579</c:v>
                </c:pt>
                <c:pt idx="835" formatCode="0.00">
                  <c:v>0.36470916796397579</c:v>
                </c:pt>
                <c:pt idx="836" formatCode="0.00">
                  <c:v>0.36470916796397579</c:v>
                </c:pt>
                <c:pt idx="837" formatCode="0.00">
                  <c:v>0.36470916796397579</c:v>
                </c:pt>
                <c:pt idx="838" formatCode="0.00">
                  <c:v>0.36470916796397579</c:v>
                </c:pt>
                <c:pt idx="839" formatCode="0.00">
                  <c:v>0.36470916796397579</c:v>
                </c:pt>
                <c:pt idx="840" formatCode="0.00">
                  <c:v>0.36470916796397579</c:v>
                </c:pt>
                <c:pt idx="841" formatCode="0.00">
                  <c:v>0.36470916796397579</c:v>
                </c:pt>
                <c:pt idx="842" formatCode="0.00">
                  <c:v>0.36470916796397579</c:v>
                </c:pt>
                <c:pt idx="843" formatCode="0.00">
                  <c:v>0.36470916796397579</c:v>
                </c:pt>
                <c:pt idx="844" formatCode="0.00">
                  <c:v>0.36470916796397579</c:v>
                </c:pt>
                <c:pt idx="845" formatCode="0.00">
                  <c:v>0.36470916796397579</c:v>
                </c:pt>
                <c:pt idx="846" formatCode="0.00">
                  <c:v>0.36470916796397579</c:v>
                </c:pt>
                <c:pt idx="847" formatCode="0.00">
                  <c:v>0.36470916796397579</c:v>
                </c:pt>
                <c:pt idx="848" formatCode="0.00">
                  <c:v>0.36470916796397579</c:v>
                </c:pt>
                <c:pt idx="849" formatCode="0.00">
                  <c:v>0.36470916796397579</c:v>
                </c:pt>
                <c:pt idx="850" formatCode="0.00">
                  <c:v>0.36470916796397579</c:v>
                </c:pt>
                <c:pt idx="851" formatCode="0.00">
                  <c:v>0.12156972265465738</c:v>
                </c:pt>
                <c:pt idx="852" formatCode="0.00">
                  <c:v>-0.12156972265465738</c:v>
                </c:pt>
                <c:pt idx="853" formatCode="0.00">
                  <c:v>-0.36470916796397579</c:v>
                </c:pt>
                <c:pt idx="854" formatCode="0.00">
                  <c:v>-0.36470916796397579</c:v>
                </c:pt>
                <c:pt idx="855" formatCode="0.00">
                  <c:v>-0.36470916796397579</c:v>
                </c:pt>
                <c:pt idx="856" formatCode="0.00">
                  <c:v>-0.36470916796397579</c:v>
                </c:pt>
                <c:pt idx="857" formatCode="0.00">
                  <c:v>-0.36470916796397579</c:v>
                </c:pt>
                <c:pt idx="858" formatCode="0.00">
                  <c:v>-0.36470916796397579</c:v>
                </c:pt>
                <c:pt idx="859" formatCode="0.00">
                  <c:v>-0.36470916796397579</c:v>
                </c:pt>
                <c:pt idx="860" formatCode="0.00">
                  <c:v>-0.36470916796397579</c:v>
                </c:pt>
                <c:pt idx="861" formatCode="0.00">
                  <c:v>-0.36470916796397579</c:v>
                </c:pt>
                <c:pt idx="862" formatCode="0.00">
                  <c:v>-0.36470916796397579</c:v>
                </c:pt>
                <c:pt idx="863" formatCode="0.00">
                  <c:v>-0.36470916796397579</c:v>
                </c:pt>
                <c:pt idx="864" formatCode="0.00">
                  <c:v>-0.36470916796397579</c:v>
                </c:pt>
                <c:pt idx="865" formatCode="0.00">
                  <c:v>-0.36470916796397579</c:v>
                </c:pt>
                <c:pt idx="866" formatCode="0.00">
                  <c:v>-0.36470916796397579</c:v>
                </c:pt>
                <c:pt idx="867" formatCode="0.00">
                  <c:v>-0.36470916796397579</c:v>
                </c:pt>
                <c:pt idx="868" formatCode="0.00">
                  <c:v>-0.36470916796397579</c:v>
                </c:pt>
                <c:pt idx="869" formatCode="0.00">
                  <c:v>-0.12156972265465738</c:v>
                </c:pt>
                <c:pt idx="870" formatCode="0.00">
                  <c:v>0.12156972265465738</c:v>
                </c:pt>
                <c:pt idx="871" formatCode="0.00">
                  <c:v>0.36470916796397579</c:v>
                </c:pt>
                <c:pt idx="872" formatCode="0.00">
                  <c:v>0.36470916796397579</c:v>
                </c:pt>
                <c:pt idx="873" formatCode="0.00">
                  <c:v>0.36470916796397579</c:v>
                </c:pt>
                <c:pt idx="874" formatCode="0.00">
                  <c:v>0.36470916796397579</c:v>
                </c:pt>
                <c:pt idx="875" formatCode="0.00">
                  <c:v>0.36470916796397579</c:v>
                </c:pt>
                <c:pt idx="876" formatCode="0.00">
                  <c:v>0.36470916796397579</c:v>
                </c:pt>
                <c:pt idx="877" formatCode="0.00">
                  <c:v>0.36470916796397579</c:v>
                </c:pt>
                <c:pt idx="878" formatCode="0.00">
                  <c:v>0.36470916796397579</c:v>
                </c:pt>
                <c:pt idx="879" formatCode="0.00">
                  <c:v>0.36470916796397579</c:v>
                </c:pt>
                <c:pt idx="880" formatCode="0.00">
                  <c:v>0.36470916796397579</c:v>
                </c:pt>
                <c:pt idx="881" formatCode="0.00">
                  <c:v>0.36470916796397579</c:v>
                </c:pt>
                <c:pt idx="882" formatCode="0.00">
                  <c:v>0.36470916796397579</c:v>
                </c:pt>
                <c:pt idx="883" formatCode="0.00">
                  <c:v>0.36470916796397579</c:v>
                </c:pt>
                <c:pt idx="884" formatCode="0.00">
                  <c:v>0.36470916796397579</c:v>
                </c:pt>
                <c:pt idx="885" formatCode="0.00">
                  <c:v>0.36470916796397579</c:v>
                </c:pt>
                <c:pt idx="886" formatCode="0.00">
                  <c:v>0.36470916796397579</c:v>
                </c:pt>
                <c:pt idx="887" formatCode="0.00">
                  <c:v>0.36470916796397579</c:v>
                </c:pt>
                <c:pt idx="888" formatCode="0.00">
                  <c:v>0.36470916796397579</c:v>
                </c:pt>
                <c:pt idx="889" formatCode="0.00">
                  <c:v>0.36470916796397579</c:v>
                </c:pt>
                <c:pt idx="890" formatCode="0.00">
                  <c:v>0.36470916796397579</c:v>
                </c:pt>
                <c:pt idx="891" formatCode="0.00">
                  <c:v>0.36470916796397579</c:v>
                </c:pt>
                <c:pt idx="892" formatCode="0.00">
                  <c:v>0.36470916796397579</c:v>
                </c:pt>
                <c:pt idx="893" formatCode="0.00">
                  <c:v>0.36470916796397579</c:v>
                </c:pt>
                <c:pt idx="894" formatCode="0.00">
                  <c:v>0.36470916796397579</c:v>
                </c:pt>
                <c:pt idx="895" formatCode="0.00">
                  <c:v>0.36470916796397579</c:v>
                </c:pt>
                <c:pt idx="896" formatCode="0.00">
                  <c:v>0.36470916796397579</c:v>
                </c:pt>
                <c:pt idx="897" formatCode="0.00">
                  <c:v>0.36470916796397579</c:v>
                </c:pt>
                <c:pt idx="898" formatCode="0.00">
                  <c:v>0.36470916796397579</c:v>
                </c:pt>
                <c:pt idx="899" formatCode="0.00">
                  <c:v>0.36470916796397579</c:v>
                </c:pt>
                <c:pt idx="900" formatCode="0.00">
                  <c:v>4.4811313044360812E-2</c:v>
                </c:pt>
                <c:pt idx="901" formatCode="0.00">
                  <c:v>-0.27508654187525206</c:v>
                </c:pt>
                <c:pt idx="902" formatCode="0.00">
                  <c:v>-0.59498439679486315</c:v>
                </c:pt>
                <c:pt idx="903" formatCode="0.00">
                  <c:v>-0.59498439679486315</c:v>
                </c:pt>
                <c:pt idx="904" formatCode="0.00">
                  <c:v>-0.59498439679486315</c:v>
                </c:pt>
                <c:pt idx="905" formatCode="0.00">
                  <c:v>-0.59498439679486315</c:v>
                </c:pt>
                <c:pt idx="906" formatCode="0.00">
                  <c:v>-0.59498439679486315</c:v>
                </c:pt>
                <c:pt idx="907" formatCode="0.00">
                  <c:v>-0.59498439679486315</c:v>
                </c:pt>
                <c:pt idx="908" formatCode="0.00">
                  <c:v>-0.59498439679486315</c:v>
                </c:pt>
                <c:pt idx="909" formatCode="0.00">
                  <c:v>-0.59498439679486315</c:v>
                </c:pt>
                <c:pt idx="910" formatCode="0.00">
                  <c:v>-0.59498439679486315</c:v>
                </c:pt>
                <c:pt idx="911" formatCode="0.00">
                  <c:v>-0.59498439679486315</c:v>
                </c:pt>
                <c:pt idx="912" formatCode="0.00">
                  <c:v>-0.59498439679486315</c:v>
                </c:pt>
                <c:pt idx="913" formatCode="0.00">
                  <c:v>-0.59498439679486315</c:v>
                </c:pt>
                <c:pt idx="914" formatCode="0.00">
                  <c:v>-0.59498439679486315</c:v>
                </c:pt>
                <c:pt idx="915" formatCode="0.00">
                  <c:v>-0.59498439679486315</c:v>
                </c:pt>
                <c:pt idx="916" formatCode="0.00">
                  <c:v>-0.59498439679486315</c:v>
                </c:pt>
                <c:pt idx="917" formatCode="0.00">
                  <c:v>-0.59498439679486315</c:v>
                </c:pt>
                <c:pt idx="918" formatCode="0.00">
                  <c:v>-0.59498439679486315</c:v>
                </c:pt>
                <c:pt idx="919" formatCode="0.00">
                  <c:v>-0.59498439679486315</c:v>
                </c:pt>
                <c:pt idx="920" formatCode="0.00">
                  <c:v>-0.59498439679486315</c:v>
                </c:pt>
                <c:pt idx="921" formatCode="0.00">
                  <c:v>-0.59498439679486315</c:v>
                </c:pt>
                <c:pt idx="922" formatCode="0.00">
                  <c:v>-0.59498439679486315</c:v>
                </c:pt>
                <c:pt idx="923" formatCode="0.00">
                  <c:v>-0.59498439679486315</c:v>
                </c:pt>
                <c:pt idx="924" formatCode="0.00">
                  <c:v>-0.59498439679486315</c:v>
                </c:pt>
                <c:pt idx="925" formatCode="0.00">
                  <c:v>-0.59498439679486315</c:v>
                </c:pt>
                <c:pt idx="926" formatCode="0.00">
                  <c:v>-0.59498439679486315</c:v>
                </c:pt>
                <c:pt idx="927" formatCode="0.00">
                  <c:v>-0.59498439679486315</c:v>
                </c:pt>
                <c:pt idx="928" formatCode="0.00">
                  <c:v>-0.59498439679486315</c:v>
                </c:pt>
                <c:pt idx="929" formatCode="0.00">
                  <c:v>-0.59498439679486315</c:v>
                </c:pt>
                <c:pt idx="930" formatCode="0.00">
                  <c:v>-0.59498439679486315</c:v>
                </c:pt>
                <c:pt idx="931" formatCode="0.00">
                  <c:v>-0.59498439679486315</c:v>
                </c:pt>
                <c:pt idx="932" formatCode="0.00">
                  <c:v>-0.59498439679486315</c:v>
                </c:pt>
                <c:pt idx="933" formatCode="0.00">
                  <c:v>-0.59498439679486315</c:v>
                </c:pt>
                <c:pt idx="934" formatCode="0.00">
                  <c:v>-0.59498439679486315</c:v>
                </c:pt>
                <c:pt idx="935" formatCode="0.00">
                  <c:v>-0.59498439679486315</c:v>
                </c:pt>
                <c:pt idx="936" formatCode="0.00">
                  <c:v>-0.59498439679486315</c:v>
                </c:pt>
                <c:pt idx="937" formatCode="0.00">
                  <c:v>-0.59498439679486315</c:v>
                </c:pt>
                <c:pt idx="938" formatCode="0.00">
                  <c:v>-0.59498439679486315</c:v>
                </c:pt>
                <c:pt idx="939" formatCode="0.00">
                  <c:v>-0.59498439679486315</c:v>
                </c:pt>
                <c:pt idx="940" formatCode="0.00">
                  <c:v>-0.59498439679486315</c:v>
                </c:pt>
                <c:pt idx="941" formatCode="0.00">
                  <c:v>-0.59498439679486315</c:v>
                </c:pt>
                <c:pt idx="942" formatCode="0.00">
                  <c:v>-0.59498439679486315</c:v>
                </c:pt>
                <c:pt idx="943" formatCode="0.00">
                  <c:v>-0.59498439679486315</c:v>
                </c:pt>
                <c:pt idx="944" formatCode="0.00">
                  <c:v>-0.59498439679486315</c:v>
                </c:pt>
                <c:pt idx="945" formatCode="0.00">
                  <c:v>-0.59498439679486315</c:v>
                </c:pt>
                <c:pt idx="946" formatCode="0.00">
                  <c:v>-0.59498439679486315</c:v>
                </c:pt>
                <c:pt idx="947" formatCode="0.00">
                  <c:v>-0.59498439679486315</c:v>
                </c:pt>
                <c:pt idx="948" formatCode="0.00">
                  <c:v>-0.59498439679486315</c:v>
                </c:pt>
                <c:pt idx="949" formatCode="0.00">
                  <c:v>-0.59498439679486315</c:v>
                </c:pt>
                <c:pt idx="950" formatCode="0.00">
                  <c:v>-0.59498439679486315</c:v>
                </c:pt>
                <c:pt idx="951" formatCode="0.00">
                  <c:v>-0.59498439679486315</c:v>
                </c:pt>
                <c:pt idx="952" formatCode="0.00">
                  <c:v>-0.59498439679486315</c:v>
                </c:pt>
                <c:pt idx="953" formatCode="0.00">
                  <c:v>-0.59498439679486315</c:v>
                </c:pt>
                <c:pt idx="954" formatCode="0.00">
                  <c:v>-0.59498439679486315</c:v>
                </c:pt>
                <c:pt idx="955" formatCode="0.00">
                  <c:v>-0.59498439679486315</c:v>
                </c:pt>
                <c:pt idx="956" formatCode="0.00">
                  <c:v>-0.59498439679486315</c:v>
                </c:pt>
                <c:pt idx="957" formatCode="0.00">
                  <c:v>-0.59498439679486315</c:v>
                </c:pt>
                <c:pt idx="958" formatCode="0.00">
                  <c:v>-0.59498439679486315</c:v>
                </c:pt>
                <c:pt idx="959" formatCode="0.00">
                  <c:v>-0.59498439679486315</c:v>
                </c:pt>
                <c:pt idx="960" formatCode="0.00">
                  <c:v>2.518785112942945E-2</c:v>
                </c:pt>
                <c:pt idx="961" formatCode="0.00">
                  <c:v>0.64536009905372205</c:v>
                </c:pt>
                <c:pt idx="962" formatCode="0.00">
                  <c:v>1.265532346978016</c:v>
                </c:pt>
                <c:pt idx="963" formatCode="0.00">
                  <c:v>1.265532346978016</c:v>
                </c:pt>
                <c:pt idx="964" formatCode="0.00">
                  <c:v>1.265532346978016</c:v>
                </c:pt>
                <c:pt idx="965" formatCode="0.00">
                  <c:v>1.265532346978016</c:v>
                </c:pt>
                <c:pt idx="966" formatCode="0.00">
                  <c:v>1.265532346978016</c:v>
                </c:pt>
                <c:pt idx="967" formatCode="0.00">
                  <c:v>1.265532346978016</c:v>
                </c:pt>
                <c:pt idx="968" formatCode="0.00">
                  <c:v>1.265532346978016</c:v>
                </c:pt>
                <c:pt idx="969" formatCode="0.00">
                  <c:v>0.64536009905372138</c:v>
                </c:pt>
                <c:pt idx="970" formatCode="0.00">
                  <c:v>2.518785112942945E-2</c:v>
                </c:pt>
                <c:pt idx="971" formatCode="0.00">
                  <c:v>-0.59498439679486315</c:v>
                </c:pt>
                <c:pt idx="972" formatCode="0.00">
                  <c:v>-0.59498439679486315</c:v>
                </c:pt>
                <c:pt idx="973" formatCode="0.00">
                  <c:v>-0.59498439679486315</c:v>
                </c:pt>
                <c:pt idx="974" formatCode="0.00">
                  <c:v>-0.59498439679486315</c:v>
                </c:pt>
                <c:pt idx="975" formatCode="0.00">
                  <c:v>-0.59498439679486315</c:v>
                </c:pt>
                <c:pt idx="976" formatCode="0.00">
                  <c:v>-0.59498439679486315</c:v>
                </c:pt>
                <c:pt idx="977" formatCode="0.00">
                  <c:v>-0.59498439679486315</c:v>
                </c:pt>
                <c:pt idx="978" formatCode="0.00">
                  <c:v>-0.59498439679486315</c:v>
                </c:pt>
                <c:pt idx="979" formatCode="0.00">
                  <c:v>2.518785112942945E-2</c:v>
                </c:pt>
                <c:pt idx="980" formatCode="0.00">
                  <c:v>0.64536009905372205</c:v>
                </c:pt>
                <c:pt idx="981" formatCode="0.00">
                  <c:v>1.265532346978016</c:v>
                </c:pt>
                <c:pt idx="982" formatCode="0.00">
                  <c:v>1.265532346978016</c:v>
                </c:pt>
                <c:pt idx="983" formatCode="0.00">
                  <c:v>1.265532346978016</c:v>
                </c:pt>
                <c:pt idx="984" formatCode="0.00">
                  <c:v>1.265532346978016</c:v>
                </c:pt>
                <c:pt idx="985" formatCode="0.00">
                  <c:v>1.265532346978016</c:v>
                </c:pt>
                <c:pt idx="986" formatCode="0.00">
                  <c:v>1.265532346978016</c:v>
                </c:pt>
                <c:pt idx="987" formatCode="0.00">
                  <c:v>1.265532346978016</c:v>
                </c:pt>
                <c:pt idx="988" formatCode="0.00">
                  <c:v>1.265532346978016</c:v>
                </c:pt>
                <c:pt idx="989" formatCode="0.00">
                  <c:v>1.265532346978016</c:v>
                </c:pt>
                <c:pt idx="990" formatCode="0.00">
                  <c:v>1.265532346978016</c:v>
                </c:pt>
                <c:pt idx="991" formatCode="0.00">
                  <c:v>1.265532346978016</c:v>
                </c:pt>
                <c:pt idx="992" formatCode="0.00">
                  <c:v>1.265532346978016</c:v>
                </c:pt>
                <c:pt idx="993" formatCode="0.00">
                  <c:v>1.265532346978016</c:v>
                </c:pt>
                <c:pt idx="994" formatCode="0.00">
                  <c:v>1.265532346978016</c:v>
                </c:pt>
                <c:pt idx="995" formatCode="0.00">
                  <c:v>1.265532346978016</c:v>
                </c:pt>
                <c:pt idx="996" formatCode="0.00">
                  <c:v>1.265532346978016</c:v>
                </c:pt>
                <c:pt idx="997" formatCode="0.00">
                  <c:v>1.265532346978016</c:v>
                </c:pt>
                <c:pt idx="998" formatCode="0.00">
                  <c:v>1.265532346978016</c:v>
                </c:pt>
                <c:pt idx="999" formatCode="0.00">
                  <c:v>1.265532346978016</c:v>
                </c:pt>
                <c:pt idx="1000" formatCode="0.00">
                  <c:v>1.265532346978016</c:v>
                </c:pt>
                <c:pt idx="1001" formatCode="0.00">
                  <c:v>1.265532346978016</c:v>
                </c:pt>
                <c:pt idx="1002" formatCode="0.00">
                  <c:v>1.265532346978016</c:v>
                </c:pt>
                <c:pt idx="1003" formatCode="0.00">
                  <c:v>1.265532346978016</c:v>
                </c:pt>
                <c:pt idx="1004" formatCode="0.00">
                  <c:v>1.265532346978016</c:v>
                </c:pt>
                <c:pt idx="1005" formatCode="0.00">
                  <c:v>1.265532346978016</c:v>
                </c:pt>
                <c:pt idx="1006" formatCode="0.00">
                  <c:v>1.265532346978016</c:v>
                </c:pt>
                <c:pt idx="1007" formatCode="0.00">
                  <c:v>1.265532346978016</c:v>
                </c:pt>
                <c:pt idx="1008" formatCode="0.00">
                  <c:v>1.265532346978016</c:v>
                </c:pt>
                <c:pt idx="1009" formatCode="0.00">
                  <c:v>1.265532346978016</c:v>
                </c:pt>
                <c:pt idx="1010" formatCode="0.00">
                  <c:v>1.265532346978016</c:v>
                </c:pt>
                <c:pt idx="1011" formatCode="0.00">
                  <c:v>1.265532346978016</c:v>
                </c:pt>
                <c:pt idx="1012" formatCode="0.00">
                  <c:v>1.265532346978016</c:v>
                </c:pt>
                <c:pt idx="1013" formatCode="0.00">
                  <c:v>0.35464274523554862</c:v>
                </c:pt>
                <c:pt idx="1014" formatCode="0.00">
                  <c:v>-0.55624685650691719</c:v>
                </c:pt>
                <c:pt idx="1015" formatCode="0.00">
                  <c:v>-1.4671364582493824</c:v>
                </c:pt>
                <c:pt idx="1016" formatCode="0.00">
                  <c:v>-1.4671364582493824</c:v>
                </c:pt>
                <c:pt idx="1017" formatCode="0.00">
                  <c:v>-1.4671364582493824</c:v>
                </c:pt>
                <c:pt idx="1018" formatCode="0.00">
                  <c:v>-1.4671364582493824</c:v>
                </c:pt>
                <c:pt idx="1019" formatCode="0.00">
                  <c:v>-1.4671364582493824</c:v>
                </c:pt>
                <c:pt idx="1020" formatCode="0.00">
                  <c:v>-1.4671364582493824</c:v>
                </c:pt>
                <c:pt idx="1021" formatCode="0.00">
                  <c:v>-1.4671364582493824</c:v>
                </c:pt>
                <c:pt idx="1022" formatCode="0.00">
                  <c:v>-1.4671364582493824</c:v>
                </c:pt>
                <c:pt idx="1023" formatCode="0.00">
                  <c:v>-1.4671364582493824</c:v>
                </c:pt>
                <c:pt idx="1024" formatCode="0.00">
                  <c:v>-1.4671364582493824</c:v>
                </c:pt>
                <c:pt idx="1025" formatCode="0.00">
                  <c:v>-1.4671364582493824</c:v>
                </c:pt>
                <c:pt idx="1026" formatCode="0.00">
                  <c:v>-1.4671364582493824</c:v>
                </c:pt>
                <c:pt idx="1027" formatCode="0.00">
                  <c:v>-1.4671364582493824</c:v>
                </c:pt>
                <c:pt idx="1028" formatCode="0.00">
                  <c:v>-1.4671364582493824</c:v>
                </c:pt>
                <c:pt idx="1029" formatCode="0.00">
                  <c:v>-1.4671364582493824</c:v>
                </c:pt>
                <c:pt idx="1030" formatCode="0.00">
                  <c:v>-1.4671364582493824</c:v>
                </c:pt>
                <c:pt idx="1031" formatCode="0.00">
                  <c:v>-1.4671364582493824</c:v>
                </c:pt>
                <c:pt idx="1032" formatCode="0.00">
                  <c:v>-1.4671364582493824</c:v>
                </c:pt>
                <c:pt idx="1033" formatCode="0.00">
                  <c:v>-1.4671364582493824</c:v>
                </c:pt>
                <c:pt idx="1034" formatCode="0.00">
                  <c:v>-1.4671364582493824</c:v>
                </c:pt>
                <c:pt idx="1035" formatCode="0.00">
                  <c:v>-1.4671364582493824</c:v>
                </c:pt>
                <c:pt idx="1036" formatCode="0.00">
                  <c:v>-1.4671364582493824</c:v>
                </c:pt>
                <c:pt idx="1037" formatCode="0.00">
                  <c:v>-1.4671364582493824</c:v>
                </c:pt>
                <c:pt idx="1038" formatCode="0.00">
                  <c:v>-1.4671364582493824</c:v>
                </c:pt>
                <c:pt idx="1039" formatCode="0.00">
                  <c:v>-1.4671364582493824</c:v>
                </c:pt>
                <c:pt idx="1040" formatCode="0.00">
                  <c:v>-1.4671364582493824</c:v>
                </c:pt>
                <c:pt idx="1041" formatCode="0.00">
                  <c:v>-1.4671364582493824</c:v>
                </c:pt>
                <c:pt idx="1042" formatCode="0.00">
                  <c:v>-1.4671364582493824</c:v>
                </c:pt>
                <c:pt idx="1043" formatCode="0.00">
                  <c:v>-1.4671364582493824</c:v>
                </c:pt>
                <c:pt idx="1044" formatCode="0.00">
                  <c:v>-1.4671364582493824</c:v>
                </c:pt>
                <c:pt idx="1045" formatCode="0.00">
                  <c:v>-1.4671364582493824</c:v>
                </c:pt>
                <c:pt idx="1046" formatCode="0.00">
                  <c:v>-1.4671364582493824</c:v>
                </c:pt>
                <c:pt idx="1047" formatCode="0.00">
                  <c:v>-1.4671364582493824</c:v>
                </c:pt>
                <c:pt idx="1048" formatCode="0.00">
                  <c:v>-1.4671364582493824</c:v>
                </c:pt>
                <c:pt idx="1049" formatCode="0.00">
                  <c:v>-1.4671364582493824</c:v>
                </c:pt>
                <c:pt idx="1050" formatCode="0.00">
                  <c:v>-1.4671364582493824</c:v>
                </c:pt>
                <c:pt idx="1051" formatCode="0.00">
                  <c:v>-1.4671364582493824</c:v>
                </c:pt>
                <c:pt idx="1052" formatCode="0.00">
                  <c:v>-1.4671364582493824</c:v>
                </c:pt>
                <c:pt idx="1053" formatCode="0.00">
                  <c:v>-1.4671364582493824</c:v>
                </c:pt>
                <c:pt idx="1054" formatCode="0.00">
                  <c:v>-1.4671364582493824</c:v>
                </c:pt>
                <c:pt idx="1055" formatCode="0.00">
                  <c:v>-1.4671364582493824</c:v>
                </c:pt>
                <c:pt idx="1056" formatCode="0.00">
                  <c:v>-1.4671364582493824</c:v>
                </c:pt>
                <c:pt idx="1057" formatCode="0.00">
                  <c:v>-1.4671364582493824</c:v>
                </c:pt>
                <c:pt idx="1058" formatCode="0.00">
                  <c:v>-1.4671364582493824</c:v>
                </c:pt>
                <c:pt idx="1059" formatCode="0.00">
                  <c:v>-1.4671364582493824</c:v>
                </c:pt>
                <c:pt idx="1060" formatCode="0.00">
                  <c:v>-1.4671364582493824</c:v>
                </c:pt>
                <c:pt idx="1061" formatCode="0.00">
                  <c:v>-1.4671364582493824</c:v>
                </c:pt>
                <c:pt idx="1062" formatCode="0.00">
                  <c:v>-1.4671364582493824</c:v>
                </c:pt>
                <c:pt idx="1063" formatCode="0.00">
                  <c:v>-1.4671364582493824</c:v>
                </c:pt>
                <c:pt idx="1064" formatCode="0.00">
                  <c:v>-1.4671364582493824</c:v>
                </c:pt>
                <c:pt idx="1065" formatCode="0.00">
                  <c:v>-1.4671364582493824</c:v>
                </c:pt>
                <c:pt idx="1066" formatCode="0.00">
                  <c:v>-1.4671364582493824</c:v>
                </c:pt>
                <c:pt idx="1067" formatCode="0.00">
                  <c:v>-1.4671364582493824</c:v>
                </c:pt>
                <c:pt idx="1068" formatCode="0.00">
                  <c:v>-1.4671364582493824</c:v>
                </c:pt>
                <c:pt idx="1069" formatCode="0.00">
                  <c:v>-1.4671364582493824</c:v>
                </c:pt>
                <c:pt idx="1070" formatCode="0.00">
                  <c:v>-1.4671364582493824</c:v>
                </c:pt>
                <c:pt idx="1071" formatCode="0.00">
                  <c:v>-0.84696421032508939</c:v>
                </c:pt>
                <c:pt idx="1072" formatCode="0.00">
                  <c:v>-0.22679196240079463</c:v>
                </c:pt>
                <c:pt idx="1073" formatCode="0.00">
                  <c:v>0.39338028552349463</c:v>
                </c:pt>
                <c:pt idx="1074" formatCode="0.00">
                  <c:v>0.39338028552349463</c:v>
                </c:pt>
                <c:pt idx="1075" formatCode="0.00">
                  <c:v>0.39338028552349463</c:v>
                </c:pt>
                <c:pt idx="1076" formatCode="0.00">
                  <c:v>0.39338028552349463</c:v>
                </c:pt>
                <c:pt idx="1077" formatCode="0.00">
                  <c:v>0.39338028552349463</c:v>
                </c:pt>
                <c:pt idx="1078" formatCode="0.00">
                  <c:v>0.39338028552349463</c:v>
                </c:pt>
                <c:pt idx="1079" formatCode="0.00">
                  <c:v>0.39338028552349463</c:v>
                </c:pt>
                <c:pt idx="1080" formatCode="0.00">
                  <c:v>0.39338028552349463</c:v>
                </c:pt>
                <c:pt idx="1081" formatCode="0.00">
                  <c:v>0.39338028552349463</c:v>
                </c:pt>
                <c:pt idx="1082" formatCode="0.00">
                  <c:v>0.39338028552349463</c:v>
                </c:pt>
                <c:pt idx="1083" formatCode="0.00">
                  <c:v>0.39338028552349463</c:v>
                </c:pt>
                <c:pt idx="1084" formatCode="0.00">
                  <c:v>0.39338028552349463</c:v>
                </c:pt>
                <c:pt idx="1085" formatCode="0.00">
                  <c:v>0.39338028552349463</c:v>
                </c:pt>
                <c:pt idx="1086" formatCode="0.00">
                  <c:v>0.39338028552349463</c:v>
                </c:pt>
                <c:pt idx="1087" formatCode="0.00">
                  <c:v>0.39338028552349463</c:v>
                </c:pt>
                <c:pt idx="1088" formatCode="0.00">
                  <c:v>0.39338028552349463</c:v>
                </c:pt>
                <c:pt idx="1089" formatCode="0.00">
                  <c:v>0.39338028552349463</c:v>
                </c:pt>
                <c:pt idx="1090" formatCode="0.00">
                  <c:v>0.39338028552349463</c:v>
                </c:pt>
                <c:pt idx="1091" formatCode="0.00">
                  <c:v>0.39338028552349463</c:v>
                </c:pt>
                <c:pt idx="1092" formatCode="0.00">
                  <c:v>0.39338028552349463</c:v>
                </c:pt>
                <c:pt idx="1093" formatCode="0.00">
                  <c:v>0.39338028552349463</c:v>
                </c:pt>
                <c:pt idx="1094" formatCode="0.00">
                  <c:v>0.39338028552349463</c:v>
                </c:pt>
                <c:pt idx="1095" formatCode="0.00">
                  <c:v>0.39338028552349463</c:v>
                </c:pt>
                <c:pt idx="1096" formatCode="0.00">
                  <c:v>0.39338028552349463</c:v>
                </c:pt>
                <c:pt idx="1097" formatCode="0.00">
                  <c:v>0.39338028552349463</c:v>
                </c:pt>
                <c:pt idx="1098" formatCode="0.00">
                  <c:v>0.39338028552349463</c:v>
                </c:pt>
                <c:pt idx="1099" formatCode="0.00">
                  <c:v>-0.22679196240079796</c:v>
                </c:pt>
                <c:pt idx="1100" formatCode="0.00">
                  <c:v>-0.84696421032508917</c:v>
                </c:pt>
                <c:pt idx="1101" formatCode="0.00">
                  <c:v>-1.4671364582493824</c:v>
                </c:pt>
                <c:pt idx="1102" formatCode="0.00">
                  <c:v>-1.4671364582493824</c:v>
                </c:pt>
                <c:pt idx="1103" formatCode="0.00">
                  <c:v>-1.4671364582493824</c:v>
                </c:pt>
                <c:pt idx="1104" formatCode="0.00">
                  <c:v>-1.4671364582493824</c:v>
                </c:pt>
                <c:pt idx="1105" formatCode="0.00">
                  <c:v>-1.4671364582493824</c:v>
                </c:pt>
                <c:pt idx="1106" formatCode="0.00">
                  <c:v>-1.4671364582493824</c:v>
                </c:pt>
                <c:pt idx="1107" formatCode="0.00">
                  <c:v>-1.4671364582493824</c:v>
                </c:pt>
                <c:pt idx="1108" formatCode="0.00">
                  <c:v>-1.4671364582493824</c:v>
                </c:pt>
                <c:pt idx="1109" formatCode="0.00">
                  <c:v>-1.4671364582493824</c:v>
                </c:pt>
                <c:pt idx="1110" formatCode="0.00">
                  <c:v>-1.4671364582493824</c:v>
                </c:pt>
                <c:pt idx="1111" formatCode="0.00">
                  <c:v>-1.4671364582493824</c:v>
                </c:pt>
                <c:pt idx="1112" formatCode="0.00">
                  <c:v>-1.4671364582493824</c:v>
                </c:pt>
                <c:pt idx="1113" formatCode="0.00">
                  <c:v>-1.4671364582493824</c:v>
                </c:pt>
                <c:pt idx="1114" formatCode="0.00">
                  <c:v>-1.4671364582493824</c:v>
                </c:pt>
                <c:pt idx="1115" formatCode="0.00">
                  <c:v>-1.4671364582493824</c:v>
                </c:pt>
                <c:pt idx="1116" formatCode="0.00">
                  <c:v>-1.4671364582493824</c:v>
                </c:pt>
                <c:pt idx="1117" formatCode="0.00">
                  <c:v>-1.4671364582493824</c:v>
                </c:pt>
                <c:pt idx="1118" formatCode="0.00">
                  <c:v>-1.4671364582493824</c:v>
                </c:pt>
                <c:pt idx="1119" formatCode="0.00">
                  <c:v>-1.4671364582493824</c:v>
                </c:pt>
                <c:pt idx="1120" formatCode="0.00">
                  <c:v>-1.4671364582493824</c:v>
                </c:pt>
                <c:pt idx="1121" formatCode="0.00">
                  <c:v>-1.4671364582493824</c:v>
                </c:pt>
                <c:pt idx="1122" formatCode="0.00">
                  <c:v>-1.4671364582493824</c:v>
                </c:pt>
                <c:pt idx="1123" formatCode="0.00">
                  <c:v>-1.4671364582493824</c:v>
                </c:pt>
                <c:pt idx="1124" formatCode="0.00">
                  <c:v>-1.4671364582493824</c:v>
                </c:pt>
                <c:pt idx="1125" formatCode="0.00">
                  <c:v>-1.4671364582493824</c:v>
                </c:pt>
                <c:pt idx="1126" formatCode="0.00">
                  <c:v>-1.4671364582493824</c:v>
                </c:pt>
                <c:pt idx="1127" formatCode="0.00">
                  <c:v>-1.4671364582493824</c:v>
                </c:pt>
                <c:pt idx="1128" formatCode="0.00">
                  <c:v>-1.4671364582493824</c:v>
                </c:pt>
                <c:pt idx="1129" formatCode="0.00">
                  <c:v>-1.4671364582493824</c:v>
                </c:pt>
                <c:pt idx="1130" formatCode="0.00">
                  <c:v>-1.4671364582493824</c:v>
                </c:pt>
                <c:pt idx="1131" formatCode="0.00">
                  <c:v>-1.4671364582493824</c:v>
                </c:pt>
                <c:pt idx="1132" formatCode="0.00">
                  <c:v>-0.84696421032508939</c:v>
                </c:pt>
                <c:pt idx="1133" formatCode="0.00">
                  <c:v>-0.22679196240079463</c:v>
                </c:pt>
                <c:pt idx="1134" formatCode="0.00">
                  <c:v>0.39338028552349463</c:v>
                </c:pt>
                <c:pt idx="1135" formatCode="0.00">
                  <c:v>0.39338028552349463</c:v>
                </c:pt>
                <c:pt idx="1136" formatCode="0.00">
                  <c:v>0.39338028552349463</c:v>
                </c:pt>
                <c:pt idx="1137" formatCode="0.00">
                  <c:v>0.39338028552349463</c:v>
                </c:pt>
                <c:pt idx="1138" formatCode="0.00">
                  <c:v>0.39338028552349463</c:v>
                </c:pt>
                <c:pt idx="1139" formatCode="0.00">
                  <c:v>0.39338028552349463</c:v>
                </c:pt>
                <c:pt idx="1140" formatCode="0.00">
                  <c:v>0.39338028552349463</c:v>
                </c:pt>
                <c:pt idx="1141" formatCode="0.00">
                  <c:v>0.39338028552349463</c:v>
                </c:pt>
                <c:pt idx="1142" formatCode="0.00">
                  <c:v>0.39338028552349463</c:v>
                </c:pt>
                <c:pt idx="1143" formatCode="0.00">
                  <c:v>0.39338028552349463</c:v>
                </c:pt>
                <c:pt idx="1144" formatCode="0.00">
                  <c:v>0.39338028552349463</c:v>
                </c:pt>
                <c:pt idx="1145" formatCode="0.00">
                  <c:v>0.39338028552349463</c:v>
                </c:pt>
                <c:pt idx="1146" formatCode="0.00">
                  <c:v>0.39338028552349463</c:v>
                </c:pt>
                <c:pt idx="1147" formatCode="0.00">
                  <c:v>0.39338028552349463</c:v>
                </c:pt>
                <c:pt idx="1148" formatCode="0.00">
                  <c:v>0.39338028552349463</c:v>
                </c:pt>
                <c:pt idx="1149" formatCode="0.00">
                  <c:v>0.39338028552349463</c:v>
                </c:pt>
                <c:pt idx="1150" formatCode="0.00">
                  <c:v>0.39338028552349463</c:v>
                </c:pt>
                <c:pt idx="1151" formatCode="0.00">
                  <c:v>0.39338028552349463</c:v>
                </c:pt>
                <c:pt idx="1152" formatCode="0.00">
                  <c:v>0.39338028552349463</c:v>
                </c:pt>
                <c:pt idx="1153" formatCode="0.00">
                  <c:v>0.39338028552349463</c:v>
                </c:pt>
                <c:pt idx="1154" formatCode="0.00">
                  <c:v>0.39338028552349463</c:v>
                </c:pt>
                <c:pt idx="1155" formatCode="0.00">
                  <c:v>0.39338028552349463</c:v>
                </c:pt>
                <c:pt idx="1156" formatCode="0.00">
                  <c:v>0.39338028552349463</c:v>
                </c:pt>
                <c:pt idx="1157" formatCode="0.00">
                  <c:v>0.39338028552349463</c:v>
                </c:pt>
                <c:pt idx="1158" formatCode="0.00">
                  <c:v>0.39338028552349463</c:v>
                </c:pt>
                <c:pt idx="1159" formatCode="0.00">
                  <c:v>0.39338028552349463</c:v>
                </c:pt>
                <c:pt idx="1160" formatCode="0.00">
                  <c:v>0.39338028552349463</c:v>
                </c:pt>
                <c:pt idx="1161" formatCode="0.00">
                  <c:v>0.39338028552349463</c:v>
                </c:pt>
                <c:pt idx="1162" formatCode="0.00">
                  <c:v>0.39338028552349463</c:v>
                </c:pt>
                <c:pt idx="1163" formatCode="0.00">
                  <c:v>0.39338028552349463</c:v>
                </c:pt>
                <c:pt idx="1164" formatCode="0.00">
                  <c:v>0.39338028552349463</c:v>
                </c:pt>
                <c:pt idx="1165" formatCode="0.00">
                  <c:v>0.39338028552349463</c:v>
                </c:pt>
                <c:pt idx="1166" formatCode="0.00">
                  <c:v>0.39338028552349463</c:v>
                </c:pt>
                <c:pt idx="1167" formatCode="0.00">
                  <c:v>0.39338028552349463</c:v>
                </c:pt>
                <c:pt idx="1168" formatCode="0.00">
                  <c:v>0.39338028552349463</c:v>
                </c:pt>
                <c:pt idx="1169" formatCode="0.00">
                  <c:v>0.39338028552349463</c:v>
                </c:pt>
                <c:pt idx="1170" formatCode="0.00">
                  <c:v>0.39338028552349463</c:v>
                </c:pt>
                <c:pt idx="1171" formatCode="0.00">
                  <c:v>0.39338028552349463</c:v>
                </c:pt>
                <c:pt idx="1172" formatCode="0.00">
                  <c:v>0.39338028552349463</c:v>
                </c:pt>
                <c:pt idx="1173" formatCode="0.00">
                  <c:v>0.39338028552349463</c:v>
                </c:pt>
                <c:pt idx="1174" formatCode="0.00">
                  <c:v>0.39338028552349463</c:v>
                </c:pt>
                <c:pt idx="1175" formatCode="0.00">
                  <c:v>0.39338028552349463</c:v>
                </c:pt>
                <c:pt idx="1176" formatCode="0.00">
                  <c:v>0.17099448221662306</c:v>
                </c:pt>
                <c:pt idx="1177" formatCode="0.00">
                  <c:v>-5.1391321090249298E-2</c:v>
                </c:pt>
                <c:pt idx="1178" formatCode="0.00">
                  <c:v>-0.27377712439712198</c:v>
                </c:pt>
                <c:pt idx="1179" formatCode="0.00">
                  <c:v>-0.27377712439712198</c:v>
                </c:pt>
                <c:pt idx="1180" formatCode="0.00">
                  <c:v>-0.27377712439712198</c:v>
                </c:pt>
                <c:pt idx="1181" formatCode="0.00">
                  <c:v>-0.27377712439712198</c:v>
                </c:pt>
                <c:pt idx="1182" formatCode="0.00">
                  <c:v>-0.27377712439712198</c:v>
                </c:pt>
                <c:pt idx="1183" formatCode="0.00">
                  <c:v>-0.27377712439712198</c:v>
                </c:pt>
                <c:pt idx="1184" formatCode="0.00">
                  <c:v>-0.27377712439712198</c:v>
                </c:pt>
                <c:pt idx="1185" formatCode="0.00">
                  <c:v>-0.27377712439712198</c:v>
                </c:pt>
                <c:pt idx="1186" formatCode="0.00">
                  <c:v>-0.27377712439712198</c:v>
                </c:pt>
                <c:pt idx="1187" formatCode="0.00">
                  <c:v>-0.27377712439712198</c:v>
                </c:pt>
                <c:pt idx="1188" formatCode="0.00">
                  <c:v>-0.27377712439712198</c:v>
                </c:pt>
                <c:pt idx="1189" formatCode="0.00">
                  <c:v>-0.27377712439712198</c:v>
                </c:pt>
                <c:pt idx="1190" formatCode="0.00">
                  <c:v>-0.27377712439712198</c:v>
                </c:pt>
                <c:pt idx="1191" formatCode="0.00">
                  <c:v>-0.27377712439712198</c:v>
                </c:pt>
                <c:pt idx="1192" formatCode="0.00">
                  <c:v>-0.27377712439712198</c:v>
                </c:pt>
                <c:pt idx="1193" formatCode="0.00">
                  <c:v>-0.27377712439712198</c:v>
                </c:pt>
                <c:pt idx="1194" formatCode="0.00">
                  <c:v>-0.27377712439712198</c:v>
                </c:pt>
                <c:pt idx="1195" formatCode="0.00">
                  <c:v>-0.27377712439712198</c:v>
                </c:pt>
                <c:pt idx="1196" formatCode="0.00">
                  <c:v>-0.27377712439712198</c:v>
                </c:pt>
                <c:pt idx="1197" formatCode="0.00">
                  <c:v>-0.27377712439712198</c:v>
                </c:pt>
                <c:pt idx="1198" formatCode="0.00">
                  <c:v>-0.27377712439712198</c:v>
                </c:pt>
                <c:pt idx="1199" formatCode="0.00">
                  <c:v>-0.27377712439712198</c:v>
                </c:pt>
                <c:pt idx="1200" formatCode="0.00">
                  <c:v>-0.27377712439712198</c:v>
                </c:pt>
                <c:pt idx="1201" formatCode="0.00">
                  <c:v>-0.27377712439712198</c:v>
                </c:pt>
                <c:pt idx="1202" formatCode="0.00">
                  <c:v>-0.27377712439712198</c:v>
                </c:pt>
                <c:pt idx="1203" formatCode="0.00">
                  <c:v>-0.27377712439712198</c:v>
                </c:pt>
                <c:pt idx="1204" formatCode="0.00">
                  <c:v>-0.27377712439712198</c:v>
                </c:pt>
                <c:pt idx="1205" formatCode="0.00">
                  <c:v>-0.27377712439712198</c:v>
                </c:pt>
                <c:pt idx="1206" formatCode="0.00">
                  <c:v>-0.27377712439712198</c:v>
                </c:pt>
                <c:pt idx="1207" formatCode="0.00">
                  <c:v>-0.27377712439712198</c:v>
                </c:pt>
                <c:pt idx="1208" formatCode="0.00">
                  <c:v>-0.27377712439712198</c:v>
                </c:pt>
                <c:pt idx="1209" formatCode="0.00">
                  <c:v>-0.27377712439712198</c:v>
                </c:pt>
                <c:pt idx="1210" formatCode="0.00">
                  <c:v>-0.27377712439712198</c:v>
                </c:pt>
                <c:pt idx="1211" formatCode="0.00">
                  <c:v>-0.27377712439712198</c:v>
                </c:pt>
                <c:pt idx="1212" formatCode="0.00">
                  <c:v>-0.27377712439712198</c:v>
                </c:pt>
                <c:pt idx="1213" formatCode="0.00">
                  <c:v>-0.27377712439712198</c:v>
                </c:pt>
                <c:pt idx="1214" formatCode="0.00">
                  <c:v>-0.27377712439712198</c:v>
                </c:pt>
                <c:pt idx="1215" formatCode="0.00">
                  <c:v>-0.27377712439712198</c:v>
                </c:pt>
                <c:pt idx="1216" formatCode="0.00">
                  <c:v>-0.27377712439712198</c:v>
                </c:pt>
                <c:pt idx="1217" formatCode="0.00">
                  <c:v>-0.27377712439712198</c:v>
                </c:pt>
                <c:pt idx="1218" formatCode="0.00">
                  <c:v>-0.27377712439712198</c:v>
                </c:pt>
                <c:pt idx="1219" formatCode="0.00">
                  <c:v>-0.27377712439712198</c:v>
                </c:pt>
                <c:pt idx="1220" formatCode="0.00">
                  <c:v>-0.27377712439712198</c:v>
                </c:pt>
                <c:pt idx="1221" formatCode="0.00">
                  <c:v>-0.27377712439712198</c:v>
                </c:pt>
                <c:pt idx="1222" formatCode="0.00">
                  <c:v>-0.27377712439712198</c:v>
                </c:pt>
                <c:pt idx="1223" formatCode="0.00">
                  <c:v>-0.27377712439712198</c:v>
                </c:pt>
                <c:pt idx="1224" formatCode="0.00">
                  <c:v>-0.27377712439712198</c:v>
                </c:pt>
                <c:pt idx="1225" formatCode="0.00">
                  <c:v>-0.27377712439712198</c:v>
                </c:pt>
                <c:pt idx="1226" formatCode="0.00">
                  <c:v>-0.27377712439712198</c:v>
                </c:pt>
                <c:pt idx="1227" formatCode="0.00">
                  <c:v>-0.27377712439712198</c:v>
                </c:pt>
                <c:pt idx="1228" formatCode="0.00">
                  <c:v>-0.27377712439712198</c:v>
                </c:pt>
                <c:pt idx="1229" formatCode="0.00">
                  <c:v>-0.27377712439712198</c:v>
                </c:pt>
                <c:pt idx="1230" formatCode="0.00">
                  <c:v>-0.27377712439712198</c:v>
                </c:pt>
                <c:pt idx="1231" formatCode="0.00">
                  <c:v>-0.27377712439712198</c:v>
                </c:pt>
                <c:pt idx="1232" formatCode="0.00">
                  <c:v>-0.27377712439712198</c:v>
                </c:pt>
                <c:pt idx="1233" formatCode="0.00">
                  <c:v>-0.27377712439712198</c:v>
                </c:pt>
                <c:pt idx="1234" formatCode="0.00">
                  <c:v>-0.27377712439712198</c:v>
                </c:pt>
                <c:pt idx="1235" formatCode="0.00">
                  <c:v>-0.27377712439712198</c:v>
                </c:pt>
                <c:pt idx="1236" formatCode="0.00">
                  <c:v>-0.27377712439712198</c:v>
                </c:pt>
                <c:pt idx="1237" formatCode="0.00">
                  <c:v>-0.27377712439712198</c:v>
                </c:pt>
                <c:pt idx="1238" formatCode="0.00">
                  <c:v>-0.27377712439712198</c:v>
                </c:pt>
                <c:pt idx="1239" formatCode="0.00">
                  <c:v>-0.27377712439712198</c:v>
                </c:pt>
                <c:pt idx="1240" formatCode="0.00">
                  <c:v>-0.27377712439712198</c:v>
                </c:pt>
                <c:pt idx="1241" formatCode="0.00">
                  <c:v>-0.27377712439712198</c:v>
                </c:pt>
                <c:pt idx="1242" formatCode="0.00">
                  <c:v>-0.27377712439712198</c:v>
                </c:pt>
                <c:pt idx="1243" formatCode="0.00">
                  <c:v>-0.27377712439712198</c:v>
                </c:pt>
                <c:pt idx="1244" formatCode="0.00">
                  <c:v>-0.27377712439712198</c:v>
                </c:pt>
                <c:pt idx="1245" formatCode="0.00">
                  <c:v>-0.27377712439712198</c:v>
                </c:pt>
                <c:pt idx="1246" formatCode="0.00">
                  <c:v>-0.27377712439712198</c:v>
                </c:pt>
                <c:pt idx="1247" formatCode="0.00">
                  <c:v>-0.27377712439712198</c:v>
                </c:pt>
                <c:pt idx="1248" formatCode="0.00">
                  <c:v>-0.27377712439712198</c:v>
                </c:pt>
                <c:pt idx="1249" formatCode="0.00">
                  <c:v>-0.27377712439712198</c:v>
                </c:pt>
                <c:pt idx="1250" formatCode="0.00">
                  <c:v>-0.27377712439712198</c:v>
                </c:pt>
                <c:pt idx="1251" formatCode="0.00">
                  <c:v>-0.27377712439712198</c:v>
                </c:pt>
                <c:pt idx="1252" formatCode="0.00">
                  <c:v>-0.27377712439712198</c:v>
                </c:pt>
                <c:pt idx="1253" formatCode="0.00">
                  <c:v>-0.27377712439712198</c:v>
                </c:pt>
                <c:pt idx="1254" formatCode="0.00">
                  <c:v>-0.27377712439712198</c:v>
                </c:pt>
                <c:pt idx="1255" formatCode="0.00">
                  <c:v>-0.27377712439712198</c:v>
                </c:pt>
                <c:pt idx="1256" formatCode="0.00">
                  <c:v>-0.27377712439712198</c:v>
                </c:pt>
                <c:pt idx="1257" formatCode="0.00">
                  <c:v>-0.27377712439712198</c:v>
                </c:pt>
                <c:pt idx="1258" formatCode="0.00">
                  <c:v>-0.46332511615028094</c:v>
                </c:pt>
                <c:pt idx="1259" formatCode="0.00">
                  <c:v>-0.6528731079034451</c:v>
                </c:pt>
                <c:pt idx="1260" formatCode="0.00">
                  <c:v>-0.84242109965660772</c:v>
                </c:pt>
                <c:pt idx="1261" formatCode="0.00">
                  <c:v>-0.84242109965660772</c:v>
                </c:pt>
                <c:pt idx="1262" formatCode="0.00">
                  <c:v>-0.84242109965660772</c:v>
                </c:pt>
                <c:pt idx="1263" formatCode="0.00">
                  <c:v>-0.84242109965660772</c:v>
                </c:pt>
                <c:pt idx="1264" formatCode="0.00">
                  <c:v>-0.84242109965660772</c:v>
                </c:pt>
                <c:pt idx="1265" formatCode="0.00">
                  <c:v>-0.84242109965660772</c:v>
                </c:pt>
                <c:pt idx="1266" formatCode="0.00">
                  <c:v>-0.84242109965660772</c:v>
                </c:pt>
                <c:pt idx="1267" formatCode="0.00">
                  <c:v>-0.84242109965660772</c:v>
                </c:pt>
                <c:pt idx="1268" formatCode="0.00">
                  <c:v>-0.84242109965660772</c:v>
                </c:pt>
                <c:pt idx="1269" formatCode="0.00">
                  <c:v>-0.84242109965660772</c:v>
                </c:pt>
                <c:pt idx="1270" formatCode="0.00">
                  <c:v>-0.84242109965660772</c:v>
                </c:pt>
                <c:pt idx="1271" formatCode="0.00">
                  <c:v>-0.84242109965660772</c:v>
                </c:pt>
                <c:pt idx="1272" formatCode="0.00">
                  <c:v>-0.84242109965660772</c:v>
                </c:pt>
                <c:pt idx="1273" formatCode="0.00">
                  <c:v>-0.84242109965660772</c:v>
                </c:pt>
                <c:pt idx="1274" formatCode="0.00">
                  <c:v>-0.84242109965660772</c:v>
                </c:pt>
                <c:pt idx="1275" formatCode="0.00">
                  <c:v>-0.84242109965660772</c:v>
                </c:pt>
                <c:pt idx="1276" formatCode="0.00">
                  <c:v>-0.84242109965660772</c:v>
                </c:pt>
                <c:pt idx="1277" formatCode="0.00">
                  <c:v>-0.84242109965660772</c:v>
                </c:pt>
                <c:pt idx="1278" formatCode="0.00">
                  <c:v>-0.84242109965660772</c:v>
                </c:pt>
                <c:pt idx="1279" formatCode="0.00">
                  <c:v>-0.84242109965660772</c:v>
                </c:pt>
                <c:pt idx="1280" formatCode="0.00">
                  <c:v>-0.84242109965660772</c:v>
                </c:pt>
                <c:pt idx="1281" formatCode="0.00">
                  <c:v>-0.84242109965660772</c:v>
                </c:pt>
                <c:pt idx="1282" formatCode="0.00">
                  <c:v>-0.84242109965660772</c:v>
                </c:pt>
                <c:pt idx="1283" formatCode="0.00">
                  <c:v>-0.84242109965660772</c:v>
                </c:pt>
                <c:pt idx="1284" formatCode="0.00">
                  <c:v>-0.84242109965660772</c:v>
                </c:pt>
                <c:pt idx="1285" formatCode="0.00">
                  <c:v>-0.84242109965660772</c:v>
                </c:pt>
                <c:pt idx="1286" formatCode="0.00">
                  <c:v>-0.84242109965660772</c:v>
                </c:pt>
                <c:pt idx="1287" formatCode="0.00">
                  <c:v>-0.63538142180250756</c:v>
                </c:pt>
                <c:pt idx="1288" formatCode="0.00">
                  <c:v>-0.42834174394840852</c:v>
                </c:pt>
                <c:pt idx="1289" formatCode="0.00">
                  <c:v>-0.22130206609431835</c:v>
                </c:pt>
                <c:pt idx="1290" formatCode="0.00">
                  <c:v>-0.22130206609431835</c:v>
                </c:pt>
                <c:pt idx="1291" formatCode="0.00">
                  <c:v>-0.22130206609431835</c:v>
                </c:pt>
                <c:pt idx="1292" formatCode="0.00">
                  <c:v>-0.22130206609431835</c:v>
                </c:pt>
                <c:pt idx="1293" formatCode="0.00">
                  <c:v>-0.22130206609431835</c:v>
                </c:pt>
                <c:pt idx="1294" formatCode="0.00">
                  <c:v>-0.22130206609431835</c:v>
                </c:pt>
                <c:pt idx="1295" formatCode="0.00">
                  <c:v>-0.22130206609431835</c:v>
                </c:pt>
                <c:pt idx="1296" formatCode="0.00">
                  <c:v>-0.22130206609431835</c:v>
                </c:pt>
                <c:pt idx="1297" formatCode="0.00">
                  <c:v>-0.22130206609431835</c:v>
                </c:pt>
                <c:pt idx="1298" formatCode="0.00">
                  <c:v>-0.22130206609431835</c:v>
                </c:pt>
                <c:pt idx="1299" formatCode="0.00">
                  <c:v>-0.22130206609431835</c:v>
                </c:pt>
                <c:pt idx="1300" formatCode="0.00">
                  <c:v>-0.22130206609431835</c:v>
                </c:pt>
                <c:pt idx="1301" formatCode="0.00">
                  <c:v>-0.22130206609431835</c:v>
                </c:pt>
                <c:pt idx="1302" formatCode="0.00">
                  <c:v>-0.22130206609431835</c:v>
                </c:pt>
                <c:pt idx="1303" formatCode="0.00">
                  <c:v>-0.22130206609431835</c:v>
                </c:pt>
                <c:pt idx="1304" formatCode="0.00">
                  <c:v>-0.22130206609431835</c:v>
                </c:pt>
                <c:pt idx="1305" formatCode="0.00">
                  <c:v>-0.22130206609431835</c:v>
                </c:pt>
                <c:pt idx="1306" formatCode="0.00">
                  <c:v>-0.22130206609431835</c:v>
                </c:pt>
                <c:pt idx="1307" formatCode="0.00">
                  <c:v>-0.22130206609431835</c:v>
                </c:pt>
                <c:pt idx="1308" formatCode="0.00">
                  <c:v>-0.22130206609431835</c:v>
                </c:pt>
                <c:pt idx="1309" formatCode="0.00">
                  <c:v>-0.22130206609431835</c:v>
                </c:pt>
                <c:pt idx="1310" formatCode="0.00">
                  <c:v>-0.22130206609431835</c:v>
                </c:pt>
                <c:pt idx="1311" formatCode="0.00">
                  <c:v>-0.22130206609431835</c:v>
                </c:pt>
                <c:pt idx="1312" formatCode="0.00">
                  <c:v>0.10510217006512623</c:v>
                </c:pt>
                <c:pt idx="1313" formatCode="0.00">
                  <c:v>0.43150640622456982</c:v>
                </c:pt>
                <c:pt idx="1314" formatCode="0.00">
                  <c:v>0.75791064238401229</c:v>
                </c:pt>
                <c:pt idx="1315" formatCode="0.00">
                  <c:v>0.75791064238401229</c:v>
                </c:pt>
                <c:pt idx="1316" formatCode="0.00">
                  <c:v>0.75791064238401229</c:v>
                </c:pt>
                <c:pt idx="1317" formatCode="0.00">
                  <c:v>0.75791064238401229</c:v>
                </c:pt>
                <c:pt idx="1318" formatCode="0.00">
                  <c:v>0.75791064238401229</c:v>
                </c:pt>
                <c:pt idx="1319" formatCode="0.00">
                  <c:v>0.75791064238401229</c:v>
                </c:pt>
                <c:pt idx="1320" formatCode="0.00">
                  <c:v>0.75791064238401229</c:v>
                </c:pt>
                <c:pt idx="1321" formatCode="0.00">
                  <c:v>0.75791064238401229</c:v>
                </c:pt>
                <c:pt idx="1322" formatCode="0.00">
                  <c:v>0.75791064238401229</c:v>
                </c:pt>
                <c:pt idx="1323" formatCode="0.00">
                  <c:v>0.75791064238401229</c:v>
                </c:pt>
                <c:pt idx="1324" formatCode="0.00">
                  <c:v>0.75791064238401229</c:v>
                </c:pt>
                <c:pt idx="1325" formatCode="0.00">
                  <c:v>0.75791064238401229</c:v>
                </c:pt>
                <c:pt idx="1326" formatCode="0.00">
                  <c:v>0.75791064238401229</c:v>
                </c:pt>
                <c:pt idx="1327" formatCode="0.00">
                  <c:v>0.75791064238401229</c:v>
                </c:pt>
                <c:pt idx="1328" formatCode="0.00">
                  <c:v>0.75791064238401229</c:v>
                </c:pt>
                <c:pt idx="1329" formatCode="0.00">
                  <c:v>0.75791064238401229</c:v>
                </c:pt>
                <c:pt idx="1330" formatCode="0.00">
                  <c:v>0.75791064238401229</c:v>
                </c:pt>
                <c:pt idx="1331" formatCode="0.00">
                  <c:v>0.75791064238401229</c:v>
                </c:pt>
                <c:pt idx="1332" formatCode="0.00">
                  <c:v>0.75791064238401229</c:v>
                </c:pt>
                <c:pt idx="1333" formatCode="0.00">
                  <c:v>0.75791064238401229</c:v>
                </c:pt>
                <c:pt idx="1334" formatCode="0.00">
                  <c:v>0.75791064238401229</c:v>
                </c:pt>
                <c:pt idx="1335" formatCode="0.00">
                  <c:v>0.56836265063085523</c:v>
                </c:pt>
                <c:pt idx="1336" formatCode="0.00">
                  <c:v>0.37881465887769983</c:v>
                </c:pt>
                <c:pt idx="1337" formatCode="0.00">
                  <c:v>0.18926666712453843</c:v>
                </c:pt>
                <c:pt idx="1338" formatCode="0.00">
                  <c:v>0.18926666712453843</c:v>
                </c:pt>
                <c:pt idx="1339" formatCode="0.00">
                  <c:v>0.18926666712453843</c:v>
                </c:pt>
                <c:pt idx="1340" formatCode="0.00">
                  <c:v>0.18926666712453843</c:v>
                </c:pt>
                <c:pt idx="1341" formatCode="0.00">
                  <c:v>0.37881465887769983</c:v>
                </c:pt>
                <c:pt idx="1342" formatCode="0.00">
                  <c:v>0.56836265063085523</c:v>
                </c:pt>
                <c:pt idx="1343" formatCode="0.00">
                  <c:v>0.75791064238401229</c:v>
                </c:pt>
                <c:pt idx="1344" formatCode="0.00">
                  <c:v>0.75791064238401229</c:v>
                </c:pt>
                <c:pt idx="1345" formatCode="0.00">
                  <c:v>0.75791064238401229</c:v>
                </c:pt>
                <c:pt idx="1346" formatCode="0.00">
                  <c:v>0.75791064238401229</c:v>
                </c:pt>
                <c:pt idx="1347" formatCode="0.00">
                  <c:v>0.75791064238401229</c:v>
                </c:pt>
                <c:pt idx="1348" formatCode="0.00">
                  <c:v>0.75791064238401229</c:v>
                </c:pt>
                <c:pt idx="1349" formatCode="0.00">
                  <c:v>0.75791064238401229</c:v>
                </c:pt>
                <c:pt idx="1350" formatCode="0.00">
                  <c:v>0.75791064238401229</c:v>
                </c:pt>
                <c:pt idx="1351" formatCode="0.00">
                  <c:v>0.75791064238401229</c:v>
                </c:pt>
                <c:pt idx="1352" formatCode="0.00">
                  <c:v>0.75791064238401229</c:v>
                </c:pt>
                <c:pt idx="1353" formatCode="0.00">
                  <c:v>0.75791064238401229</c:v>
                </c:pt>
                <c:pt idx="1354" formatCode="0.00">
                  <c:v>0.75791064238401229</c:v>
                </c:pt>
                <c:pt idx="1355" formatCode="0.00">
                  <c:v>0.75791064238401229</c:v>
                </c:pt>
                <c:pt idx="1356" formatCode="0.00">
                  <c:v>0.75791064238401229</c:v>
                </c:pt>
                <c:pt idx="1357" formatCode="0.00">
                  <c:v>0.75791064238401229</c:v>
                </c:pt>
                <c:pt idx="1358" formatCode="0.00">
                  <c:v>0.75791064238401229</c:v>
                </c:pt>
                <c:pt idx="1359" formatCode="0.00">
                  <c:v>0.75791064238401229</c:v>
                </c:pt>
                <c:pt idx="1360" formatCode="0.00">
                  <c:v>0.75791064238401229</c:v>
                </c:pt>
                <c:pt idx="1361" formatCode="0.00">
                  <c:v>0.56836265063085523</c:v>
                </c:pt>
                <c:pt idx="1362" formatCode="0.00">
                  <c:v>0.37881465887769983</c:v>
                </c:pt>
                <c:pt idx="1363" formatCode="0.00">
                  <c:v>0.18926666712453843</c:v>
                </c:pt>
                <c:pt idx="1364" formatCode="0.00">
                  <c:v>0.18926666712453843</c:v>
                </c:pt>
                <c:pt idx="1365" formatCode="0.00">
                  <c:v>0.18926666712453843</c:v>
                </c:pt>
                <c:pt idx="1366" formatCode="0.00">
                  <c:v>0.18926666712453843</c:v>
                </c:pt>
                <c:pt idx="1367" formatCode="0.00">
                  <c:v>0.18926666712453843</c:v>
                </c:pt>
                <c:pt idx="1368" formatCode="0.00">
                  <c:v>0.18926666712453843</c:v>
                </c:pt>
                <c:pt idx="1369" formatCode="0.00">
                  <c:v>0.37881465887769983</c:v>
                </c:pt>
                <c:pt idx="1370" formatCode="0.00">
                  <c:v>0.56836265063085523</c:v>
                </c:pt>
                <c:pt idx="1371" formatCode="0.00">
                  <c:v>0.75791064238401229</c:v>
                </c:pt>
                <c:pt idx="1372" formatCode="0.00">
                  <c:v>0.75791064238401229</c:v>
                </c:pt>
                <c:pt idx="1373" formatCode="0.00">
                  <c:v>0.75791064238401229</c:v>
                </c:pt>
                <c:pt idx="1374" formatCode="0.00">
                  <c:v>0.56836265063085523</c:v>
                </c:pt>
                <c:pt idx="1375" formatCode="0.00">
                  <c:v>0.37881465887769983</c:v>
                </c:pt>
                <c:pt idx="1376" formatCode="0.00">
                  <c:v>0.18926666712453843</c:v>
                </c:pt>
                <c:pt idx="1377" formatCode="0.00">
                  <c:v>0.18926666712453843</c:v>
                </c:pt>
                <c:pt idx="1378" formatCode="0.00">
                  <c:v>0.18926666712453843</c:v>
                </c:pt>
                <c:pt idx="1379" formatCode="0.00">
                  <c:v>0.18926666712453843</c:v>
                </c:pt>
                <c:pt idx="1380" formatCode="0.00">
                  <c:v>0.18926666712453843</c:v>
                </c:pt>
                <c:pt idx="1381" formatCode="0.00">
                  <c:v>0.18926666712453843</c:v>
                </c:pt>
                <c:pt idx="1382" formatCode="0.00">
                  <c:v>0.68982523175874633</c:v>
                </c:pt>
                <c:pt idx="1383" formatCode="0.00">
                  <c:v>1.1903837963929629</c:v>
                </c:pt>
                <c:pt idx="1384" formatCode="0.00">
                  <c:v>1.6909423610271808</c:v>
                </c:pt>
                <c:pt idx="1385" formatCode="0.00">
                  <c:v>1.6909423610271808</c:v>
                </c:pt>
                <c:pt idx="1386" formatCode="0.00">
                  <c:v>1.6909423610271808</c:v>
                </c:pt>
                <c:pt idx="1387" formatCode="0.00">
                  <c:v>1.6909423610271808</c:v>
                </c:pt>
                <c:pt idx="1388" formatCode="0.00">
                  <c:v>1.6909423610271808</c:v>
                </c:pt>
                <c:pt idx="1389" formatCode="0.00">
                  <c:v>1.6909423610271808</c:v>
                </c:pt>
                <c:pt idx="1390" formatCode="0.00">
                  <c:v>1.6909423610271808</c:v>
                </c:pt>
                <c:pt idx="1391" formatCode="0.00">
                  <c:v>1.6909423610271808</c:v>
                </c:pt>
                <c:pt idx="1392" formatCode="0.00">
                  <c:v>1.6909423610271808</c:v>
                </c:pt>
                <c:pt idx="1393" formatCode="0.00">
                  <c:v>1.6909423610271808</c:v>
                </c:pt>
                <c:pt idx="1394" formatCode="0.00">
                  <c:v>1.6909423610271808</c:v>
                </c:pt>
                <c:pt idx="1395" formatCode="0.00">
                  <c:v>1.6909423610271808</c:v>
                </c:pt>
                <c:pt idx="1396" formatCode="0.00">
                  <c:v>1.6909423610271808</c:v>
                </c:pt>
                <c:pt idx="1397" formatCode="0.00">
                  <c:v>1.6909423610271808</c:v>
                </c:pt>
                <c:pt idx="1398" formatCode="0.00">
                  <c:v>1.6909423610271808</c:v>
                </c:pt>
                <c:pt idx="1399" formatCode="0.00">
                  <c:v>1.6909423610271808</c:v>
                </c:pt>
                <c:pt idx="1400" formatCode="0.00">
                  <c:v>1.6909423610271808</c:v>
                </c:pt>
                <c:pt idx="1401" formatCode="0.00">
                  <c:v>1.6909423610271808</c:v>
                </c:pt>
                <c:pt idx="1402" formatCode="0.00">
                  <c:v>1.6909423610271808</c:v>
                </c:pt>
                <c:pt idx="1403" formatCode="0.00">
                  <c:v>1.6909423610271808</c:v>
                </c:pt>
                <c:pt idx="1404" formatCode="0.00">
                  <c:v>1.6909423610271808</c:v>
                </c:pt>
                <c:pt idx="1405" formatCode="0.00">
                  <c:v>1.6909423610271808</c:v>
                </c:pt>
                <c:pt idx="1406" formatCode="0.00">
                  <c:v>1.6909423610271808</c:v>
                </c:pt>
                <c:pt idx="1407" formatCode="0.00">
                  <c:v>1.6909423610271808</c:v>
                </c:pt>
                <c:pt idx="1408" formatCode="0.00">
                  <c:v>1.6909423610271808</c:v>
                </c:pt>
                <c:pt idx="1409" formatCode="0.00">
                  <c:v>1.6909423610271808</c:v>
                </c:pt>
                <c:pt idx="1410" formatCode="0.00">
                  <c:v>1.6909423610271808</c:v>
                </c:pt>
                <c:pt idx="1411" formatCode="0.00">
                  <c:v>1.6909423610271808</c:v>
                </c:pt>
                <c:pt idx="1412" formatCode="0.00">
                  <c:v>1.6909423610271808</c:v>
                </c:pt>
                <c:pt idx="1413" formatCode="0.00">
                  <c:v>1.6909423610271808</c:v>
                </c:pt>
                <c:pt idx="1414" formatCode="0.00">
                  <c:v>1.6909423610271808</c:v>
                </c:pt>
                <c:pt idx="1415" formatCode="0.00">
                  <c:v>1.6909423610271808</c:v>
                </c:pt>
                <c:pt idx="1416" formatCode="0.00">
                  <c:v>1.6909423610271808</c:v>
                </c:pt>
                <c:pt idx="1417" formatCode="0.00">
                  <c:v>1.6909423610271808</c:v>
                </c:pt>
                <c:pt idx="1418" formatCode="0.00">
                  <c:v>1.6909423610271808</c:v>
                </c:pt>
                <c:pt idx="1419" formatCode="0.00">
                  <c:v>1.6909423610271808</c:v>
                </c:pt>
                <c:pt idx="1420" formatCode="0.00">
                  <c:v>1.6909423610271808</c:v>
                </c:pt>
                <c:pt idx="1421" formatCode="0.00">
                  <c:v>1.6909423610271808</c:v>
                </c:pt>
                <c:pt idx="1422" formatCode="0.00">
                  <c:v>1.6909423610271808</c:v>
                </c:pt>
                <c:pt idx="1423" formatCode="0.00">
                  <c:v>1.6909423610271808</c:v>
                </c:pt>
                <c:pt idx="1424" formatCode="0.00">
                  <c:v>1.6909423610271808</c:v>
                </c:pt>
                <c:pt idx="1425" formatCode="0.00">
                  <c:v>1.6909423610271808</c:v>
                </c:pt>
                <c:pt idx="1426" formatCode="0.00">
                  <c:v>1.6909423610271808</c:v>
                </c:pt>
                <c:pt idx="1427" formatCode="0.00">
                  <c:v>1.6909423610271808</c:v>
                </c:pt>
                <c:pt idx="1428" formatCode="0.00">
                  <c:v>1.6909423610271808</c:v>
                </c:pt>
                <c:pt idx="1429" formatCode="0.00">
                  <c:v>1.6909423610271808</c:v>
                </c:pt>
                <c:pt idx="1430" formatCode="0.00">
                  <c:v>1.0037368768544068</c:v>
                </c:pt>
                <c:pt idx="1431" formatCode="0.00">
                  <c:v>0.31653139268163138</c:v>
                </c:pt>
                <c:pt idx="1432" formatCode="0.00">
                  <c:v>-0.37067409149113972</c:v>
                </c:pt>
                <c:pt idx="1433" formatCode="0.00">
                  <c:v>-0.37067409149113972</c:v>
                </c:pt>
                <c:pt idx="1434" formatCode="0.00">
                  <c:v>-0.37067409149113972</c:v>
                </c:pt>
                <c:pt idx="1435" formatCode="0.00">
                  <c:v>-0.37067409149113972</c:v>
                </c:pt>
                <c:pt idx="1436" formatCode="0.00">
                  <c:v>-0.37067409149113972</c:v>
                </c:pt>
                <c:pt idx="1437" formatCode="0.00">
                  <c:v>-0.37067409149113972</c:v>
                </c:pt>
                <c:pt idx="1438" formatCode="0.00">
                  <c:v>-0.37067409149113972</c:v>
                </c:pt>
                <c:pt idx="1439" formatCode="0.00">
                  <c:v>-0.37067409149113972</c:v>
                </c:pt>
                <c:pt idx="1440" formatCode="0.00">
                  <c:v>-0.37067409149113972</c:v>
                </c:pt>
                <c:pt idx="1441" formatCode="0.00">
                  <c:v>-0.37067409149113972</c:v>
                </c:pt>
                <c:pt idx="1442" formatCode="0.00">
                  <c:v>-0.37067409149113972</c:v>
                </c:pt>
                <c:pt idx="1443" formatCode="0.00">
                  <c:v>-0.37067409149113972</c:v>
                </c:pt>
                <c:pt idx="1444" formatCode="0.00">
                  <c:v>-0.37067409149113972</c:v>
                </c:pt>
                <c:pt idx="1445" formatCode="0.00">
                  <c:v>-0.37067409149113972</c:v>
                </c:pt>
                <c:pt idx="1446" formatCode="0.00">
                  <c:v>-0.37067409149113972</c:v>
                </c:pt>
                <c:pt idx="1447" formatCode="0.00">
                  <c:v>-0.37067409149113972</c:v>
                </c:pt>
                <c:pt idx="1448" formatCode="0.00">
                  <c:v>-0.37067409149113972</c:v>
                </c:pt>
                <c:pt idx="1449" formatCode="0.00">
                  <c:v>-0.37067409149113972</c:v>
                </c:pt>
                <c:pt idx="1450" formatCode="0.00">
                  <c:v>-0.37067409149113972</c:v>
                </c:pt>
                <c:pt idx="1451" formatCode="0.00">
                  <c:v>-0.37067409149113972</c:v>
                </c:pt>
                <c:pt idx="1452" formatCode="0.00">
                  <c:v>-0.37067409149113972</c:v>
                </c:pt>
                <c:pt idx="1453" formatCode="0.00">
                  <c:v>-0.37067409149113972</c:v>
                </c:pt>
                <c:pt idx="1454" formatCode="0.00">
                  <c:v>-0.37067409149113972</c:v>
                </c:pt>
                <c:pt idx="1455" formatCode="0.00">
                  <c:v>-0.37067409149113972</c:v>
                </c:pt>
                <c:pt idx="1456" formatCode="0.00">
                  <c:v>-0.37067409149113972</c:v>
                </c:pt>
                <c:pt idx="1457" formatCode="0.00">
                  <c:v>-0.37067409149113972</c:v>
                </c:pt>
                <c:pt idx="1458" formatCode="0.00">
                  <c:v>-0.37067409149113972</c:v>
                </c:pt>
                <c:pt idx="1459" formatCode="0.00">
                  <c:v>-0.37067409149113972</c:v>
                </c:pt>
                <c:pt idx="1460" formatCode="0.00">
                  <c:v>-0.37067409149113972</c:v>
                </c:pt>
                <c:pt idx="1461" formatCode="0.00">
                  <c:v>-0.37067409149113972</c:v>
                </c:pt>
                <c:pt idx="1462" formatCode="0.00">
                  <c:v>-0.37067409149113972</c:v>
                </c:pt>
                <c:pt idx="1463" formatCode="0.00">
                  <c:v>-0.37067409149113972</c:v>
                </c:pt>
                <c:pt idx="1464" formatCode="0.00">
                  <c:v>-0.23080206246438439</c:v>
                </c:pt>
                <c:pt idx="1465" formatCode="0.00">
                  <c:v>-9.0930033437613966E-2</c:v>
                </c:pt>
                <c:pt idx="1466" formatCode="0.00">
                  <c:v>4.8941995589145915E-2</c:v>
                </c:pt>
                <c:pt idx="1467" formatCode="0.00">
                  <c:v>4.8941995589145915E-2</c:v>
                </c:pt>
                <c:pt idx="1468" formatCode="0.00">
                  <c:v>4.8941995589145915E-2</c:v>
                </c:pt>
                <c:pt idx="1469" formatCode="0.00">
                  <c:v>4.8941995589145915E-2</c:v>
                </c:pt>
                <c:pt idx="1470" formatCode="0.00">
                  <c:v>4.8941995589145915E-2</c:v>
                </c:pt>
                <c:pt idx="1471" formatCode="0.00">
                  <c:v>4.8941995589145915E-2</c:v>
                </c:pt>
                <c:pt idx="1472" formatCode="0.00">
                  <c:v>4.8941995589145915E-2</c:v>
                </c:pt>
                <c:pt idx="1473" formatCode="0.00">
                  <c:v>4.8941995589145915E-2</c:v>
                </c:pt>
                <c:pt idx="1474" formatCode="0.00">
                  <c:v>4.8941995589145915E-2</c:v>
                </c:pt>
                <c:pt idx="1475" formatCode="0.00">
                  <c:v>4.8941995589145915E-2</c:v>
                </c:pt>
                <c:pt idx="1476" formatCode="0.00">
                  <c:v>4.8941995589145915E-2</c:v>
                </c:pt>
                <c:pt idx="1477" formatCode="0.00">
                  <c:v>4.8941995589145915E-2</c:v>
                </c:pt>
                <c:pt idx="1478" formatCode="0.00">
                  <c:v>4.8941995589145915E-2</c:v>
                </c:pt>
                <c:pt idx="1479" formatCode="0.00">
                  <c:v>4.8941995589145915E-2</c:v>
                </c:pt>
                <c:pt idx="1480" formatCode="0.00">
                  <c:v>4.8941995589145915E-2</c:v>
                </c:pt>
                <c:pt idx="1481" formatCode="0.00">
                  <c:v>4.8941995589145915E-2</c:v>
                </c:pt>
                <c:pt idx="1482" formatCode="0.00">
                  <c:v>4.8941995589145915E-2</c:v>
                </c:pt>
                <c:pt idx="1483" formatCode="0.00">
                  <c:v>4.8941995589145915E-2</c:v>
                </c:pt>
                <c:pt idx="1484" formatCode="0.00">
                  <c:v>4.8941995589145915E-2</c:v>
                </c:pt>
                <c:pt idx="1485" formatCode="0.00">
                  <c:v>4.8941995589145915E-2</c:v>
                </c:pt>
                <c:pt idx="1486" formatCode="0.00">
                  <c:v>4.8941995589145915E-2</c:v>
                </c:pt>
                <c:pt idx="1487" formatCode="0.00">
                  <c:v>4.8941995589145915E-2</c:v>
                </c:pt>
                <c:pt idx="1488" formatCode="0.00">
                  <c:v>4.8941995589145915E-2</c:v>
                </c:pt>
                <c:pt idx="1489" formatCode="0.00">
                  <c:v>4.8941995589145915E-2</c:v>
                </c:pt>
                <c:pt idx="1490" formatCode="0.00">
                  <c:v>4.8941995589145915E-2</c:v>
                </c:pt>
                <c:pt idx="1491" formatCode="0.00">
                  <c:v>4.8941995589145915E-2</c:v>
                </c:pt>
                <c:pt idx="1492" formatCode="0.00">
                  <c:v>4.8941995589145915E-2</c:v>
                </c:pt>
                <c:pt idx="1493" formatCode="0.00">
                  <c:v>4.8941995589145915E-2</c:v>
                </c:pt>
                <c:pt idx="1494" formatCode="0.00">
                  <c:v>4.8941995589145915E-2</c:v>
                </c:pt>
                <c:pt idx="1495" formatCode="0.00">
                  <c:v>4.8941995589145915E-2</c:v>
                </c:pt>
                <c:pt idx="1496" formatCode="0.00">
                  <c:v>4.8941995589145915E-2</c:v>
                </c:pt>
                <c:pt idx="1497" formatCode="0.00">
                  <c:v>4.8941995589145915E-2</c:v>
                </c:pt>
                <c:pt idx="1498" formatCode="0.00">
                  <c:v>4.8941995589145915E-2</c:v>
                </c:pt>
                <c:pt idx="1499" formatCode="0.00">
                  <c:v>4.8941995589145915E-2</c:v>
                </c:pt>
                <c:pt idx="1500" formatCode="0.00">
                  <c:v>4.8941995589145915E-2</c:v>
                </c:pt>
                <c:pt idx="1501" formatCode="0.00">
                  <c:v>4.8941995589145915E-2</c:v>
                </c:pt>
                <c:pt idx="1502" formatCode="0.00">
                  <c:v>4.8941995589145915E-2</c:v>
                </c:pt>
                <c:pt idx="1503" formatCode="0.00">
                  <c:v>4.8941995589145915E-2</c:v>
                </c:pt>
                <c:pt idx="1504" formatCode="0.00">
                  <c:v>4.8941995589145915E-2</c:v>
                </c:pt>
                <c:pt idx="1505" formatCode="0.00">
                  <c:v>4.8941995589145915E-2</c:v>
                </c:pt>
                <c:pt idx="1506" formatCode="0.00">
                  <c:v>4.8941995589145915E-2</c:v>
                </c:pt>
                <c:pt idx="1507" formatCode="0.00">
                  <c:v>4.8941995589145915E-2</c:v>
                </c:pt>
                <c:pt idx="1508" formatCode="0.00">
                  <c:v>4.8941995589145915E-2</c:v>
                </c:pt>
                <c:pt idx="1509" formatCode="0.00">
                  <c:v>4.8941995589145915E-2</c:v>
                </c:pt>
                <c:pt idx="1510" formatCode="0.00">
                  <c:v>-0.14060599616401626</c:v>
                </c:pt>
                <c:pt idx="1511" formatCode="0.00">
                  <c:v>-0.33015398791717665</c:v>
                </c:pt>
                <c:pt idx="1512" formatCode="0.00">
                  <c:v>-0.51970197967033782</c:v>
                </c:pt>
                <c:pt idx="1513" formatCode="0.00">
                  <c:v>-0.51970197967033782</c:v>
                </c:pt>
                <c:pt idx="1514" formatCode="0.00">
                  <c:v>-0.51970197967033782</c:v>
                </c:pt>
                <c:pt idx="1515" formatCode="0.00">
                  <c:v>-0.51970197967033782</c:v>
                </c:pt>
                <c:pt idx="1516" formatCode="0.00">
                  <c:v>-0.51970197967033782</c:v>
                </c:pt>
                <c:pt idx="1517" formatCode="0.00">
                  <c:v>-0.51970197967033782</c:v>
                </c:pt>
                <c:pt idx="1518" formatCode="0.00">
                  <c:v>-0.51970197967033782</c:v>
                </c:pt>
                <c:pt idx="1519" formatCode="0.00">
                  <c:v>-0.51970197967033782</c:v>
                </c:pt>
                <c:pt idx="1520" formatCode="0.00">
                  <c:v>-0.51970197967033782</c:v>
                </c:pt>
                <c:pt idx="1521" formatCode="0.00">
                  <c:v>-0.51970197967033782</c:v>
                </c:pt>
                <c:pt idx="1522" formatCode="0.00">
                  <c:v>-0.23973542989927132</c:v>
                </c:pt>
                <c:pt idx="1523" formatCode="0.00">
                  <c:v>4.0231119871795284E-2</c:v>
                </c:pt>
                <c:pt idx="1524" formatCode="0.00">
                  <c:v>0.32019766964286223</c:v>
                </c:pt>
                <c:pt idx="1525" formatCode="0.00">
                  <c:v>0.32019766964286223</c:v>
                </c:pt>
                <c:pt idx="1526" formatCode="0.00">
                  <c:v>0.32019766964286223</c:v>
                </c:pt>
                <c:pt idx="1527" formatCode="0.00">
                  <c:v>0.32019766964286223</c:v>
                </c:pt>
                <c:pt idx="1528" formatCode="0.00">
                  <c:v>0.32019766964286223</c:v>
                </c:pt>
                <c:pt idx="1529" formatCode="0.00">
                  <c:v>0.32019766964286223</c:v>
                </c:pt>
                <c:pt idx="1530" formatCode="0.00">
                  <c:v>0.32019766964286223</c:v>
                </c:pt>
                <c:pt idx="1531" formatCode="0.00">
                  <c:v>0.32019766964286223</c:v>
                </c:pt>
                <c:pt idx="1532" formatCode="0.00">
                  <c:v>0.32019766964286223</c:v>
                </c:pt>
                <c:pt idx="1533" formatCode="0.00">
                  <c:v>0.32019766964286223</c:v>
                </c:pt>
                <c:pt idx="1534" formatCode="0.00">
                  <c:v>0.32019766964286223</c:v>
                </c:pt>
                <c:pt idx="1535" formatCode="0.00">
                  <c:v>0.32019766964286223</c:v>
                </c:pt>
                <c:pt idx="1536" formatCode="0.00">
                  <c:v>0.32019766964286223</c:v>
                </c:pt>
                <c:pt idx="1537" formatCode="0.00">
                  <c:v>0.32019766964286223</c:v>
                </c:pt>
                <c:pt idx="1538" formatCode="0.00">
                  <c:v>0.32019766964286223</c:v>
                </c:pt>
                <c:pt idx="1539" formatCode="0.00">
                  <c:v>0.32019766964286223</c:v>
                </c:pt>
                <c:pt idx="1540" formatCode="0.00">
                  <c:v>0.32019766964286223</c:v>
                </c:pt>
                <c:pt idx="1541" formatCode="0.00">
                  <c:v>0.32019766964286223</c:v>
                </c:pt>
                <c:pt idx="1542" formatCode="0.00">
                  <c:v>0.32019766964286223</c:v>
                </c:pt>
                <c:pt idx="1543" formatCode="0.00">
                  <c:v>0.32019766964286223</c:v>
                </c:pt>
                <c:pt idx="1544" formatCode="0.00">
                  <c:v>0.32019766964286223</c:v>
                </c:pt>
                <c:pt idx="1545" formatCode="0.00">
                  <c:v>0.32019766964286223</c:v>
                </c:pt>
                <c:pt idx="1546" formatCode="0.00">
                  <c:v>0.32019766964286223</c:v>
                </c:pt>
                <c:pt idx="1547" formatCode="0.00">
                  <c:v>0.32019766964286223</c:v>
                </c:pt>
                <c:pt idx="1548" formatCode="0.00">
                  <c:v>0.32019766964286223</c:v>
                </c:pt>
                <c:pt idx="1549" formatCode="0.00">
                  <c:v>0.32019766964286223</c:v>
                </c:pt>
                <c:pt idx="1550" formatCode="0.00">
                  <c:v>0.32019766964286223</c:v>
                </c:pt>
                <c:pt idx="1551" formatCode="0.00">
                  <c:v>0.32019766964286223</c:v>
                </c:pt>
                <c:pt idx="1552" formatCode="0.00">
                  <c:v>0.32019766964286223</c:v>
                </c:pt>
                <c:pt idx="1553" formatCode="0.00">
                  <c:v>0.32019766964286223</c:v>
                </c:pt>
                <c:pt idx="1554" formatCode="0.00">
                  <c:v>0.32019766964286223</c:v>
                </c:pt>
                <c:pt idx="1555" formatCode="0.00">
                  <c:v>0.32019766964286223</c:v>
                </c:pt>
                <c:pt idx="1556" formatCode="0.00">
                  <c:v>0.32019766964286223</c:v>
                </c:pt>
                <c:pt idx="1557" formatCode="0.00">
                  <c:v>0.32019766964286223</c:v>
                </c:pt>
                <c:pt idx="1558" formatCode="0.00">
                  <c:v>0.32019766964286223</c:v>
                </c:pt>
                <c:pt idx="1559" formatCode="0.00">
                  <c:v>0.32019766964286223</c:v>
                </c:pt>
                <c:pt idx="1560" formatCode="0.00">
                  <c:v>0.32019766964286223</c:v>
                </c:pt>
                <c:pt idx="1561" formatCode="0.00">
                  <c:v>0.32019766964286223</c:v>
                </c:pt>
                <c:pt idx="1562" formatCode="0.00">
                  <c:v>0.32019766964286223</c:v>
                </c:pt>
                <c:pt idx="1563" formatCode="0.00">
                  <c:v>0.32019766964286223</c:v>
                </c:pt>
                <c:pt idx="1564" formatCode="0.00">
                  <c:v>0.32019766964286223</c:v>
                </c:pt>
                <c:pt idx="1565" formatCode="0.00">
                  <c:v>0.32019766964286223</c:v>
                </c:pt>
                <c:pt idx="1566" formatCode="0.00">
                  <c:v>0.32019766964286223</c:v>
                </c:pt>
                <c:pt idx="1567" formatCode="0.00">
                  <c:v>0.32019766964286223</c:v>
                </c:pt>
                <c:pt idx="1568" formatCode="0.00">
                  <c:v>0.32019766964286223</c:v>
                </c:pt>
                <c:pt idx="1569" formatCode="0.00">
                  <c:v>0.32019766964286223</c:v>
                </c:pt>
                <c:pt idx="1570" formatCode="0.00">
                  <c:v>0.32019766964286223</c:v>
                </c:pt>
                <c:pt idx="1571" formatCode="0.00">
                  <c:v>0.32019766964286223</c:v>
                </c:pt>
                <c:pt idx="1572" formatCode="0.00">
                  <c:v>0.32019766964286223</c:v>
                </c:pt>
                <c:pt idx="1573" formatCode="0.00">
                  <c:v>0.32019766964286223</c:v>
                </c:pt>
                <c:pt idx="1574" formatCode="0.00">
                  <c:v>0.32019766964286223</c:v>
                </c:pt>
                <c:pt idx="1575" formatCode="0.00">
                  <c:v>0.32019766964286223</c:v>
                </c:pt>
                <c:pt idx="1576" formatCode="0.00">
                  <c:v>0.32019766964286223</c:v>
                </c:pt>
                <c:pt idx="1577" formatCode="0.00">
                  <c:v>0.32019766964286223</c:v>
                </c:pt>
                <c:pt idx="1578" formatCode="0.00">
                  <c:v>0.32019766964286223</c:v>
                </c:pt>
                <c:pt idx="1579" formatCode="0.00">
                  <c:v>0.32019766964286223</c:v>
                </c:pt>
                <c:pt idx="1580" formatCode="0.00">
                  <c:v>0.32019766964286223</c:v>
                </c:pt>
                <c:pt idx="1581" formatCode="0.00">
                  <c:v>0.32019766964286223</c:v>
                </c:pt>
                <c:pt idx="1582" formatCode="0.00">
                  <c:v>0.32019766964286223</c:v>
                </c:pt>
                <c:pt idx="1583" formatCode="0.00">
                  <c:v>0.32019766964286223</c:v>
                </c:pt>
                <c:pt idx="1584" formatCode="0.00">
                  <c:v>0.32019766964286223</c:v>
                </c:pt>
                <c:pt idx="1585" formatCode="0.00">
                  <c:v>0.32019766964286223</c:v>
                </c:pt>
                <c:pt idx="1586" formatCode="0.00">
                  <c:v>0.32019766964286223</c:v>
                </c:pt>
                <c:pt idx="1587" formatCode="0.00">
                  <c:v>0.32019766964286223</c:v>
                </c:pt>
                <c:pt idx="1588" formatCode="0.00">
                  <c:v>0.32019766964286223</c:v>
                </c:pt>
                <c:pt idx="1589" formatCode="0.00">
                  <c:v>0.32019766964286223</c:v>
                </c:pt>
                <c:pt idx="1590" formatCode="0.00">
                  <c:v>0.32019766964286223</c:v>
                </c:pt>
                <c:pt idx="1591" formatCode="0.00">
                  <c:v>0.32019766964286223</c:v>
                </c:pt>
                <c:pt idx="1592" formatCode="0.00">
                  <c:v>0.32019766964286223</c:v>
                </c:pt>
                <c:pt idx="1593" formatCode="0.00">
                  <c:v>0.32019766964286223</c:v>
                </c:pt>
                <c:pt idx="1594" formatCode="0.00">
                  <c:v>0.32019766964286223</c:v>
                </c:pt>
                <c:pt idx="1595" formatCode="0.00">
                  <c:v>0.32019766964286223</c:v>
                </c:pt>
                <c:pt idx="1596" formatCode="0.00">
                  <c:v>0.32019766964286223</c:v>
                </c:pt>
                <c:pt idx="1597" formatCode="0.00">
                  <c:v>0.32019766964286223</c:v>
                </c:pt>
                <c:pt idx="1598" formatCode="0.00">
                  <c:v>0.32019766964286223</c:v>
                </c:pt>
                <c:pt idx="1599" formatCode="0.00">
                  <c:v>0.32019766964286223</c:v>
                </c:pt>
                <c:pt idx="1600" formatCode="0.00">
                  <c:v>0.32019766964286223</c:v>
                </c:pt>
                <c:pt idx="1601" formatCode="0.00">
                  <c:v>0.32019766964286223</c:v>
                </c:pt>
                <c:pt idx="1602" formatCode="0.00">
                  <c:v>0.32019766964286223</c:v>
                </c:pt>
                <c:pt idx="1603" formatCode="0.00">
                  <c:v>0.32019766964286223</c:v>
                </c:pt>
                <c:pt idx="1604" formatCode="0.00">
                  <c:v>0.32019766964286223</c:v>
                </c:pt>
                <c:pt idx="1605" formatCode="0.00">
                  <c:v>0.32019766964286223</c:v>
                </c:pt>
                <c:pt idx="1606" formatCode="0.00">
                  <c:v>0.32019766964286223</c:v>
                </c:pt>
                <c:pt idx="1607" formatCode="0.00">
                  <c:v>0.32019766964286223</c:v>
                </c:pt>
                <c:pt idx="1608" formatCode="0.00">
                  <c:v>0.32019766964286223</c:v>
                </c:pt>
                <c:pt idx="1609" formatCode="0.00">
                  <c:v>0.32019766964286223</c:v>
                </c:pt>
                <c:pt idx="1610" formatCode="0.00">
                  <c:v>0.32019766964286223</c:v>
                </c:pt>
                <c:pt idx="1611" formatCode="0.00">
                  <c:v>0.32019766964286223</c:v>
                </c:pt>
                <c:pt idx="1612" formatCode="0.00">
                  <c:v>0.32019766964286223</c:v>
                </c:pt>
                <c:pt idx="1613" formatCode="0.00">
                  <c:v>0.32019766964286223</c:v>
                </c:pt>
                <c:pt idx="1614" formatCode="0.00">
                  <c:v>0.32019766964286223</c:v>
                </c:pt>
                <c:pt idx="1615" formatCode="0.00">
                  <c:v>0.32019766964286223</c:v>
                </c:pt>
                <c:pt idx="1616" formatCode="0.00">
                  <c:v>0.32019766964286223</c:v>
                </c:pt>
                <c:pt idx="1617" formatCode="0.00">
                  <c:v>0.32019766964286223</c:v>
                </c:pt>
                <c:pt idx="1618" formatCode="0.00">
                  <c:v>0.32019766964286223</c:v>
                </c:pt>
                <c:pt idx="1619" formatCode="0.00">
                  <c:v>0.32019766964286223</c:v>
                </c:pt>
                <c:pt idx="1620" formatCode="0.00">
                  <c:v>0.32019766964286223</c:v>
                </c:pt>
                <c:pt idx="1621" formatCode="0.00">
                  <c:v>0.32019766964286223</c:v>
                </c:pt>
                <c:pt idx="1622" formatCode="0.00">
                  <c:v>0.32019766964286223</c:v>
                </c:pt>
                <c:pt idx="1623" formatCode="0.00">
                  <c:v>0.32019766964286223</c:v>
                </c:pt>
                <c:pt idx="1624" formatCode="0.00">
                  <c:v>0.32019766964286223</c:v>
                </c:pt>
                <c:pt idx="1625" formatCode="0.00">
                  <c:v>0.32019766964286223</c:v>
                </c:pt>
                <c:pt idx="1626" formatCode="0.00">
                  <c:v>0.32019766964286223</c:v>
                </c:pt>
                <c:pt idx="1627" formatCode="0.00">
                  <c:v>0.32019766964286223</c:v>
                </c:pt>
                <c:pt idx="1628" formatCode="0.00">
                  <c:v>0.32019766964286223</c:v>
                </c:pt>
                <c:pt idx="1629" formatCode="0.00">
                  <c:v>0.32019766964286223</c:v>
                </c:pt>
                <c:pt idx="1630" formatCode="0.00">
                  <c:v>0.32019766964286223</c:v>
                </c:pt>
                <c:pt idx="1631" formatCode="0.00">
                  <c:v>0.32019766964286223</c:v>
                </c:pt>
                <c:pt idx="1632" formatCode="0.00">
                  <c:v>0.32019766964286223</c:v>
                </c:pt>
                <c:pt idx="1633" formatCode="0.00">
                  <c:v>0.32019766964286223</c:v>
                </c:pt>
                <c:pt idx="1634" formatCode="0.00">
                  <c:v>0.32019766964286223</c:v>
                </c:pt>
                <c:pt idx="1635" formatCode="0.00">
                  <c:v>0.32019766964286223</c:v>
                </c:pt>
                <c:pt idx="1636" formatCode="0.00">
                  <c:v>0.32019766964286223</c:v>
                </c:pt>
                <c:pt idx="1637" formatCode="0.00">
                  <c:v>0.32019766964286223</c:v>
                </c:pt>
                <c:pt idx="1638" formatCode="0.00">
                  <c:v>0.32019766964286223</c:v>
                </c:pt>
                <c:pt idx="1639" formatCode="0.00">
                  <c:v>0.32019766964286223</c:v>
                </c:pt>
                <c:pt idx="1640" formatCode="0.00">
                  <c:v>0.32019766964286223</c:v>
                </c:pt>
                <c:pt idx="1641" formatCode="0.00">
                  <c:v>0.32019766964286223</c:v>
                </c:pt>
                <c:pt idx="1642" formatCode="0.00">
                  <c:v>0.32019766964286223</c:v>
                </c:pt>
                <c:pt idx="1643" formatCode="0.00">
                  <c:v>0.62628498968509005</c:v>
                </c:pt>
                <c:pt idx="1644" formatCode="0.00">
                  <c:v>0.93237230972731755</c:v>
                </c:pt>
                <c:pt idx="1645" formatCode="0.00">
                  <c:v>1.2384596297695434</c:v>
                </c:pt>
                <c:pt idx="1646" formatCode="0.00">
                  <c:v>1.2384596297695434</c:v>
                </c:pt>
                <c:pt idx="1647" formatCode="0.00">
                  <c:v>1.2384596297695434</c:v>
                </c:pt>
                <c:pt idx="1648" formatCode="0.00">
                  <c:v>1.2384596297695434</c:v>
                </c:pt>
                <c:pt idx="1649" formatCode="0.00">
                  <c:v>1.2384596297695434</c:v>
                </c:pt>
                <c:pt idx="1650" formatCode="0.00">
                  <c:v>1.2384596297695434</c:v>
                </c:pt>
                <c:pt idx="1651" formatCode="0.00">
                  <c:v>1.2384596297695434</c:v>
                </c:pt>
                <c:pt idx="1652" formatCode="0.00">
                  <c:v>1.2384596297695434</c:v>
                </c:pt>
                <c:pt idx="1653" formatCode="0.00">
                  <c:v>1.2384596297695434</c:v>
                </c:pt>
                <c:pt idx="1654" formatCode="0.00">
                  <c:v>1.2384596297695434</c:v>
                </c:pt>
                <c:pt idx="1655" formatCode="0.00">
                  <c:v>1.2384596297695434</c:v>
                </c:pt>
                <c:pt idx="1656" formatCode="0.00">
                  <c:v>1.2384596297695434</c:v>
                </c:pt>
                <c:pt idx="1657" formatCode="0.00">
                  <c:v>1.2384596297695434</c:v>
                </c:pt>
                <c:pt idx="1658" formatCode="0.00">
                  <c:v>1.2384596297695434</c:v>
                </c:pt>
                <c:pt idx="1659" formatCode="0.00">
                  <c:v>1.2384596297695434</c:v>
                </c:pt>
                <c:pt idx="1660" formatCode="0.00">
                  <c:v>1.2384596297695434</c:v>
                </c:pt>
                <c:pt idx="1661" formatCode="0.00">
                  <c:v>1.2384596297695434</c:v>
                </c:pt>
                <c:pt idx="1662" formatCode="0.00">
                  <c:v>1.2384596297695434</c:v>
                </c:pt>
                <c:pt idx="1663" formatCode="0.00">
                  <c:v>1.2384596297695434</c:v>
                </c:pt>
                <c:pt idx="1664" formatCode="0.00">
                  <c:v>1.2384596297695434</c:v>
                </c:pt>
                <c:pt idx="1665" formatCode="0.00">
                  <c:v>1.2384596297695434</c:v>
                </c:pt>
                <c:pt idx="1666" formatCode="0.00">
                  <c:v>1.2384596297695434</c:v>
                </c:pt>
                <c:pt idx="1667" formatCode="0.00">
                  <c:v>1.2384596297695434</c:v>
                </c:pt>
                <c:pt idx="1668" formatCode="0.00">
                  <c:v>1.2384596297695434</c:v>
                </c:pt>
                <c:pt idx="1669" formatCode="0.00">
                  <c:v>1.2384596297695434</c:v>
                </c:pt>
                <c:pt idx="1670" formatCode="0.00">
                  <c:v>1.2384596297695434</c:v>
                </c:pt>
                <c:pt idx="1671" formatCode="0.00">
                  <c:v>1.2384596297695434</c:v>
                </c:pt>
                <c:pt idx="1672" formatCode="0.00">
                  <c:v>1.2384596297695434</c:v>
                </c:pt>
                <c:pt idx="1673" formatCode="0.00">
                  <c:v>1.2384596297695434</c:v>
                </c:pt>
                <c:pt idx="1674" formatCode="0.00">
                  <c:v>1.2384596297695434</c:v>
                </c:pt>
                <c:pt idx="1675" formatCode="0.00">
                  <c:v>1.2384596297695434</c:v>
                </c:pt>
                <c:pt idx="1676" formatCode="0.00">
                  <c:v>1.2384596297695434</c:v>
                </c:pt>
                <c:pt idx="1677" formatCode="0.00">
                  <c:v>1.2384596297695434</c:v>
                </c:pt>
                <c:pt idx="1678" formatCode="0.00">
                  <c:v>1.2384596297695434</c:v>
                </c:pt>
                <c:pt idx="1679" formatCode="0.00">
                  <c:v>1.2384596297695434</c:v>
                </c:pt>
                <c:pt idx="1680" formatCode="0.00">
                  <c:v>1.2384596297695434</c:v>
                </c:pt>
                <c:pt idx="1681" formatCode="0.00">
                  <c:v>0.64447620612027567</c:v>
                </c:pt>
                <c:pt idx="1682" formatCode="0.00">
                  <c:v>5.0492782471011743E-2</c:v>
                </c:pt>
                <c:pt idx="1683" formatCode="0.00">
                  <c:v>-0.5434906411782725</c:v>
                </c:pt>
                <c:pt idx="1684" formatCode="0.00">
                  <c:v>-0.5434906411782725</c:v>
                </c:pt>
                <c:pt idx="1685" formatCode="0.00">
                  <c:v>-0.5434906411782725</c:v>
                </c:pt>
                <c:pt idx="1686" formatCode="0.00">
                  <c:v>-0.5434906411782725</c:v>
                </c:pt>
                <c:pt idx="1687" formatCode="0.00">
                  <c:v>-0.5434906411782725</c:v>
                </c:pt>
                <c:pt idx="1688" formatCode="0.00">
                  <c:v>-0.5434906411782725</c:v>
                </c:pt>
                <c:pt idx="1689" formatCode="0.00">
                  <c:v>-0.5434906411782725</c:v>
                </c:pt>
                <c:pt idx="1690" formatCode="0.00">
                  <c:v>-0.5434906411782725</c:v>
                </c:pt>
                <c:pt idx="1691" formatCode="0.00">
                  <c:v>-0.5434906411782725</c:v>
                </c:pt>
                <c:pt idx="1692" formatCode="0.00">
                  <c:v>-0.5434906411782725</c:v>
                </c:pt>
                <c:pt idx="1693" formatCode="0.00">
                  <c:v>-0.5434906411782725</c:v>
                </c:pt>
                <c:pt idx="1694" formatCode="0.00">
                  <c:v>-0.5434906411782725</c:v>
                </c:pt>
                <c:pt idx="1695" formatCode="0.00">
                  <c:v>-0.5434906411782725</c:v>
                </c:pt>
                <c:pt idx="1696" formatCode="0.00">
                  <c:v>-0.5434906411782725</c:v>
                </c:pt>
                <c:pt idx="1697" formatCode="0.00">
                  <c:v>-0.5434906411782725</c:v>
                </c:pt>
                <c:pt idx="1698" formatCode="0.00">
                  <c:v>-0.5434906411782725</c:v>
                </c:pt>
                <c:pt idx="1699" formatCode="0.00">
                  <c:v>-0.5434906411782725</c:v>
                </c:pt>
                <c:pt idx="1700" formatCode="0.00">
                  <c:v>-0.5434906411782725</c:v>
                </c:pt>
                <c:pt idx="1701" formatCode="0.00">
                  <c:v>-0.5434906411782725</c:v>
                </c:pt>
                <c:pt idx="1702" formatCode="0.00">
                  <c:v>-0.5434906411782725</c:v>
                </c:pt>
                <c:pt idx="1703" formatCode="0.00">
                  <c:v>-0.5434906411782725</c:v>
                </c:pt>
                <c:pt idx="1704" formatCode="0.00">
                  <c:v>-0.5434906411782725</c:v>
                </c:pt>
                <c:pt idx="1705" formatCode="0.00">
                  <c:v>-0.5434906411782725</c:v>
                </c:pt>
                <c:pt idx="1706" formatCode="0.00">
                  <c:v>-0.5434906411782725</c:v>
                </c:pt>
                <c:pt idx="1707" formatCode="0.00">
                  <c:v>-0.5434906411782725</c:v>
                </c:pt>
                <c:pt idx="1708" formatCode="0.00">
                  <c:v>-0.5434906411782725</c:v>
                </c:pt>
                <c:pt idx="1709" formatCode="0.00">
                  <c:v>-0.5434906411782725</c:v>
                </c:pt>
                <c:pt idx="1710" formatCode="0.00">
                  <c:v>-0.5434906411782725</c:v>
                </c:pt>
                <c:pt idx="1711" formatCode="0.00">
                  <c:v>-0.5434906411782725</c:v>
                </c:pt>
                <c:pt idx="1712" formatCode="0.00">
                  <c:v>-0.5434906411782725</c:v>
                </c:pt>
                <c:pt idx="1713" formatCode="0.00">
                  <c:v>-0.5434906411782725</c:v>
                </c:pt>
                <c:pt idx="1714" formatCode="0.00">
                  <c:v>-0.5434906411782725</c:v>
                </c:pt>
                <c:pt idx="1715" formatCode="0.00">
                  <c:v>-0.5434906411782725</c:v>
                </c:pt>
                <c:pt idx="1716" formatCode="0.00">
                  <c:v>-0.5434906411782725</c:v>
                </c:pt>
                <c:pt idx="1717" formatCode="0.00">
                  <c:v>-0.5434906411782725</c:v>
                </c:pt>
                <c:pt idx="1718" formatCode="0.00">
                  <c:v>-0.5434906411782725</c:v>
                </c:pt>
                <c:pt idx="1719" formatCode="0.00">
                  <c:v>-0.5434906411782725</c:v>
                </c:pt>
                <c:pt idx="1720" formatCode="0.00">
                  <c:v>-0.5434906411782725</c:v>
                </c:pt>
                <c:pt idx="1721" formatCode="0.00">
                  <c:v>-0.5434906411782725</c:v>
                </c:pt>
                <c:pt idx="1722" formatCode="0.00">
                  <c:v>-0.5434906411782725</c:v>
                </c:pt>
                <c:pt idx="1723" formatCode="0.00">
                  <c:v>-0.5434906411782725</c:v>
                </c:pt>
                <c:pt idx="1724" formatCode="0.00">
                  <c:v>-0.5434906411782725</c:v>
                </c:pt>
                <c:pt idx="1725" formatCode="0.00">
                  <c:v>-0.18731631346661914</c:v>
                </c:pt>
                <c:pt idx="1726" formatCode="0.00">
                  <c:v>0.16885801424502689</c:v>
                </c:pt>
                <c:pt idx="1727" formatCode="0.00">
                  <c:v>0.5250323419566606</c:v>
                </c:pt>
                <c:pt idx="1728" formatCode="0.00">
                  <c:v>0.5250323419566606</c:v>
                </c:pt>
                <c:pt idx="1729" formatCode="0.00">
                  <c:v>0.5250323419566606</c:v>
                </c:pt>
                <c:pt idx="1730" formatCode="0.00">
                  <c:v>0.5250323419566606</c:v>
                </c:pt>
                <c:pt idx="1731" formatCode="0.00">
                  <c:v>0.5250323419566606</c:v>
                </c:pt>
                <c:pt idx="1732" formatCode="0.00">
                  <c:v>0.5250323419566606</c:v>
                </c:pt>
                <c:pt idx="1733" formatCode="0.00">
                  <c:v>0.5250323419566606</c:v>
                </c:pt>
                <c:pt idx="1734" formatCode="0.00">
                  <c:v>0.5250323419566606</c:v>
                </c:pt>
                <c:pt idx="1735" formatCode="0.00">
                  <c:v>0.5250323419566606</c:v>
                </c:pt>
                <c:pt idx="1736" formatCode="0.00">
                  <c:v>0.5250323419566606</c:v>
                </c:pt>
                <c:pt idx="1737" formatCode="0.00">
                  <c:v>0.5250323419566606</c:v>
                </c:pt>
                <c:pt idx="1738" formatCode="0.00">
                  <c:v>0.5250323419566606</c:v>
                </c:pt>
                <c:pt idx="1739" formatCode="0.00">
                  <c:v>0.5250323419566606</c:v>
                </c:pt>
                <c:pt idx="1740" formatCode="0.00">
                  <c:v>0.5250323419566606</c:v>
                </c:pt>
                <c:pt idx="1741" formatCode="0.00">
                  <c:v>0.5250323419566606</c:v>
                </c:pt>
                <c:pt idx="1742" formatCode="0.00">
                  <c:v>0.5250323419566606</c:v>
                </c:pt>
                <c:pt idx="1743" formatCode="0.00">
                  <c:v>0.5250323419566606</c:v>
                </c:pt>
                <c:pt idx="1744" formatCode="0.00">
                  <c:v>0.5250323419566606</c:v>
                </c:pt>
                <c:pt idx="1745" formatCode="0.00">
                  <c:v>0.5250323419566606</c:v>
                </c:pt>
                <c:pt idx="1746" formatCode="0.00">
                  <c:v>0.5250323419566606</c:v>
                </c:pt>
                <c:pt idx="1747" formatCode="0.00">
                  <c:v>0.33548435020350242</c:v>
                </c:pt>
                <c:pt idx="1748" formatCode="0.00">
                  <c:v>0.14593635845034536</c:v>
                </c:pt>
                <c:pt idx="1749" formatCode="0.00">
                  <c:v>-4.3611633302816144E-2</c:v>
                </c:pt>
                <c:pt idx="1750" formatCode="0.00">
                  <c:v>-4.3611633302816144E-2</c:v>
                </c:pt>
                <c:pt idx="1751" formatCode="0.00">
                  <c:v>-4.3611633302816144E-2</c:v>
                </c:pt>
                <c:pt idx="1752" formatCode="0.00">
                  <c:v>-4.3611633302816144E-2</c:v>
                </c:pt>
                <c:pt idx="1753" formatCode="0.00">
                  <c:v>-4.3611633302816144E-2</c:v>
                </c:pt>
                <c:pt idx="1754" formatCode="0.00">
                  <c:v>-4.3611633302816144E-2</c:v>
                </c:pt>
                <c:pt idx="1755" formatCode="0.00">
                  <c:v>-4.3611633302816144E-2</c:v>
                </c:pt>
                <c:pt idx="1756" formatCode="0.00">
                  <c:v>-4.3611633302816144E-2</c:v>
                </c:pt>
                <c:pt idx="1757" formatCode="0.00">
                  <c:v>-4.3611633302816144E-2</c:v>
                </c:pt>
                <c:pt idx="1758" formatCode="0.00">
                  <c:v>-4.3611633302816144E-2</c:v>
                </c:pt>
                <c:pt idx="1759" formatCode="0.00">
                  <c:v>-4.3611633302816144E-2</c:v>
                </c:pt>
                <c:pt idx="1760" formatCode="0.00">
                  <c:v>-4.3611633302816144E-2</c:v>
                </c:pt>
                <c:pt idx="1761" formatCode="0.00">
                  <c:v>-4.3611633302816144E-2</c:v>
                </c:pt>
                <c:pt idx="1762" formatCode="0.00">
                  <c:v>-4.3611633302816144E-2</c:v>
                </c:pt>
                <c:pt idx="1763" formatCode="0.00">
                  <c:v>-4.3611633302816144E-2</c:v>
                </c:pt>
                <c:pt idx="1764" formatCode="0.00">
                  <c:v>-4.3611633302816144E-2</c:v>
                </c:pt>
                <c:pt idx="1765" formatCode="0.00">
                  <c:v>-4.3611633302816144E-2</c:v>
                </c:pt>
                <c:pt idx="1766" formatCode="0.00">
                  <c:v>-4.3611633302816144E-2</c:v>
                </c:pt>
                <c:pt idx="1767" formatCode="0.00">
                  <c:v>-4.3611633302816144E-2</c:v>
                </c:pt>
                <c:pt idx="1768" formatCode="0.00">
                  <c:v>-4.3611633302816144E-2</c:v>
                </c:pt>
                <c:pt idx="1769" formatCode="0.00">
                  <c:v>-4.3611633302816144E-2</c:v>
                </c:pt>
                <c:pt idx="1770" formatCode="0.00">
                  <c:v>-4.3611633302816144E-2</c:v>
                </c:pt>
                <c:pt idx="1771" formatCode="0.00">
                  <c:v>-4.3611633302816144E-2</c:v>
                </c:pt>
                <c:pt idx="1772" formatCode="0.00">
                  <c:v>-4.3611633302816144E-2</c:v>
                </c:pt>
                <c:pt idx="1773" formatCode="0.00">
                  <c:v>-4.3611633302816144E-2</c:v>
                </c:pt>
                <c:pt idx="1774" formatCode="0.00">
                  <c:v>-4.3611633302816144E-2</c:v>
                </c:pt>
                <c:pt idx="1775" formatCode="0.00">
                  <c:v>-4.3611633302816144E-2</c:v>
                </c:pt>
                <c:pt idx="1776" formatCode="0.00">
                  <c:v>-4.3611633302816144E-2</c:v>
                </c:pt>
                <c:pt idx="1777" formatCode="0.00">
                  <c:v>-4.3611633302816144E-2</c:v>
                </c:pt>
                <c:pt idx="1778" formatCode="0.00">
                  <c:v>-4.3611633302816144E-2</c:v>
                </c:pt>
                <c:pt idx="1779" formatCode="0.00">
                  <c:v>-4.3611633302816144E-2</c:v>
                </c:pt>
                <c:pt idx="1780" formatCode="0.00">
                  <c:v>-4.3611633302816144E-2</c:v>
                </c:pt>
                <c:pt idx="1781" formatCode="0.00">
                  <c:v>-4.3611633302816144E-2</c:v>
                </c:pt>
                <c:pt idx="1782" formatCode="0.00">
                  <c:v>-4.3611633302816144E-2</c:v>
                </c:pt>
                <c:pt idx="1783" formatCode="0.00">
                  <c:v>-4.3611633302816144E-2</c:v>
                </c:pt>
                <c:pt idx="1784" formatCode="0.00">
                  <c:v>-4.3611633302816144E-2</c:v>
                </c:pt>
                <c:pt idx="1785" formatCode="0.00">
                  <c:v>-4.3611633302816144E-2</c:v>
                </c:pt>
                <c:pt idx="1786" formatCode="0.00">
                  <c:v>-4.3611633302816144E-2</c:v>
                </c:pt>
                <c:pt idx="1787" formatCode="0.00">
                  <c:v>-4.3611633302816144E-2</c:v>
                </c:pt>
                <c:pt idx="1788" formatCode="0.00">
                  <c:v>-4.3611633302816144E-2</c:v>
                </c:pt>
                <c:pt idx="1789" formatCode="0.00">
                  <c:v>-4.3611633302816144E-2</c:v>
                </c:pt>
                <c:pt idx="1790" formatCode="0.00">
                  <c:v>-4.3611633302816144E-2</c:v>
                </c:pt>
                <c:pt idx="1791" formatCode="0.00">
                  <c:v>-4.3611633302816144E-2</c:v>
                </c:pt>
                <c:pt idx="1792" formatCode="0.00">
                  <c:v>-4.3611633302816144E-2</c:v>
                </c:pt>
                <c:pt idx="1793" formatCode="0.00">
                  <c:v>-4.3611633302816144E-2</c:v>
                </c:pt>
                <c:pt idx="1794" formatCode="0.00">
                  <c:v>-4.3611633302816144E-2</c:v>
                </c:pt>
                <c:pt idx="1795" formatCode="0.00">
                  <c:v>-4.3611633302816144E-2</c:v>
                </c:pt>
                <c:pt idx="1796" formatCode="0.00">
                  <c:v>-4.3611633302816144E-2</c:v>
                </c:pt>
                <c:pt idx="1797" formatCode="0.00">
                  <c:v>-4.3611633302816144E-2</c:v>
                </c:pt>
                <c:pt idx="1798" formatCode="0.00">
                  <c:v>-4.3611633302816144E-2</c:v>
                </c:pt>
                <c:pt idx="1799" formatCode="0.00">
                  <c:v>-4.3611633302816144E-2</c:v>
                </c:pt>
                <c:pt idx="1800" formatCode="0.00">
                  <c:v>-4.3611633302816144E-2</c:v>
                </c:pt>
                <c:pt idx="1801" formatCode="0.00">
                  <c:v>-4.3611633302816144E-2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07936"/>
        <c:axId val="151606400"/>
      </c:scatterChart>
      <c:valAx>
        <c:axId val="15159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96416"/>
        <c:crosses val="autoZero"/>
        <c:crossBetween val="midCat"/>
      </c:valAx>
      <c:valAx>
        <c:axId val="15159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94880"/>
        <c:crosses val="autoZero"/>
        <c:crossBetween val="midCat"/>
      </c:valAx>
      <c:valAx>
        <c:axId val="151606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51607936"/>
        <c:crosses val="max"/>
        <c:crossBetween val="midCat"/>
      </c:valAx>
      <c:valAx>
        <c:axId val="151607936"/>
        <c:scaling>
          <c:orientation val="minMax"/>
        </c:scaling>
        <c:delete val="1"/>
        <c:axPos val="b"/>
        <c:majorTickMark val="out"/>
        <c:minorTickMark val="none"/>
        <c:tickLblPos val="nextTo"/>
        <c:crossAx val="151606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6149933803768477"/>
          <c:y val="0.16407966471439975"/>
          <c:w val="0.12182528951492212"/>
          <c:h val="7.019083313275796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90487</xdr:colOff>
      <xdr:row>4</xdr:row>
      <xdr:rowOff>85724</xdr:rowOff>
    </xdr:from>
    <xdr:to>
      <xdr:col>19</xdr:col>
      <xdr:colOff>28575</xdr:colOff>
      <xdr:row>44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3"/>
  <sheetViews>
    <sheetView zoomScaleNormal="100" workbookViewId="0">
      <selection activeCell="F21" sqref="F21"/>
    </sheetView>
  </sheetViews>
  <sheetFormatPr defaultColWidth="11.42578125" defaultRowHeight="12.75" x14ac:dyDescent="0.2"/>
  <cols>
    <col min="1" max="1" width="11.42578125" style="4"/>
    <col min="2" max="2" width="11.5703125" style="4" bestFit="1" customWidth="1"/>
    <col min="3" max="3" width="25.28515625" style="4" bestFit="1" customWidth="1"/>
    <col min="4" max="4" width="13" style="4" customWidth="1"/>
    <col min="5" max="5" width="10.5703125" style="4" bestFit="1" customWidth="1"/>
    <col min="6" max="16384" width="11.42578125" style="4"/>
  </cols>
  <sheetData>
    <row r="1" spans="1:6" x14ac:dyDescent="0.2">
      <c r="A1" s="27" t="s">
        <v>0</v>
      </c>
      <c r="B1" s="27" t="s">
        <v>1</v>
      </c>
      <c r="C1" s="27" t="s">
        <v>2</v>
      </c>
      <c r="D1" s="27" t="s">
        <v>2</v>
      </c>
      <c r="E1" s="6" t="s">
        <v>6</v>
      </c>
      <c r="F1" s="3"/>
    </row>
    <row r="2" spans="1:6" ht="15" customHeight="1" x14ac:dyDescent="0.2">
      <c r="A2" s="27"/>
      <c r="B2" s="27"/>
      <c r="C2" s="27"/>
      <c r="D2" s="27"/>
      <c r="E2" s="6" t="s">
        <v>12</v>
      </c>
      <c r="F2" s="3"/>
    </row>
    <row r="3" spans="1:6" x14ac:dyDescent="0.2">
      <c r="A3" s="1" t="s">
        <v>3</v>
      </c>
      <c r="B3" s="1" t="s">
        <v>4</v>
      </c>
      <c r="C3" s="1" t="s">
        <v>5</v>
      </c>
      <c r="D3" s="1" t="s">
        <v>5</v>
      </c>
      <c r="E3" s="1" t="s">
        <v>7</v>
      </c>
    </row>
    <row r="4" spans="1:6" x14ac:dyDescent="0.2">
      <c r="A4" s="6">
        <v>1</v>
      </c>
      <c r="B4" s="6">
        <v>0</v>
      </c>
      <c r="C4" s="12" t="str">
        <f>TEXT(coefficients!B4,"+0,00E+00;-0,00E+00")&amp;"*"&amp;$E$2&amp;"²"&amp;" "&amp;TEXT(coefficients!C4,"+0,00E+00;-0,00E+00")&amp;"*"&amp;$E$2&amp;" "&amp;TEXT(coefficients!D4,"+0,00;-0,00")</f>
        <v>+502E-08*p² -068E-04*p +001</v>
      </c>
      <c r="D4" s="8">
        <f>coefficients!B4*Cycle!$E$4^2+coefficients!C4*Cycle!$E$4+coefficients!D4</f>
        <v>-0.95298908342489941</v>
      </c>
      <c r="E4" s="7">
        <v>336.3</v>
      </c>
    </row>
    <row r="5" spans="1:6" x14ac:dyDescent="0.2">
      <c r="A5" s="6">
        <v>2</v>
      </c>
      <c r="B5" s="6">
        <v>0</v>
      </c>
      <c r="C5" s="12" t="str">
        <f>TEXT(coefficients!B5,"+0,00E+00;-0,00E+00")&amp;"*"&amp;$E$2&amp;"²"&amp;" "&amp;TEXT(coefficients!C5,"+0,00E+00;-0,00E+00")&amp;"*"&amp;$E$2&amp;" "&amp;TEXT(coefficients!D5,"+0,00;-0,00")</f>
        <v>+502E-08*p² -068E-04*p +001</v>
      </c>
      <c r="D5" s="8">
        <f>coefficients!B5*Cycle!$E$4^2+coefficients!C5*Cycle!$E$4+coefficients!D5</f>
        <v>-0.95298908342489941</v>
      </c>
    </row>
    <row r="6" spans="1:6" x14ac:dyDescent="0.2">
      <c r="A6" s="6">
        <v>3</v>
      </c>
      <c r="B6" s="6">
        <v>0</v>
      </c>
      <c r="C6" s="12" t="str">
        <f>TEXT(coefficients!B6,"+0,00E+00;-0,00E+00")&amp;"*"&amp;$E$2&amp;"²"&amp;" "&amp;TEXT(coefficients!C6,"+0,00E+00;-0,00E+00")&amp;"*"&amp;$E$2&amp;" "&amp;TEXT(coefficients!D6,"+0,00;-0,00")</f>
        <v>+502E-08*p² -068E-04*p +001</v>
      </c>
      <c r="D6" s="8">
        <f>coefficients!B6*Cycle!$E$4^2+coefficients!C6*Cycle!$E$4+coefficients!D6</f>
        <v>-0.95298908342489941</v>
      </c>
    </row>
    <row r="7" spans="1:6" x14ac:dyDescent="0.2">
      <c r="A7" s="6">
        <v>4</v>
      </c>
      <c r="B7" s="6">
        <v>0</v>
      </c>
      <c r="C7" s="12" t="str">
        <f>TEXT(coefficients!B7,"+0,00E+00;-0,00E+00")&amp;"*"&amp;$E$2&amp;"²"&amp;" "&amp;TEXT(coefficients!C7,"+0,00E+00;-0,00E+00")&amp;"*"&amp;$E$2&amp;" "&amp;TEXT(coefficients!D7,"+0,00;-0,00")</f>
        <v>+502E-08*p² -068E-04*p +001</v>
      </c>
      <c r="D7" s="8">
        <f>coefficients!B7*Cycle!$E$4^2+coefficients!C7*Cycle!$E$4+coefficients!D7</f>
        <v>-0.95298908342489941</v>
      </c>
    </row>
    <row r="8" spans="1:6" x14ac:dyDescent="0.2">
      <c r="A8" s="6">
        <v>5</v>
      </c>
      <c r="B8" s="6">
        <v>0</v>
      </c>
      <c r="C8" s="12" t="str">
        <f>TEXT(coefficients!B8,"+0,00E+00;-0,00E+00")&amp;"*"&amp;$E$2&amp;"²"&amp;" "&amp;TEXT(coefficients!C8,"+0,00E+00;-0,00E+00")&amp;"*"&amp;$E$2&amp;" "&amp;TEXT(coefficients!D8,"+0,00;-0,00")</f>
        <v>+502E-08*p² -068E-04*p +001</v>
      </c>
      <c r="D8" s="8">
        <f>coefficients!B8*Cycle!$E$4^2+coefficients!C8*Cycle!$E$4+coefficients!D8</f>
        <v>-0.95298908342489941</v>
      </c>
    </row>
    <row r="9" spans="1:6" x14ac:dyDescent="0.2">
      <c r="A9" s="6">
        <v>6</v>
      </c>
      <c r="B9" s="6">
        <v>0</v>
      </c>
      <c r="C9" s="12" t="str">
        <f>TEXT(coefficients!B9,"+0,00E+00;-0,00E+00")&amp;"*"&amp;$E$2&amp;"²"&amp;" "&amp;TEXT(coefficients!C9,"+0,00E+00;-0,00E+00")&amp;"*"&amp;$E$2&amp;" "&amp;TEXT(coefficients!D9,"+0,00;-0,00")</f>
        <v>+502E-08*p² -068E-04*p +001</v>
      </c>
      <c r="D9" s="8">
        <f>coefficients!B9*Cycle!$E$4^2+coefficients!C9*Cycle!$E$4+coefficients!D9</f>
        <v>-0.95298908342489941</v>
      </c>
    </row>
    <row r="10" spans="1:6" x14ac:dyDescent="0.2">
      <c r="A10" s="6">
        <v>7</v>
      </c>
      <c r="B10" s="6">
        <v>2.35</v>
      </c>
      <c r="C10" s="12" t="str">
        <f>TEXT(coefficients!B10,"+0,00E+00;-0,00E+00")&amp;"*"&amp;$E$2&amp;"²"&amp;" "&amp;TEXT(coefficients!C10,"+0,00E+00;-0,00E+00")&amp;"*"&amp;$E$2&amp;" "&amp;TEXT(coefficients!D10,"+0,00;-0,00")</f>
        <v>+502E-08*p² -068E-04*p +001</v>
      </c>
      <c r="D10" s="8">
        <f>coefficients!B10*Cycle!$E$4^2+coefficients!C10*Cycle!$E$4+coefficients!D10</f>
        <v>-0.95298908342489941</v>
      </c>
    </row>
    <row r="11" spans="1:6" x14ac:dyDescent="0.2">
      <c r="A11" s="6">
        <v>8</v>
      </c>
      <c r="B11" s="6">
        <v>5.57</v>
      </c>
      <c r="C11" s="12" t="str">
        <f>TEXT(coefficients!B11,"+0,00E+00;-0,00E+00")&amp;"*"&amp;$E$2&amp;"²"&amp;" "&amp;TEXT(coefficients!C11,"+0,00E+00;-0,00E+00")&amp;"*"&amp;$E$2&amp;" "&amp;TEXT(coefficients!D11,"+0,00;-0,00")</f>
        <v>+502E-08*p² -068E-04*p +001</v>
      </c>
      <c r="D11" s="8">
        <f>coefficients!B11*Cycle!$E$4^2+coefficients!C11*Cycle!$E$4+coefficients!D11</f>
        <v>-0.95298908342489941</v>
      </c>
    </row>
    <row r="12" spans="1:6" x14ac:dyDescent="0.2">
      <c r="A12" s="6">
        <v>9</v>
      </c>
      <c r="B12" s="6">
        <v>8.18</v>
      </c>
      <c r="C12" s="12" t="str">
        <f>TEXT(coefficients!B12,"+0,00E+00;-0,00E+00")&amp;"*"&amp;$E$2&amp;"²"&amp;" "&amp;TEXT(coefficients!C12,"+0,00E+00;-0,00E+00")&amp;"*"&amp;$E$2&amp;" "&amp;TEXT(coefficients!D12,"+0,00;-0,00")</f>
        <v>+502E-08*p² -068E-04*p +001</v>
      </c>
      <c r="D12" s="8">
        <f>coefficients!B12*Cycle!$E$4^2+coefficients!C12*Cycle!$E$4+coefficients!D12</f>
        <v>-0.95298908342489941</v>
      </c>
    </row>
    <row r="13" spans="1:6" x14ac:dyDescent="0.2">
      <c r="A13" s="6">
        <v>10</v>
      </c>
      <c r="B13" s="6">
        <v>9.3699999999999992</v>
      </c>
      <c r="C13" s="12" t="str">
        <f>TEXT(coefficients!B13,"+0,00E+00;-0,00E+00")&amp;"*"&amp;$E$2&amp;"²"&amp;" "&amp;TEXT(coefficients!C13,"+0,00E+00;-0,00E+00")&amp;"*"&amp;$E$2&amp;" "&amp;TEXT(coefficients!D13,"+0,00;-0,00")</f>
        <v>+502E-08*p² -068E-04*p +001</v>
      </c>
      <c r="D13" s="8">
        <f>coefficients!B13*Cycle!$E$4^2+coefficients!C13*Cycle!$E$4+coefficients!D13</f>
        <v>-0.95298908342489941</v>
      </c>
    </row>
    <row r="14" spans="1:6" x14ac:dyDescent="0.2">
      <c r="A14" s="6">
        <v>11</v>
      </c>
      <c r="B14" s="6">
        <v>9.86</v>
      </c>
      <c r="C14" s="12" t="str">
        <f>TEXT(coefficients!B14,"+0,00E+00;-0,00E+00")&amp;"*"&amp;$E$2&amp;"²"&amp;" "&amp;TEXT(coefficients!C14,"+0,00E+00;-0,00E+00")&amp;"*"&amp;$E$2&amp;" "&amp;TEXT(coefficients!D14,"+0,00;-0,00")</f>
        <v>+502E-08*p² -068E-04*p +001</v>
      </c>
      <c r="D14" s="8">
        <f>coefficients!B14*Cycle!$E$4^2+coefficients!C14*Cycle!$E$4+coefficients!D14</f>
        <v>-0.95298908342489941</v>
      </c>
    </row>
    <row r="15" spans="1:6" x14ac:dyDescent="0.2">
      <c r="A15" s="6">
        <v>12</v>
      </c>
      <c r="B15" s="6">
        <v>10.18</v>
      </c>
      <c r="C15" s="12" t="str">
        <f>TEXT(coefficients!B15,"+0,00E+00;-0,00E+00")&amp;"*"&amp;$E$2&amp;"²"&amp;" "&amp;TEXT(coefficients!C15,"+0,00E+00;-0,00E+00")&amp;"*"&amp;$E$2&amp;" "&amp;TEXT(coefficients!D15,"+0,00;-0,00")</f>
        <v>+502E-08*p² -068E-04*p +001</v>
      </c>
      <c r="D15" s="8">
        <f>coefficients!B15*Cycle!$E$4^2+coefficients!C15*Cycle!$E$4+coefficients!D15</f>
        <v>-0.95298908342489941</v>
      </c>
    </row>
    <row r="16" spans="1:6" x14ac:dyDescent="0.2">
      <c r="A16" s="6">
        <v>13</v>
      </c>
      <c r="B16" s="6">
        <v>10.38</v>
      </c>
      <c r="C16" s="12" t="str">
        <f>TEXT(coefficients!B16,"+0,00E+00;-0,00E+00")&amp;"*"&amp;$E$2&amp;"²"&amp;" "&amp;TEXT(coefficients!C16,"+0,00E+00;-0,00E+00")&amp;"*"&amp;$E$2&amp;" "&amp;TEXT(coefficients!D16,"+0,00;-0,00")</f>
        <v>+502E-08*p² -068E-04*p +001</v>
      </c>
      <c r="D16" s="8">
        <f>coefficients!B16*Cycle!$E$4^2+coefficients!C16*Cycle!$E$4+coefficients!D16</f>
        <v>-0.95298908342489941</v>
      </c>
    </row>
    <row r="17" spans="1:4" x14ac:dyDescent="0.2">
      <c r="A17" s="6">
        <v>14</v>
      </c>
      <c r="B17" s="6">
        <v>10.57</v>
      </c>
      <c r="C17" s="12" t="str">
        <f>TEXT(coefficients!B17,"+0,00E+00;-0,00E+00")&amp;"*"&amp;$E$2&amp;"²"&amp;" "&amp;TEXT(coefficients!C17,"+0,00E+00;-0,00E+00")&amp;"*"&amp;$E$2&amp;" "&amp;TEXT(coefficients!D17,"+0,00;-0,00")</f>
        <v>+502E-08*p² -068E-04*p +001</v>
      </c>
      <c r="D17" s="8">
        <f>coefficients!B17*Cycle!$E$4^2+coefficients!C17*Cycle!$E$4+coefficients!D17</f>
        <v>-0.95298908342489941</v>
      </c>
    </row>
    <row r="18" spans="1:4" x14ac:dyDescent="0.2">
      <c r="A18" s="6">
        <v>15</v>
      </c>
      <c r="B18" s="6">
        <v>10.95</v>
      </c>
      <c r="C18" s="12" t="str">
        <f>TEXT(coefficients!B18,"+0,00E+00;-0,00E+00")&amp;"*"&amp;$E$2&amp;"²"&amp;" "&amp;TEXT(coefficients!C18,"+0,00E+00;-0,00E+00")&amp;"*"&amp;$E$2&amp;" "&amp;TEXT(coefficients!D18,"+0,00;-0,00")</f>
        <v>+502E-08*p² -068E-04*p +001</v>
      </c>
      <c r="D18" s="8">
        <f>coefficients!B18*Cycle!$E$4^2+coefficients!C18*Cycle!$E$4+coefficients!D18</f>
        <v>-0.95298908342489941</v>
      </c>
    </row>
    <row r="19" spans="1:4" x14ac:dyDescent="0.2">
      <c r="A19" s="6">
        <v>16</v>
      </c>
      <c r="B19" s="6">
        <v>11.56</v>
      </c>
      <c r="C19" s="12" t="str">
        <f>TEXT(coefficients!B19,"+0,00E+00;-0,00E+00")&amp;"*"&amp;$E$2&amp;"²"&amp;" "&amp;TEXT(coefficients!C19,"+0,00E+00;-0,00E+00")&amp;"*"&amp;$E$2&amp;" "&amp;TEXT(coefficients!D19,"+0,00;-0,00")</f>
        <v>+502E-08*p² -068E-04*p +001</v>
      </c>
      <c r="D19" s="8">
        <f>coefficients!B19*Cycle!$E$4^2+coefficients!C19*Cycle!$E$4+coefficients!D19</f>
        <v>-0.95298908342489941</v>
      </c>
    </row>
    <row r="20" spans="1:4" x14ac:dyDescent="0.2">
      <c r="A20" s="6">
        <v>17</v>
      </c>
      <c r="B20" s="6">
        <v>12.22</v>
      </c>
      <c r="C20" s="12" t="str">
        <f>TEXT(coefficients!B20,"+0,00E+00;-0,00E+00")&amp;"*"&amp;$E$2&amp;"²"&amp;" "&amp;TEXT(coefficients!C20,"+0,00E+00;-0,00E+00")&amp;"*"&amp;$E$2&amp;" "&amp;TEXT(coefficients!D20,"+0,00;-0,00")</f>
        <v>+502E-08*p² -068E-04*p +001</v>
      </c>
      <c r="D20" s="8">
        <f>coefficients!B20*Cycle!$E$4^2+coefficients!C20*Cycle!$E$4+coefficients!D20</f>
        <v>-0.95298908342489941</v>
      </c>
    </row>
    <row r="21" spans="1:4" x14ac:dyDescent="0.2">
      <c r="A21" s="6">
        <v>18</v>
      </c>
      <c r="B21" s="6">
        <v>12.97</v>
      </c>
      <c r="C21" s="12" t="str">
        <f>TEXT(coefficients!B21,"+0,00E+00;-0,00E+00")&amp;"*"&amp;$E$2&amp;"²"&amp;" "&amp;TEXT(coefficients!C21,"+0,00E+00;-0,00E+00")&amp;"*"&amp;$E$2&amp;" "&amp;TEXT(coefficients!D21,"+0,00;-0,00")</f>
        <v>+502E-08*p² -068E-04*p +001</v>
      </c>
      <c r="D21" s="8">
        <f>coefficients!B21*Cycle!$E$4^2+coefficients!C21*Cycle!$E$4+coefficients!D21</f>
        <v>-0.95298908342489941</v>
      </c>
    </row>
    <row r="22" spans="1:4" x14ac:dyDescent="0.2">
      <c r="A22" s="6">
        <v>19</v>
      </c>
      <c r="B22" s="6">
        <v>14.33</v>
      </c>
      <c r="C22" s="12" t="str">
        <f>TEXT(coefficients!B22,"+0,00E+00;-0,00E+00")&amp;"*"&amp;$E$2&amp;"²"&amp;" "&amp;TEXT(coefficients!C22,"+0,00E+00;-0,00E+00")&amp;"*"&amp;$E$2&amp;" "&amp;TEXT(coefficients!D22,"+0,00;-0,00")</f>
        <v>+502E-08*p² -068E-04*p +001</v>
      </c>
      <c r="D22" s="8">
        <f>coefficients!B22*Cycle!$E$4^2+coefficients!C22*Cycle!$E$4+coefficients!D22</f>
        <v>-0.95298908342489941</v>
      </c>
    </row>
    <row r="23" spans="1:4" x14ac:dyDescent="0.2">
      <c r="A23" s="6">
        <v>20</v>
      </c>
      <c r="B23" s="6">
        <v>16.38</v>
      </c>
      <c r="C23" s="12" t="str">
        <f>TEXT(coefficients!B23,"+0,00E+00;-0,00E+00")&amp;"*"&amp;$E$2&amp;"²"&amp;" "&amp;TEXT(coefficients!C23,"+0,00E+00;-0,00E+00")&amp;"*"&amp;$E$2&amp;" "&amp;TEXT(coefficients!D23,"+0,00;-0,00")</f>
        <v>+502E-08*p² -068E-04*p +001</v>
      </c>
      <c r="D23" s="8">
        <f>coefficients!B23*Cycle!$E$4^2+coefficients!C23*Cycle!$E$4+coefficients!D23</f>
        <v>-0.95298908342489941</v>
      </c>
    </row>
    <row r="24" spans="1:4" x14ac:dyDescent="0.2">
      <c r="A24" s="6">
        <v>21</v>
      </c>
      <c r="B24" s="6">
        <v>18.399999999999999</v>
      </c>
      <c r="C24" s="12" t="str">
        <f>TEXT(coefficients!B24,"+0,00E+00;-0,00E+00")&amp;"*"&amp;$E$2&amp;"²"&amp;" "&amp;TEXT(coefficients!C24,"+0,00E+00;-0,00E+00")&amp;"*"&amp;$E$2&amp;" "&amp;TEXT(coefficients!D24,"+0,00;-0,00")</f>
        <v>+502E-08*p² -068E-04*p +001</v>
      </c>
      <c r="D24" s="8">
        <f>coefficients!B24*Cycle!$E$4^2+coefficients!C24*Cycle!$E$4+coefficients!D24</f>
        <v>-0.95298908342489941</v>
      </c>
    </row>
    <row r="25" spans="1:4" x14ac:dyDescent="0.2">
      <c r="A25" s="6">
        <v>22</v>
      </c>
      <c r="B25" s="6">
        <v>19.86</v>
      </c>
      <c r="C25" s="12" t="str">
        <f>TEXT(coefficients!B25,"+0,00E+00;-0,00E+00")&amp;"*"&amp;$E$2&amp;"²"&amp;" "&amp;TEXT(coefficients!C25,"+0,00E+00;-0,00E+00")&amp;"*"&amp;$E$2&amp;" "&amp;TEXT(coefficients!D25,"+0,00;-0,00")</f>
        <v>+502E-08*p² -068E-04*p +001</v>
      </c>
      <c r="D25" s="8">
        <f>coefficients!B25*Cycle!$E$4^2+coefficients!C25*Cycle!$E$4+coefficients!D25</f>
        <v>-0.95298908342489941</v>
      </c>
    </row>
    <row r="26" spans="1:4" x14ac:dyDescent="0.2">
      <c r="A26" s="6">
        <v>23</v>
      </c>
      <c r="B26" s="6">
        <v>20.85</v>
      </c>
      <c r="C26" s="12" t="str">
        <f>TEXT(coefficients!B26,"+0,00E+00;-0,00E+00")&amp;"*"&amp;$E$2&amp;"²"&amp;" "&amp;TEXT(coefficients!C26,"+0,00E+00;-0,00E+00")&amp;"*"&amp;$E$2&amp;" "&amp;TEXT(coefficients!D26,"+0,00;-0,00")</f>
        <v>+502E-08*p² -068E-04*p +001</v>
      </c>
      <c r="D26" s="8">
        <f>coefficients!B26*Cycle!$E$4^2+coefficients!C26*Cycle!$E$4+coefficients!D26</f>
        <v>-0.95298908342489941</v>
      </c>
    </row>
    <row r="27" spans="1:4" x14ac:dyDescent="0.2">
      <c r="A27" s="6">
        <v>24</v>
      </c>
      <c r="B27" s="6">
        <v>21.52</v>
      </c>
      <c r="C27" s="12" t="str">
        <f>TEXT(coefficients!B27,"+0,00E+00;-0,00E+00")&amp;"*"&amp;$E$2&amp;"²"&amp;" "&amp;TEXT(coefficients!C27,"+0,00E+00;-0,00E+00")&amp;"*"&amp;$E$2&amp;" "&amp;TEXT(coefficients!D27,"+0,00;-0,00")</f>
        <v>+502E-08*p² -068E-04*p +001</v>
      </c>
      <c r="D27" s="8">
        <f>coefficients!B27*Cycle!$E$4^2+coefficients!C27*Cycle!$E$4+coefficients!D27</f>
        <v>-0.95298908342489941</v>
      </c>
    </row>
    <row r="28" spans="1:4" x14ac:dyDescent="0.2">
      <c r="A28" s="6">
        <v>25</v>
      </c>
      <c r="B28" s="6">
        <v>21.89</v>
      </c>
      <c r="C28" s="12" t="str">
        <f>TEXT(coefficients!B28,"+0,00E+00;-0,00E+00")&amp;"*"&amp;$E$2&amp;"²"&amp;" "&amp;TEXT(coefficients!C28,"+0,00E+00;-0,00E+00")&amp;"*"&amp;$E$2&amp;" "&amp;TEXT(coefficients!D28,"+0,00;-0,00")</f>
        <v>+502E-08*p² -068E-04*p +001</v>
      </c>
      <c r="D28" s="8">
        <f>coefficients!B28*Cycle!$E$4^2+coefficients!C28*Cycle!$E$4+coefficients!D28</f>
        <v>-0.95298908342489941</v>
      </c>
    </row>
    <row r="29" spans="1:4" x14ac:dyDescent="0.2">
      <c r="A29" s="6">
        <v>26</v>
      </c>
      <c r="B29" s="6">
        <v>21.98</v>
      </c>
      <c r="C29" s="12" t="str">
        <f>TEXT(coefficients!B29,"+0,00E+00;-0,00E+00")&amp;"*"&amp;$E$2&amp;"²"&amp;" "&amp;TEXT(coefficients!C29,"+0,00E+00;-0,00E+00")&amp;"*"&amp;$E$2&amp;" "&amp;TEXT(coefficients!D29,"+0,00;-0,00")</f>
        <v>+502E-08*p² -068E-04*p +001</v>
      </c>
      <c r="D29" s="8">
        <f>coefficients!B29*Cycle!$E$4^2+coefficients!C29*Cycle!$E$4+coefficients!D29</f>
        <v>-0.95298908342489941</v>
      </c>
    </row>
    <row r="30" spans="1:4" x14ac:dyDescent="0.2">
      <c r="A30" s="6">
        <v>27</v>
      </c>
      <c r="B30" s="6">
        <v>21.91</v>
      </c>
      <c r="C30" s="12" t="str">
        <f>TEXT(coefficients!B30,"+0,00E+00;-0,00E+00")&amp;"*"&amp;$E$2&amp;"²"&amp;" "&amp;TEXT(coefficients!C30,"+0,00E+00;-0,00E+00")&amp;"*"&amp;$E$2&amp;" "&amp;TEXT(coefficients!D30,"+0,00;-0,00")</f>
        <v>+167E-08*p² -023E-04*p +000</v>
      </c>
      <c r="D30" s="8">
        <f>coefficients!B30*Cycle!$E$4^2+coefficients!C30*Cycle!$E$4+coefficients!D30</f>
        <v>-0.31766302780830113</v>
      </c>
    </row>
    <row r="31" spans="1:4" x14ac:dyDescent="0.2">
      <c r="A31" s="6">
        <v>28</v>
      </c>
      <c r="B31" s="6">
        <v>21.68</v>
      </c>
      <c r="C31" s="12" t="str">
        <f>TEXT(coefficients!B31,"+0,00E+00;-0,00E+00")&amp;"*"&amp;$E$2&amp;"²"&amp;" "&amp;TEXT(coefficients!C31,"+0,00E+00;-0,00E+00")&amp;"*"&amp;$E$2&amp;" "&amp;TEXT(coefficients!D31,"+0,00;-0,00")</f>
        <v>-167E-08*p² +023E-04*p -000</v>
      </c>
      <c r="D31" s="8">
        <f>coefficients!B31*Cycle!$E$4^2+coefficients!C31*Cycle!$E$4+coefficients!D31</f>
        <v>0.31766302780830113</v>
      </c>
    </row>
    <row r="32" spans="1:4" x14ac:dyDescent="0.2">
      <c r="A32" s="6">
        <v>29</v>
      </c>
      <c r="B32" s="6">
        <v>21.21</v>
      </c>
      <c r="C32" s="12" t="str">
        <f>TEXT(coefficients!B32,"+0,00E+00;-0,00E+00")&amp;"*"&amp;$E$2&amp;"²"&amp;" "&amp;TEXT(coefficients!C32,"+0,00E+00;-0,00E+00")&amp;"*"&amp;$E$2&amp;" "&amp;TEXT(coefficients!D32,"+0,00;-0,00")</f>
        <v>-502E-08*p² +068E-04*p -001</v>
      </c>
      <c r="D32" s="8">
        <f>coefficients!B32*Cycle!$E$4^2+coefficients!C32*Cycle!$E$4+coefficients!D32</f>
        <v>0.95298908342489941</v>
      </c>
    </row>
    <row r="33" spans="1:4" x14ac:dyDescent="0.2">
      <c r="A33" s="6">
        <v>30</v>
      </c>
      <c r="B33" s="6">
        <v>20.440000000000001</v>
      </c>
      <c r="C33" s="12" t="str">
        <f>TEXT(coefficients!B33,"+0,00E+00;-0,00E+00")&amp;"*"&amp;$E$2&amp;"²"&amp;" "&amp;TEXT(coefficients!C33,"+0,00E+00;-0,00E+00")&amp;"*"&amp;$E$2&amp;" "&amp;TEXT(coefficients!D33,"+0,00;-0,00")</f>
        <v>-502E-08*p² +068E-04*p -001</v>
      </c>
      <c r="D33" s="8">
        <f>coefficients!B33*Cycle!$E$4^2+coefficients!C33*Cycle!$E$4+coefficients!D33</f>
        <v>0.95298908342489941</v>
      </c>
    </row>
    <row r="34" spans="1:4" x14ac:dyDescent="0.2">
      <c r="A34" s="6">
        <v>31</v>
      </c>
      <c r="B34" s="6">
        <v>19.239999999999998</v>
      </c>
      <c r="C34" s="12" t="str">
        <f>TEXT(coefficients!B34,"+0,00E+00;-0,00E+00")&amp;"*"&amp;$E$2&amp;"²"&amp;" "&amp;TEXT(coefficients!C34,"+0,00E+00;-0,00E+00")&amp;"*"&amp;$E$2&amp;" "&amp;TEXT(coefficients!D34,"+0,00;-0,00")</f>
        <v>-502E-08*p² +068E-04*p -001</v>
      </c>
      <c r="D34" s="8">
        <f>coefficients!B34*Cycle!$E$4^2+coefficients!C34*Cycle!$E$4+coefficients!D34</f>
        <v>0.95298908342489941</v>
      </c>
    </row>
    <row r="35" spans="1:4" x14ac:dyDescent="0.2">
      <c r="A35" s="6">
        <v>32</v>
      </c>
      <c r="B35" s="6">
        <v>17.57</v>
      </c>
      <c r="C35" s="12" t="str">
        <f>TEXT(coefficients!B35,"+0,00E+00;-0,00E+00")&amp;"*"&amp;$E$2&amp;"²"&amp;" "&amp;TEXT(coefficients!C35,"+0,00E+00;-0,00E+00")&amp;"*"&amp;$E$2&amp;" "&amp;TEXT(coefficients!D35,"+0,00;-0,00")</f>
        <v>-502E-08*p² +068E-04*p -001</v>
      </c>
      <c r="D35" s="8">
        <f>coefficients!B35*Cycle!$E$4^2+coefficients!C35*Cycle!$E$4+coefficients!D35</f>
        <v>0.95298908342489941</v>
      </c>
    </row>
    <row r="36" spans="1:4" x14ac:dyDescent="0.2">
      <c r="A36" s="6">
        <v>33</v>
      </c>
      <c r="B36" s="6">
        <v>15.53</v>
      </c>
      <c r="C36" s="12" t="str">
        <f>TEXT(coefficients!B36,"+0,00E+00;-0,00E+00")&amp;"*"&amp;$E$2&amp;"²"&amp;" "&amp;TEXT(coefficients!C36,"+0,00E+00;-0,00E+00")&amp;"*"&amp;$E$2&amp;" "&amp;TEXT(coefficients!D36,"+0,00;-0,00")</f>
        <v>-502E-08*p² +068E-04*p -001</v>
      </c>
      <c r="D36" s="8">
        <f>coefficients!B36*Cycle!$E$4^2+coefficients!C36*Cycle!$E$4+coefficients!D36</f>
        <v>0.95298908342489941</v>
      </c>
    </row>
    <row r="37" spans="1:4" x14ac:dyDescent="0.2">
      <c r="A37" s="6">
        <v>34</v>
      </c>
      <c r="B37" s="6">
        <v>13.77</v>
      </c>
      <c r="C37" s="12" t="str">
        <f>TEXT(coefficients!B37,"+0,00E+00;-0,00E+00")&amp;"*"&amp;$E$2&amp;"²"&amp;" "&amp;TEXT(coefficients!C37,"+0,00E+00;-0,00E+00")&amp;"*"&amp;$E$2&amp;" "&amp;TEXT(coefficients!D37,"+0,00;-0,00")</f>
        <v>-502E-08*p² +068E-04*p -001</v>
      </c>
      <c r="D37" s="8">
        <f>coefficients!B37*Cycle!$E$4^2+coefficients!C37*Cycle!$E$4+coefficients!D37</f>
        <v>0.95298908342489941</v>
      </c>
    </row>
    <row r="38" spans="1:4" x14ac:dyDescent="0.2">
      <c r="A38" s="6">
        <v>35</v>
      </c>
      <c r="B38" s="6">
        <v>12.95</v>
      </c>
      <c r="C38" s="12" t="str">
        <f>TEXT(coefficients!B38,"+0,00E+00;-0,00E+00")&amp;"*"&amp;$E$2&amp;"²"&amp;" "&amp;TEXT(coefficients!C38,"+0,00E+00;-0,00E+00")&amp;"*"&amp;$E$2&amp;" "&amp;TEXT(coefficients!D38,"+0,00;-0,00")</f>
        <v>-502E-08*p² +068E-04*p -001</v>
      </c>
      <c r="D38" s="8">
        <f>coefficients!B38*Cycle!$E$4^2+coefficients!C38*Cycle!$E$4+coefficients!D38</f>
        <v>0.95298908342489941</v>
      </c>
    </row>
    <row r="39" spans="1:4" x14ac:dyDescent="0.2">
      <c r="A39" s="6">
        <v>36</v>
      </c>
      <c r="B39" s="6">
        <v>12.95</v>
      </c>
      <c r="C39" s="12" t="str">
        <f>TEXT(coefficients!B39,"+0,00E+00;-0,00E+00")&amp;"*"&amp;$E$2&amp;"²"&amp;" "&amp;TEXT(coefficients!C39,"+0,00E+00;-0,00E+00")&amp;"*"&amp;$E$2&amp;" "&amp;TEXT(coefficients!D39,"+0,00;-0,00")</f>
        <v>-502E-08*p² +068E-04*p -001</v>
      </c>
      <c r="D39" s="8">
        <f>coefficients!B39*Cycle!$E$4^2+coefficients!C39*Cycle!$E$4+coefficients!D39</f>
        <v>0.95298908342489941</v>
      </c>
    </row>
    <row r="40" spans="1:4" x14ac:dyDescent="0.2">
      <c r="A40" s="6">
        <v>37</v>
      </c>
      <c r="B40" s="6">
        <v>13.35</v>
      </c>
      <c r="C40" s="12" t="str">
        <f>TEXT(coefficients!B40,"+0,00E+00;-0,00E+00")&amp;"*"&amp;$E$2&amp;"²"&amp;" "&amp;TEXT(coefficients!C40,"+0,00E+00;-0,00E+00")&amp;"*"&amp;$E$2&amp;" "&amp;TEXT(coefficients!D40,"+0,00;-0,00")</f>
        <v>-502E-08*p² +068E-04*p -001</v>
      </c>
      <c r="D40" s="8">
        <f>coefficients!B40*Cycle!$E$4^2+coefficients!C40*Cycle!$E$4+coefficients!D40</f>
        <v>0.95298908342489941</v>
      </c>
    </row>
    <row r="41" spans="1:4" x14ac:dyDescent="0.2">
      <c r="A41" s="6">
        <v>38</v>
      </c>
      <c r="B41" s="6">
        <v>13.75</v>
      </c>
      <c r="C41" s="12" t="str">
        <f>TEXT(coefficients!B41,"+0,00E+00;-0,00E+00")&amp;"*"&amp;$E$2&amp;"²"&amp;" "&amp;TEXT(coefficients!C41,"+0,00E+00;-0,00E+00")&amp;"*"&amp;$E$2&amp;" "&amp;TEXT(coefficients!D41,"+0,00;-0,00")</f>
        <v>-502E-08*p² +068E-04*p -001</v>
      </c>
      <c r="D41" s="8">
        <f>coefficients!B41*Cycle!$E$4^2+coefficients!C41*Cycle!$E$4+coefficients!D41</f>
        <v>0.95298908342489941</v>
      </c>
    </row>
    <row r="42" spans="1:4" x14ac:dyDescent="0.2">
      <c r="A42" s="6">
        <v>39</v>
      </c>
      <c r="B42" s="6">
        <v>13.82</v>
      </c>
      <c r="C42" s="12" t="str">
        <f>TEXT(coefficients!B42,"+0,00E+00;-0,00E+00")&amp;"*"&amp;$E$2&amp;"²"&amp;" "&amp;TEXT(coefficients!C42,"+0,00E+00;-0,00E+00")&amp;"*"&amp;$E$2&amp;" "&amp;TEXT(coefficients!D42,"+0,00;-0,00")</f>
        <v>-502E-08*p² +068E-04*p -001</v>
      </c>
      <c r="D42" s="8">
        <f>coefficients!B42*Cycle!$E$4^2+coefficients!C42*Cycle!$E$4+coefficients!D42</f>
        <v>0.95298908342489941</v>
      </c>
    </row>
    <row r="43" spans="1:4" x14ac:dyDescent="0.2">
      <c r="A43" s="6">
        <v>40</v>
      </c>
      <c r="B43" s="6">
        <v>13.41</v>
      </c>
      <c r="C43" s="12" t="str">
        <f>TEXT(coefficients!B43,"+0,00E+00;-0,00E+00")&amp;"*"&amp;$E$2&amp;"²"&amp;" "&amp;TEXT(coefficients!C43,"+0,00E+00;-0,00E+00")&amp;"*"&amp;$E$2&amp;" "&amp;TEXT(coefficients!D43,"+0,00;-0,00")</f>
        <v>-502E-08*p² +068E-04*p -001</v>
      </c>
      <c r="D43" s="8">
        <f>coefficients!B43*Cycle!$E$4^2+coefficients!C43*Cycle!$E$4+coefficients!D43</f>
        <v>0.95298908342489941</v>
      </c>
    </row>
    <row r="44" spans="1:4" x14ac:dyDescent="0.2">
      <c r="A44" s="6">
        <v>41</v>
      </c>
      <c r="B44" s="6">
        <v>12.26</v>
      </c>
      <c r="C44" s="12" t="str">
        <f>TEXT(coefficients!B44,"+0,00E+00;-0,00E+00")&amp;"*"&amp;$E$2&amp;"²"&amp;" "&amp;TEXT(coefficients!C44,"+0,00E+00;-0,00E+00")&amp;"*"&amp;$E$2&amp;" "&amp;TEXT(coefficients!D44,"+0,00;-0,00")</f>
        <v>-502E-08*p² +068E-04*p -001</v>
      </c>
      <c r="D44" s="8">
        <f>coefficients!B44*Cycle!$E$4^2+coefficients!C44*Cycle!$E$4+coefficients!D44</f>
        <v>0.95298908342489941</v>
      </c>
    </row>
    <row r="45" spans="1:4" x14ac:dyDescent="0.2">
      <c r="A45" s="6">
        <v>42</v>
      </c>
      <c r="B45" s="6">
        <v>9.82</v>
      </c>
      <c r="C45" s="12" t="str">
        <f>TEXT(coefficients!B45,"+0,00E+00;-0,00E+00")&amp;"*"&amp;$E$2&amp;"²"&amp;" "&amp;TEXT(coefficients!C45,"+0,00E+00;-0,00E+00")&amp;"*"&amp;$E$2&amp;" "&amp;TEXT(coefficients!D45,"+0,00;-0,00")</f>
        <v>-502E-08*p² +068E-04*p -001</v>
      </c>
      <c r="D45" s="8">
        <f>coefficients!B45*Cycle!$E$4^2+coefficients!C45*Cycle!$E$4+coefficients!D45</f>
        <v>0.95298908342489941</v>
      </c>
    </row>
    <row r="46" spans="1:4" x14ac:dyDescent="0.2">
      <c r="A46" s="6">
        <v>43</v>
      </c>
      <c r="B46" s="6">
        <v>5.96</v>
      </c>
      <c r="C46" s="12" t="str">
        <f>TEXT(coefficients!B46,"+0,00E+00;-0,00E+00")&amp;"*"&amp;$E$2&amp;"²"&amp;" "&amp;TEXT(coefficients!C46,"+0,00E+00;-0,00E+00")&amp;"*"&amp;$E$2&amp;" "&amp;TEXT(coefficients!D46,"+0,00;-0,00")</f>
        <v>-502E-08*p² +068E-04*p -001</v>
      </c>
      <c r="D46" s="8">
        <f>coefficients!B46*Cycle!$E$4^2+coefficients!C46*Cycle!$E$4+coefficients!D46</f>
        <v>0.95298908342489941</v>
      </c>
    </row>
    <row r="47" spans="1:4" x14ac:dyDescent="0.2">
      <c r="A47" s="6">
        <v>44</v>
      </c>
      <c r="B47" s="6">
        <v>2.2000000000000002</v>
      </c>
      <c r="C47" s="12" t="str">
        <f>TEXT(coefficients!B47,"+0,00E+00;-0,00E+00")&amp;"*"&amp;$E$2&amp;"²"&amp;" "&amp;TEXT(coefficients!C47,"+0,00E+00;-0,00E+00")&amp;"*"&amp;$E$2&amp;" "&amp;TEXT(coefficients!D47,"+0,00;-0,00")</f>
        <v>-502E-08*p² +068E-04*p -001</v>
      </c>
      <c r="D47" s="8">
        <f>coefficients!B47*Cycle!$E$4^2+coefficients!C47*Cycle!$E$4+coefficients!D47</f>
        <v>0.95298908342489941</v>
      </c>
    </row>
    <row r="48" spans="1:4" x14ac:dyDescent="0.2">
      <c r="A48" s="6">
        <v>45</v>
      </c>
      <c r="B48" s="6">
        <v>0</v>
      </c>
      <c r="C48" s="12" t="str">
        <f>TEXT(coefficients!B48,"+0,00E+00;-0,00E+00")&amp;"*"&amp;$E$2&amp;"²"&amp;" "&amp;TEXT(coefficients!C48,"+0,00E+00;-0,00E+00")&amp;"*"&amp;$E$2&amp;" "&amp;TEXT(coefficients!D48,"+0,00;-0,00")</f>
        <v>-502E-08*p² +068E-04*p -001</v>
      </c>
      <c r="D48" s="8">
        <f>coefficients!B48*Cycle!$E$4^2+coefficients!C48*Cycle!$E$4+coefficients!D48</f>
        <v>0.95298908342489941</v>
      </c>
    </row>
    <row r="49" spans="1:4" x14ac:dyDescent="0.2">
      <c r="A49" s="6">
        <v>46</v>
      </c>
      <c r="B49" s="6">
        <v>0</v>
      </c>
      <c r="C49" s="12" t="str">
        <f>TEXT(coefficients!B49,"+0,00E+00;-0,00E+00")&amp;"*"&amp;$E$2&amp;"²"&amp;" "&amp;TEXT(coefficients!C49,"+0,00E+00;-0,00E+00")&amp;"*"&amp;$E$2&amp;" "&amp;TEXT(coefficients!D49,"+0,00;-0,00")</f>
        <v>-502E-08*p² +068E-04*p -001</v>
      </c>
      <c r="D49" s="8">
        <f>coefficients!B49*Cycle!$E$4^2+coefficients!C49*Cycle!$E$4+coefficients!D49</f>
        <v>0.95298908342489941</v>
      </c>
    </row>
    <row r="50" spans="1:4" x14ac:dyDescent="0.2">
      <c r="A50" s="6">
        <v>47</v>
      </c>
      <c r="B50" s="6">
        <v>0</v>
      </c>
      <c r="C50" s="12" t="str">
        <f>TEXT(coefficients!B50,"+0,00E+00;-0,00E+00")&amp;"*"&amp;$E$2&amp;"²"&amp;" "&amp;TEXT(coefficients!C50,"+0,00E+00;-0,00E+00")&amp;"*"&amp;$E$2&amp;" "&amp;TEXT(coefficients!D50,"+0,00;-0,00")</f>
        <v>-140E-08*p² +023E-04*p -001</v>
      </c>
      <c r="D50" s="8">
        <f>coefficients!B50*Cycle!$E$4^2+coefficients!C50*Cycle!$E$4+coefficients!D50</f>
        <v>-0.19600980321784967</v>
      </c>
    </row>
    <row r="51" spans="1:4" x14ac:dyDescent="0.2">
      <c r="A51" s="6">
        <v>48</v>
      </c>
      <c r="B51" s="6">
        <v>0</v>
      </c>
      <c r="C51" s="12" t="str">
        <f>TEXT(coefficients!B51,"+0,00E+00;-0,00E+00")&amp;"*"&amp;$E$2&amp;"²"&amp;" "&amp;TEXT(coefficients!C51,"+0,00E+00;-0,00E+00")&amp;"*"&amp;$E$2&amp;" "&amp;TEXT(coefficients!D51,"+0,00;-0,00")</f>
        <v>+222E-08*p² -022E-04*p -001</v>
      </c>
      <c r="D51" s="8">
        <f>coefficients!B51*Cycle!$E$4^2+coefficients!C51*Cycle!$E$4+coefficients!D51</f>
        <v>-1.3450086898605991</v>
      </c>
    </row>
    <row r="52" spans="1:4" x14ac:dyDescent="0.2">
      <c r="A52" s="6">
        <v>49</v>
      </c>
      <c r="B52" s="6">
        <v>0</v>
      </c>
      <c r="C52" s="12" t="str">
        <f>TEXT(coefficients!B52,"+0,00E+00;-0,00E+00")&amp;"*"&amp;$E$2&amp;"²"&amp;" "&amp;TEXT(coefficients!C52,"+0,00E+00;-0,00E+00")&amp;"*"&amp;$E$2&amp;" "&amp;TEXT(coefficients!D52,"+0,00;-0,00")</f>
        <v>+584E-08*p² -067E-04*p -001</v>
      </c>
      <c r="D52" s="8">
        <f>coefficients!B52*Cycle!$E$4^2+coefficients!C52*Cycle!$E$4+coefficients!D52</f>
        <v>-2.4940075765033489</v>
      </c>
    </row>
    <row r="53" spans="1:4" x14ac:dyDescent="0.2">
      <c r="A53" s="6">
        <v>50</v>
      </c>
      <c r="B53" s="6">
        <v>1.87</v>
      </c>
      <c r="C53" s="12" t="str">
        <f>TEXT(coefficients!B53,"+0,00E+00;-0,00E+00")&amp;"*"&amp;$E$2&amp;"²"&amp;" "&amp;TEXT(coefficients!C53,"+0,00E+00;-0,00E+00")&amp;"*"&amp;$E$2&amp;" "&amp;TEXT(coefficients!D53,"+0,00;-0,00")</f>
        <v>+584E-08*p² -067E-04*p -001</v>
      </c>
      <c r="D53" s="8">
        <f>coefficients!B53*Cycle!$E$4^2+coefficients!C53*Cycle!$E$4+coefficients!D53</f>
        <v>-2.4940075765033489</v>
      </c>
    </row>
    <row r="54" spans="1:4" x14ac:dyDescent="0.2">
      <c r="A54" s="6">
        <v>51</v>
      </c>
      <c r="B54" s="6">
        <v>4.97</v>
      </c>
      <c r="C54" s="12" t="str">
        <f>TEXT(coefficients!B54,"+0,00E+00;-0,00E+00")&amp;"*"&amp;$E$2&amp;"²"&amp;" "&amp;TEXT(coefficients!C54,"+0,00E+00;-0,00E+00")&amp;"*"&amp;$E$2&amp;" "&amp;TEXT(coefficients!D54,"+0,00;-0,00")</f>
        <v>+584E-08*p² -067E-04*p -001</v>
      </c>
      <c r="D54" s="8">
        <f>coefficients!B54*Cycle!$E$4^2+coefficients!C54*Cycle!$E$4+coefficients!D54</f>
        <v>-2.4940075765033489</v>
      </c>
    </row>
    <row r="55" spans="1:4" x14ac:dyDescent="0.2">
      <c r="A55" s="6">
        <v>52</v>
      </c>
      <c r="B55" s="6">
        <v>8.4</v>
      </c>
      <c r="C55" s="12" t="str">
        <f>TEXT(coefficients!B55,"+0,00E+00;-0,00E+00")&amp;"*"&amp;$E$2&amp;"²"&amp;" "&amp;TEXT(coefficients!C55,"+0,00E+00;-0,00E+00")&amp;"*"&amp;$E$2&amp;" "&amp;TEXT(coefficients!D55,"+0,00;-0,00")</f>
        <v>+584E-08*p² -067E-04*p -001</v>
      </c>
      <c r="D55" s="8">
        <f>coefficients!B55*Cycle!$E$4^2+coefficients!C55*Cycle!$E$4+coefficients!D55</f>
        <v>-2.4940075765033489</v>
      </c>
    </row>
    <row r="56" spans="1:4" x14ac:dyDescent="0.2">
      <c r="A56" s="6">
        <v>53</v>
      </c>
      <c r="B56" s="6">
        <v>9.9</v>
      </c>
      <c r="C56" s="12" t="str">
        <f>TEXT(coefficients!B56,"+0,00E+00;-0,00E+00")&amp;"*"&amp;$E$2&amp;"²"&amp;" "&amp;TEXT(coefficients!C56,"+0,00E+00;-0,00E+00")&amp;"*"&amp;$E$2&amp;" "&amp;TEXT(coefficients!D56,"+0,00;-0,00")</f>
        <v>+584E-08*p² -067E-04*p -001</v>
      </c>
      <c r="D56" s="8">
        <f>coefficients!B56*Cycle!$E$4^2+coefficients!C56*Cycle!$E$4+coefficients!D56</f>
        <v>-2.4940075765033489</v>
      </c>
    </row>
    <row r="57" spans="1:4" x14ac:dyDescent="0.2">
      <c r="A57" s="6">
        <v>54</v>
      </c>
      <c r="B57" s="6">
        <v>11.42</v>
      </c>
      <c r="C57" s="12" t="str">
        <f>TEXT(coefficients!B57,"+0,00E+00;-0,00E+00")&amp;"*"&amp;$E$2&amp;"²"&amp;" "&amp;TEXT(coefficients!C57,"+0,00E+00;-0,00E+00")&amp;"*"&amp;$E$2&amp;" "&amp;TEXT(coefficients!D57,"+0,00;-0,00")</f>
        <v>+584E-08*p² -067E-04*p -001</v>
      </c>
      <c r="D57" s="8">
        <f>coefficients!B57*Cycle!$E$4^2+coefficients!C57*Cycle!$E$4+coefficients!D57</f>
        <v>-2.4940075765033489</v>
      </c>
    </row>
    <row r="58" spans="1:4" x14ac:dyDescent="0.2">
      <c r="A58" s="6">
        <v>55</v>
      </c>
      <c r="B58" s="6">
        <v>15.11</v>
      </c>
      <c r="C58" s="12" t="str">
        <f>TEXT(coefficients!B58,"+0,00E+00;-0,00E+00")&amp;"*"&amp;$E$2&amp;"²"&amp;" "&amp;TEXT(coefficients!C58,"+0,00E+00;-0,00E+00")&amp;"*"&amp;$E$2&amp;" "&amp;TEXT(coefficients!D58,"+0,00;-0,00")</f>
        <v>+584E-08*p² -067E-04*p -001</v>
      </c>
      <c r="D58" s="8">
        <f>coefficients!B58*Cycle!$E$4^2+coefficients!C58*Cycle!$E$4+coefficients!D58</f>
        <v>-2.4940075765033489</v>
      </c>
    </row>
    <row r="59" spans="1:4" x14ac:dyDescent="0.2">
      <c r="A59" s="6">
        <v>56</v>
      </c>
      <c r="B59" s="6">
        <v>18.46</v>
      </c>
      <c r="C59" s="12" t="str">
        <f>TEXT(coefficients!B59,"+0,00E+00;-0,00E+00")&amp;"*"&amp;$E$2&amp;"²"&amp;" "&amp;TEXT(coefficients!C59,"+0,00E+00;-0,00E+00")&amp;"*"&amp;$E$2&amp;" "&amp;TEXT(coefficients!D59,"+0,00;-0,00")</f>
        <v>+584E-08*p² -067E-04*p -001</v>
      </c>
      <c r="D59" s="8">
        <f>coefficients!B59*Cycle!$E$4^2+coefficients!C59*Cycle!$E$4+coefficients!D59</f>
        <v>-2.4940075765033489</v>
      </c>
    </row>
    <row r="60" spans="1:4" x14ac:dyDescent="0.2">
      <c r="A60" s="6">
        <v>57</v>
      </c>
      <c r="B60" s="6">
        <v>20.21</v>
      </c>
      <c r="C60" s="12" t="str">
        <f>TEXT(coefficients!B60,"+0,00E+00;-0,00E+00")&amp;"*"&amp;$E$2&amp;"²"&amp;" "&amp;TEXT(coefficients!C60,"+0,00E+00;-0,00E+00")&amp;"*"&amp;$E$2&amp;" "&amp;TEXT(coefficients!D60,"+0,00;-0,00")</f>
        <v>+584E-08*p² -067E-04*p -001</v>
      </c>
      <c r="D60" s="8">
        <f>coefficients!B60*Cycle!$E$4^2+coefficients!C60*Cycle!$E$4+coefficients!D60</f>
        <v>-2.4940075765033489</v>
      </c>
    </row>
    <row r="61" spans="1:4" x14ac:dyDescent="0.2">
      <c r="A61" s="6">
        <v>58</v>
      </c>
      <c r="B61" s="6">
        <v>22.13</v>
      </c>
      <c r="C61" s="12" t="str">
        <f>TEXT(coefficients!B61,"+0,00E+00;-0,00E+00")&amp;"*"&amp;$E$2&amp;"²"&amp;" "&amp;TEXT(coefficients!C61,"+0,00E+00;-0,00E+00")&amp;"*"&amp;$E$2&amp;" "&amp;TEXT(coefficients!D61,"+0,00;-0,00")</f>
        <v>+584E-08*p² -067E-04*p -001</v>
      </c>
      <c r="D61" s="8">
        <f>coefficients!B61*Cycle!$E$4^2+coefficients!C61*Cycle!$E$4+coefficients!D61</f>
        <v>-2.4940075765033489</v>
      </c>
    </row>
    <row r="62" spans="1:4" x14ac:dyDescent="0.2">
      <c r="A62" s="6">
        <v>59</v>
      </c>
      <c r="B62" s="6">
        <v>24.17</v>
      </c>
      <c r="C62" s="12" t="str">
        <f>TEXT(coefficients!B62,"+0,00E+00;-0,00E+00")&amp;"*"&amp;$E$2&amp;"²"&amp;" "&amp;TEXT(coefficients!C62,"+0,00E+00;-0,00E+00")&amp;"*"&amp;$E$2&amp;" "&amp;TEXT(coefficients!D62,"+0,00;-0,00")</f>
        <v>+584E-08*p² -067E-04*p -001</v>
      </c>
      <c r="D62" s="8">
        <f>coefficients!B62*Cycle!$E$4^2+coefficients!C62*Cycle!$E$4+coefficients!D62</f>
        <v>-2.4940075765033489</v>
      </c>
    </row>
    <row r="63" spans="1:4" x14ac:dyDescent="0.2">
      <c r="A63" s="6">
        <v>60</v>
      </c>
      <c r="B63" s="6">
        <v>25.56</v>
      </c>
      <c r="C63" s="12" t="str">
        <f>TEXT(coefficients!B63,"+0,00E+00;-0,00E+00")&amp;"*"&amp;$E$2&amp;"²"&amp;" "&amp;TEXT(coefficients!C63,"+0,00E+00;-0,00E+00")&amp;"*"&amp;$E$2&amp;" "&amp;TEXT(coefficients!D63,"+0,00;-0,00")</f>
        <v>+584E-08*p² -067E-04*p -001</v>
      </c>
      <c r="D63" s="8">
        <f>coefficients!B63*Cycle!$E$4^2+coefficients!C63*Cycle!$E$4+coefficients!D63</f>
        <v>-2.4940075765033489</v>
      </c>
    </row>
    <row r="64" spans="1:4" x14ac:dyDescent="0.2">
      <c r="A64" s="6">
        <v>61</v>
      </c>
      <c r="B64" s="6">
        <v>26.97</v>
      </c>
      <c r="C64" s="12" t="str">
        <f>TEXT(coefficients!B64,"+0,00E+00;-0,00E+00")&amp;"*"&amp;$E$2&amp;"²"&amp;" "&amp;TEXT(coefficients!C64,"+0,00E+00;-0,00E+00")&amp;"*"&amp;$E$2&amp;" "&amp;TEXT(coefficients!D64,"+0,00;-0,00")</f>
        <v>+584E-08*p² -067E-04*p -001</v>
      </c>
      <c r="D64" s="8">
        <f>coefficients!B64*Cycle!$E$4^2+coefficients!C64*Cycle!$E$4+coefficients!D64</f>
        <v>-2.4940075765033489</v>
      </c>
    </row>
    <row r="65" spans="1:4" x14ac:dyDescent="0.2">
      <c r="A65" s="6">
        <v>62</v>
      </c>
      <c r="B65" s="6">
        <v>28.83</v>
      </c>
      <c r="C65" s="12" t="str">
        <f>TEXT(coefficients!B65,"+0,00E+00;-0,00E+00")&amp;"*"&amp;$E$2&amp;"²"&amp;" "&amp;TEXT(coefficients!C65,"+0,00E+00;-0,00E+00")&amp;"*"&amp;$E$2&amp;" "&amp;TEXT(coefficients!D65,"+0,00;-0,00")</f>
        <v>+584E-08*p² -067E-04*p -001</v>
      </c>
      <c r="D65" s="8">
        <f>coefficients!B65*Cycle!$E$4^2+coefficients!C65*Cycle!$E$4+coefficients!D65</f>
        <v>-2.4940075765033489</v>
      </c>
    </row>
    <row r="66" spans="1:4" x14ac:dyDescent="0.2">
      <c r="A66" s="6">
        <v>63</v>
      </c>
      <c r="B66" s="6">
        <v>31.05</v>
      </c>
      <c r="C66" s="12" t="str">
        <f>TEXT(coefficients!B66,"+0,00E+00;-0,00E+00")&amp;"*"&amp;$E$2&amp;"²"&amp;" "&amp;TEXT(coefficients!C66,"+0,00E+00;-0,00E+00")&amp;"*"&amp;$E$2&amp;" "&amp;TEXT(coefficients!D66,"+0,00;-0,00")</f>
        <v>+584E-08*p² -067E-04*p -001</v>
      </c>
      <c r="D66" s="8">
        <f>coefficients!B66*Cycle!$E$4^2+coefficients!C66*Cycle!$E$4+coefficients!D66</f>
        <v>-2.4940075765033489</v>
      </c>
    </row>
    <row r="67" spans="1:4" x14ac:dyDescent="0.2">
      <c r="A67" s="6">
        <v>64</v>
      </c>
      <c r="B67" s="6">
        <v>33.72</v>
      </c>
      <c r="C67" s="12" t="str">
        <f>TEXT(coefficients!B67,"+0,00E+00;-0,00E+00")&amp;"*"&amp;$E$2&amp;"²"&amp;" "&amp;TEXT(coefficients!C67,"+0,00E+00;-0,00E+00")&amp;"*"&amp;$E$2&amp;" "&amp;TEXT(coefficients!D67,"+0,00;-0,00")</f>
        <v>+584E-08*p² -067E-04*p -001</v>
      </c>
      <c r="D67" s="8">
        <f>coefficients!B67*Cycle!$E$4^2+coefficients!C67*Cycle!$E$4+coefficients!D67</f>
        <v>-2.4940075765033489</v>
      </c>
    </row>
    <row r="68" spans="1:4" x14ac:dyDescent="0.2">
      <c r="A68" s="6">
        <v>65</v>
      </c>
      <c r="B68" s="6">
        <v>36</v>
      </c>
      <c r="C68" s="12" t="str">
        <f>TEXT(coefficients!B68,"+0,00E+00;-0,00E+00")&amp;"*"&amp;$E$2&amp;"²"&amp;" "&amp;TEXT(coefficients!C68,"+0,00E+00;-0,00E+00")&amp;"*"&amp;$E$2&amp;" "&amp;TEXT(coefficients!D68,"+0,00;-0,00")</f>
        <v>+584E-08*p² -067E-04*p -001</v>
      </c>
      <c r="D68" s="8">
        <f>coefficients!B68*Cycle!$E$4^2+coefficients!C68*Cycle!$E$4+coefficients!D68</f>
        <v>-2.4940075765033489</v>
      </c>
    </row>
    <row r="69" spans="1:4" x14ac:dyDescent="0.2">
      <c r="A69" s="6">
        <v>66</v>
      </c>
      <c r="B69" s="6">
        <v>37.909999999999997</v>
      </c>
      <c r="C69" s="12" t="str">
        <f>TEXT(coefficients!B69,"+0,00E+00;-0,00E+00")&amp;"*"&amp;$E$2&amp;"²"&amp;" "&amp;TEXT(coefficients!C69,"+0,00E+00;-0,00E+00")&amp;"*"&amp;$E$2&amp;" "&amp;TEXT(coefficients!D69,"+0,00;-0,00")</f>
        <v>+584E-08*p² -067E-04*p -001</v>
      </c>
      <c r="D69" s="8">
        <f>coefficients!B69*Cycle!$E$4^2+coefficients!C69*Cycle!$E$4+coefficients!D69</f>
        <v>-2.4940075765033489</v>
      </c>
    </row>
    <row r="70" spans="1:4" x14ac:dyDescent="0.2">
      <c r="A70" s="6">
        <v>67</v>
      </c>
      <c r="B70" s="6">
        <v>39.65</v>
      </c>
      <c r="C70" s="12" t="str">
        <f>TEXT(coefficients!B70,"+0,00E+00;-0,00E+00")&amp;"*"&amp;$E$2&amp;"²"&amp;" "&amp;TEXT(coefficients!C70,"+0,00E+00;-0,00E+00")&amp;"*"&amp;$E$2&amp;" "&amp;TEXT(coefficients!D70,"+0,00;-0,00")</f>
        <v>+584E-08*p² -067E-04*p -001</v>
      </c>
      <c r="D70" s="8">
        <f>coefficients!B70*Cycle!$E$4^2+coefficients!C70*Cycle!$E$4+coefficients!D70</f>
        <v>-2.4940075765033489</v>
      </c>
    </row>
    <row r="71" spans="1:4" x14ac:dyDescent="0.2">
      <c r="A71" s="6">
        <v>68</v>
      </c>
      <c r="B71" s="6">
        <v>41.23</v>
      </c>
      <c r="C71" s="12" t="str">
        <f>TEXT(coefficients!B71,"+0,00E+00;-0,00E+00")&amp;"*"&amp;$E$2&amp;"²"&amp;" "&amp;TEXT(coefficients!C71,"+0,00E+00;-0,00E+00")&amp;"*"&amp;$E$2&amp;" "&amp;TEXT(coefficients!D71,"+0,00;-0,00")</f>
        <v>+584E-08*p² -067E-04*p -001</v>
      </c>
      <c r="D71" s="8">
        <f>coefficients!B71*Cycle!$E$4^2+coefficients!C71*Cycle!$E$4+coefficients!D71</f>
        <v>-2.4940075765033489</v>
      </c>
    </row>
    <row r="72" spans="1:4" x14ac:dyDescent="0.2">
      <c r="A72" s="6">
        <v>69</v>
      </c>
      <c r="B72" s="6">
        <v>42.85</v>
      </c>
      <c r="C72" s="12" t="str">
        <f>TEXT(coefficients!B72,"+0,00E+00;-0,00E+00")&amp;"*"&amp;$E$2&amp;"²"&amp;" "&amp;TEXT(coefficients!C72,"+0,00E+00;-0,00E+00")&amp;"*"&amp;$E$2&amp;" "&amp;TEXT(coefficients!D72,"+0,00;-0,00")</f>
        <v>+584E-08*p² -067E-04*p -001</v>
      </c>
      <c r="D72" s="8">
        <f>coefficients!B72*Cycle!$E$4^2+coefficients!C72*Cycle!$E$4+coefficients!D72</f>
        <v>-2.4940075765033489</v>
      </c>
    </row>
    <row r="73" spans="1:4" x14ac:dyDescent="0.2">
      <c r="A73" s="6">
        <v>70</v>
      </c>
      <c r="B73" s="6">
        <v>44.1</v>
      </c>
      <c r="C73" s="12" t="str">
        <f>TEXT(coefficients!B73,"+0,00E+00;-0,00E+00")&amp;"*"&amp;$E$2&amp;"²"&amp;" "&amp;TEXT(coefficients!C73,"+0,00E+00;-0,00E+00")&amp;"*"&amp;$E$2&amp;" "&amp;TEXT(coefficients!D73,"+0,00;-0,00")</f>
        <v>+584E-08*p² -067E-04*p -001</v>
      </c>
      <c r="D73" s="8">
        <f>coefficients!B73*Cycle!$E$4^2+coefficients!C73*Cycle!$E$4+coefficients!D73</f>
        <v>-2.4940075765033489</v>
      </c>
    </row>
    <row r="74" spans="1:4" x14ac:dyDescent="0.2">
      <c r="A74" s="6">
        <v>71</v>
      </c>
      <c r="B74" s="6">
        <v>44.37</v>
      </c>
      <c r="C74" s="12" t="str">
        <f>TEXT(coefficients!B74,"+0,00E+00;-0,00E+00")&amp;"*"&amp;$E$2&amp;"²"&amp;" "&amp;TEXT(coefficients!C74,"+0,00E+00;-0,00E+00")&amp;"*"&amp;$E$2&amp;" "&amp;TEXT(coefficients!D74,"+0,00;-0,00")</f>
        <v>+584E-08*p² -067E-04*p -001</v>
      </c>
      <c r="D74" s="8">
        <f>coefficients!B74*Cycle!$E$4^2+coefficients!C74*Cycle!$E$4+coefficients!D74</f>
        <v>-2.4940075765033489</v>
      </c>
    </row>
    <row r="75" spans="1:4" x14ac:dyDescent="0.2">
      <c r="A75" s="6">
        <v>72</v>
      </c>
      <c r="B75" s="6">
        <v>44.3</v>
      </c>
      <c r="C75" s="12" t="str">
        <f>TEXT(coefficients!B75,"+0,00E+00;-0,00E+00")&amp;"*"&amp;$E$2&amp;"²"&amp;" "&amp;TEXT(coefficients!C75,"+0,00E+00;-0,00E+00")&amp;"*"&amp;$E$2&amp;" "&amp;TEXT(coefficients!D75,"+0,00;-0,00")</f>
        <v>+584E-08*p² -067E-04*p -001</v>
      </c>
      <c r="D75" s="8">
        <f>coefficients!B75*Cycle!$E$4^2+coefficients!C75*Cycle!$E$4+coefficients!D75</f>
        <v>-2.4940075765033489</v>
      </c>
    </row>
    <row r="76" spans="1:4" x14ac:dyDescent="0.2">
      <c r="A76" s="6">
        <v>73</v>
      </c>
      <c r="B76" s="6">
        <v>44.17</v>
      </c>
      <c r="C76" s="12" t="str">
        <f>TEXT(coefficients!B76,"+0,00E+00;-0,00E+00")&amp;"*"&amp;$E$2&amp;"²"&amp;" "&amp;TEXT(coefficients!C76,"+0,00E+00;-0,00E+00")&amp;"*"&amp;$E$2&amp;" "&amp;TEXT(coefficients!D76,"+0,00;-0,00")</f>
        <v>+584E-08*p² -067E-04*p -001</v>
      </c>
      <c r="D76" s="8">
        <f>coefficients!B76*Cycle!$E$4^2+coefficients!C76*Cycle!$E$4+coefficients!D76</f>
        <v>-2.4940075765033489</v>
      </c>
    </row>
    <row r="77" spans="1:4" x14ac:dyDescent="0.2">
      <c r="A77" s="6">
        <v>74</v>
      </c>
      <c r="B77" s="6">
        <v>44.13</v>
      </c>
      <c r="C77" s="12" t="str">
        <f>TEXT(coefficients!B77,"+0,00E+00;-0,00E+00")&amp;"*"&amp;$E$2&amp;"²"&amp;" "&amp;TEXT(coefficients!C77,"+0,00E+00;-0,00E+00")&amp;"*"&amp;$E$2&amp;" "&amp;TEXT(coefficients!D77,"+0,00;-0,00")</f>
        <v>+584E-08*p² -067E-04*p -001</v>
      </c>
      <c r="D77" s="8">
        <f>coefficients!B77*Cycle!$E$4^2+coefficients!C77*Cycle!$E$4+coefficients!D77</f>
        <v>-2.4940075765033489</v>
      </c>
    </row>
    <row r="78" spans="1:4" x14ac:dyDescent="0.2">
      <c r="A78" s="6">
        <v>75</v>
      </c>
      <c r="B78" s="6">
        <v>44.17</v>
      </c>
      <c r="C78" s="12" t="str">
        <f>TEXT(coefficients!B78,"+0,00E+00;-0,00E+00")&amp;"*"&amp;$E$2&amp;"²"&amp;" "&amp;TEXT(coefficients!C78,"+0,00E+00;-0,00E+00")&amp;"*"&amp;$E$2&amp;" "&amp;TEXT(coefficients!D78,"+0,00;-0,00")</f>
        <v>+584E-08*p² -067E-04*p -001</v>
      </c>
      <c r="D78" s="8">
        <f>coefficients!B78*Cycle!$E$4^2+coefficients!C78*Cycle!$E$4+coefficients!D78</f>
        <v>-2.4940075765033489</v>
      </c>
    </row>
    <row r="79" spans="1:4" x14ac:dyDescent="0.2">
      <c r="A79" s="6">
        <v>76</v>
      </c>
      <c r="B79" s="6">
        <v>44.51</v>
      </c>
      <c r="C79" s="12" t="str">
        <f>TEXT(coefficients!B79,"+0,00E+00;-0,00E+00")&amp;"*"&amp;$E$2&amp;"²"&amp;" "&amp;TEXT(coefficients!C79,"+0,00E+00;-0,00E+00")&amp;"*"&amp;$E$2&amp;" "&amp;TEXT(coefficients!D79,"+0,00;-0,00")</f>
        <v>+310E-08*p² -039E-04*p -001</v>
      </c>
      <c r="D79" s="8">
        <f>coefficients!B79*Cycle!$E$4^2+coefficients!C79*Cycle!$E$4+coefficients!D79</f>
        <v>-1.7181923645426269</v>
      </c>
    </row>
    <row r="80" spans="1:4" x14ac:dyDescent="0.2">
      <c r="A80" s="6">
        <v>77</v>
      </c>
      <c r="B80" s="6">
        <v>45.16</v>
      </c>
      <c r="C80" s="12" t="str">
        <f>TEXT(coefficients!B80,"+0,00E+00;-0,00E+00")&amp;"*"&amp;$E$2&amp;"²"&amp;" "&amp;TEXT(coefficients!C80,"+0,00E+00;-0,00E+00")&amp;"*"&amp;$E$2&amp;" "&amp;TEXT(coefficients!D80,"+0,00;-0,00")</f>
        <v>+035E-08*p² -011E-04*p -001</v>
      </c>
      <c r="D80" s="8">
        <f>coefficients!B80*Cycle!$E$4^2+coefficients!C80*Cycle!$E$4+coefficients!D80</f>
        <v>-0.94237715258190069</v>
      </c>
    </row>
    <row r="81" spans="1:4" x14ac:dyDescent="0.2">
      <c r="A81" s="6">
        <v>78</v>
      </c>
      <c r="B81" s="6">
        <v>45.64</v>
      </c>
      <c r="C81" s="12" t="str">
        <f>TEXT(coefficients!B81,"+0,00E+00;-0,00E+00")&amp;"*"&amp;$E$2&amp;"²"&amp;" "&amp;TEXT(coefficients!C81,"+0,00E+00;-0,00E+00")&amp;"*"&amp;$E$2&amp;" "&amp;TEXT(coefficients!D81,"+0,00;-0,00")</f>
        <v>-239E-08*p² +017E-04*p -000</v>
      </c>
      <c r="D81" s="8">
        <f>coefficients!B81*Cycle!$E$4^2+coefficients!C81*Cycle!$E$4+coefficients!D81</f>
        <v>-0.16656194062117596</v>
      </c>
    </row>
    <row r="82" spans="1:4" x14ac:dyDescent="0.2">
      <c r="A82" s="6">
        <v>79</v>
      </c>
      <c r="B82" s="6">
        <v>46.16</v>
      </c>
      <c r="C82" s="12" t="str">
        <f>TEXT(coefficients!B82,"+0,00E+00;-0,00E+00")&amp;"*"&amp;$E$2&amp;"²"&amp;" "&amp;TEXT(coefficients!C82,"+0,00E+00;-0,00E+00")&amp;"*"&amp;$E$2&amp;" "&amp;TEXT(coefficients!D82,"+0,00;-0,00")</f>
        <v>-239E-08*p² +017E-04*p -000</v>
      </c>
      <c r="D82" s="8">
        <f>coefficients!B82*Cycle!$E$4^2+coefficients!C82*Cycle!$E$4+coefficients!D82</f>
        <v>-0.16656194062117596</v>
      </c>
    </row>
    <row r="83" spans="1:4" x14ac:dyDescent="0.2">
      <c r="A83" s="6">
        <v>80</v>
      </c>
      <c r="B83" s="6">
        <v>46.99</v>
      </c>
      <c r="C83" s="12" t="str">
        <f>TEXT(coefficients!B83,"+0,00E+00;-0,00E+00")&amp;"*"&amp;$E$2&amp;"²"&amp;" "&amp;TEXT(coefficients!C83,"+0,00E+00;-0,00E+00")&amp;"*"&amp;$E$2&amp;" "&amp;TEXT(coefficients!D83,"+0,00;-0,00")</f>
        <v>-239E-08*p² +017E-04*p -000</v>
      </c>
      <c r="D83" s="8">
        <f>coefficients!B83*Cycle!$E$4^2+coefficients!C83*Cycle!$E$4+coefficients!D83</f>
        <v>-0.16656194062117596</v>
      </c>
    </row>
    <row r="84" spans="1:4" x14ac:dyDescent="0.2">
      <c r="A84" s="6">
        <v>81</v>
      </c>
      <c r="B84" s="6">
        <v>48.19</v>
      </c>
      <c r="C84" s="12" t="str">
        <f>TEXT(coefficients!B84,"+0,00E+00;-0,00E+00")&amp;"*"&amp;$E$2&amp;"²"&amp;" "&amp;TEXT(coefficients!C84,"+0,00E+00;-0,00E+00")&amp;"*"&amp;$E$2&amp;" "&amp;TEXT(coefficients!D84,"+0,00;-0,00")</f>
        <v>-239E-08*p² +017E-04*p -000</v>
      </c>
      <c r="D84" s="8">
        <f>coefficients!B84*Cycle!$E$4^2+coefficients!C84*Cycle!$E$4+coefficients!D84</f>
        <v>-0.16656194062117596</v>
      </c>
    </row>
    <row r="85" spans="1:4" x14ac:dyDescent="0.2">
      <c r="A85" s="6">
        <v>82</v>
      </c>
      <c r="B85" s="6">
        <v>49.32</v>
      </c>
      <c r="C85" s="12" t="str">
        <f>TEXT(coefficients!B85,"+0,00E+00;-0,00E+00")&amp;"*"&amp;$E$2&amp;"²"&amp;" "&amp;TEXT(coefficients!C85,"+0,00E+00;-0,00E+00")&amp;"*"&amp;$E$2&amp;" "&amp;TEXT(coefficients!D85,"+0,00;-0,00")</f>
        <v>-239E-08*p² +017E-04*p -000</v>
      </c>
      <c r="D85" s="8">
        <f>coefficients!B85*Cycle!$E$4^2+coefficients!C85*Cycle!$E$4+coefficients!D85</f>
        <v>-0.16656194062117596</v>
      </c>
    </row>
    <row r="86" spans="1:4" x14ac:dyDescent="0.2">
      <c r="A86" s="6">
        <v>83</v>
      </c>
      <c r="B86" s="6">
        <v>49.7</v>
      </c>
      <c r="C86" s="12" t="str">
        <f>TEXT(coefficients!B86,"+0,00E+00;-0,00E+00")&amp;"*"&amp;$E$2&amp;"²"&amp;" "&amp;TEXT(coefficients!C86,"+0,00E+00;-0,00E+00")&amp;"*"&amp;$E$2&amp;" "&amp;TEXT(coefficients!D86,"+0,00;-0,00")</f>
        <v>-239E-08*p² +017E-04*p -000</v>
      </c>
      <c r="D86" s="8">
        <f>coefficients!B86*Cycle!$E$4^2+coefficients!C86*Cycle!$E$4+coefficients!D86</f>
        <v>-0.16656194062117596</v>
      </c>
    </row>
    <row r="87" spans="1:4" x14ac:dyDescent="0.2">
      <c r="A87" s="6">
        <v>84</v>
      </c>
      <c r="B87" s="6">
        <v>49.5</v>
      </c>
      <c r="C87" s="12" t="str">
        <f>TEXT(coefficients!B87,"+0,00E+00;-0,00E+00")&amp;"*"&amp;$E$2&amp;"²"&amp;" "&amp;TEXT(coefficients!C87,"+0,00E+00;-0,00E+00")&amp;"*"&amp;$E$2&amp;" "&amp;TEXT(coefficients!D87,"+0,00;-0,00")</f>
        <v>-239E-08*p² +017E-04*p -000</v>
      </c>
      <c r="D87" s="8">
        <f>coefficients!B87*Cycle!$E$4^2+coefficients!C87*Cycle!$E$4+coefficients!D87</f>
        <v>-0.16656194062117596</v>
      </c>
    </row>
    <row r="88" spans="1:4" x14ac:dyDescent="0.2">
      <c r="A88" s="6">
        <v>85</v>
      </c>
      <c r="B88" s="6">
        <v>48.98</v>
      </c>
      <c r="C88" s="12" t="str">
        <f>TEXT(coefficients!B88,"+0,00E+00;-0,00E+00")&amp;"*"&amp;$E$2&amp;"²"&amp;" "&amp;TEXT(coefficients!C88,"+0,00E+00;-0,00E+00")&amp;"*"&amp;$E$2&amp;" "&amp;TEXT(coefficients!D88,"+0,00;-0,00")</f>
        <v>-239E-08*p² +017E-04*p -000</v>
      </c>
      <c r="D88" s="8">
        <f>coefficients!B88*Cycle!$E$4^2+coefficients!C88*Cycle!$E$4+coefficients!D88</f>
        <v>-0.16656194062117596</v>
      </c>
    </row>
    <row r="89" spans="1:4" x14ac:dyDescent="0.2">
      <c r="A89" s="6">
        <v>86</v>
      </c>
      <c r="B89" s="6">
        <v>48.65</v>
      </c>
      <c r="C89" s="12" t="str">
        <f>TEXT(coefficients!B89,"+0,00E+00;-0,00E+00")&amp;"*"&amp;$E$2&amp;"²"&amp;" "&amp;TEXT(coefficients!C89,"+0,00E+00;-0,00E+00")&amp;"*"&amp;$E$2&amp;" "&amp;TEXT(coefficients!D89,"+0,00;-0,00")</f>
        <v>-239E-08*p² +017E-04*p -000</v>
      </c>
      <c r="D89" s="8">
        <f>coefficients!B89*Cycle!$E$4^2+coefficients!C89*Cycle!$E$4+coefficients!D89</f>
        <v>-0.16656194062117596</v>
      </c>
    </row>
    <row r="90" spans="1:4" x14ac:dyDescent="0.2">
      <c r="A90" s="6">
        <v>87</v>
      </c>
      <c r="B90" s="6">
        <v>48.65</v>
      </c>
      <c r="C90" s="12" t="str">
        <f>TEXT(coefficients!B90,"+0,00E+00;-0,00E+00")&amp;"*"&amp;$E$2&amp;"²"&amp;" "&amp;TEXT(coefficients!C90,"+0,00E+00;-0,00E+00")&amp;"*"&amp;$E$2&amp;" "&amp;TEXT(coefficients!D90,"+0,00;-0,00")</f>
        <v>-239E-08*p² +017E-04*p -000</v>
      </c>
      <c r="D90" s="8">
        <f>coefficients!B90*Cycle!$E$4^2+coefficients!C90*Cycle!$E$4+coefficients!D90</f>
        <v>-0.16656194062117596</v>
      </c>
    </row>
    <row r="91" spans="1:4" x14ac:dyDescent="0.2">
      <c r="A91" s="6">
        <v>88</v>
      </c>
      <c r="B91" s="6">
        <v>48.87</v>
      </c>
      <c r="C91" s="12" t="str">
        <f>TEXT(coefficients!B91,"+0,00E+00;-0,00E+00")&amp;"*"&amp;$E$2&amp;"²"&amp;" "&amp;TEXT(coefficients!C91,"+0,00E+00;-0,00E+00")&amp;"*"&amp;$E$2&amp;" "&amp;TEXT(coefficients!D91,"+0,00;-0,00")</f>
        <v>-239E-08*p² +017E-04*p -000</v>
      </c>
      <c r="D91" s="8">
        <f>coefficients!B91*Cycle!$E$4^2+coefficients!C91*Cycle!$E$4+coefficients!D91</f>
        <v>-0.16656194062117596</v>
      </c>
    </row>
    <row r="92" spans="1:4" x14ac:dyDescent="0.2">
      <c r="A92" s="6">
        <v>89</v>
      </c>
      <c r="B92" s="6">
        <v>48.97</v>
      </c>
      <c r="C92" s="12" t="str">
        <f>TEXT(coefficients!B92,"+0,00E+00;-0,00E+00")&amp;"*"&amp;$E$2&amp;"²"&amp;" "&amp;TEXT(coefficients!C92,"+0,00E+00;-0,00E+00")&amp;"*"&amp;$E$2&amp;" "&amp;TEXT(coefficients!D92,"+0,00;-0,00")</f>
        <v>-239E-08*p² +017E-04*p -000</v>
      </c>
      <c r="D92" s="8">
        <f>coefficients!B92*Cycle!$E$4^2+coefficients!C92*Cycle!$E$4+coefficients!D92</f>
        <v>-0.16656194062117596</v>
      </c>
    </row>
    <row r="93" spans="1:4" x14ac:dyDescent="0.2">
      <c r="A93" s="6">
        <v>90</v>
      </c>
      <c r="B93" s="6">
        <v>48.96</v>
      </c>
      <c r="C93" s="12" t="str">
        <f>TEXT(coefficients!B93,"+0,00E+00;-0,00E+00")&amp;"*"&amp;$E$2&amp;"²"&amp;" "&amp;TEXT(coefficients!C93,"+0,00E+00;-0,00E+00")&amp;"*"&amp;$E$2&amp;" "&amp;TEXT(coefficients!D93,"+0,00;-0,00")</f>
        <v>-239E-08*p² +017E-04*p -000</v>
      </c>
      <c r="D93" s="8">
        <f>coefficients!B93*Cycle!$E$4^2+coefficients!C93*Cycle!$E$4+coefficients!D93</f>
        <v>-0.16656194062117596</v>
      </c>
    </row>
    <row r="94" spans="1:4" x14ac:dyDescent="0.2">
      <c r="A94" s="6">
        <v>91</v>
      </c>
      <c r="B94" s="6">
        <v>49.15</v>
      </c>
      <c r="C94" s="12" t="str">
        <f>TEXT(coefficients!B94,"+0,00E+00;-0,00E+00")&amp;"*"&amp;$E$2&amp;"²"&amp;" "&amp;TEXT(coefficients!C94,"+0,00E+00;-0,00E+00")&amp;"*"&amp;$E$2&amp;" "&amp;TEXT(coefficients!D94,"+0,00;-0,00")</f>
        <v>-239E-08*p² +017E-04*p -000</v>
      </c>
      <c r="D94" s="8">
        <f>coefficients!B94*Cycle!$E$4^2+coefficients!C94*Cycle!$E$4+coefficients!D94</f>
        <v>-0.16656194062117596</v>
      </c>
    </row>
    <row r="95" spans="1:4" x14ac:dyDescent="0.2">
      <c r="A95" s="6">
        <v>92</v>
      </c>
      <c r="B95" s="6">
        <v>49.51</v>
      </c>
      <c r="C95" s="12" t="str">
        <f>TEXT(coefficients!B95,"+0,00E+00;-0,00E+00")&amp;"*"&amp;$E$2&amp;"²"&amp;" "&amp;TEXT(coefficients!C95,"+0,00E+00;-0,00E+00")&amp;"*"&amp;$E$2&amp;" "&amp;TEXT(coefficients!D95,"+0,00;-0,00")</f>
        <v>-239E-08*p² +017E-04*p -000</v>
      </c>
      <c r="D95" s="8">
        <f>coefficients!B95*Cycle!$E$4^2+coefficients!C95*Cycle!$E$4+coefficients!D95</f>
        <v>-0.16656194062117596</v>
      </c>
    </row>
    <row r="96" spans="1:4" x14ac:dyDescent="0.2">
      <c r="A96" s="6">
        <v>93</v>
      </c>
      <c r="B96" s="6">
        <v>49.74</v>
      </c>
      <c r="C96" s="12" t="str">
        <f>TEXT(coefficients!B96,"+0,00E+00;-0,00E+00")&amp;"*"&amp;$E$2&amp;"²"&amp;" "&amp;TEXT(coefficients!C96,"+0,00E+00;-0,00E+00")&amp;"*"&amp;$E$2&amp;" "&amp;TEXT(coefficients!D96,"+0,00;-0,00")</f>
        <v>-239E-08*p² +017E-04*p -000</v>
      </c>
      <c r="D96" s="8">
        <f>coefficients!B96*Cycle!$E$4^2+coefficients!C96*Cycle!$E$4+coefficients!D96</f>
        <v>-0.16656194062117596</v>
      </c>
    </row>
    <row r="97" spans="1:4" x14ac:dyDescent="0.2">
      <c r="A97" s="6">
        <v>94</v>
      </c>
      <c r="B97" s="6">
        <v>50.31</v>
      </c>
      <c r="C97" s="12" t="str">
        <f>TEXT(coefficients!B97,"+0,00E+00;-0,00E+00")&amp;"*"&amp;$E$2&amp;"²"&amp;" "&amp;TEXT(coefficients!C97,"+0,00E+00;-0,00E+00")&amp;"*"&amp;$E$2&amp;" "&amp;TEXT(coefficients!D97,"+0,00;-0,00")</f>
        <v>-239E-08*p² +017E-04*p -000</v>
      </c>
      <c r="D97" s="8">
        <f>coefficients!B97*Cycle!$E$4^2+coefficients!C97*Cycle!$E$4+coefficients!D97</f>
        <v>-0.16656194062117596</v>
      </c>
    </row>
    <row r="98" spans="1:4" x14ac:dyDescent="0.2">
      <c r="A98" s="6">
        <v>95</v>
      </c>
      <c r="B98" s="6">
        <v>50.78</v>
      </c>
      <c r="C98" s="12" t="str">
        <f>TEXT(coefficients!B98,"+0,00E+00;-0,00E+00")&amp;"*"&amp;$E$2&amp;"²"&amp;" "&amp;TEXT(coefficients!C98,"+0,00E+00;-0,00E+00")&amp;"*"&amp;$E$2&amp;" "&amp;TEXT(coefficients!D98,"+0,00;-0,00")</f>
        <v>-239E-08*p² +017E-04*p -000</v>
      </c>
      <c r="D98" s="8">
        <f>coefficients!B98*Cycle!$E$4^2+coefficients!C98*Cycle!$E$4+coefficients!D98</f>
        <v>-0.16656194062117596</v>
      </c>
    </row>
    <row r="99" spans="1:4" x14ac:dyDescent="0.2">
      <c r="A99" s="6">
        <v>96</v>
      </c>
      <c r="B99" s="6">
        <v>50.75</v>
      </c>
      <c r="C99" s="12" t="str">
        <f>TEXT(coefficients!B99,"+0,00E+00;-0,00E+00")&amp;"*"&amp;$E$2&amp;"²"&amp;" "&amp;TEXT(coefficients!C99,"+0,00E+00;-0,00E+00")&amp;"*"&amp;$E$2&amp;" "&amp;TEXT(coefficients!D99,"+0,00;-0,00")</f>
        <v>-239E-08*p² +017E-04*p -000</v>
      </c>
      <c r="D99" s="8">
        <f>coefficients!B99*Cycle!$E$4^2+coefficients!C99*Cycle!$E$4+coefficients!D99</f>
        <v>-0.16656194062117596</v>
      </c>
    </row>
    <row r="100" spans="1:4" x14ac:dyDescent="0.2">
      <c r="A100" s="6">
        <v>97</v>
      </c>
      <c r="B100" s="6">
        <v>50.78</v>
      </c>
      <c r="C100" s="12" t="str">
        <f>TEXT(coefficients!B100,"+0,00E+00;-0,00E+00")&amp;"*"&amp;$E$2&amp;"²"&amp;" "&amp;TEXT(coefficients!C100,"+0,00E+00;-0,00E+00")&amp;"*"&amp;$E$2&amp;" "&amp;TEXT(coefficients!D100,"+0,00;-0,00")</f>
        <v>-239E-08*p² +017E-04*p -000</v>
      </c>
      <c r="D100" s="8">
        <f>coefficients!B100*Cycle!$E$4^2+coefficients!C100*Cycle!$E$4+coefficients!D100</f>
        <v>-0.16656194062117596</v>
      </c>
    </row>
    <row r="101" spans="1:4" x14ac:dyDescent="0.2">
      <c r="A101" s="6">
        <v>98</v>
      </c>
      <c r="B101" s="6">
        <v>51.21</v>
      </c>
      <c r="C101" s="12" t="str">
        <f>TEXT(coefficients!B101,"+0,00E+00;-0,00E+00")&amp;"*"&amp;$E$2&amp;"²"&amp;" "&amp;TEXT(coefficients!C101,"+0,00E+00;-0,00E+00")&amp;"*"&amp;$E$2&amp;" "&amp;TEXT(coefficients!D101,"+0,00;-0,00")</f>
        <v>-239E-08*p² +017E-04*p -000</v>
      </c>
      <c r="D101" s="8">
        <f>coefficients!B101*Cycle!$E$4^2+coefficients!C101*Cycle!$E$4+coefficients!D101</f>
        <v>-0.16656194062117596</v>
      </c>
    </row>
    <row r="102" spans="1:4" x14ac:dyDescent="0.2">
      <c r="A102" s="6">
        <v>99</v>
      </c>
      <c r="B102" s="6">
        <v>51.6</v>
      </c>
      <c r="C102" s="12" t="str">
        <f>TEXT(coefficients!B102,"+0,00E+00;-0,00E+00")&amp;"*"&amp;$E$2&amp;"²"&amp;" "&amp;TEXT(coefficients!C102,"+0,00E+00;-0,00E+00")&amp;"*"&amp;$E$2&amp;" "&amp;TEXT(coefficients!D102,"+0,00;-0,00")</f>
        <v>-239E-08*p² +017E-04*p -000</v>
      </c>
      <c r="D102" s="8">
        <f>coefficients!B102*Cycle!$E$4^2+coefficients!C102*Cycle!$E$4+coefficients!D102</f>
        <v>-0.16656194062117596</v>
      </c>
    </row>
    <row r="103" spans="1:4" x14ac:dyDescent="0.2">
      <c r="A103" s="6">
        <v>100</v>
      </c>
      <c r="B103" s="6">
        <v>51.89</v>
      </c>
      <c r="C103" s="12" t="str">
        <f>TEXT(coefficients!B103,"+0,00E+00;-0,00E+00")&amp;"*"&amp;$E$2&amp;"²"&amp;" "&amp;TEXT(coefficients!C103,"+0,00E+00;-0,00E+00")&amp;"*"&amp;$E$2&amp;" "&amp;TEXT(coefficients!D103,"+0,00;-0,00")</f>
        <v>-239E-08*p² +017E-04*p -000</v>
      </c>
      <c r="D103" s="8">
        <f>coefficients!B103*Cycle!$E$4^2+coefficients!C103*Cycle!$E$4+coefficients!D103</f>
        <v>-0.16656194062117596</v>
      </c>
    </row>
    <row r="104" spans="1:4" x14ac:dyDescent="0.2">
      <c r="A104" s="6">
        <v>101</v>
      </c>
      <c r="B104" s="6">
        <v>52.04</v>
      </c>
      <c r="C104" s="12" t="str">
        <f>TEXT(coefficients!B104,"+0,00E+00;-0,00E+00")&amp;"*"&amp;$E$2&amp;"²"&amp;" "&amp;TEXT(coefficients!C104,"+0,00E+00;-0,00E+00")&amp;"*"&amp;$E$2&amp;" "&amp;TEXT(coefficients!D104,"+0,00;-0,00")</f>
        <v>-239E-08*p² +017E-04*p -000</v>
      </c>
      <c r="D104" s="8">
        <f>coefficients!B104*Cycle!$E$4^2+coefficients!C104*Cycle!$E$4+coefficients!D104</f>
        <v>-0.16656194062117596</v>
      </c>
    </row>
    <row r="105" spans="1:4" x14ac:dyDescent="0.2">
      <c r="A105" s="6">
        <v>102</v>
      </c>
      <c r="B105" s="6">
        <v>51.99</v>
      </c>
      <c r="C105" s="12" t="str">
        <f>TEXT(coefficients!B105,"+0,00E+00;-0,00E+00")&amp;"*"&amp;$E$2&amp;"²"&amp;" "&amp;TEXT(coefficients!C105,"+0,00E+00;-0,00E+00")&amp;"*"&amp;$E$2&amp;" "&amp;TEXT(coefficients!D105,"+0,00;-0,00")</f>
        <v>-239E-08*p² +017E-04*p -000</v>
      </c>
      <c r="D105" s="8">
        <f>coefficients!B105*Cycle!$E$4^2+coefficients!C105*Cycle!$E$4+coefficients!D105</f>
        <v>-0.16656194062117596</v>
      </c>
    </row>
    <row r="106" spans="1:4" x14ac:dyDescent="0.2">
      <c r="A106" s="6">
        <v>103</v>
      </c>
      <c r="B106" s="6">
        <v>51.99</v>
      </c>
      <c r="C106" s="12" t="str">
        <f>TEXT(coefficients!B106,"+0,00E+00;-0,00E+00")&amp;"*"&amp;$E$2&amp;"²"&amp;" "&amp;TEXT(coefficients!C106,"+0,00E+00;-0,00E+00")&amp;"*"&amp;$E$2&amp;" "&amp;TEXT(coefficients!D106,"+0,00;-0,00")</f>
        <v>-239E-08*p² +017E-04*p -000</v>
      </c>
      <c r="D106" s="8">
        <f>coefficients!B106*Cycle!$E$4^2+coefficients!C106*Cycle!$E$4+coefficients!D106</f>
        <v>-0.16656194062117596</v>
      </c>
    </row>
    <row r="107" spans="1:4" x14ac:dyDescent="0.2">
      <c r="A107" s="6">
        <v>104</v>
      </c>
      <c r="B107" s="6">
        <v>52.36</v>
      </c>
      <c r="C107" s="12" t="str">
        <f>TEXT(coefficients!B107,"+0,00E+00;-0,00E+00")&amp;"*"&amp;$E$2&amp;"²"&amp;" "&amp;TEXT(coefficients!C107,"+0,00E+00;-0,00E+00")&amp;"*"&amp;$E$2&amp;" "&amp;TEXT(coefficients!D107,"+0,00;-0,00")</f>
        <v>-239E-08*p² +017E-04*p -000</v>
      </c>
      <c r="D107" s="8">
        <f>coefficients!B107*Cycle!$E$4^2+coefficients!C107*Cycle!$E$4+coefficients!D107</f>
        <v>-0.16656194062117596</v>
      </c>
    </row>
    <row r="108" spans="1:4" x14ac:dyDescent="0.2">
      <c r="A108" s="6">
        <v>105</v>
      </c>
      <c r="B108" s="6">
        <v>52.58</v>
      </c>
      <c r="C108" s="12" t="str">
        <f>TEXT(coefficients!B108,"+0,00E+00;-0,00E+00")&amp;"*"&amp;$E$2&amp;"²"&amp;" "&amp;TEXT(coefficients!C108,"+0,00E+00;-0,00E+00")&amp;"*"&amp;$E$2&amp;" "&amp;TEXT(coefficients!D108,"+0,00;-0,00")</f>
        <v>-239E-08*p² +017E-04*p -000</v>
      </c>
      <c r="D108" s="8">
        <f>coefficients!B108*Cycle!$E$4^2+coefficients!C108*Cycle!$E$4+coefficients!D108</f>
        <v>-0.16656194062117596</v>
      </c>
    </row>
    <row r="109" spans="1:4" x14ac:dyDescent="0.2">
      <c r="A109" s="6">
        <v>106</v>
      </c>
      <c r="B109" s="6">
        <v>52.47</v>
      </c>
      <c r="C109" s="12" t="str">
        <f>TEXT(coefficients!B109,"+0,00E+00;-0,00E+00")&amp;"*"&amp;$E$2&amp;"²"&amp;" "&amp;TEXT(coefficients!C109,"+0,00E+00;-0,00E+00")&amp;"*"&amp;$E$2&amp;" "&amp;TEXT(coefficients!D109,"+0,00;-0,00")</f>
        <v>-239E-08*p² +017E-04*p -000</v>
      </c>
      <c r="D109" s="8">
        <f>coefficients!B109*Cycle!$E$4^2+coefficients!C109*Cycle!$E$4+coefficients!D109</f>
        <v>-0.16656194062117596</v>
      </c>
    </row>
    <row r="110" spans="1:4" x14ac:dyDescent="0.2">
      <c r="A110" s="6">
        <v>107</v>
      </c>
      <c r="B110" s="6">
        <v>52.03</v>
      </c>
      <c r="C110" s="12" t="str">
        <f>TEXT(coefficients!B110,"+0,00E+00;-0,00E+00")&amp;"*"&amp;$E$2&amp;"²"&amp;" "&amp;TEXT(coefficients!C110,"+0,00E+00;-0,00E+00")&amp;"*"&amp;$E$2&amp;" "&amp;TEXT(coefficients!D110,"+0,00;-0,00")</f>
        <v>-239E-08*p² +017E-04*p -000</v>
      </c>
      <c r="D110" s="8">
        <f>coefficients!B110*Cycle!$E$4^2+coefficients!C110*Cycle!$E$4+coefficients!D110</f>
        <v>-0.16656194062117596</v>
      </c>
    </row>
    <row r="111" spans="1:4" x14ac:dyDescent="0.2">
      <c r="A111" s="6">
        <v>108</v>
      </c>
      <c r="B111" s="6">
        <v>51.46</v>
      </c>
      <c r="C111" s="12" t="str">
        <f>TEXT(coefficients!B111,"+0,00E+00;-0,00E+00")&amp;"*"&amp;$E$2&amp;"²"&amp;" "&amp;TEXT(coefficients!C111,"+0,00E+00;-0,00E+00")&amp;"*"&amp;$E$2&amp;" "&amp;TEXT(coefficients!D111,"+0,00;-0,00")</f>
        <v>-239E-08*p² +017E-04*p -000</v>
      </c>
      <c r="D111" s="8">
        <f>coefficients!B111*Cycle!$E$4^2+coefficients!C111*Cycle!$E$4+coefficients!D111</f>
        <v>-0.16656194062117596</v>
      </c>
    </row>
    <row r="112" spans="1:4" x14ac:dyDescent="0.2">
      <c r="A112" s="6">
        <v>109</v>
      </c>
      <c r="B112" s="6">
        <v>51.31</v>
      </c>
      <c r="C112" s="12" t="str">
        <f>TEXT(coefficients!B112,"+0,00E+00;-0,00E+00")&amp;"*"&amp;$E$2&amp;"²"&amp;" "&amp;TEXT(coefficients!C112,"+0,00E+00;-0,00E+00")&amp;"*"&amp;$E$2&amp;" "&amp;TEXT(coefficients!D112,"+0,00;-0,00")</f>
        <v>-239E-08*p² +017E-04*p -000</v>
      </c>
      <c r="D112" s="8">
        <f>coefficients!B112*Cycle!$E$4^2+coefficients!C112*Cycle!$E$4+coefficients!D112</f>
        <v>-0.16656194062117596</v>
      </c>
    </row>
    <row r="113" spans="1:4" x14ac:dyDescent="0.2">
      <c r="A113" s="6">
        <v>110</v>
      </c>
      <c r="B113" s="6">
        <v>51.45</v>
      </c>
      <c r="C113" s="12" t="str">
        <f>TEXT(coefficients!B113,"+0,00E+00;-0,00E+00")&amp;"*"&amp;$E$2&amp;"²"&amp;" "&amp;TEXT(coefficients!C113,"+0,00E+00;-0,00E+00")&amp;"*"&amp;$E$2&amp;" "&amp;TEXT(coefficients!D113,"+0,00;-0,00")</f>
        <v>-239E-08*p² +017E-04*p -000</v>
      </c>
      <c r="D113" s="8">
        <f>coefficients!B113*Cycle!$E$4^2+coefficients!C113*Cycle!$E$4+coefficients!D113</f>
        <v>-0.16656194062117596</v>
      </c>
    </row>
    <row r="114" spans="1:4" x14ac:dyDescent="0.2">
      <c r="A114" s="6">
        <v>111</v>
      </c>
      <c r="B114" s="6">
        <v>51.48</v>
      </c>
      <c r="C114" s="12" t="str">
        <f>TEXT(coefficients!B114,"+0,00E+00;-0,00E+00")&amp;"*"&amp;$E$2&amp;"²"&amp;" "&amp;TEXT(coefficients!C114,"+0,00E+00;-0,00E+00")&amp;"*"&amp;$E$2&amp;" "&amp;TEXT(coefficients!D114,"+0,00;-0,00")</f>
        <v>-239E-08*p² +017E-04*p -000</v>
      </c>
      <c r="D114" s="8">
        <f>coefficients!B114*Cycle!$E$4^2+coefficients!C114*Cycle!$E$4+coefficients!D114</f>
        <v>-0.16656194062117596</v>
      </c>
    </row>
    <row r="115" spans="1:4" x14ac:dyDescent="0.2">
      <c r="A115" s="6">
        <v>112</v>
      </c>
      <c r="B115" s="6">
        <v>51.29</v>
      </c>
      <c r="C115" s="12" t="str">
        <f>TEXT(coefficients!B115,"+0,00E+00;-0,00E+00")&amp;"*"&amp;$E$2&amp;"²"&amp;" "&amp;TEXT(coefficients!C115,"+0,00E+00;-0,00E+00")&amp;"*"&amp;$E$2&amp;" "&amp;TEXT(coefficients!D115,"+0,00;-0,00")</f>
        <v>-239E-08*p² +017E-04*p -000</v>
      </c>
      <c r="D115" s="8">
        <f>coefficients!B115*Cycle!$E$4^2+coefficients!C115*Cycle!$E$4+coefficients!D115</f>
        <v>-0.16656194062117596</v>
      </c>
    </row>
    <row r="116" spans="1:4" x14ac:dyDescent="0.2">
      <c r="A116" s="6">
        <v>113</v>
      </c>
      <c r="B116" s="6">
        <v>51.12</v>
      </c>
      <c r="C116" s="12" t="str">
        <f>TEXT(coefficients!B116,"+0,00E+00;-0,00E+00")&amp;"*"&amp;$E$2&amp;"²"&amp;" "&amp;TEXT(coefficients!C116,"+0,00E+00;-0,00E+00")&amp;"*"&amp;$E$2&amp;" "&amp;TEXT(coefficients!D116,"+0,00;-0,00")</f>
        <v>-239E-08*p² +017E-04*p -000</v>
      </c>
      <c r="D116" s="8">
        <f>coefficients!B116*Cycle!$E$4^2+coefficients!C116*Cycle!$E$4+coefficients!D116</f>
        <v>-0.16656194062117596</v>
      </c>
    </row>
    <row r="117" spans="1:4" x14ac:dyDescent="0.2">
      <c r="A117" s="6">
        <v>114</v>
      </c>
      <c r="B117" s="6">
        <v>50.96</v>
      </c>
      <c r="C117" s="12" t="str">
        <f>TEXT(coefficients!B117,"+0,00E+00;-0,00E+00")&amp;"*"&amp;$E$2&amp;"²"&amp;" "&amp;TEXT(coefficients!C117,"+0,00E+00;-0,00E+00")&amp;"*"&amp;$E$2&amp;" "&amp;TEXT(coefficients!D117,"+0,00;-0,00")</f>
        <v>-239E-08*p² +017E-04*p -000</v>
      </c>
      <c r="D117" s="8">
        <f>coefficients!B117*Cycle!$E$4^2+coefficients!C117*Cycle!$E$4+coefficients!D117</f>
        <v>-0.16656194062117596</v>
      </c>
    </row>
    <row r="118" spans="1:4" x14ac:dyDescent="0.2">
      <c r="A118" s="6">
        <v>115</v>
      </c>
      <c r="B118" s="6">
        <v>50.81</v>
      </c>
      <c r="C118" s="12" t="str">
        <f>TEXT(coefficients!B118,"+0,00E+00;-0,00E+00")&amp;"*"&amp;$E$2&amp;"²"&amp;" "&amp;TEXT(coefficients!C118,"+0,00E+00;-0,00E+00")&amp;"*"&amp;$E$2&amp;" "&amp;TEXT(coefficients!D118,"+0,00;-0,00")</f>
        <v>-239E-08*p² +017E-04*p -000</v>
      </c>
      <c r="D118" s="8">
        <f>coefficients!B118*Cycle!$E$4^2+coefficients!C118*Cycle!$E$4+coefficients!D118</f>
        <v>-0.16656194062117596</v>
      </c>
    </row>
    <row r="119" spans="1:4" x14ac:dyDescent="0.2">
      <c r="A119" s="6">
        <v>116</v>
      </c>
      <c r="B119" s="6">
        <v>50.86</v>
      </c>
      <c r="C119" s="12" t="str">
        <f>TEXT(coefficients!B119,"+0,00E+00;-0,00E+00")&amp;"*"&amp;$E$2&amp;"²"&amp;" "&amp;TEXT(coefficients!C119,"+0,00E+00;-0,00E+00")&amp;"*"&amp;$E$2&amp;" "&amp;TEXT(coefficients!D119,"+0,00;-0,00")</f>
        <v>-239E-08*p² +017E-04*p -000</v>
      </c>
      <c r="D119" s="8">
        <f>coefficients!B119*Cycle!$E$4^2+coefficients!C119*Cycle!$E$4+coefficients!D119</f>
        <v>-0.16656194062117596</v>
      </c>
    </row>
    <row r="120" spans="1:4" x14ac:dyDescent="0.2">
      <c r="A120" s="6">
        <v>117</v>
      </c>
      <c r="B120" s="6">
        <v>51.34</v>
      </c>
      <c r="C120" s="12" t="str">
        <f>TEXT(coefficients!B120,"+0,00E+00;-0,00E+00")&amp;"*"&amp;$E$2&amp;"²"&amp;" "&amp;TEXT(coefficients!C120,"+0,00E+00;-0,00E+00")&amp;"*"&amp;$E$2&amp;" "&amp;TEXT(coefficients!D120,"+0,00;-0,00")</f>
        <v>-239E-08*p² +017E-04*p -000</v>
      </c>
      <c r="D120" s="8">
        <f>coefficients!B120*Cycle!$E$4^2+coefficients!C120*Cycle!$E$4+coefficients!D120</f>
        <v>-0.16656194062117596</v>
      </c>
    </row>
    <row r="121" spans="1:4" x14ac:dyDescent="0.2">
      <c r="A121" s="6">
        <v>118</v>
      </c>
      <c r="B121" s="6">
        <v>51.68</v>
      </c>
      <c r="C121" s="12" t="str">
        <f>TEXT(coefficients!B121,"+0,00E+00;-0,00E+00")&amp;"*"&amp;$E$2&amp;"²"&amp;" "&amp;TEXT(coefficients!C121,"+0,00E+00;-0,00E+00")&amp;"*"&amp;$E$2&amp;" "&amp;TEXT(coefficients!D121,"+0,00;-0,00")</f>
        <v>-239E-08*p² +017E-04*p -000</v>
      </c>
      <c r="D121" s="8">
        <f>coefficients!B121*Cycle!$E$4^2+coefficients!C121*Cycle!$E$4+coefficients!D121</f>
        <v>-0.16656194062117596</v>
      </c>
    </row>
    <row r="122" spans="1:4" x14ac:dyDescent="0.2">
      <c r="A122" s="6">
        <v>119</v>
      </c>
      <c r="B122" s="6">
        <v>51.58</v>
      </c>
      <c r="C122" s="12" t="str">
        <f>TEXT(coefficients!B122,"+0,00E+00;-0,00E+00")&amp;"*"&amp;$E$2&amp;"²"&amp;" "&amp;TEXT(coefficients!C122,"+0,00E+00;-0,00E+00")&amp;"*"&amp;$E$2&amp;" "&amp;TEXT(coefficients!D122,"+0,00;-0,00")</f>
        <v>-239E-08*p² +017E-04*p -000</v>
      </c>
      <c r="D122" s="8">
        <f>coefficients!B122*Cycle!$E$4^2+coefficients!C122*Cycle!$E$4+coefficients!D122</f>
        <v>-0.16656194062117596</v>
      </c>
    </row>
    <row r="123" spans="1:4" x14ac:dyDescent="0.2">
      <c r="A123" s="6">
        <v>120</v>
      </c>
      <c r="B123" s="6">
        <v>51.36</v>
      </c>
      <c r="C123" s="12" t="str">
        <f>TEXT(coefficients!B123,"+0,00E+00;-0,00E+00")&amp;"*"&amp;$E$2&amp;"²"&amp;" "&amp;TEXT(coefficients!C123,"+0,00E+00;-0,00E+00")&amp;"*"&amp;$E$2&amp;" "&amp;TEXT(coefficients!D123,"+0,00;-0,00")</f>
        <v>-239E-08*p² +017E-04*p -000</v>
      </c>
      <c r="D123" s="8">
        <f>coefficients!B123*Cycle!$E$4^2+coefficients!C123*Cycle!$E$4+coefficients!D123</f>
        <v>-0.16656194062117596</v>
      </c>
    </row>
    <row r="124" spans="1:4" x14ac:dyDescent="0.2">
      <c r="A124" s="6">
        <v>121</v>
      </c>
      <c r="B124" s="6">
        <v>51.39</v>
      </c>
      <c r="C124" s="12" t="str">
        <f>TEXT(coefficients!B124,"+0,00E+00;-0,00E+00")&amp;"*"&amp;$E$2&amp;"²"&amp;" "&amp;TEXT(coefficients!C124,"+0,00E+00;-0,00E+00")&amp;"*"&amp;$E$2&amp;" "&amp;TEXT(coefficients!D124,"+0,00;-0,00")</f>
        <v>-239E-08*p² +017E-04*p -000</v>
      </c>
      <c r="D124" s="8">
        <f>coefficients!B124*Cycle!$E$4^2+coefficients!C124*Cycle!$E$4+coefficients!D124</f>
        <v>-0.16656194062117596</v>
      </c>
    </row>
    <row r="125" spans="1:4" x14ac:dyDescent="0.2">
      <c r="A125" s="6">
        <v>122</v>
      </c>
      <c r="B125" s="6">
        <v>50.98</v>
      </c>
      <c r="C125" s="12" t="str">
        <f>TEXT(coefficients!B125,"+0,00E+00;-0,00E+00")&amp;"*"&amp;$E$2&amp;"²"&amp;" "&amp;TEXT(coefficients!C125,"+0,00E+00;-0,00E+00")&amp;"*"&amp;$E$2&amp;" "&amp;TEXT(coefficients!D125,"+0,00;-0,00")</f>
        <v>-191E-08*p² +019E-04*p -000</v>
      </c>
      <c r="D125" s="8">
        <f>coefficients!B125*Cycle!$E$4^2+coefficients!C125*Cycle!$E$4+coefficients!D125</f>
        <v>0.36454625416412456</v>
      </c>
    </row>
    <row r="126" spans="1:4" x14ac:dyDescent="0.2">
      <c r="A126" s="6">
        <v>123</v>
      </c>
      <c r="B126" s="6">
        <v>48.63</v>
      </c>
      <c r="C126" s="12" t="str">
        <f>TEXT(coefficients!B126,"+0,00E+00;-0,00E+00")&amp;"*"&amp;$E$2&amp;"²"&amp;" "&amp;TEXT(coefficients!C126,"+0,00E+00;-0,00E+00")&amp;"*"&amp;$E$2&amp;" "&amp;TEXT(coefficients!D126,"+0,00;-0,00")</f>
        <v>-143E-08*p² +021E-04*p +000</v>
      </c>
      <c r="D126" s="8">
        <f>coefficients!B126*Cycle!$E$4^2+coefficients!C126*Cycle!$E$4+coefficients!D126</f>
        <v>0.89565444894942781</v>
      </c>
    </row>
    <row r="127" spans="1:4" x14ac:dyDescent="0.2">
      <c r="A127" s="6">
        <v>124</v>
      </c>
      <c r="B127" s="6">
        <v>44.83</v>
      </c>
      <c r="C127" s="12" t="str">
        <f>TEXT(coefficients!B127,"+0,00E+00;-0,00E+00")&amp;"*"&amp;$E$2&amp;"²"&amp;" "&amp;TEXT(coefficients!C127,"+0,00E+00;-0,00E+00")&amp;"*"&amp;$E$2&amp;" "&amp;TEXT(coefficients!D127,"+0,00;-0,00")</f>
        <v>-095E-08*p² +024E-04*p +001</v>
      </c>
      <c r="D127" s="8">
        <f>coefficients!B127*Cycle!$E$4^2+coefficients!C127*Cycle!$E$4+coefficients!D127</f>
        <v>1.4267626437347292</v>
      </c>
    </row>
    <row r="128" spans="1:4" x14ac:dyDescent="0.2">
      <c r="A128" s="6">
        <v>125</v>
      </c>
      <c r="B128" s="6">
        <v>40.299999999999997</v>
      </c>
      <c r="C128" s="12" t="str">
        <f>TEXT(coefficients!B128,"+0,00E+00;-0,00E+00")&amp;"*"&amp;$E$2&amp;"²"&amp;" "&amp;TEXT(coefficients!C128,"+0,00E+00;-0,00E+00")&amp;"*"&amp;$E$2&amp;" "&amp;TEXT(coefficients!D128,"+0,00;-0,00")</f>
        <v>-095E-08*p² +024E-04*p +001</v>
      </c>
      <c r="D128" s="8">
        <f>coefficients!B128*Cycle!$E$4^2+coefficients!C128*Cycle!$E$4+coefficients!D128</f>
        <v>1.4267626437347292</v>
      </c>
    </row>
    <row r="129" spans="1:4" x14ac:dyDescent="0.2">
      <c r="A129" s="6">
        <v>126</v>
      </c>
      <c r="B129" s="6">
        <v>35.65</v>
      </c>
      <c r="C129" s="12" t="str">
        <f>TEXT(coefficients!B129,"+0,00E+00;-0,00E+00")&amp;"*"&amp;$E$2&amp;"²"&amp;" "&amp;TEXT(coefficients!C129,"+0,00E+00;-0,00E+00")&amp;"*"&amp;$E$2&amp;" "&amp;TEXT(coefficients!D129,"+0,00;-0,00")</f>
        <v>-095E-08*p² +024E-04*p +001</v>
      </c>
      <c r="D129" s="8">
        <f>coefficients!B129*Cycle!$E$4^2+coefficients!C129*Cycle!$E$4+coefficients!D129</f>
        <v>1.4267626437347292</v>
      </c>
    </row>
    <row r="130" spans="1:4" x14ac:dyDescent="0.2">
      <c r="A130" s="6">
        <v>127</v>
      </c>
      <c r="B130" s="6">
        <v>30.23</v>
      </c>
      <c r="C130" s="12" t="str">
        <f>TEXT(coefficients!B130,"+0,00E+00;-0,00E+00")&amp;"*"&amp;$E$2&amp;"²"&amp;" "&amp;TEXT(coefficients!C130,"+0,00E+00;-0,00E+00")&amp;"*"&amp;$E$2&amp;" "&amp;TEXT(coefficients!D130,"+0,00;-0,00")</f>
        <v>-095E-08*p² +024E-04*p +001</v>
      </c>
      <c r="D130" s="8">
        <f>coefficients!B130*Cycle!$E$4^2+coefficients!C130*Cycle!$E$4+coefficients!D130</f>
        <v>1.4267626437347292</v>
      </c>
    </row>
    <row r="131" spans="1:4" x14ac:dyDescent="0.2">
      <c r="A131" s="6">
        <v>128</v>
      </c>
      <c r="B131" s="6">
        <v>24.08</v>
      </c>
      <c r="C131" s="12" t="str">
        <f>TEXT(coefficients!B131,"+0,00E+00;-0,00E+00")&amp;"*"&amp;$E$2&amp;"²"&amp;" "&amp;TEXT(coefficients!C131,"+0,00E+00;-0,00E+00")&amp;"*"&amp;$E$2&amp;" "&amp;TEXT(coefficients!D131,"+0,00;-0,00")</f>
        <v>-095E-08*p² +024E-04*p +001</v>
      </c>
      <c r="D131" s="8">
        <f>coefficients!B131*Cycle!$E$4^2+coefficients!C131*Cycle!$E$4+coefficients!D131</f>
        <v>1.4267626437347292</v>
      </c>
    </row>
    <row r="132" spans="1:4" x14ac:dyDescent="0.2">
      <c r="A132" s="6">
        <v>129</v>
      </c>
      <c r="B132" s="6">
        <v>18.96</v>
      </c>
      <c r="C132" s="12" t="str">
        <f>TEXT(coefficients!B132,"+0,00E+00;-0,00E+00")&amp;"*"&amp;$E$2&amp;"²"&amp;" "&amp;TEXT(coefficients!C132,"+0,00E+00;-0,00E+00")&amp;"*"&amp;$E$2&amp;" "&amp;TEXT(coefficients!D132,"+0,00;-0,00")</f>
        <v>-095E-08*p² +024E-04*p +001</v>
      </c>
      <c r="D132" s="8">
        <f>coefficients!B132*Cycle!$E$4^2+coefficients!C132*Cycle!$E$4+coefficients!D132</f>
        <v>1.4267626437347292</v>
      </c>
    </row>
    <row r="133" spans="1:4" x14ac:dyDescent="0.2">
      <c r="A133" s="6">
        <v>130</v>
      </c>
      <c r="B133" s="6">
        <v>14.19</v>
      </c>
      <c r="C133" s="12" t="str">
        <f>TEXT(coefficients!B133,"+0,00E+00;-0,00E+00")&amp;"*"&amp;$E$2&amp;"²"&amp;" "&amp;TEXT(coefficients!C133,"+0,00E+00;-0,00E+00")&amp;"*"&amp;$E$2&amp;" "&amp;TEXT(coefficients!D133,"+0,00;-0,00")</f>
        <v>-095E-08*p² +024E-04*p +001</v>
      </c>
      <c r="D133" s="8">
        <f>coefficients!B133*Cycle!$E$4^2+coefficients!C133*Cycle!$E$4+coefficients!D133</f>
        <v>1.4267626437347292</v>
      </c>
    </row>
    <row r="134" spans="1:4" x14ac:dyDescent="0.2">
      <c r="A134" s="6">
        <v>131</v>
      </c>
      <c r="B134" s="6">
        <v>8.7200000000000006</v>
      </c>
      <c r="C134" s="12" t="str">
        <f>TEXT(coefficients!B134,"+0,00E+00;-0,00E+00")&amp;"*"&amp;$E$2&amp;"²"&amp;" "&amp;TEXT(coefficients!C134,"+0,00E+00;-0,00E+00")&amp;"*"&amp;$E$2&amp;" "&amp;TEXT(coefficients!D134,"+0,00;-0,00")</f>
        <v>-095E-08*p² +024E-04*p +001</v>
      </c>
      <c r="D134" s="8">
        <f>coefficients!B134*Cycle!$E$4^2+coefficients!C134*Cycle!$E$4+coefficients!D134</f>
        <v>1.4267626437347292</v>
      </c>
    </row>
    <row r="135" spans="1:4" x14ac:dyDescent="0.2">
      <c r="A135" s="6">
        <v>132</v>
      </c>
      <c r="B135" s="6">
        <v>3.41</v>
      </c>
      <c r="C135" s="12" t="str">
        <f>TEXT(coefficients!B135,"+0,00E+00;-0,00E+00")&amp;"*"&amp;$E$2&amp;"²"&amp;" "&amp;TEXT(coefficients!C135,"+0,00E+00;-0,00E+00")&amp;"*"&amp;$E$2&amp;" "&amp;TEXT(coefficients!D135,"+0,00;-0,00")</f>
        <v>-095E-08*p² +024E-04*p +001</v>
      </c>
      <c r="D135" s="8">
        <f>coefficients!B135*Cycle!$E$4^2+coefficients!C135*Cycle!$E$4+coefficients!D135</f>
        <v>1.4267626437347292</v>
      </c>
    </row>
    <row r="136" spans="1:4" x14ac:dyDescent="0.2">
      <c r="A136" s="6">
        <v>133</v>
      </c>
      <c r="B136" s="6">
        <v>0.64</v>
      </c>
      <c r="C136" s="12" t="str">
        <f>TEXT(coefficients!B136,"+0,00E+00;-0,00E+00")&amp;"*"&amp;$E$2&amp;"²"&amp;" "&amp;TEXT(coefficients!C136,"+0,00E+00;-0,00E+00")&amp;"*"&amp;$E$2&amp;" "&amp;TEXT(coefficients!D136,"+0,00;-0,00")</f>
        <v>-095E-08*p² +024E-04*p +001</v>
      </c>
      <c r="D136" s="8">
        <f>coefficients!B136*Cycle!$E$4^2+coefficients!C136*Cycle!$E$4+coefficients!D136</f>
        <v>1.4267626437347292</v>
      </c>
    </row>
    <row r="137" spans="1:4" x14ac:dyDescent="0.2">
      <c r="A137" s="6">
        <v>134</v>
      </c>
      <c r="B137" s="6">
        <v>0</v>
      </c>
      <c r="C137" s="12" t="str">
        <f>TEXT(coefficients!B137,"+0,00E+00;-0,00E+00")&amp;"*"&amp;$E$2&amp;"²"&amp;" "&amp;TEXT(coefficients!C137,"+0,00E+00;-0,00E+00")&amp;"*"&amp;$E$2&amp;" "&amp;TEXT(coefficients!D137,"+0,00;-0,00")</f>
        <v>-095E-08*p² +024E-04*p +001</v>
      </c>
      <c r="D137" s="8">
        <f>coefficients!B137*Cycle!$E$4^2+coefficients!C137*Cycle!$E$4+coefficients!D137</f>
        <v>1.4267626437347292</v>
      </c>
    </row>
    <row r="138" spans="1:4" x14ac:dyDescent="0.2">
      <c r="A138" s="6">
        <v>135</v>
      </c>
      <c r="B138" s="6">
        <v>0</v>
      </c>
      <c r="C138" s="12" t="str">
        <f>TEXT(coefficients!B138,"+0,00E+00;-0,00E+00")&amp;"*"&amp;$E$2&amp;"²"&amp;" "&amp;TEXT(coefficients!C138,"+0,00E+00;-0,00E+00")&amp;"*"&amp;$E$2&amp;" "&amp;TEXT(coefficients!D138,"+0,00;-0,00")</f>
        <v>-095E-08*p² +024E-04*p +001</v>
      </c>
      <c r="D138" s="8">
        <f>coefficients!B138*Cycle!$E$4^2+coefficients!C138*Cycle!$E$4+coefficients!D138</f>
        <v>1.4267626437347292</v>
      </c>
    </row>
    <row r="139" spans="1:4" x14ac:dyDescent="0.2">
      <c r="A139" s="6">
        <v>136</v>
      </c>
      <c r="B139" s="6">
        <v>0</v>
      </c>
      <c r="C139" s="12" t="str">
        <f>TEXT(coefficients!B139,"+0,00E+00;-0,00E+00")&amp;"*"&amp;$E$2&amp;"²"&amp;" "&amp;TEXT(coefficients!C139,"+0,00E+00;-0,00E+00")&amp;"*"&amp;$E$2&amp;" "&amp;TEXT(coefficients!D139,"+0,00;-0,00")</f>
        <v>-095E-08*p² +024E-04*p +001</v>
      </c>
      <c r="D139" s="8">
        <f>coefficients!B139*Cycle!$E$4^2+coefficients!C139*Cycle!$E$4+coefficients!D139</f>
        <v>1.4267626437347292</v>
      </c>
    </row>
    <row r="140" spans="1:4" x14ac:dyDescent="0.2">
      <c r="A140" s="6">
        <v>137</v>
      </c>
      <c r="B140" s="6">
        <v>0</v>
      </c>
      <c r="C140" s="12" t="str">
        <f>TEXT(coefficients!B140,"+0,00E+00;-0,00E+00")&amp;"*"&amp;$E$2&amp;"²"&amp;" "&amp;TEXT(coefficients!C140,"+0,00E+00;-0,00E+00")&amp;"*"&amp;$E$2&amp;" "&amp;TEXT(coefficients!D140,"+0,00;-0,00")</f>
        <v>-095E-08*p² +024E-04*p +001</v>
      </c>
      <c r="D140" s="8">
        <f>coefficients!B140*Cycle!$E$4^2+coefficients!C140*Cycle!$E$4+coefficients!D140</f>
        <v>1.4267626437347292</v>
      </c>
    </row>
    <row r="141" spans="1:4" x14ac:dyDescent="0.2">
      <c r="A141" s="6">
        <v>138</v>
      </c>
      <c r="B141" s="6">
        <v>0</v>
      </c>
      <c r="C141" s="12" t="str">
        <f>TEXT(coefficients!B141,"+0,00E+00;-0,00E+00")&amp;"*"&amp;$E$2&amp;"²"&amp;" "&amp;TEXT(coefficients!C141,"+0,00E+00;-0,00E+00")&amp;"*"&amp;$E$2&amp;" "&amp;TEXT(coefficients!D141,"+0,00;-0,00")</f>
        <v>+218E-08*p² -016E-04*p +001</v>
      </c>
      <c r="D141" s="8">
        <f>coefficients!B141*Cycle!$E$4^2+coefficients!C141*Cycle!$E$4+coefficients!D141</f>
        <v>0.98686170612535706</v>
      </c>
    </row>
    <row r="142" spans="1:4" x14ac:dyDescent="0.2">
      <c r="A142" s="6">
        <v>139</v>
      </c>
      <c r="B142" s="6">
        <v>0</v>
      </c>
      <c r="C142" s="12" t="str">
        <f>TEXT(coefficients!B142,"+0,00E+00;-0,00E+00")&amp;"*"&amp;$E$2&amp;"²"&amp;" "&amp;TEXT(coefficients!C142,"+0,00E+00;-0,00E+00")&amp;"*"&amp;$E$2&amp;" "&amp;TEXT(coefficients!D142,"+0,00;-0,00")</f>
        <v>+531E-08*p² -055E-04*p +002</v>
      </c>
      <c r="D142" s="8">
        <f>coefficients!B142*Cycle!$E$4^2+coefficients!C142*Cycle!$E$4+coefficients!D142</f>
        <v>0.54696076851597519</v>
      </c>
    </row>
    <row r="143" spans="1:4" x14ac:dyDescent="0.2">
      <c r="A143" s="6">
        <v>140</v>
      </c>
      <c r="B143" s="6">
        <v>0</v>
      </c>
      <c r="C143" s="12" t="str">
        <f>TEXT(coefficients!B143,"+0,00E+00;-0,00E+00")&amp;"*"&amp;$E$2&amp;"²"&amp;" "&amp;TEXT(coefficients!C143,"+0,00E+00;-0,00E+00")&amp;"*"&amp;$E$2&amp;" "&amp;TEXT(coefficients!D143,"+0,00;-0,00")</f>
        <v>+844E-08*p² -095E-04*p +002</v>
      </c>
      <c r="D143" s="8">
        <f>coefficients!B143*Cycle!$E$4^2+coefficients!C143*Cycle!$E$4+coefficients!D143</f>
        <v>0.10705983090660487</v>
      </c>
    </row>
    <row r="144" spans="1:4" x14ac:dyDescent="0.2">
      <c r="A144" s="6">
        <v>141</v>
      </c>
      <c r="B144" s="6">
        <v>0</v>
      </c>
      <c r="C144" s="12" t="str">
        <f>TEXT(coefficients!B144,"+0,00E+00;-0,00E+00")&amp;"*"&amp;$E$2&amp;"²"&amp;" "&amp;TEXT(coefficients!C144,"+0,00E+00;-0,00E+00")&amp;"*"&amp;$E$2&amp;" "&amp;TEXT(coefficients!D144,"+0,00;-0,00")</f>
        <v>+844E-08*p² -095E-04*p +002</v>
      </c>
      <c r="D144" s="8">
        <f>coefficients!B144*Cycle!$E$4^2+coefficients!C144*Cycle!$E$4+coefficients!D144</f>
        <v>0.10705983090660487</v>
      </c>
    </row>
    <row r="145" spans="1:4" x14ac:dyDescent="0.2">
      <c r="A145" s="6">
        <v>142</v>
      </c>
      <c r="B145" s="6">
        <v>0.63</v>
      </c>
      <c r="C145" s="12" t="str">
        <f>TEXT(coefficients!B145,"+0,00E+00;-0,00E+00")&amp;"*"&amp;$E$2&amp;"²"&amp;" "&amp;TEXT(coefficients!C145,"+0,00E+00;-0,00E+00")&amp;"*"&amp;$E$2&amp;" "&amp;TEXT(coefficients!D145,"+0,00;-0,00")</f>
        <v>+844E-08*p² -095E-04*p +002</v>
      </c>
      <c r="D145" s="8">
        <f>coefficients!B145*Cycle!$E$4^2+coefficients!C145*Cycle!$E$4+coefficients!D145</f>
        <v>0.10705983090660487</v>
      </c>
    </row>
    <row r="146" spans="1:4" x14ac:dyDescent="0.2">
      <c r="A146" s="6">
        <v>143</v>
      </c>
      <c r="B146" s="6">
        <v>1.56</v>
      </c>
      <c r="C146" s="12" t="str">
        <f>TEXT(coefficients!B146,"+0,00E+00;-0,00E+00")&amp;"*"&amp;$E$2&amp;"²"&amp;" "&amp;TEXT(coefficients!C146,"+0,00E+00;-0,00E+00")&amp;"*"&amp;$E$2&amp;" "&amp;TEXT(coefficients!D146,"+0,00;-0,00")</f>
        <v>+844E-08*p² -095E-04*p +002</v>
      </c>
      <c r="D146" s="8">
        <f>coefficients!B146*Cycle!$E$4^2+coefficients!C146*Cycle!$E$4+coefficients!D146</f>
        <v>0.10705983090660487</v>
      </c>
    </row>
    <row r="147" spans="1:4" x14ac:dyDescent="0.2">
      <c r="A147" s="6">
        <v>144</v>
      </c>
      <c r="B147" s="6">
        <v>2.99</v>
      </c>
      <c r="C147" s="12" t="str">
        <f>TEXT(coefficients!B147,"+0,00E+00;-0,00E+00")&amp;"*"&amp;$E$2&amp;"²"&amp;" "&amp;TEXT(coefficients!C147,"+0,00E+00;-0,00E+00")&amp;"*"&amp;$E$2&amp;" "&amp;TEXT(coefficients!D147,"+0,00;-0,00")</f>
        <v>+844E-08*p² -095E-04*p +002</v>
      </c>
      <c r="D147" s="8">
        <f>coefficients!B147*Cycle!$E$4^2+coefficients!C147*Cycle!$E$4+coefficients!D147</f>
        <v>0.10705983090660487</v>
      </c>
    </row>
    <row r="148" spans="1:4" x14ac:dyDescent="0.2">
      <c r="A148" s="6">
        <v>145</v>
      </c>
      <c r="B148" s="6">
        <v>4.5</v>
      </c>
      <c r="C148" s="12" t="str">
        <f>TEXT(coefficients!B148,"+0,00E+00;-0,00E+00")&amp;"*"&amp;$E$2&amp;"²"&amp;" "&amp;TEXT(coefficients!C148,"+0,00E+00;-0,00E+00")&amp;"*"&amp;$E$2&amp;" "&amp;TEXT(coefficients!D148,"+0,00;-0,00")</f>
        <v>+844E-08*p² -095E-04*p +002</v>
      </c>
      <c r="D148" s="8">
        <f>coefficients!B148*Cycle!$E$4^2+coefficients!C148*Cycle!$E$4+coefficients!D148</f>
        <v>0.10705983090660487</v>
      </c>
    </row>
    <row r="149" spans="1:4" x14ac:dyDescent="0.2">
      <c r="A149" s="6">
        <v>146</v>
      </c>
      <c r="B149" s="6">
        <v>5.39</v>
      </c>
      <c r="C149" s="12" t="str">
        <f>TEXT(coefficients!B149,"+0,00E+00;-0,00E+00")&amp;"*"&amp;$E$2&amp;"²"&amp;" "&amp;TEXT(coefficients!C149,"+0,00E+00;-0,00E+00")&amp;"*"&amp;$E$2&amp;" "&amp;TEXT(coefficients!D149,"+0,00;-0,00")</f>
        <v>+844E-08*p² -095E-04*p +002</v>
      </c>
      <c r="D149" s="8">
        <f>coefficients!B149*Cycle!$E$4^2+coefficients!C149*Cycle!$E$4+coefficients!D149</f>
        <v>0.10705983090660487</v>
      </c>
    </row>
    <row r="150" spans="1:4" x14ac:dyDescent="0.2">
      <c r="A150" s="6">
        <v>147</v>
      </c>
      <c r="B150" s="6">
        <v>5.59</v>
      </c>
      <c r="C150" s="12" t="str">
        <f>TEXT(coefficients!B150,"+0,00E+00;-0,00E+00")&amp;"*"&amp;$E$2&amp;"²"&amp;" "&amp;TEXT(coefficients!C150,"+0,00E+00;-0,00E+00")&amp;"*"&amp;$E$2&amp;" "&amp;TEXT(coefficients!D150,"+0,00;-0,00")</f>
        <v>+844E-08*p² -095E-04*p +002</v>
      </c>
      <c r="D150" s="8">
        <f>coefficients!B150*Cycle!$E$4^2+coefficients!C150*Cycle!$E$4+coefficients!D150</f>
        <v>0.10705983090660487</v>
      </c>
    </row>
    <row r="151" spans="1:4" x14ac:dyDescent="0.2">
      <c r="A151" s="6">
        <v>148</v>
      </c>
      <c r="B151" s="6">
        <v>5.45</v>
      </c>
      <c r="C151" s="12" t="str">
        <f>TEXT(coefficients!B151,"+0,00E+00;-0,00E+00")&amp;"*"&amp;$E$2&amp;"²"&amp;" "&amp;TEXT(coefficients!C151,"+0,00E+00;-0,00E+00")&amp;"*"&amp;$E$2&amp;" "&amp;TEXT(coefficients!D151,"+0,00;-0,00")</f>
        <v>+844E-08*p² -095E-04*p +002</v>
      </c>
      <c r="D151" s="8">
        <f>coefficients!B151*Cycle!$E$4^2+coefficients!C151*Cycle!$E$4+coefficients!D151</f>
        <v>0.10705983090660487</v>
      </c>
    </row>
    <row r="152" spans="1:4" x14ac:dyDescent="0.2">
      <c r="A152" s="6">
        <v>149</v>
      </c>
      <c r="B152" s="6">
        <v>5.2</v>
      </c>
      <c r="C152" s="12" t="str">
        <f>TEXT(coefficients!B152,"+0,00E+00;-0,00E+00")&amp;"*"&amp;$E$2&amp;"²"&amp;" "&amp;TEXT(coefficients!C152,"+0,00E+00;-0,00E+00")&amp;"*"&amp;$E$2&amp;" "&amp;TEXT(coefficients!D152,"+0,00;-0,00")</f>
        <v>+844E-08*p² -095E-04*p +002</v>
      </c>
      <c r="D152" s="8">
        <f>coefficients!B152*Cycle!$E$4^2+coefficients!C152*Cycle!$E$4+coefficients!D152</f>
        <v>0.10705983090660487</v>
      </c>
    </row>
    <row r="153" spans="1:4" x14ac:dyDescent="0.2">
      <c r="A153" s="6">
        <v>150</v>
      </c>
      <c r="B153" s="6">
        <v>4.9800000000000004</v>
      </c>
      <c r="C153" s="12" t="str">
        <f>TEXT(coefficients!B153,"+0,00E+00;-0,00E+00")&amp;"*"&amp;$E$2&amp;"²"&amp;" "&amp;TEXT(coefficients!C153,"+0,00E+00;-0,00E+00")&amp;"*"&amp;$E$2&amp;" "&amp;TEXT(coefficients!D153,"+0,00;-0,00")</f>
        <v>+844E-08*p² -095E-04*p +002</v>
      </c>
      <c r="D153" s="8">
        <f>coefficients!B153*Cycle!$E$4^2+coefficients!C153*Cycle!$E$4+coefficients!D153</f>
        <v>0.10705983090660487</v>
      </c>
    </row>
    <row r="154" spans="1:4" x14ac:dyDescent="0.2">
      <c r="A154" s="6">
        <v>151</v>
      </c>
      <c r="B154" s="6">
        <v>4.6100000000000003</v>
      </c>
      <c r="C154" s="12" t="str">
        <f>TEXT(coefficients!B154,"+0,00E+00;-0,00E+00")&amp;"*"&amp;$E$2&amp;"²"&amp;" "&amp;TEXT(coefficients!C154,"+0,00E+00;-0,00E+00")&amp;"*"&amp;$E$2&amp;" "&amp;TEXT(coefficients!D154,"+0,00;-0,00")</f>
        <v>+844E-08*p² -095E-04*p +002</v>
      </c>
      <c r="D154" s="8">
        <f>coefficients!B154*Cycle!$E$4^2+coefficients!C154*Cycle!$E$4+coefficients!D154</f>
        <v>0.10705983090660487</v>
      </c>
    </row>
    <row r="155" spans="1:4" x14ac:dyDescent="0.2">
      <c r="A155" s="6">
        <v>152</v>
      </c>
      <c r="B155" s="6">
        <v>3.89</v>
      </c>
      <c r="C155" s="12" t="str">
        <f>TEXT(coefficients!B155,"+0,00E+00;-0,00E+00")&amp;"*"&amp;$E$2&amp;"²"&amp;" "&amp;TEXT(coefficients!C155,"+0,00E+00;-0,00E+00")&amp;"*"&amp;$E$2&amp;" "&amp;TEXT(coefficients!D155,"+0,00;-0,00")</f>
        <v>+844E-08*p² -095E-04*p +002</v>
      </c>
      <c r="D155" s="8">
        <f>coefficients!B155*Cycle!$E$4^2+coefficients!C155*Cycle!$E$4+coefficients!D155</f>
        <v>0.10705983090660487</v>
      </c>
    </row>
    <row r="156" spans="1:4" x14ac:dyDescent="0.2">
      <c r="A156" s="6">
        <v>153</v>
      </c>
      <c r="B156" s="6">
        <v>3.21</v>
      </c>
      <c r="C156" s="12" t="str">
        <f>TEXT(coefficients!B156,"+0,00E+00;-0,00E+00")&amp;"*"&amp;$E$2&amp;"²"&amp;" "&amp;TEXT(coefficients!C156,"+0,00E+00;-0,00E+00")&amp;"*"&amp;$E$2&amp;" "&amp;TEXT(coefficients!D156,"+0,00;-0,00")</f>
        <v>+844E-08*p² -095E-04*p +002</v>
      </c>
      <c r="D156" s="8">
        <f>coefficients!B156*Cycle!$E$4^2+coefficients!C156*Cycle!$E$4+coefficients!D156</f>
        <v>0.10705983090660487</v>
      </c>
    </row>
    <row r="157" spans="1:4" x14ac:dyDescent="0.2">
      <c r="A157" s="6">
        <v>154</v>
      </c>
      <c r="B157" s="6">
        <v>2.98</v>
      </c>
      <c r="C157" s="12" t="str">
        <f>TEXT(coefficients!B157,"+0,00E+00;-0,00E+00")&amp;"*"&amp;$E$2&amp;"²"&amp;" "&amp;TEXT(coefficients!C157,"+0,00E+00;-0,00E+00")&amp;"*"&amp;$E$2&amp;" "&amp;TEXT(coefficients!D157,"+0,00;-0,00")</f>
        <v>+844E-08*p² -095E-04*p +002</v>
      </c>
      <c r="D157" s="8">
        <f>coefficients!B157*Cycle!$E$4^2+coefficients!C157*Cycle!$E$4+coefficients!D157</f>
        <v>0.10705983090660487</v>
      </c>
    </row>
    <row r="158" spans="1:4" x14ac:dyDescent="0.2">
      <c r="A158" s="6">
        <v>155</v>
      </c>
      <c r="B158" s="6">
        <v>3.31</v>
      </c>
      <c r="C158" s="12" t="str">
        <f>TEXT(coefficients!B158,"+0,00E+00;-0,00E+00")&amp;"*"&amp;$E$2&amp;"²"&amp;" "&amp;TEXT(coefficients!C158,"+0,00E+00;-0,00E+00")&amp;"*"&amp;$E$2&amp;" "&amp;TEXT(coefficients!D158,"+0,00;-0,00")</f>
        <v>+844E-08*p² -095E-04*p +002</v>
      </c>
      <c r="D158" s="8">
        <f>coefficients!B158*Cycle!$E$4^2+coefficients!C158*Cycle!$E$4+coefficients!D158</f>
        <v>0.10705983090660487</v>
      </c>
    </row>
    <row r="159" spans="1:4" x14ac:dyDescent="0.2">
      <c r="A159" s="6">
        <v>156</v>
      </c>
      <c r="B159" s="6">
        <v>4.18</v>
      </c>
      <c r="C159" s="12" t="str">
        <f>TEXT(coefficients!B159,"+0,00E+00;-0,00E+00")&amp;"*"&amp;$E$2&amp;"²"&amp;" "&amp;TEXT(coefficients!C159,"+0,00E+00;-0,00E+00")&amp;"*"&amp;$E$2&amp;" "&amp;TEXT(coefficients!D159,"+0,00;-0,00")</f>
        <v>+844E-08*p² -095E-04*p +002</v>
      </c>
      <c r="D159" s="8">
        <f>coefficients!B159*Cycle!$E$4^2+coefficients!C159*Cycle!$E$4+coefficients!D159</f>
        <v>0.10705983090660487</v>
      </c>
    </row>
    <row r="160" spans="1:4" x14ac:dyDescent="0.2">
      <c r="A160" s="6">
        <v>157</v>
      </c>
      <c r="B160" s="6">
        <v>5.07</v>
      </c>
      <c r="C160" s="12" t="str">
        <f>TEXT(coefficients!B160,"+0,00E+00;-0,00E+00")&amp;"*"&amp;$E$2&amp;"²"&amp;" "&amp;TEXT(coefficients!C160,"+0,00E+00;-0,00E+00")&amp;"*"&amp;$E$2&amp;" "&amp;TEXT(coefficients!D160,"+0,00;-0,00")</f>
        <v>+844E-08*p² -095E-04*p +002</v>
      </c>
      <c r="D160" s="8">
        <f>coefficients!B160*Cycle!$E$4^2+coefficients!C160*Cycle!$E$4+coefficients!D160</f>
        <v>0.10705983090660487</v>
      </c>
    </row>
    <row r="161" spans="1:4" x14ac:dyDescent="0.2">
      <c r="A161" s="6">
        <v>158</v>
      </c>
      <c r="B161" s="6">
        <v>5.52</v>
      </c>
      <c r="C161" s="12" t="str">
        <f>TEXT(coefficients!B161,"+0,00E+00;-0,00E+00")&amp;"*"&amp;$E$2&amp;"²"&amp;" "&amp;TEXT(coefficients!C161,"+0,00E+00;-0,00E+00")&amp;"*"&amp;$E$2&amp;" "&amp;TEXT(coefficients!D161,"+0,00;-0,00")</f>
        <v>+844E-08*p² -095E-04*p +002</v>
      </c>
      <c r="D161" s="8">
        <f>coefficients!B161*Cycle!$E$4^2+coefficients!C161*Cycle!$E$4+coefficients!D161</f>
        <v>0.10705983090660487</v>
      </c>
    </row>
    <row r="162" spans="1:4" x14ac:dyDescent="0.2">
      <c r="A162" s="6">
        <v>159</v>
      </c>
      <c r="B162" s="6">
        <v>5.73</v>
      </c>
      <c r="C162" s="12" t="str">
        <f>TEXT(coefficients!B162,"+0,00E+00;-0,00E+00")&amp;"*"&amp;$E$2&amp;"²"&amp;" "&amp;TEXT(coefficients!C162,"+0,00E+00;-0,00E+00")&amp;"*"&amp;$E$2&amp;" "&amp;TEXT(coefficients!D162,"+0,00;-0,00")</f>
        <v>+844E-08*p² -095E-04*p +002</v>
      </c>
      <c r="D162" s="8">
        <f>coefficients!B162*Cycle!$E$4^2+coefficients!C162*Cycle!$E$4+coefficients!D162</f>
        <v>0.10705983090660487</v>
      </c>
    </row>
    <row r="163" spans="1:4" x14ac:dyDescent="0.2">
      <c r="A163" s="6">
        <v>160</v>
      </c>
      <c r="B163" s="6">
        <v>6.06</v>
      </c>
      <c r="C163" s="12" t="str">
        <f>TEXT(coefficients!B163,"+0,00E+00;-0,00E+00")&amp;"*"&amp;$E$2&amp;"²"&amp;" "&amp;TEXT(coefficients!C163,"+0,00E+00;-0,00E+00")&amp;"*"&amp;$E$2&amp;" "&amp;TEXT(coefficients!D163,"+0,00;-0,00")</f>
        <v>+844E-08*p² -095E-04*p +002</v>
      </c>
      <c r="D163" s="8">
        <f>coefficients!B163*Cycle!$E$4^2+coefficients!C163*Cycle!$E$4+coefficients!D163</f>
        <v>0.10705983090660487</v>
      </c>
    </row>
    <row r="164" spans="1:4" x14ac:dyDescent="0.2">
      <c r="A164" s="6">
        <v>161</v>
      </c>
      <c r="B164" s="6">
        <v>6.76</v>
      </c>
      <c r="C164" s="12" t="str">
        <f>TEXT(coefficients!B164,"+0,00E+00;-0,00E+00")&amp;"*"&amp;$E$2&amp;"²"&amp;" "&amp;TEXT(coefficients!C164,"+0,00E+00;-0,00E+00")&amp;"*"&amp;$E$2&amp;" "&amp;TEXT(coefficients!D164,"+0,00;-0,00")</f>
        <v>+844E-08*p² -095E-04*p +002</v>
      </c>
      <c r="D164" s="8">
        <f>coefficients!B164*Cycle!$E$4^2+coefficients!C164*Cycle!$E$4+coefficients!D164</f>
        <v>0.10705983090660487</v>
      </c>
    </row>
    <row r="165" spans="1:4" x14ac:dyDescent="0.2">
      <c r="A165" s="6">
        <v>162</v>
      </c>
      <c r="B165" s="6">
        <v>7.7</v>
      </c>
      <c r="C165" s="12" t="str">
        <f>TEXT(coefficients!B165,"+0,00E+00;-0,00E+00")&amp;"*"&amp;$E$2&amp;"²"&amp;" "&amp;TEXT(coefficients!C165,"+0,00E+00;-0,00E+00")&amp;"*"&amp;$E$2&amp;" "&amp;TEXT(coefficients!D165,"+0,00;-0,00")</f>
        <v>+844E-08*p² -095E-04*p +002</v>
      </c>
      <c r="D165" s="8">
        <f>coefficients!B165*Cycle!$E$4^2+coefficients!C165*Cycle!$E$4+coefficients!D165</f>
        <v>0.10705983090660487</v>
      </c>
    </row>
    <row r="166" spans="1:4" x14ac:dyDescent="0.2">
      <c r="A166" s="6">
        <v>163</v>
      </c>
      <c r="B166" s="6">
        <v>8.34</v>
      </c>
      <c r="C166" s="12" t="str">
        <f>TEXT(coefficients!B166,"+0,00E+00;-0,00E+00")&amp;"*"&amp;$E$2&amp;"²"&amp;" "&amp;TEXT(coefficients!C166,"+0,00E+00;-0,00E+00")&amp;"*"&amp;$E$2&amp;" "&amp;TEXT(coefficients!D166,"+0,00;-0,00")</f>
        <v>+844E-08*p² -095E-04*p +002</v>
      </c>
      <c r="D166" s="8">
        <f>coefficients!B166*Cycle!$E$4^2+coefficients!C166*Cycle!$E$4+coefficients!D166</f>
        <v>0.10705983090660487</v>
      </c>
    </row>
    <row r="167" spans="1:4" x14ac:dyDescent="0.2">
      <c r="A167" s="6">
        <v>164</v>
      </c>
      <c r="B167" s="6">
        <v>8.51</v>
      </c>
      <c r="C167" s="12" t="str">
        <f>TEXT(coefficients!B167,"+0,00E+00;-0,00E+00")&amp;"*"&amp;$E$2&amp;"²"&amp;" "&amp;TEXT(coefficients!C167,"+0,00E+00;-0,00E+00")&amp;"*"&amp;$E$2&amp;" "&amp;TEXT(coefficients!D167,"+0,00;-0,00")</f>
        <v>+844E-08*p² -095E-04*p +002</v>
      </c>
      <c r="D167" s="8">
        <f>coefficients!B167*Cycle!$E$4^2+coefficients!C167*Cycle!$E$4+coefficients!D167</f>
        <v>0.10705983090660487</v>
      </c>
    </row>
    <row r="168" spans="1:4" x14ac:dyDescent="0.2">
      <c r="A168" s="6">
        <v>165</v>
      </c>
      <c r="B168" s="6">
        <v>8.2200000000000006</v>
      </c>
      <c r="C168" s="12" t="str">
        <f>TEXT(coefficients!B168,"+0,00E+00;-0,00E+00")&amp;"*"&amp;$E$2&amp;"²"&amp;" "&amp;TEXT(coefficients!C168,"+0,00E+00;-0,00E+00")&amp;"*"&amp;$E$2&amp;" "&amp;TEXT(coefficients!D168,"+0,00;-0,00")</f>
        <v>+844E-08*p² -095E-04*p +002</v>
      </c>
      <c r="D168" s="8">
        <f>coefficients!B168*Cycle!$E$4^2+coefficients!C168*Cycle!$E$4+coefficients!D168</f>
        <v>0.10705983090660487</v>
      </c>
    </row>
    <row r="169" spans="1:4" x14ac:dyDescent="0.2">
      <c r="A169" s="6">
        <v>166</v>
      </c>
      <c r="B169" s="6">
        <v>7.22</v>
      </c>
      <c r="C169" s="12" t="str">
        <f>TEXT(coefficients!B169,"+0,00E+00;-0,00E+00")&amp;"*"&amp;$E$2&amp;"²"&amp;" "&amp;TEXT(coefficients!C169,"+0,00E+00;-0,00E+00")&amp;"*"&amp;$E$2&amp;" "&amp;TEXT(coefficients!D169,"+0,00;-0,00")</f>
        <v>+844E-08*p² -095E-04*p +002</v>
      </c>
      <c r="D169" s="8">
        <f>coefficients!B169*Cycle!$E$4^2+coefficients!C169*Cycle!$E$4+coefficients!D169</f>
        <v>0.10705983090660487</v>
      </c>
    </row>
    <row r="170" spans="1:4" x14ac:dyDescent="0.2">
      <c r="A170" s="6">
        <v>167</v>
      </c>
      <c r="B170" s="6">
        <v>5.82</v>
      </c>
      <c r="C170" s="12" t="str">
        <f>TEXT(coefficients!B170,"+0,00E+00;-0,00E+00")&amp;"*"&amp;$E$2&amp;"²"&amp;" "&amp;TEXT(coefficients!C170,"+0,00E+00;-0,00E+00")&amp;"*"&amp;$E$2&amp;" "&amp;TEXT(coefficients!D170,"+0,00;-0,00")</f>
        <v>+844E-08*p² -095E-04*p +002</v>
      </c>
      <c r="D170" s="8">
        <f>coefficients!B170*Cycle!$E$4^2+coefficients!C170*Cycle!$E$4+coefficients!D170</f>
        <v>0.10705983090660487</v>
      </c>
    </row>
    <row r="171" spans="1:4" x14ac:dyDescent="0.2">
      <c r="A171" s="6">
        <v>168</v>
      </c>
      <c r="B171" s="6">
        <v>4.75</v>
      </c>
      <c r="C171" s="12" t="str">
        <f>TEXT(coefficients!B171,"+0,00E+00;-0,00E+00")&amp;"*"&amp;$E$2&amp;"²"&amp;" "&amp;TEXT(coefficients!C171,"+0,00E+00;-0,00E+00")&amp;"*"&amp;$E$2&amp;" "&amp;TEXT(coefficients!D171,"+0,00;-0,00")</f>
        <v>+844E-08*p² -095E-04*p +002</v>
      </c>
      <c r="D171" s="8">
        <f>coefficients!B171*Cycle!$E$4^2+coefficients!C171*Cycle!$E$4+coefficients!D171</f>
        <v>0.10705983090660487</v>
      </c>
    </row>
    <row r="172" spans="1:4" x14ac:dyDescent="0.2">
      <c r="A172" s="6">
        <v>169</v>
      </c>
      <c r="B172" s="6">
        <v>4.24</v>
      </c>
      <c r="C172" s="12" t="str">
        <f>TEXT(coefficients!B172,"+0,00E+00;-0,00E+00")&amp;"*"&amp;$E$2&amp;"²"&amp;" "&amp;TEXT(coefficients!C172,"+0,00E+00;-0,00E+00")&amp;"*"&amp;$E$2&amp;" "&amp;TEXT(coefficients!D172,"+0,00;-0,00")</f>
        <v>+844E-08*p² -095E-04*p +002</v>
      </c>
      <c r="D172" s="8">
        <f>coefficients!B172*Cycle!$E$4^2+coefficients!C172*Cycle!$E$4+coefficients!D172</f>
        <v>0.10705983090660487</v>
      </c>
    </row>
    <row r="173" spans="1:4" x14ac:dyDescent="0.2">
      <c r="A173" s="6">
        <v>170</v>
      </c>
      <c r="B173" s="6">
        <v>4.05</v>
      </c>
      <c r="C173" s="12" t="str">
        <f>TEXT(coefficients!B173,"+0,00E+00;-0,00E+00")&amp;"*"&amp;$E$2&amp;"²"&amp;" "&amp;TEXT(coefficients!C173,"+0,00E+00;-0,00E+00")&amp;"*"&amp;$E$2&amp;" "&amp;TEXT(coefficients!D173,"+0,00;-0,00")</f>
        <v>+844E-08*p² -095E-04*p +002</v>
      </c>
      <c r="D173" s="8">
        <f>coefficients!B173*Cycle!$E$4^2+coefficients!C173*Cycle!$E$4+coefficients!D173</f>
        <v>0.10705983090660487</v>
      </c>
    </row>
    <row r="174" spans="1:4" x14ac:dyDescent="0.2">
      <c r="A174" s="6">
        <v>171</v>
      </c>
      <c r="B174" s="6">
        <v>3.98</v>
      </c>
      <c r="C174" s="12" t="str">
        <f>TEXT(coefficients!B174,"+0,00E+00;-0,00E+00")&amp;"*"&amp;$E$2&amp;"²"&amp;" "&amp;TEXT(coefficients!C174,"+0,00E+00;-0,00E+00")&amp;"*"&amp;$E$2&amp;" "&amp;TEXT(coefficients!D174,"+0,00;-0,00")</f>
        <v>+844E-08*p² -095E-04*p +002</v>
      </c>
      <c r="D174" s="8">
        <f>coefficients!B174*Cycle!$E$4^2+coefficients!C174*Cycle!$E$4+coefficients!D174</f>
        <v>0.10705983090660487</v>
      </c>
    </row>
    <row r="175" spans="1:4" x14ac:dyDescent="0.2">
      <c r="A175" s="6">
        <v>172</v>
      </c>
      <c r="B175" s="6">
        <v>3.91</v>
      </c>
      <c r="C175" s="12" t="str">
        <f>TEXT(coefficients!B175,"+0,00E+00;-0,00E+00")&amp;"*"&amp;$E$2&amp;"²"&amp;" "&amp;TEXT(coefficients!C175,"+0,00E+00;-0,00E+00")&amp;"*"&amp;$E$2&amp;" "&amp;TEXT(coefficients!D175,"+0,00;-0,00")</f>
        <v>+844E-08*p² -095E-04*p +002</v>
      </c>
      <c r="D175" s="8">
        <f>coefficients!B175*Cycle!$E$4^2+coefficients!C175*Cycle!$E$4+coefficients!D175</f>
        <v>0.10705983090660487</v>
      </c>
    </row>
    <row r="176" spans="1:4" x14ac:dyDescent="0.2">
      <c r="A176" s="6">
        <v>173</v>
      </c>
      <c r="B176" s="6">
        <v>3.86</v>
      </c>
      <c r="C176" s="12" t="str">
        <f>TEXT(coefficients!B176,"+0,00E+00;-0,00E+00")&amp;"*"&amp;$E$2&amp;"²"&amp;" "&amp;TEXT(coefficients!C176,"+0,00E+00;-0,00E+00")&amp;"*"&amp;$E$2&amp;" "&amp;TEXT(coefficients!D176,"+0,00;-0,00")</f>
        <v>+844E-08*p² -095E-04*p +002</v>
      </c>
      <c r="D176" s="8">
        <f>coefficients!B176*Cycle!$E$4^2+coefficients!C176*Cycle!$E$4+coefficients!D176</f>
        <v>0.10705983090660487</v>
      </c>
    </row>
    <row r="177" spans="1:4" x14ac:dyDescent="0.2">
      <c r="A177" s="6">
        <v>174</v>
      </c>
      <c r="B177" s="6">
        <v>4.17</v>
      </c>
      <c r="C177" s="12" t="str">
        <f>TEXT(coefficients!B177,"+0,00E+00;-0,00E+00")&amp;"*"&amp;$E$2&amp;"²"&amp;" "&amp;TEXT(coefficients!C177,"+0,00E+00;-0,00E+00")&amp;"*"&amp;$E$2&amp;" "&amp;TEXT(coefficients!D177,"+0,00;-0,00")</f>
        <v>+844E-08*p² -095E-04*p +002</v>
      </c>
      <c r="D177" s="8">
        <f>coefficients!B177*Cycle!$E$4^2+coefficients!C177*Cycle!$E$4+coefficients!D177</f>
        <v>0.10705983090660487</v>
      </c>
    </row>
    <row r="178" spans="1:4" x14ac:dyDescent="0.2">
      <c r="A178" s="6">
        <v>175</v>
      </c>
      <c r="B178" s="6">
        <v>5.32</v>
      </c>
      <c r="C178" s="12" t="str">
        <f>TEXT(coefficients!B178,"+0,00E+00;-0,00E+00")&amp;"*"&amp;$E$2&amp;"²"&amp;" "&amp;TEXT(coefficients!C178,"+0,00E+00;-0,00E+00")&amp;"*"&amp;$E$2&amp;" "&amp;TEXT(coefficients!D178,"+0,00;-0,00")</f>
        <v>+844E-08*p² -095E-04*p +002</v>
      </c>
      <c r="D178" s="8">
        <f>coefficients!B178*Cycle!$E$4^2+coefficients!C178*Cycle!$E$4+coefficients!D178</f>
        <v>0.10705983090660487</v>
      </c>
    </row>
    <row r="179" spans="1:4" x14ac:dyDescent="0.2">
      <c r="A179" s="6">
        <v>176</v>
      </c>
      <c r="B179" s="6">
        <v>7.53</v>
      </c>
      <c r="C179" s="12" t="str">
        <f>TEXT(coefficients!B179,"+0,00E+00;-0,00E+00")&amp;"*"&amp;$E$2&amp;"²"&amp;" "&amp;TEXT(coefficients!C179,"+0,00E+00;-0,00E+00")&amp;"*"&amp;$E$2&amp;" "&amp;TEXT(coefficients!D179,"+0,00;-0,00")</f>
        <v>+844E-08*p² -095E-04*p +002</v>
      </c>
      <c r="D179" s="8">
        <f>coefficients!B179*Cycle!$E$4^2+coefficients!C179*Cycle!$E$4+coefficients!D179</f>
        <v>0.10705983090660487</v>
      </c>
    </row>
    <row r="180" spans="1:4" x14ac:dyDescent="0.2">
      <c r="A180" s="6">
        <v>177</v>
      </c>
      <c r="B180" s="6">
        <v>10.89</v>
      </c>
      <c r="C180" s="12" t="str">
        <f>TEXT(coefficients!B180,"+0,00E+00;-0,00E+00")&amp;"*"&amp;$E$2&amp;"²"&amp;" "&amp;TEXT(coefficients!C180,"+0,00E+00;-0,00E+00")&amp;"*"&amp;$E$2&amp;" "&amp;TEXT(coefficients!D180,"+0,00;-0,00")</f>
        <v>+844E-08*p² -095E-04*p +002</v>
      </c>
      <c r="D180" s="8">
        <f>coefficients!B180*Cycle!$E$4^2+coefficients!C180*Cycle!$E$4+coefficients!D180</f>
        <v>0.10705983090660487</v>
      </c>
    </row>
    <row r="181" spans="1:4" x14ac:dyDescent="0.2">
      <c r="A181" s="6">
        <v>178</v>
      </c>
      <c r="B181" s="6">
        <v>14.81</v>
      </c>
      <c r="C181" s="12" t="str">
        <f>TEXT(coefficients!B181,"+0,00E+00;-0,00E+00")&amp;"*"&amp;$E$2&amp;"²"&amp;" "&amp;TEXT(coefficients!C181,"+0,00E+00;-0,00E+00")&amp;"*"&amp;$E$2&amp;" "&amp;TEXT(coefficients!D181,"+0,00;-0,00")</f>
        <v>+844E-08*p² -095E-04*p +002</v>
      </c>
      <c r="D181" s="8">
        <f>coefficients!B181*Cycle!$E$4^2+coefficients!C181*Cycle!$E$4+coefficients!D181</f>
        <v>0.10705983090660487</v>
      </c>
    </row>
    <row r="182" spans="1:4" x14ac:dyDescent="0.2">
      <c r="A182" s="6">
        <v>179</v>
      </c>
      <c r="B182" s="6">
        <v>17.559999999999999</v>
      </c>
      <c r="C182" s="12" t="str">
        <f>TEXT(coefficients!B182,"+0,00E+00;-0,00E+00")&amp;"*"&amp;$E$2&amp;"²"&amp;" "&amp;TEXT(coefficients!C182,"+0,00E+00;-0,00E+00")&amp;"*"&amp;$E$2&amp;" "&amp;TEXT(coefficients!D182,"+0,00;-0,00")</f>
        <v>+844E-08*p² -095E-04*p +002</v>
      </c>
      <c r="D182" s="8">
        <f>coefficients!B182*Cycle!$E$4^2+coefficients!C182*Cycle!$E$4+coefficients!D182</f>
        <v>0.10705983090660487</v>
      </c>
    </row>
    <row r="183" spans="1:4" x14ac:dyDescent="0.2">
      <c r="A183" s="6">
        <v>180</v>
      </c>
      <c r="B183" s="6">
        <v>18.38</v>
      </c>
      <c r="C183" s="12" t="str">
        <f>TEXT(coefficients!B183,"+0,00E+00;-0,00E+00")&amp;"*"&amp;$E$2&amp;"²"&amp;" "&amp;TEXT(coefficients!C183,"+0,00E+00;-0,00E+00")&amp;"*"&amp;$E$2&amp;" "&amp;TEXT(coefficients!D183,"+0,00;-0,00")</f>
        <v>+281E-08*p² -032E-04*p +001</v>
      </c>
      <c r="D183" s="8">
        <f>coefficients!B183*Cycle!$E$4^2+coefficients!C183*Cycle!$E$4+coefficients!D183</f>
        <v>3.5686610302201549E-2</v>
      </c>
    </row>
    <row r="184" spans="1:4" x14ac:dyDescent="0.2">
      <c r="A184" s="6">
        <v>181</v>
      </c>
      <c r="B184" s="6">
        <v>17.489999999999998</v>
      </c>
      <c r="C184" s="12" t="str">
        <f>TEXT(coefficients!B184,"+0,00E+00;-0,00E+00")&amp;"*"&amp;$E$2&amp;"²"&amp;" "&amp;TEXT(coefficients!C184,"+0,00E+00;-0,00E+00")&amp;"*"&amp;$E$2&amp;" "&amp;TEXT(coefficients!D184,"+0,00;-0,00")</f>
        <v>-281E-08*p² +032E-04*p -001</v>
      </c>
      <c r="D184" s="8">
        <f>coefficients!B184*Cycle!$E$4^2+coefficients!C184*Cycle!$E$4+coefficients!D184</f>
        <v>-3.5686610302201549E-2</v>
      </c>
    </row>
    <row r="185" spans="1:4" x14ac:dyDescent="0.2">
      <c r="A185" s="6">
        <v>182</v>
      </c>
      <c r="B185" s="6">
        <v>15.18</v>
      </c>
      <c r="C185" s="12" t="str">
        <f>TEXT(coefficients!B185,"+0,00E+00;-0,00E+00")&amp;"*"&amp;$E$2&amp;"²"&amp;" "&amp;TEXT(coefficients!C185,"+0,00E+00;-0,00E+00")&amp;"*"&amp;$E$2&amp;" "&amp;TEXT(coefficients!D185,"+0,00;-0,00")</f>
        <v>-844E-08*p² +095E-04*p -002</v>
      </c>
      <c r="D185" s="8">
        <f>coefficients!B185*Cycle!$E$4^2+coefficients!C185*Cycle!$E$4+coefficients!D185</f>
        <v>-0.10705983090660487</v>
      </c>
    </row>
    <row r="186" spans="1:4" x14ac:dyDescent="0.2">
      <c r="A186" s="6">
        <v>183</v>
      </c>
      <c r="B186" s="6">
        <v>13.08</v>
      </c>
      <c r="C186" s="12" t="str">
        <f>TEXT(coefficients!B186,"+0,00E+00;-0,00E+00")&amp;"*"&amp;$E$2&amp;"²"&amp;" "&amp;TEXT(coefficients!C186,"+0,00E+00;-0,00E+00")&amp;"*"&amp;$E$2&amp;" "&amp;TEXT(coefficients!D186,"+0,00;-0,00")</f>
        <v>-844E-08*p² +095E-04*p -002</v>
      </c>
      <c r="D186" s="8">
        <f>coefficients!B186*Cycle!$E$4^2+coefficients!C186*Cycle!$E$4+coefficients!D186</f>
        <v>-0.10705983090660487</v>
      </c>
    </row>
    <row r="187" spans="1:4" x14ac:dyDescent="0.2">
      <c r="A187" s="6">
        <v>184</v>
      </c>
      <c r="B187" s="6">
        <v>12.23</v>
      </c>
      <c r="C187" s="12" t="str">
        <f>TEXT(coefficients!B187,"+0,00E+00;-0,00E+00")&amp;"*"&amp;$E$2&amp;"²"&amp;" "&amp;TEXT(coefficients!C187,"+0,00E+00;-0,00E+00")&amp;"*"&amp;$E$2&amp;" "&amp;TEXT(coefficients!D187,"+0,00;-0,00")</f>
        <v>-844E-08*p² +095E-04*p -002</v>
      </c>
      <c r="D187" s="8">
        <f>coefficients!B187*Cycle!$E$4^2+coefficients!C187*Cycle!$E$4+coefficients!D187</f>
        <v>-0.10705983090660487</v>
      </c>
    </row>
    <row r="188" spans="1:4" x14ac:dyDescent="0.2">
      <c r="A188" s="6">
        <v>185</v>
      </c>
      <c r="B188" s="6">
        <v>12.03</v>
      </c>
      <c r="C188" s="12" t="str">
        <f>TEXT(coefficients!B188,"+0,00E+00;-0,00E+00")&amp;"*"&amp;$E$2&amp;"²"&amp;" "&amp;TEXT(coefficients!C188,"+0,00E+00;-0,00E+00")&amp;"*"&amp;$E$2&amp;" "&amp;TEXT(coefficients!D188,"+0,00;-0,00")</f>
        <v>-844E-08*p² +095E-04*p -002</v>
      </c>
      <c r="D188" s="8">
        <f>coefficients!B188*Cycle!$E$4^2+coefficients!C188*Cycle!$E$4+coefficients!D188</f>
        <v>-0.10705983090660487</v>
      </c>
    </row>
    <row r="189" spans="1:4" x14ac:dyDescent="0.2">
      <c r="A189" s="6">
        <v>186</v>
      </c>
      <c r="B189" s="6">
        <v>11.72</v>
      </c>
      <c r="C189" s="12" t="str">
        <f>TEXT(coefficients!B189,"+0,00E+00;-0,00E+00")&amp;"*"&amp;$E$2&amp;"²"&amp;" "&amp;TEXT(coefficients!C189,"+0,00E+00;-0,00E+00")&amp;"*"&amp;$E$2&amp;" "&amp;TEXT(coefficients!D189,"+0,00;-0,00")</f>
        <v>-844E-08*p² +095E-04*p -002</v>
      </c>
      <c r="D189" s="8">
        <f>coefficients!B189*Cycle!$E$4^2+coefficients!C189*Cycle!$E$4+coefficients!D189</f>
        <v>-0.10705983090660487</v>
      </c>
    </row>
    <row r="190" spans="1:4" x14ac:dyDescent="0.2">
      <c r="A190" s="6">
        <v>187</v>
      </c>
      <c r="B190" s="6">
        <v>10.69</v>
      </c>
      <c r="C190" s="12" t="str">
        <f>TEXT(coefficients!B190,"+0,00E+00;-0,00E+00")&amp;"*"&amp;$E$2&amp;"²"&amp;" "&amp;TEXT(coefficients!C190,"+0,00E+00;-0,00E+00")&amp;"*"&amp;$E$2&amp;" "&amp;TEXT(coefficients!D190,"+0,00;-0,00")</f>
        <v>-844E-08*p² +095E-04*p -002</v>
      </c>
      <c r="D190" s="8">
        <f>coefficients!B190*Cycle!$E$4^2+coefficients!C190*Cycle!$E$4+coefficients!D190</f>
        <v>-0.10705983090660487</v>
      </c>
    </row>
    <row r="191" spans="1:4" x14ac:dyDescent="0.2">
      <c r="A191" s="6">
        <v>188</v>
      </c>
      <c r="B191" s="6">
        <v>8.68</v>
      </c>
      <c r="C191" s="12" t="str">
        <f>TEXT(coefficients!B191,"+0,00E+00;-0,00E+00")&amp;"*"&amp;$E$2&amp;"²"&amp;" "&amp;TEXT(coefficients!C191,"+0,00E+00;-0,00E+00")&amp;"*"&amp;$E$2&amp;" "&amp;TEXT(coefficients!D191,"+0,00;-0,00")</f>
        <v>-844E-08*p² +095E-04*p -002</v>
      </c>
      <c r="D191" s="8">
        <f>coefficients!B191*Cycle!$E$4^2+coefficients!C191*Cycle!$E$4+coefficients!D191</f>
        <v>-0.10705983090660487</v>
      </c>
    </row>
    <row r="192" spans="1:4" x14ac:dyDescent="0.2">
      <c r="A192" s="6">
        <v>189</v>
      </c>
      <c r="B192" s="6">
        <v>6.2</v>
      </c>
      <c r="C192" s="12" t="str">
        <f>TEXT(coefficients!B192,"+0,00E+00;-0,00E+00")&amp;"*"&amp;$E$2&amp;"²"&amp;" "&amp;TEXT(coefficients!C192,"+0,00E+00;-0,00E+00")&amp;"*"&amp;$E$2&amp;" "&amp;TEXT(coefficients!D192,"+0,00;-0,00")</f>
        <v>-844E-08*p² +095E-04*p -002</v>
      </c>
      <c r="D192" s="8">
        <f>coefficients!B192*Cycle!$E$4^2+coefficients!C192*Cycle!$E$4+coefficients!D192</f>
        <v>-0.10705983090660487</v>
      </c>
    </row>
    <row r="193" spans="1:4" x14ac:dyDescent="0.2">
      <c r="A193" s="6">
        <v>190</v>
      </c>
      <c r="B193" s="6">
        <v>4.07</v>
      </c>
      <c r="C193" s="12" t="str">
        <f>TEXT(coefficients!B193,"+0,00E+00;-0,00E+00")&amp;"*"&amp;$E$2&amp;"²"&amp;" "&amp;TEXT(coefficients!C193,"+0,00E+00;-0,00E+00")&amp;"*"&amp;$E$2&amp;" "&amp;TEXT(coefficients!D193,"+0,00;-0,00")</f>
        <v>-844E-08*p² +095E-04*p -002</v>
      </c>
      <c r="D193" s="8">
        <f>coefficients!B193*Cycle!$E$4^2+coefficients!C193*Cycle!$E$4+coefficients!D193</f>
        <v>-0.10705983090660487</v>
      </c>
    </row>
    <row r="194" spans="1:4" x14ac:dyDescent="0.2">
      <c r="A194" s="6">
        <v>191</v>
      </c>
      <c r="B194" s="6">
        <v>2.65</v>
      </c>
      <c r="C194" s="12" t="str">
        <f>TEXT(coefficients!B194,"+0,00E+00;-0,00E+00")&amp;"*"&amp;$E$2&amp;"²"&amp;" "&amp;TEXT(coefficients!C194,"+0,00E+00;-0,00E+00")&amp;"*"&amp;$E$2&amp;" "&amp;TEXT(coefficients!D194,"+0,00;-0,00")</f>
        <v>-844E-08*p² +095E-04*p -002</v>
      </c>
      <c r="D194" s="8">
        <f>coefficients!B194*Cycle!$E$4^2+coefficients!C194*Cycle!$E$4+coefficients!D194</f>
        <v>-0.10705983090660487</v>
      </c>
    </row>
    <row r="195" spans="1:4" x14ac:dyDescent="0.2">
      <c r="A195" s="6">
        <v>192</v>
      </c>
      <c r="B195" s="6">
        <v>1.92</v>
      </c>
      <c r="C195" s="12" t="str">
        <f>TEXT(coefficients!B195,"+0,00E+00;-0,00E+00")&amp;"*"&amp;$E$2&amp;"²"&amp;" "&amp;TEXT(coefficients!C195,"+0,00E+00;-0,00E+00")&amp;"*"&amp;$E$2&amp;" "&amp;TEXT(coefficients!D195,"+0,00;-0,00")</f>
        <v>-844E-08*p² +095E-04*p -002</v>
      </c>
      <c r="D195" s="8">
        <f>coefficients!B195*Cycle!$E$4^2+coefficients!C195*Cycle!$E$4+coefficients!D195</f>
        <v>-0.10705983090660487</v>
      </c>
    </row>
    <row r="196" spans="1:4" x14ac:dyDescent="0.2">
      <c r="A196" s="6">
        <v>193</v>
      </c>
      <c r="B196" s="6">
        <v>1.69</v>
      </c>
      <c r="C196" s="12" t="str">
        <f>TEXT(coefficients!B196,"+0,00E+00;-0,00E+00")&amp;"*"&amp;$E$2&amp;"²"&amp;" "&amp;TEXT(coefficients!C196,"+0,00E+00;-0,00E+00")&amp;"*"&amp;$E$2&amp;" "&amp;TEXT(coefficients!D196,"+0,00;-0,00")</f>
        <v>-844E-08*p² +095E-04*p -002</v>
      </c>
      <c r="D196" s="8">
        <f>coefficients!B196*Cycle!$E$4^2+coefficients!C196*Cycle!$E$4+coefficients!D196</f>
        <v>-0.10705983090660487</v>
      </c>
    </row>
    <row r="197" spans="1:4" x14ac:dyDescent="0.2">
      <c r="A197" s="6">
        <v>194</v>
      </c>
      <c r="B197" s="6">
        <v>1.68</v>
      </c>
      <c r="C197" s="12" t="str">
        <f>TEXT(coefficients!B197,"+0,00E+00;-0,00E+00")&amp;"*"&amp;$E$2&amp;"²"&amp;" "&amp;TEXT(coefficients!C197,"+0,00E+00;-0,00E+00")&amp;"*"&amp;$E$2&amp;" "&amp;TEXT(coefficients!D197,"+0,00;-0,00")</f>
        <v>-844E-08*p² +095E-04*p -002</v>
      </c>
      <c r="D197" s="8">
        <f>coefficients!B197*Cycle!$E$4^2+coefficients!C197*Cycle!$E$4+coefficients!D197</f>
        <v>-0.10705983090660487</v>
      </c>
    </row>
    <row r="198" spans="1:4" x14ac:dyDescent="0.2">
      <c r="A198" s="6">
        <v>195</v>
      </c>
      <c r="B198" s="6">
        <v>1.66</v>
      </c>
      <c r="C198" s="12" t="str">
        <f>TEXT(coefficients!B198,"+0,00E+00;-0,00E+00")&amp;"*"&amp;$E$2&amp;"²"&amp;" "&amp;TEXT(coefficients!C198,"+0,00E+00;-0,00E+00")&amp;"*"&amp;$E$2&amp;" "&amp;TEXT(coefficients!D198,"+0,00;-0,00")</f>
        <v>-844E-08*p² +095E-04*p -002</v>
      </c>
      <c r="D198" s="8">
        <f>coefficients!B198*Cycle!$E$4^2+coefficients!C198*Cycle!$E$4+coefficients!D198</f>
        <v>-0.10705983090660487</v>
      </c>
    </row>
    <row r="199" spans="1:4" x14ac:dyDescent="0.2">
      <c r="A199" s="6">
        <v>196</v>
      </c>
      <c r="B199" s="6">
        <v>1.53</v>
      </c>
      <c r="C199" s="12" t="str">
        <f>TEXT(coefficients!B199,"+0,00E+00;-0,00E+00")&amp;"*"&amp;$E$2&amp;"²"&amp;" "&amp;TEXT(coefficients!C199,"+0,00E+00;-0,00E+00")&amp;"*"&amp;$E$2&amp;" "&amp;TEXT(coefficients!D199,"+0,00;-0,00")</f>
        <v>-844E-08*p² +095E-04*p -002</v>
      </c>
      <c r="D199" s="8">
        <f>coefficients!B199*Cycle!$E$4^2+coefficients!C199*Cycle!$E$4+coefficients!D199</f>
        <v>-0.10705983090660487</v>
      </c>
    </row>
    <row r="200" spans="1:4" x14ac:dyDescent="0.2">
      <c r="A200" s="6">
        <v>197</v>
      </c>
      <c r="B200" s="6">
        <v>1.3</v>
      </c>
      <c r="C200" s="12" t="str">
        <f>TEXT(coefficients!B200,"+0,00E+00;-0,00E+00")&amp;"*"&amp;$E$2&amp;"²"&amp;" "&amp;TEXT(coefficients!C200,"+0,00E+00;-0,00E+00")&amp;"*"&amp;$E$2&amp;" "&amp;TEXT(coefficients!D200,"+0,00;-0,00")</f>
        <v>-844E-08*p² +095E-04*p -002</v>
      </c>
      <c r="D200" s="8">
        <f>coefficients!B200*Cycle!$E$4^2+coefficients!C200*Cycle!$E$4+coefficients!D200</f>
        <v>-0.10705983090660487</v>
      </c>
    </row>
    <row r="201" spans="1:4" x14ac:dyDescent="0.2">
      <c r="A201" s="6">
        <v>198</v>
      </c>
      <c r="B201" s="6">
        <v>1</v>
      </c>
      <c r="C201" s="12" t="str">
        <f>TEXT(coefficients!B201,"+0,00E+00;-0,00E+00")&amp;"*"&amp;$E$2&amp;"²"&amp;" "&amp;TEXT(coefficients!C201,"+0,00E+00;-0,00E+00")&amp;"*"&amp;$E$2&amp;" "&amp;TEXT(coefficients!D201,"+0,00;-0,00")</f>
        <v>-844E-08*p² +095E-04*p -002</v>
      </c>
      <c r="D201" s="8">
        <f>coefficients!B201*Cycle!$E$4^2+coefficients!C201*Cycle!$E$4+coefficients!D201</f>
        <v>-0.10705983090660487</v>
      </c>
    </row>
    <row r="202" spans="1:4" x14ac:dyDescent="0.2">
      <c r="A202" s="6">
        <v>199</v>
      </c>
      <c r="B202" s="6">
        <v>0.77</v>
      </c>
      <c r="C202" s="12" t="str">
        <f>TEXT(coefficients!B202,"+0,00E+00;-0,00E+00")&amp;"*"&amp;$E$2&amp;"²"&amp;" "&amp;TEXT(coefficients!C202,"+0,00E+00;-0,00E+00")&amp;"*"&amp;$E$2&amp;" "&amp;TEXT(coefficients!D202,"+0,00;-0,00")</f>
        <v>-844E-08*p² +095E-04*p -002</v>
      </c>
      <c r="D202" s="8">
        <f>coefficients!B202*Cycle!$E$4^2+coefficients!C202*Cycle!$E$4+coefficients!D202</f>
        <v>-0.10705983090660487</v>
      </c>
    </row>
    <row r="203" spans="1:4" x14ac:dyDescent="0.2">
      <c r="A203" s="6">
        <v>200</v>
      </c>
      <c r="B203" s="6">
        <v>0.63</v>
      </c>
      <c r="C203" s="12" t="str">
        <f>TEXT(coefficients!B203,"+0,00E+00;-0,00E+00")&amp;"*"&amp;$E$2&amp;"²"&amp;" "&amp;TEXT(coefficients!C203,"+0,00E+00;-0,00E+00")&amp;"*"&amp;$E$2&amp;" "&amp;TEXT(coefficients!D203,"+0,00;-0,00")</f>
        <v>-844E-08*p² +095E-04*p -002</v>
      </c>
      <c r="D203" s="8">
        <f>coefficients!B203*Cycle!$E$4^2+coefficients!C203*Cycle!$E$4+coefficients!D203</f>
        <v>-0.10705983090660487</v>
      </c>
    </row>
    <row r="204" spans="1:4" x14ac:dyDescent="0.2">
      <c r="A204" s="6">
        <v>201</v>
      </c>
      <c r="B204" s="6">
        <v>0.59</v>
      </c>
      <c r="C204" s="12" t="str">
        <f>TEXT(coefficients!B204,"+0,00E+00;-0,00E+00")&amp;"*"&amp;$E$2&amp;"²"&amp;" "&amp;TEXT(coefficients!C204,"+0,00E+00;-0,00E+00")&amp;"*"&amp;$E$2&amp;" "&amp;TEXT(coefficients!D204,"+0,00;-0,00")</f>
        <v>-844E-08*p² +095E-04*p -002</v>
      </c>
      <c r="D204" s="8">
        <f>coefficients!B204*Cycle!$E$4^2+coefficients!C204*Cycle!$E$4+coefficients!D204</f>
        <v>-0.10705983090660487</v>
      </c>
    </row>
    <row r="205" spans="1:4" x14ac:dyDescent="0.2">
      <c r="A205" s="6">
        <v>202</v>
      </c>
      <c r="B205" s="6">
        <v>0.59</v>
      </c>
      <c r="C205" s="12" t="str">
        <f>TEXT(coefficients!B205,"+0,00E+00;-0,00E+00")&amp;"*"&amp;$E$2&amp;"²"&amp;" "&amp;TEXT(coefficients!C205,"+0,00E+00;-0,00E+00")&amp;"*"&amp;$E$2&amp;" "&amp;TEXT(coefficients!D205,"+0,00;-0,00")</f>
        <v>-844E-08*p² +095E-04*p -002</v>
      </c>
      <c r="D205" s="8">
        <f>coefficients!B205*Cycle!$E$4^2+coefficients!C205*Cycle!$E$4+coefficients!D205</f>
        <v>-0.10705983090660487</v>
      </c>
    </row>
    <row r="206" spans="1:4" x14ac:dyDescent="0.2">
      <c r="A206" s="6">
        <v>203</v>
      </c>
      <c r="B206" s="6">
        <v>0.56999999999999995</v>
      </c>
      <c r="C206" s="12" t="str">
        <f>TEXT(coefficients!B206,"+0,00E+00;-0,00E+00")&amp;"*"&amp;$E$2&amp;"²"&amp;" "&amp;TEXT(coefficients!C206,"+0,00E+00;-0,00E+00")&amp;"*"&amp;$E$2&amp;" "&amp;TEXT(coefficients!D206,"+0,00;-0,00")</f>
        <v>-844E-08*p² +095E-04*p -002</v>
      </c>
      <c r="D206" s="8">
        <f>coefficients!B206*Cycle!$E$4^2+coefficients!C206*Cycle!$E$4+coefficients!D206</f>
        <v>-0.10705983090660487</v>
      </c>
    </row>
    <row r="207" spans="1:4" x14ac:dyDescent="0.2">
      <c r="A207" s="6">
        <v>204</v>
      </c>
      <c r="B207" s="6">
        <v>0.53</v>
      </c>
      <c r="C207" s="12" t="str">
        <f>TEXT(coefficients!B207,"+0,00E+00;-0,00E+00")&amp;"*"&amp;$E$2&amp;"²"&amp;" "&amp;TEXT(coefficients!C207,"+0,00E+00;-0,00E+00")&amp;"*"&amp;$E$2&amp;" "&amp;TEXT(coefficients!D207,"+0,00;-0,00")</f>
        <v>-844E-08*p² +095E-04*p -002</v>
      </c>
      <c r="D207" s="8">
        <f>coefficients!B207*Cycle!$E$4^2+coefficients!C207*Cycle!$E$4+coefficients!D207</f>
        <v>-0.10705983090660487</v>
      </c>
    </row>
    <row r="208" spans="1:4" x14ac:dyDescent="0.2">
      <c r="A208" s="6">
        <v>205</v>
      </c>
      <c r="B208" s="6">
        <v>0.5</v>
      </c>
      <c r="C208" s="12" t="str">
        <f>TEXT(coefficients!B208,"+0,00E+00;-0,00E+00")&amp;"*"&amp;$E$2&amp;"²"&amp;" "&amp;TEXT(coefficients!C208,"+0,00E+00;-0,00E+00")&amp;"*"&amp;$E$2&amp;" "&amp;TEXT(coefficients!D208,"+0,00;-0,00")</f>
        <v>-844E-08*p² +095E-04*p -002</v>
      </c>
      <c r="D208" s="8">
        <f>coefficients!B208*Cycle!$E$4^2+coefficients!C208*Cycle!$E$4+coefficients!D208</f>
        <v>-0.10705983090660487</v>
      </c>
    </row>
    <row r="209" spans="1:4" x14ac:dyDescent="0.2">
      <c r="A209" s="6">
        <v>206</v>
      </c>
      <c r="B209" s="6">
        <v>0</v>
      </c>
      <c r="C209" s="12" t="str">
        <f>TEXT(coefficients!B209,"+0,00E+00;-0,00E+00")&amp;"*"&amp;$E$2&amp;"²"&amp;" "&amp;TEXT(coefficients!C209,"+0,00E+00;-0,00E+00")&amp;"*"&amp;$E$2&amp;" "&amp;TEXT(coefficients!D209,"+0,00;-0,00")</f>
        <v>-844E-08*p² +095E-04*p -002</v>
      </c>
      <c r="D209" s="8">
        <f>coefficients!B209*Cycle!$E$4^2+coefficients!C209*Cycle!$E$4+coefficients!D209</f>
        <v>-0.10705983090660487</v>
      </c>
    </row>
    <row r="210" spans="1:4" x14ac:dyDescent="0.2">
      <c r="A210" s="6">
        <v>207</v>
      </c>
      <c r="B210" s="6">
        <v>0</v>
      </c>
      <c r="C210" s="12" t="str">
        <f>TEXT(coefficients!B210,"+0,00E+00;-0,00E+00")&amp;"*"&amp;$E$2&amp;"²"&amp;" "&amp;TEXT(coefficients!C210,"+0,00E+00;-0,00E+00")&amp;"*"&amp;$E$2&amp;" "&amp;TEXT(coefficients!D210,"+0,00;-0,00")</f>
        <v>-844E-08*p² +095E-04*p -002</v>
      </c>
      <c r="D210" s="8">
        <f>coefficients!B210*Cycle!$E$4^2+coefficients!C210*Cycle!$E$4+coefficients!D210</f>
        <v>-0.10705983090660487</v>
      </c>
    </row>
    <row r="211" spans="1:4" x14ac:dyDescent="0.2">
      <c r="A211" s="6">
        <v>208</v>
      </c>
      <c r="B211" s="6">
        <v>0</v>
      </c>
      <c r="C211" s="12" t="str">
        <f>TEXT(coefficients!B211,"+0,00E+00;-0,00E+00")&amp;"*"&amp;$E$2&amp;"²"&amp;" "&amp;TEXT(coefficients!C211,"+0,00E+00;-0,00E+00")&amp;"*"&amp;$E$2&amp;" "&amp;TEXT(coefficients!D211,"+0,00;-0,00")</f>
        <v>-844E-08*p² +095E-04*p -002</v>
      </c>
      <c r="D211" s="8">
        <f>coefficients!B211*Cycle!$E$4^2+coefficients!C211*Cycle!$E$4+coefficients!D211</f>
        <v>-0.10705983090660487</v>
      </c>
    </row>
    <row r="212" spans="1:4" x14ac:dyDescent="0.2">
      <c r="A212" s="6">
        <v>209</v>
      </c>
      <c r="B212" s="6">
        <v>0</v>
      </c>
      <c r="C212" s="12" t="str">
        <f>TEXT(coefficients!B212,"+0,00E+00;-0,00E+00")&amp;"*"&amp;$E$2&amp;"²"&amp;" "&amp;TEXT(coefficients!C212,"+0,00E+00;-0,00E+00")&amp;"*"&amp;$E$2&amp;" "&amp;TEXT(coefficients!D212,"+0,00;-0,00")</f>
        <v>-844E-08*p² +095E-04*p -002</v>
      </c>
      <c r="D212" s="8">
        <f>coefficients!B212*Cycle!$E$4^2+coefficients!C212*Cycle!$E$4+coefficients!D212</f>
        <v>-0.10705983090660487</v>
      </c>
    </row>
    <row r="213" spans="1:4" x14ac:dyDescent="0.2">
      <c r="A213" s="6">
        <v>210</v>
      </c>
      <c r="B213" s="6">
        <v>0</v>
      </c>
      <c r="C213" s="12" t="str">
        <f>TEXT(coefficients!B213,"+0,00E+00;-0,00E+00")&amp;"*"&amp;$E$2&amp;"²"&amp;" "&amp;TEXT(coefficients!C213,"+0,00E+00;-0,00E+00")&amp;"*"&amp;$E$2&amp;" "&amp;TEXT(coefficients!D213,"+0,00;-0,00")</f>
        <v>-844E-08*p² +095E-04*p -002</v>
      </c>
      <c r="D213" s="8">
        <f>coefficients!B213*Cycle!$E$4^2+coefficients!C213*Cycle!$E$4+coefficients!D213</f>
        <v>-0.10705983090660487</v>
      </c>
    </row>
    <row r="214" spans="1:4" x14ac:dyDescent="0.2">
      <c r="A214" s="6">
        <v>211</v>
      </c>
      <c r="B214" s="6">
        <v>0</v>
      </c>
      <c r="C214" s="12" t="str">
        <f>TEXT(coefficients!B214,"+0,00E+00;-0,00E+00")&amp;"*"&amp;$E$2&amp;"²"&amp;" "&amp;TEXT(coefficients!C214,"+0,00E+00;-0,00E+00")&amp;"*"&amp;$E$2&amp;" "&amp;TEXT(coefficients!D214,"+0,00;-0,00")</f>
        <v>-844E-08*p² +095E-04*p -002</v>
      </c>
      <c r="D214" s="8">
        <f>coefficients!B214*Cycle!$E$4^2+coefficients!C214*Cycle!$E$4+coefficients!D214</f>
        <v>-0.10705983090660487</v>
      </c>
    </row>
    <row r="215" spans="1:4" x14ac:dyDescent="0.2">
      <c r="A215" s="6">
        <v>212</v>
      </c>
      <c r="B215" s="6">
        <v>0</v>
      </c>
      <c r="C215" s="12" t="str">
        <f>TEXT(coefficients!B215,"+0,00E+00;-0,00E+00")&amp;"*"&amp;$E$2&amp;"²"&amp;" "&amp;TEXT(coefficients!C215,"+0,00E+00;-0,00E+00")&amp;"*"&amp;$E$2&amp;" "&amp;TEXT(coefficients!D215,"+0,00;-0,00")</f>
        <v>-844E-08*p² +095E-04*p -002</v>
      </c>
      <c r="D215" s="8">
        <f>coefficients!B215*Cycle!$E$4^2+coefficients!C215*Cycle!$E$4+coefficients!D215</f>
        <v>-0.10705983090660487</v>
      </c>
    </row>
    <row r="216" spans="1:4" x14ac:dyDescent="0.2">
      <c r="A216" s="6">
        <v>213</v>
      </c>
      <c r="B216" s="6">
        <v>0</v>
      </c>
      <c r="C216" s="12" t="str">
        <f>TEXT(coefficients!B216,"+0,00E+00;-0,00E+00")&amp;"*"&amp;$E$2&amp;"²"&amp;" "&amp;TEXT(coefficients!C216,"+0,00E+00;-0,00E+00")&amp;"*"&amp;$E$2&amp;" "&amp;TEXT(coefficients!D216,"+0,00;-0,00")</f>
        <v>-844E-08*p² +095E-04*p -002</v>
      </c>
      <c r="D216" s="8">
        <f>coefficients!B216*Cycle!$E$4^2+coefficients!C216*Cycle!$E$4+coefficients!D216</f>
        <v>-0.10705983090660487</v>
      </c>
    </row>
    <row r="217" spans="1:4" x14ac:dyDescent="0.2">
      <c r="A217" s="6">
        <v>214</v>
      </c>
      <c r="B217" s="6">
        <v>0</v>
      </c>
      <c r="C217" s="12" t="str">
        <f>TEXT(coefficients!B217,"+0,00E+00;-0,00E+00")&amp;"*"&amp;$E$2&amp;"²"&amp;" "&amp;TEXT(coefficients!C217,"+0,00E+00;-0,00E+00")&amp;"*"&amp;$E$2&amp;" "&amp;TEXT(coefficients!D217,"+0,00;-0,00")</f>
        <v>-844E-08*p² +095E-04*p -002</v>
      </c>
      <c r="D217" s="8">
        <f>coefficients!B217*Cycle!$E$4^2+coefficients!C217*Cycle!$E$4+coefficients!D217</f>
        <v>-0.10705983090660487</v>
      </c>
    </row>
    <row r="218" spans="1:4" x14ac:dyDescent="0.2">
      <c r="A218" s="6">
        <v>215</v>
      </c>
      <c r="B218" s="6">
        <v>0</v>
      </c>
      <c r="C218" s="12" t="str">
        <f>TEXT(coefficients!B218,"+0,00E+00;-0,00E+00")&amp;"*"&amp;$E$2&amp;"²"&amp;" "&amp;TEXT(coefficients!C218,"+0,00E+00;-0,00E+00")&amp;"*"&amp;$E$2&amp;" "&amp;TEXT(coefficients!D218,"+0,00;-0,00")</f>
        <v>-844E-08*p² +095E-04*p -002</v>
      </c>
      <c r="D218" s="8">
        <f>coefficients!B218*Cycle!$E$4^2+coefficients!C218*Cycle!$E$4+coefficients!D218</f>
        <v>-0.10705983090660487</v>
      </c>
    </row>
    <row r="219" spans="1:4" x14ac:dyDescent="0.2">
      <c r="A219" s="6">
        <v>216</v>
      </c>
      <c r="B219" s="6">
        <v>0</v>
      </c>
      <c r="C219" s="12" t="str">
        <f>TEXT(coefficients!B219,"+0,00E+00;-0,00E+00")&amp;"*"&amp;$E$2&amp;"²"&amp;" "&amp;TEXT(coefficients!C219,"+0,00E+00;-0,00E+00")&amp;"*"&amp;$E$2&amp;" "&amp;TEXT(coefficients!D219,"+0,00;-0,00")</f>
        <v>-844E-08*p² +095E-04*p -002</v>
      </c>
      <c r="D219" s="8">
        <f>coefficients!B219*Cycle!$E$4^2+coefficients!C219*Cycle!$E$4+coefficients!D219</f>
        <v>-0.10705983090660487</v>
      </c>
    </row>
    <row r="220" spans="1:4" x14ac:dyDescent="0.2">
      <c r="A220" s="6">
        <v>217</v>
      </c>
      <c r="B220" s="6">
        <v>0</v>
      </c>
      <c r="C220" s="12" t="str">
        <f>TEXT(coefficients!B220,"+0,00E+00;-0,00E+00")&amp;"*"&amp;$E$2&amp;"²"&amp;" "&amp;TEXT(coefficients!C220,"+0,00E+00;-0,00E+00")&amp;"*"&amp;$E$2&amp;" "&amp;TEXT(coefficients!D220,"+0,00;-0,00")</f>
        <v>-563E-08*p² +063E-04*p -002</v>
      </c>
      <c r="D220" s="8">
        <f>coefficients!B220*Cycle!$E$4^2+coefficients!C220*Cycle!$E$4+coefficients!D220</f>
        <v>-7.1373220604395993E-2</v>
      </c>
    </row>
    <row r="221" spans="1:4" x14ac:dyDescent="0.2">
      <c r="A221" s="6">
        <v>218</v>
      </c>
      <c r="B221" s="6">
        <v>0</v>
      </c>
      <c r="C221" s="12" t="str">
        <f>TEXT(coefficients!B221,"+0,00E+00;-0,00E+00")&amp;"*"&amp;$E$2&amp;"²"&amp;" "&amp;TEXT(coefficients!C221,"+0,00E+00;-0,00E+00")&amp;"*"&amp;$E$2&amp;" "&amp;TEXT(coefficients!D221,"+0,00;-0,00")</f>
        <v>-281E-08*p² +032E-04*p -001</v>
      </c>
      <c r="D221" s="8">
        <f>coefficients!B221*Cycle!$E$4^2+coefficients!C221*Cycle!$E$4+coefficients!D221</f>
        <v>-3.5686610302201549E-2</v>
      </c>
    </row>
    <row r="222" spans="1:4" x14ac:dyDescent="0.2">
      <c r="A222" s="6">
        <v>219</v>
      </c>
      <c r="B222" s="6">
        <v>0</v>
      </c>
      <c r="C222" s="12" t="str">
        <f>TEXT(coefficients!B222,"+0,00E+00;-0,00E+00")&amp;"*"&amp;$E$2&amp;"²"&amp;" "&amp;TEXT(coefficients!C222,"+0,00E+00;-0,00E+00")&amp;"*"&amp;$E$2&amp;" "&amp;TEXT(coefficients!D222,"+0,00;-0,00")</f>
        <v>+0,000E+00*p² +0,000E+00*p +000</v>
      </c>
      <c r="D222" s="8">
        <f>coefficients!B222*Cycle!$E$4^2+coefficients!C222*Cycle!$E$4+coefficients!D222</f>
        <v>0</v>
      </c>
    </row>
    <row r="223" spans="1:4" x14ac:dyDescent="0.2">
      <c r="A223" s="6">
        <v>220</v>
      </c>
      <c r="B223" s="6">
        <v>0</v>
      </c>
      <c r="C223" s="12" t="str">
        <f>TEXT(coefficients!B223,"+0,00E+00;-0,00E+00")&amp;"*"&amp;$E$2&amp;"²"&amp;" "&amp;TEXT(coefficients!C223,"+0,00E+00;-0,00E+00")&amp;"*"&amp;$E$2&amp;" "&amp;TEXT(coefficients!D223,"+0,00;-0,00")</f>
        <v>+0,000E+00*p² +0,000E+00*p +000</v>
      </c>
      <c r="D223" s="8">
        <f>coefficients!B223*Cycle!$E$4^2+coefficients!C223*Cycle!$E$4+coefficients!D223</f>
        <v>0</v>
      </c>
    </row>
    <row r="224" spans="1:4" x14ac:dyDescent="0.2">
      <c r="A224" s="6">
        <v>221</v>
      </c>
      <c r="B224" s="6">
        <v>0</v>
      </c>
      <c r="C224" s="12" t="str">
        <f>TEXT(coefficients!B224,"+0,00E+00;-0,00E+00")&amp;"*"&amp;$E$2&amp;"²"&amp;" "&amp;TEXT(coefficients!C224,"+0,00E+00;-0,00E+00")&amp;"*"&amp;$E$2&amp;" "&amp;TEXT(coefficients!D224,"+0,00;-0,00")</f>
        <v>+0,000E+00*p² +0,000E+00*p +000</v>
      </c>
      <c r="D224" s="8">
        <f>coefficients!B224*Cycle!$E$4^2+coefficients!C224*Cycle!$E$4+coefficients!D224</f>
        <v>0</v>
      </c>
    </row>
    <row r="225" spans="1:4" x14ac:dyDescent="0.2">
      <c r="A225" s="6">
        <v>222</v>
      </c>
      <c r="B225" s="6">
        <v>0</v>
      </c>
      <c r="C225" s="12" t="str">
        <f>TEXT(coefficients!B225,"+0,00E+00;-0,00E+00")&amp;"*"&amp;$E$2&amp;"²"&amp;" "&amp;TEXT(coefficients!C225,"+0,00E+00;-0,00E+00")&amp;"*"&amp;$E$2&amp;" "&amp;TEXT(coefficients!D225,"+0,00;-0,00")</f>
        <v>+0,000E+00*p² +0,000E+00*p +000</v>
      </c>
      <c r="D225" s="8">
        <f>coefficients!B225*Cycle!$E$4^2+coefficients!C225*Cycle!$E$4+coefficients!D225</f>
        <v>0</v>
      </c>
    </row>
    <row r="226" spans="1:4" x14ac:dyDescent="0.2">
      <c r="A226" s="6">
        <v>223</v>
      </c>
      <c r="B226" s="6">
        <v>0</v>
      </c>
      <c r="C226" s="12" t="str">
        <f>TEXT(coefficients!B226,"+0,00E+00;-0,00E+00")&amp;"*"&amp;$E$2&amp;"²"&amp;" "&amp;TEXT(coefficients!C226,"+0,00E+00;-0,00E+00")&amp;"*"&amp;$E$2&amp;" "&amp;TEXT(coefficients!D226,"+0,00;-0,00")</f>
        <v>+0,000E+00*p² +0,000E+00*p +000</v>
      </c>
      <c r="D226" s="8">
        <f>coefficients!B226*Cycle!$E$4^2+coefficients!C226*Cycle!$E$4+coefficients!D226</f>
        <v>0</v>
      </c>
    </row>
    <row r="227" spans="1:4" x14ac:dyDescent="0.2">
      <c r="A227" s="6">
        <v>224</v>
      </c>
      <c r="B227" s="6">
        <v>0</v>
      </c>
      <c r="C227" s="12" t="str">
        <f>TEXT(coefficients!B227,"+0,00E+00;-0,00E+00")&amp;"*"&amp;$E$2&amp;"²"&amp;" "&amp;TEXT(coefficients!C227,"+0,00E+00;-0,00E+00")&amp;"*"&amp;$E$2&amp;" "&amp;TEXT(coefficients!D227,"+0,00;-0,00")</f>
        <v>+0,000E+00*p² +0,000E+00*p +000</v>
      </c>
      <c r="D227" s="8">
        <f>coefficients!B227*Cycle!$E$4^2+coefficients!C227*Cycle!$E$4+coefficients!D227</f>
        <v>0</v>
      </c>
    </row>
    <row r="228" spans="1:4" x14ac:dyDescent="0.2">
      <c r="A228" s="6">
        <v>225</v>
      </c>
      <c r="B228" s="6">
        <v>0</v>
      </c>
      <c r="C228" s="12" t="str">
        <f>TEXT(coefficients!B228,"+0,00E+00;-0,00E+00")&amp;"*"&amp;$E$2&amp;"²"&amp;" "&amp;TEXT(coefficients!C228,"+0,00E+00;-0,00E+00")&amp;"*"&amp;$E$2&amp;" "&amp;TEXT(coefficients!D228,"+0,00;-0,00")</f>
        <v>+0,000E+00*p² +0,000E+00*p +000</v>
      </c>
      <c r="D228" s="8">
        <f>coefficients!B228*Cycle!$E$4^2+coefficients!C228*Cycle!$E$4+coefficients!D228</f>
        <v>0</v>
      </c>
    </row>
    <row r="229" spans="1:4" x14ac:dyDescent="0.2">
      <c r="A229" s="6">
        <v>226</v>
      </c>
      <c r="B229" s="6">
        <v>0.73</v>
      </c>
      <c r="C229" s="12" t="str">
        <f>TEXT(coefficients!B229,"+0,00E+00;-0,00E+00")&amp;"*"&amp;$E$2&amp;"²"&amp;" "&amp;TEXT(coefficients!C229,"+0,00E+00;-0,00E+00")&amp;"*"&amp;$E$2&amp;" "&amp;TEXT(coefficients!D229,"+0,00;-0,00")</f>
        <v>+0,000E+00*p² +0,000E+00*p +000</v>
      </c>
      <c r="D229" s="8">
        <f>coefficients!B229*Cycle!$E$4^2+coefficients!C229*Cycle!$E$4+coefficients!D229</f>
        <v>0</v>
      </c>
    </row>
    <row r="230" spans="1:4" x14ac:dyDescent="0.2">
      <c r="A230" s="6">
        <v>227</v>
      </c>
      <c r="B230" s="6">
        <v>0.73</v>
      </c>
      <c r="C230" s="12" t="str">
        <f>TEXT(coefficients!B230,"+0,00E+00;-0,00E+00")&amp;"*"&amp;$E$2&amp;"²"&amp;" "&amp;TEXT(coefficients!C230,"+0,00E+00;-0,00E+00")&amp;"*"&amp;$E$2&amp;" "&amp;TEXT(coefficients!D230,"+0,00;-0,00")</f>
        <v>+0,000E+00*p² +0,000E+00*p +000</v>
      </c>
      <c r="D230" s="8">
        <f>coefficients!B230*Cycle!$E$4^2+coefficients!C230*Cycle!$E$4+coefficients!D230</f>
        <v>0</v>
      </c>
    </row>
    <row r="231" spans="1:4" x14ac:dyDescent="0.2">
      <c r="A231" s="6">
        <v>228</v>
      </c>
      <c r="B231" s="6">
        <v>0</v>
      </c>
      <c r="C231" s="12" t="str">
        <f>TEXT(coefficients!B231,"+0,00E+00;-0,00E+00")&amp;"*"&amp;$E$2&amp;"²"&amp;" "&amp;TEXT(coefficients!C231,"+0,00E+00;-0,00E+00")&amp;"*"&amp;$E$2&amp;" "&amp;TEXT(coefficients!D231,"+0,00;-0,00")</f>
        <v>+0,000E+00*p² +0,000E+00*p +000</v>
      </c>
      <c r="D231" s="8">
        <f>coefficients!B231*Cycle!$E$4^2+coefficients!C231*Cycle!$E$4+coefficients!D231</f>
        <v>0</v>
      </c>
    </row>
    <row r="232" spans="1:4" x14ac:dyDescent="0.2">
      <c r="A232" s="6">
        <v>229</v>
      </c>
      <c r="B232" s="6">
        <v>0</v>
      </c>
      <c r="C232" s="12" t="str">
        <f>TEXT(coefficients!B232,"+0,00E+00;-0,00E+00")&amp;"*"&amp;$E$2&amp;"²"&amp;" "&amp;TEXT(coefficients!C232,"+0,00E+00;-0,00E+00")&amp;"*"&amp;$E$2&amp;" "&amp;TEXT(coefficients!D232,"+0,00;-0,00")</f>
        <v>+0,000E+00*p² +0,000E+00*p +000</v>
      </c>
      <c r="D232" s="8">
        <f>coefficients!B232*Cycle!$E$4^2+coefficients!C232*Cycle!$E$4+coefficients!D232</f>
        <v>0</v>
      </c>
    </row>
    <row r="233" spans="1:4" x14ac:dyDescent="0.2">
      <c r="A233" s="6">
        <v>230</v>
      </c>
      <c r="B233" s="6">
        <v>0</v>
      </c>
      <c r="C233" s="12" t="str">
        <f>TEXT(coefficients!B233,"+0,00E+00;-0,00E+00")&amp;"*"&amp;$E$2&amp;"²"&amp;" "&amp;TEXT(coefficients!C233,"+0,00E+00;-0,00E+00")&amp;"*"&amp;$E$2&amp;" "&amp;TEXT(coefficients!D233,"+0,00;-0,00")</f>
        <v>+0,000E+00*p² +0,000E+00*p +000</v>
      </c>
      <c r="D233" s="8">
        <f>coefficients!B233*Cycle!$E$4^2+coefficients!C233*Cycle!$E$4+coefficients!D233</f>
        <v>0</v>
      </c>
    </row>
    <row r="234" spans="1:4" x14ac:dyDescent="0.2">
      <c r="A234" s="6">
        <v>231</v>
      </c>
      <c r="B234" s="6">
        <v>0</v>
      </c>
      <c r="C234" s="12" t="str">
        <f>TEXT(coefficients!B234,"+0,00E+00;-0,00E+00")&amp;"*"&amp;$E$2&amp;"²"&amp;" "&amp;TEXT(coefficients!C234,"+0,00E+00;-0,00E+00")&amp;"*"&amp;$E$2&amp;" "&amp;TEXT(coefficients!D234,"+0,00;-0,00")</f>
        <v>+0,000E+00*p² +0,000E+00*p +000</v>
      </c>
      <c r="D234" s="8">
        <f>coefficients!B234*Cycle!$E$4^2+coefficients!C234*Cycle!$E$4+coefficients!D234</f>
        <v>0</v>
      </c>
    </row>
    <row r="235" spans="1:4" x14ac:dyDescent="0.2">
      <c r="A235" s="6">
        <v>232</v>
      </c>
      <c r="B235" s="6">
        <v>0</v>
      </c>
      <c r="C235" s="12" t="str">
        <f>TEXT(coefficients!B235,"+0,00E+00;-0,00E+00")&amp;"*"&amp;$E$2&amp;"²"&amp;" "&amp;TEXT(coefficients!C235,"+0,00E+00;-0,00E+00")&amp;"*"&amp;$E$2&amp;" "&amp;TEXT(coefficients!D235,"+0,00;-0,00")</f>
        <v>+0,000E+00*p² +0,000E+00*p +000</v>
      </c>
      <c r="D235" s="8">
        <f>coefficients!B235*Cycle!$E$4^2+coefficients!C235*Cycle!$E$4+coefficients!D235</f>
        <v>0</v>
      </c>
    </row>
    <row r="236" spans="1:4" x14ac:dyDescent="0.2">
      <c r="A236" s="6">
        <v>233</v>
      </c>
      <c r="B236" s="6">
        <v>0</v>
      </c>
      <c r="C236" s="12" t="str">
        <f>TEXT(coefficients!B236,"+0,00E+00;-0,00E+00")&amp;"*"&amp;$E$2&amp;"²"&amp;" "&amp;TEXT(coefficients!C236,"+0,00E+00;-0,00E+00")&amp;"*"&amp;$E$2&amp;" "&amp;TEXT(coefficients!D236,"+0,00;-0,00")</f>
        <v>+0,000E+00*p² +0,000E+00*p +000</v>
      </c>
      <c r="D236" s="8">
        <f>coefficients!B236*Cycle!$E$4^2+coefficients!C236*Cycle!$E$4+coefficients!D236</f>
        <v>0</v>
      </c>
    </row>
    <row r="237" spans="1:4" x14ac:dyDescent="0.2">
      <c r="A237" s="6">
        <v>234</v>
      </c>
      <c r="B237" s="6">
        <v>0</v>
      </c>
      <c r="C237" s="12" t="str">
        <f>TEXT(coefficients!B237,"+0,00E+00;-0,00E+00")&amp;"*"&amp;$E$2&amp;"²"&amp;" "&amp;TEXT(coefficients!C237,"+0,00E+00;-0,00E+00")&amp;"*"&amp;$E$2&amp;" "&amp;TEXT(coefficients!D237,"+0,00;-0,00")</f>
        <v>+0,000E+00*p² +0,000E+00*p +000</v>
      </c>
      <c r="D237" s="8">
        <f>coefficients!B237*Cycle!$E$4^2+coefficients!C237*Cycle!$E$4+coefficients!D237</f>
        <v>0</v>
      </c>
    </row>
    <row r="238" spans="1:4" x14ac:dyDescent="0.2">
      <c r="A238" s="6">
        <v>235</v>
      </c>
      <c r="B238" s="6">
        <v>0</v>
      </c>
      <c r="C238" s="12" t="str">
        <f>TEXT(coefficients!B238,"+0,00E+00;-0,00E+00")&amp;"*"&amp;$E$2&amp;"²"&amp;" "&amp;TEXT(coefficients!C238,"+0,00E+00;-0,00E+00")&amp;"*"&amp;$E$2&amp;" "&amp;TEXT(coefficients!D238,"+0,00;-0,00")</f>
        <v>+0,000E+00*p² +0,000E+00*p +000</v>
      </c>
      <c r="D238" s="8">
        <f>coefficients!B238*Cycle!$E$4^2+coefficients!C238*Cycle!$E$4+coefficients!D238</f>
        <v>0</v>
      </c>
    </row>
    <row r="239" spans="1:4" x14ac:dyDescent="0.2">
      <c r="A239" s="6">
        <v>236</v>
      </c>
      <c r="B239" s="6">
        <v>0</v>
      </c>
      <c r="C239" s="12" t="str">
        <f>TEXT(coefficients!B239,"+0,00E+00;-0,00E+00")&amp;"*"&amp;$E$2&amp;"²"&amp;" "&amp;TEXT(coefficients!C239,"+0,00E+00;-0,00E+00")&amp;"*"&amp;$E$2&amp;" "&amp;TEXT(coefficients!D239,"+0,00;-0,00")</f>
        <v>+0,000E+00*p² +0,000E+00*p +000</v>
      </c>
      <c r="D239" s="8">
        <f>coefficients!B239*Cycle!$E$4^2+coefficients!C239*Cycle!$E$4+coefficients!D239</f>
        <v>0</v>
      </c>
    </row>
    <row r="240" spans="1:4" x14ac:dyDescent="0.2">
      <c r="A240" s="6">
        <v>237</v>
      </c>
      <c r="B240" s="6">
        <v>0</v>
      </c>
      <c r="C240" s="12" t="str">
        <f>TEXT(coefficients!B240,"+0,00E+00;-0,00E+00")&amp;"*"&amp;$E$2&amp;"²"&amp;" "&amp;TEXT(coefficients!C240,"+0,00E+00;-0,00E+00")&amp;"*"&amp;$E$2&amp;" "&amp;TEXT(coefficients!D240,"+0,00;-0,00")</f>
        <v>+0,000E+00*p² +0,000E+00*p +000</v>
      </c>
      <c r="D240" s="8">
        <f>coefficients!B240*Cycle!$E$4^2+coefficients!C240*Cycle!$E$4+coefficients!D240</f>
        <v>0</v>
      </c>
    </row>
    <row r="241" spans="1:4" x14ac:dyDescent="0.2">
      <c r="A241" s="6">
        <v>238</v>
      </c>
      <c r="B241" s="6">
        <v>0</v>
      </c>
      <c r="C241" s="12" t="str">
        <f>TEXT(coefficients!B241,"+0,00E+00;-0,00E+00")&amp;"*"&amp;$E$2&amp;"²"&amp;" "&amp;TEXT(coefficients!C241,"+0,00E+00;-0,00E+00")&amp;"*"&amp;$E$2&amp;" "&amp;TEXT(coefficients!D241,"+0,00;-0,00")</f>
        <v>+0,000E+00*p² +0,000E+00*p +000</v>
      </c>
      <c r="D241" s="8">
        <f>coefficients!B241*Cycle!$E$4^2+coefficients!C241*Cycle!$E$4+coefficients!D241</f>
        <v>0</v>
      </c>
    </row>
    <row r="242" spans="1:4" x14ac:dyDescent="0.2">
      <c r="A242" s="6">
        <v>239</v>
      </c>
      <c r="B242" s="6">
        <v>0</v>
      </c>
      <c r="C242" s="12" t="str">
        <f>TEXT(coefficients!B242,"+0,00E+00;-0,00E+00")&amp;"*"&amp;$E$2&amp;"²"&amp;" "&amp;TEXT(coefficients!C242,"+0,00E+00;-0,00E+00")&amp;"*"&amp;$E$2&amp;" "&amp;TEXT(coefficients!D242,"+0,00;-0,00")</f>
        <v>+0,000E+00*p² +0,000E+00*p +000</v>
      </c>
      <c r="D242" s="8">
        <f>coefficients!B242*Cycle!$E$4^2+coefficients!C242*Cycle!$E$4+coefficients!D242</f>
        <v>0</v>
      </c>
    </row>
    <row r="243" spans="1:4" x14ac:dyDescent="0.2">
      <c r="A243" s="6">
        <v>240</v>
      </c>
      <c r="B243" s="6">
        <v>0</v>
      </c>
      <c r="C243" s="12" t="str">
        <f>TEXT(coefficients!B243,"+0,00E+00;-0,00E+00")&amp;"*"&amp;$E$2&amp;"²"&amp;" "&amp;TEXT(coefficients!C243,"+0,00E+00;-0,00E+00")&amp;"*"&amp;$E$2&amp;" "&amp;TEXT(coefficients!D243,"+0,00;-0,00")</f>
        <v>+0,000E+00*p² +0,000E+00*p +000</v>
      </c>
      <c r="D243" s="8">
        <f>coefficients!B243*Cycle!$E$4^2+coefficients!C243*Cycle!$E$4+coefficients!D243</f>
        <v>0</v>
      </c>
    </row>
    <row r="244" spans="1:4" x14ac:dyDescent="0.2">
      <c r="A244" s="6">
        <v>241</v>
      </c>
      <c r="B244" s="6">
        <v>0</v>
      </c>
      <c r="C244" s="12" t="str">
        <f>TEXT(coefficients!B244,"+0,00E+00;-0,00E+00")&amp;"*"&amp;$E$2&amp;"²"&amp;" "&amp;TEXT(coefficients!C244,"+0,00E+00;-0,00E+00")&amp;"*"&amp;$E$2&amp;" "&amp;TEXT(coefficients!D244,"+0,00;-0,00")</f>
        <v>+0,000E+00*p² +0,000E+00*p +000</v>
      </c>
      <c r="D244" s="8">
        <f>coefficients!B244*Cycle!$E$4^2+coefficients!C244*Cycle!$E$4+coefficients!D244</f>
        <v>0</v>
      </c>
    </row>
    <row r="245" spans="1:4" x14ac:dyDescent="0.2">
      <c r="A245" s="6">
        <v>242</v>
      </c>
      <c r="B245" s="6">
        <v>0</v>
      </c>
      <c r="C245" s="12" t="str">
        <f>TEXT(coefficients!B245,"+0,00E+00;-0,00E+00")&amp;"*"&amp;$E$2&amp;"²"&amp;" "&amp;TEXT(coefficients!C245,"+0,00E+00;-0,00E+00")&amp;"*"&amp;$E$2&amp;" "&amp;TEXT(coefficients!D245,"+0,00;-0,00")</f>
        <v>+651E-08*p² -068E-04*p +001</v>
      </c>
      <c r="D245" s="8">
        <f>coefficients!B245*Cycle!$E$4^2+coefficients!C245*Cycle!$E$4+coefficients!D245</f>
        <v>-4.1514362622093071E-2</v>
      </c>
    </row>
    <row r="246" spans="1:4" x14ac:dyDescent="0.2">
      <c r="A246" s="6">
        <v>243</v>
      </c>
      <c r="B246" s="6">
        <v>0</v>
      </c>
      <c r="C246" s="12" t="str">
        <f>TEXT(coefficients!B246,"+0,00E+00;-0,00E+00")&amp;"*"&amp;$E$2&amp;"²"&amp;" "&amp;TEXT(coefficients!C246,"+0,00E+00;-0,00E+00")&amp;"*"&amp;$E$2&amp;" "&amp;TEXT(coefficients!D246,"+0,00;-0,00")</f>
        <v>+1,301E-08*p² -135E-04*p +003</v>
      </c>
      <c r="D246" s="8">
        <f>coefficients!B246*Cycle!$E$4^2+coefficients!C246*Cycle!$E$4+coefficients!D246</f>
        <v>-8.3028725244198576E-2</v>
      </c>
    </row>
    <row r="247" spans="1:4" x14ac:dyDescent="0.2">
      <c r="A247" s="6">
        <v>244</v>
      </c>
      <c r="B247" s="6">
        <v>0</v>
      </c>
      <c r="C247" s="12" t="str">
        <f>TEXT(coefficients!B247,"+0,00E+00;-0,00E+00")&amp;"*"&amp;$E$2&amp;"²"&amp;" "&amp;TEXT(coefficients!C247,"+0,00E+00;-0,00E+00")&amp;"*"&amp;$E$2&amp;" "&amp;TEXT(coefficients!D247,"+0,00;-0,00")</f>
        <v>+1,952E-08*p² -203E-04*p +004</v>
      </c>
      <c r="D247" s="8">
        <f>coefficients!B247*Cycle!$E$4^2+coefficients!C247*Cycle!$E$4+coefficients!D247</f>
        <v>-0.12454308786629742</v>
      </c>
    </row>
    <row r="248" spans="1:4" x14ac:dyDescent="0.2">
      <c r="A248" s="6">
        <v>245</v>
      </c>
      <c r="B248" s="6">
        <v>0</v>
      </c>
      <c r="C248" s="12" t="str">
        <f>TEXT(coefficients!B248,"+0,00E+00;-0,00E+00")&amp;"*"&amp;$E$2&amp;"²"&amp;" "&amp;TEXT(coefficients!C248,"+0,00E+00;-0,00E+00")&amp;"*"&amp;$E$2&amp;" "&amp;TEXT(coefficients!D248,"+0,00;-0,00")</f>
        <v>+1,952E-08*p² -203E-04*p +004</v>
      </c>
      <c r="D248" s="8">
        <f>coefficients!B248*Cycle!$E$4^2+coefficients!C248*Cycle!$E$4+coefficients!D248</f>
        <v>-0.12454308786629742</v>
      </c>
    </row>
    <row r="249" spans="1:4" x14ac:dyDescent="0.2">
      <c r="A249" s="6">
        <v>246</v>
      </c>
      <c r="B249" s="6">
        <v>0</v>
      </c>
      <c r="C249" s="12" t="str">
        <f>TEXT(coefficients!B249,"+0,00E+00;-0,00E+00")&amp;"*"&amp;$E$2&amp;"²"&amp;" "&amp;TEXT(coefficients!C249,"+0,00E+00;-0,00E+00")&amp;"*"&amp;$E$2&amp;" "&amp;TEXT(coefficients!D249,"+0,00;-0,00")</f>
        <v>+1,952E-08*p² -203E-04*p +004</v>
      </c>
      <c r="D249" s="8">
        <f>coefficients!B249*Cycle!$E$4^2+coefficients!C249*Cycle!$E$4+coefficients!D249</f>
        <v>-0.12454308786629742</v>
      </c>
    </row>
    <row r="250" spans="1:4" x14ac:dyDescent="0.2">
      <c r="A250" s="6">
        <v>247</v>
      </c>
      <c r="B250" s="6">
        <v>0</v>
      </c>
      <c r="C250" s="12" t="str">
        <f>TEXT(coefficients!B250,"+0,00E+00;-0,00E+00")&amp;"*"&amp;$E$2&amp;"²"&amp;" "&amp;TEXT(coefficients!C250,"+0,00E+00;-0,00E+00")&amp;"*"&amp;$E$2&amp;" "&amp;TEXT(coefficients!D250,"+0,00;-0,00")</f>
        <v>+1,952E-08*p² -203E-04*p +004</v>
      </c>
      <c r="D250" s="8">
        <f>coefficients!B250*Cycle!$E$4^2+coefficients!C250*Cycle!$E$4+coefficients!D250</f>
        <v>-0.12454308786629742</v>
      </c>
    </row>
    <row r="251" spans="1:4" x14ac:dyDescent="0.2">
      <c r="A251" s="6">
        <v>248</v>
      </c>
      <c r="B251" s="6">
        <v>0</v>
      </c>
      <c r="C251" s="12" t="str">
        <f>TEXT(coefficients!B251,"+0,00E+00;-0,00E+00")&amp;"*"&amp;$E$2&amp;"²"&amp;" "&amp;TEXT(coefficients!C251,"+0,00E+00;-0,00E+00")&amp;"*"&amp;$E$2&amp;" "&amp;TEXT(coefficients!D251,"+0,00;-0,00")</f>
        <v>+1,952E-08*p² -203E-04*p +004</v>
      </c>
      <c r="D251" s="8">
        <f>coefficients!B251*Cycle!$E$4^2+coefficients!C251*Cycle!$E$4+coefficients!D251</f>
        <v>-0.12454308786629742</v>
      </c>
    </row>
    <row r="252" spans="1:4" x14ac:dyDescent="0.2">
      <c r="A252" s="6">
        <v>249</v>
      </c>
      <c r="B252" s="6">
        <v>0</v>
      </c>
      <c r="C252" s="12" t="str">
        <f>TEXT(coefficients!B252,"+0,00E+00;-0,00E+00")&amp;"*"&amp;$E$2&amp;"²"&amp;" "&amp;TEXT(coefficients!C252,"+0,00E+00;-0,00E+00")&amp;"*"&amp;$E$2&amp;" "&amp;TEXT(coefficients!D252,"+0,00;-0,00")</f>
        <v>+1,952E-08*p² -203E-04*p +004</v>
      </c>
      <c r="D252" s="8">
        <f>coefficients!B252*Cycle!$E$4^2+coefficients!C252*Cycle!$E$4+coefficients!D252</f>
        <v>-0.12454308786629742</v>
      </c>
    </row>
    <row r="253" spans="1:4" x14ac:dyDescent="0.2">
      <c r="A253" s="6">
        <v>250</v>
      </c>
      <c r="B253" s="6">
        <v>0</v>
      </c>
      <c r="C253" s="12" t="str">
        <f>TEXT(coefficients!B253,"+0,00E+00;-0,00E+00")&amp;"*"&amp;$E$2&amp;"²"&amp;" "&amp;TEXT(coefficients!C253,"+0,00E+00;-0,00E+00")&amp;"*"&amp;$E$2&amp;" "&amp;TEXT(coefficients!D253,"+0,00;-0,00")</f>
        <v>+1,952E-08*p² -203E-04*p +004</v>
      </c>
      <c r="D253" s="8">
        <f>coefficients!B253*Cycle!$E$4^2+coefficients!C253*Cycle!$E$4+coefficients!D253</f>
        <v>-0.12454308786629742</v>
      </c>
    </row>
    <row r="254" spans="1:4" x14ac:dyDescent="0.2">
      <c r="A254" s="6">
        <v>251</v>
      </c>
      <c r="B254" s="6">
        <v>0</v>
      </c>
      <c r="C254" s="12" t="str">
        <f>TEXT(coefficients!B254,"+0,00E+00;-0,00E+00")&amp;"*"&amp;$E$2&amp;"²"&amp;" "&amp;TEXT(coefficients!C254,"+0,00E+00;-0,00E+00")&amp;"*"&amp;$E$2&amp;" "&amp;TEXT(coefficients!D254,"+0,00;-0,00")</f>
        <v>+1,952E-08*p² -203E-04*p +004</v>
      </c>
      <c r="D254" s="8">
        <f>coefficients!B254*Cycle!$E$4^2+coefficients!C254*Cycle!$E$4+coefficients!D254</f>
        <v>-0.12454308786629742</v>
      </c>
    </row>
    <row r="255" spans="1:4" x14ac:dyDescent="0.2">
      <c r="A255" s="6">
        <v>252</v>
      </c>
      <c r="B255" s="6">
        <v>0</v>
      </c>
      <c r="C255" s="12" t="str">
        <f>TEXT(coefficients!B255,"+0,00E+00;-0,00E+00")&amp;"*"&amp;$E$2&amp;"²"&amp;" "&amp;TEXT(coefficients!C255,"+0,00E+00;-0,00E+00")&amp;"*"&amp;$E$2&amp;" "&amp;TEXT(coefficients!D255,"+0,00;-0,00")</f>
        <v>+1,952E-08*p² -203E-04*p +004</v>
      </c>
      <c r="D255" s="8">
        <f>coefficients!B255*Cycle!$E$4^2+coefficients!C255*Cycle!$E$4+coefficients!D255</f>
        <v>-0.12454308786629742</v>
      </c>
    </row>
    <row r="256" spans="1:4" x14ac:dyDescent="0.2">
      <c r="A256" s="6">
        <v>253</v>
      </c>
      <c r="B256" s="6">
        <v>1.51</v>
      </c>
      <c r="C256" s="12" t="str">
        <f>TEXT(coefficients!B256,"+0,00E+00;-0,00E+00")&amp;"*"&amp;$E$2&amp;"²"&amp;" "&amp;TEXT(coefficients!C256,"+0,00E+00;-0,00E+00")&amp;"*"&amp;$E$2&amp;" "&amp;TEXT(coefficients!D256,"+0,00;-0,00")</f>
        <v>+1,952E-08*p² -203E-04*p +004</v>
      </c>
      <c r="D256" s="8">
        <f>coefficients!B256*Cycle!$E$4^2+coefficients!C256*Cycle!$E$4+coefficients!D256</f>
        <v>-0.12454308786629742</v>
      </c>
    </row>
    <row r="257" spans="1:4" x14ac:dyDescent="0.2">
      <c r="A257" s="6">
        <v>254</v>
      </c>
      <c r="B257" s="6">
        <v>4.12</v>
      </c>
      <c r="C257" s="12" t="str">
        <f>TEXT(coefficients!B257,"+0,00E+00;-0,00E+00")&amp;"*"&amp;$E$2&amp;"²"&amp;" "&amp;TEXT(coefficients!C257,"+0,00E+00;-0,00E+00")&amp;"*"&amp;$E$2&amp;" "&amp;TEXT(coefficients!D257,"+0,00;-0,00")</f>
        <v>+1,952E-08*p² -203E-04*p +004</v>
      </c>
      <c r="D257" s="8">
        <f>coefficients!B257*Cycle!$E$4^2+coefficients!C257*Cycle!$E$4+coefficients!D257</f>
        <v>-0.12454308786629742</v>
      </c>
    </row>
    <row r="258" spans="1:4" x14ac:dyDescent="0.2">
      <c r="A258" s="6">
        <v>255</v>
      </c>
      <c r="B258" s="6">
        <v>7.02</v>
      </c>
      <c r="C258" s="12" t="str">
        <f>TEXT(coefficients!B258,"+0,00E+00;-0,00E+00")&amp;"*"&amp;$E$2&amp;"²"&amp;" "&amp;TEXT(coefficients!C258,"+0,00E+00;-0,00E+00")&amp;"*"&amp;$E$2&amp;" "&amp;TEXT(coefficients!D258,"+0,00;-0,00")</f>
        <v>+1,952E-08*p² -203E-04*p +004</v>
      </c>
      <c r="D258" s="8">
        <f>coefficients!B258*Cycle!$E$4^2+coefficients!C258*Cycle!$E$4+coefficients!D258</f>
        <v>-0.12454308786629742</v>
      </c>
    </row>
    <row r="259" spans="1:4" x14ac:dyDescent="0.2">
      <c r="A259" s="6">
        <v>256</v>
      </c>
      <c r="B259" s="6">
        <v>9.4499999999999993</v>
      </c>
      <c r="C259" s="12" t="str">
        <f>TEXT(coefficients!B259,"+0,00E+00;-0,00E+00")&amp;"*"&amp;$E$2&amp;"²"&amp;" "&amp;TEXT(coefficients!C259,"+0,00E+00;-0,00E+00")&amp;"*"&amp;$E$2&amp;" "&amp;TEXT(coefficients!D259,"+0,00;-0,00")</f>
        <v>+1,952E-08*p² -203E-04*p +004</v>
      </c>
      <c r="D259" s="8">
        <f>coefficients!B259*Cycle!$E$4^2+coefficients!C259*Cycle!$E$4+coefficients!D259</f>
        <v>-0.12454308786629742</v>
      </c>
    </row>
    <row r="260" spans="1:4" x14ac:dyDescent="0.2">
      <c r="A260" s="6">
        <v>257</v>
      </c>
      <c r="B260" s="6">
        <v>11.86</v>
      </c>
      <c r="C260" s="12" t="str">
        <f>TEXT(coefficients!B260,"+0,00E+00;-0,00E+00")&amp;"*"&amp;$E$2&amp;"²"&amp;" "&amp;TEXT(coefficients!C260,"+0,00E+00;-0,00E+00")&amp;"*"&amp;$E$2&amp;" "&amp;TEXT(coefficients!D260,"+0,00;-0,00")</f>
        <v>+1,952E-08*p² -203E-04*p +004</v>
      </c>
      <c r="D260" s="8">
        <f>coefficients!B260*Cycle!$E$4^2+coefficients!C260*Cycle!$E$4+coefficients!D260</f>
        <v>-0.12454308786629742</v>
      </c>
    </row>
    <row r="261" spans="1:4" x14ac:dyDescent="0.2">
      <c r="A261" s="6">
        <v>258</v>
      </c>
      <c r="B261" s="6">
        <v>14.52</v>
      </c>
      <c r="C261" s="12" t="str">
        <f>TEXT(coefficients!B261,"+0,00E+00;-0,00E+00")&amp;"*"&amp;$E$2&amp;"²"&amp;" "&amp;TEXT(coefficients!C261,"+0,00E+00;-0,00E+00")&amp;"*"&amp;$E$2&amp;" "&amp;TEXT(coefficients!D261,"+0,00;-0,00")</f>
        <v>+1,952E-08*p² -203E-04*p +004</v>
      </c>
      <c r="D261" s="8">
        <f>coefficients!B261*Cycle!$E$4^2+coefficients!C261*Cycle!$E$4+coefficients!D261</f>
        <v>-0.12454308786629742</v>
      </c>
    </row>
    <row r="262" spans="1:4" x14ac:dyDescent="0.2">
      <c r="A262" s="6">
        <v>259</v>
      </c>
      <c r="B262" s="6">
        <v>17.010000000000002</v>
      </c>
      <c r="C262" s="12" t="str">
        <f>TEXT(coefficients!B262,"+0,00E+00;-0,00E+00")&amp;"*"&amp;$E$2&amp;"²"&amp;" "&amp;TEXT(coefficients!C262,"+0,00E+00;-0,00E+00")&amp;"*"&amp;$E$2&amp;" "&amp;TEXT(coefficients!D262,"+0,00;-0,00")</f>
        <v>+1,952E-08*p² -203E-04*p +004</v>
      </c>
      <c r="D262" s="8">
        <f>coefficients!B262*Cycle!$E$4^2+coefficients!C262*Cycle!$E$4+coefficients!D262</f>
        <v>-0.12454308786629742</v>
      </c>
    </row>
    <row r="263" spans="1:4" x14ac:dyDescent="0.2">
      <c r="A263" s="6">
        <v>260</v>
      </c>
      <c r="B263" s="6">
        <v>19.48</v>
      </c>
      <c r="C263" s="12" t="str">
        <f>TEXT(coefficients!B263,"+0,00E+00;-0,00E+00")&amp;"*"&amp;$E$2&amp;"²"&amp;" "&amp;TEXT(coefficients!C263,"+0,00E+00;-0,00E+00")&amp;"*"&amp;$E$2&amp;" "&amp;TEXT(coefficients!D263,"+0,00;-0,00")</f>
        <v>+1,952E-08*p² -203E-04*p +004</v>
      </c>
      <c r="D263" s="8">
        <f>coefficients!B263*Cycle!$E$4^2+coefficients!C263*Cycle!$E$4+coefficients!D263</f>
        <v>-0.12454308786629742</v>
      </c>
    </row>
    <row r="264" spans="1:4" x14ac:dyDescent="0.2">
      <c r="A264" s="6">
        <v>261</v>
      </c>
      <c r="B264" s="6">
        <v>22.38</v>
      </c>
      <c r="C264" s="12" t="str">
        <f>TEXT(coefficients!B264,"+0,00E+00;-0,00E+00")&amp;"*"&amp;$E$2&amp;"²"&amp;" "&amp;TEXT(coefficients!C264,"+0,00E+00;-0,00E+00")&amp;"*"&amp;$E$2&amp;" "&amp;TEXT(coefficients!D264,"+0,00;-0,00")</f>
        <v>+1,952E-08*p² -203E-04*p +004</v>
      </c>
      <c r="D264" s="8">
        <f>coefficients!B264*Cycle!$E$4^2+coefficients!C264*Cycle!$E$4+coefficients!D264</f>
        <v>-0.12454308786629742</v>
      </c>
    </row>
    <row r="265" spans="1:4" x14ac:dyDescent="0.2">
      <c r="A265" s="6">
        <v>262</v>
      </c>
      <c r="B265" s="6">
        <v>24.75</v>
      </c>
      <c r="C265" s="12" t="str">
        <f>TEXT(coefficients!B265,"+0,00E+00;-0,00E+00")&amp;"*"&amp;$E$2&amp;"²"&amp;" "&amp;TEXT(coefficients!C265,"+0,00E+00;-0,00E+00")&amp;"*"&amp;$E$2&amp;" "&amp;TEXT(coefficients!D265,"+0,00;-0,00")</f>
        <v>+1,952E-08*p² -203E-04*p +004</v>
      </c>
      <c r="D265" s="8">
        <f>coefficients!B265*Cycle!$E$4^2+coefficients!C265*Cycle!$E$4+coefficients!D265</f>
        <v>-0.12454308786629742</v>
      </c>
    </row>
    <row r="266" spans="1:4" x14ac:dyDescent="0.2">
      <c r="A266" s="6">
        <v>263</v>
      </c>
      <c r="B266" s="6">
        <v>25.55</v>
      </c>
      <c r="C266" s="12" t="str">
        <f>TEXT(coefficients!B266,"+0,00E+00;-0,00E+00")&amp;"*"&amp;$E$2&amp;"²"&amp;" "&amp;TEXT(coefficients!C266,"+0,00E+00;-0,00E+00")&amp;"*"&amp;$E$2&amp;" "&amp;TEXT(coefficients!D266,"+0,00;-0,00")</f>
        <v>+651E-08*p² -068E-04*p +001</v>
      </c>
      <c r="D266" s="8">
        <f>coefficients!B266*Cycle!$E$4^2+coefficients!C266*Cycle!$E$4+coefficients!D266</f>
        <v>-4.1514362622093071E-2</v>
      </c>
    </row>
    <row r="267" spans="1:4" x14ac:dyDescent="0.2">
      <c r="A267" s="6">
        <v>264</v>
      </c>
      <c r="B267" s="6">
        <v>25.18</v>
      </c>
      <c r="C267" s="12" t="str">
        <f>TEXT(coefficients!B267,"+0,00E+00;-0,00E+00")&amp;"*"&amp;$E$2&amp;"²"&amp;" "&amp;TEXT(coefficients!C267,"+0,00E+00;-0,00E+00")&amp;"*"&amp;$E$2&amp;" "&amp;TEXT(coefficients!D267,"+0,00;-0,00")</f>
        <v>-651E-08*p² +068E-04*p -001</v>
      </c>
      <c r="D267" s="8">
        <f>coefficients!B267*Cycle!$E$4^2+coefficients!C267*Cycle!$E$4+coefficients!D267</f>
        <v>4.1514362622093071E-2</v>
      </c>
    </row>
    <row r="268" spans="1:4" x14ac:dyDescent="0.2">
      <c r="A268" s="6">
        <v>265</v>
      </c>
      <c r="B268" s="6">
        <v>23.94</v>
      </c>
      <c r="C268" s="12" t="str">
        <f>TEXT(coefficients!B268,"+0,00E+00;-0,00E+00")&amp;"*"&amp;$E$2&amp;"²"&amp;" "&amp;TEXT(coefficients!C268,"+0,00E+00;-0,00E+00")&amp;"*"&amp;$E$2&amp;" "&amp;TEXT(coefficients!D268,"+0,00;-0,00")</f>
        <v>-1,952E-08*p² +203E-04*p -004</v>
      </c>
      <c r="D268" s="8">
        <f>coefficients!B268*Cycle!$E$4^2+coefficients!C268*Cycle!$E$4+coefficients!D268</f>
        <v>0.12454308786629742</v>
      </c>
    </row>
    <row r="269" spans="1:4" x14ac:dyDescent="0.2">
      <c r="A269" s="6">
        <v>266</v>
      </c>
      <c r="B269" s="6">
        <v>22.35</v>
      </c>
      <c r="C269" s="12" t="str">
        <f>TEXT(coefficients!B269,"+0,00E+00;-0,00E+00")&amp;"*"&amp;$E$2&amp;"²"&amp;" "&amp;TEXT(coefficients!C269,"+0,00E+00;-0,00E+00")&amp;"*"&amp;$E$2&amp;" "&amp;TEXT(coefficients!D269,"+0,00;-0,00")</f>
        <v>-1,952E-08*p² +203E-04*p -004</v>
      </c>
      <c r="D269" s="8">
        <f>coefficients!B269*Cycle!$E$4^2+coefficients!C269*Cycle!$E$4+coefficients!D269</f>
        <v>0.12454308786629742</v>
      </c>
    </row>
    <row r="270" spans="1:4" x14ac:dyDescent="0.2">
      <c r="A270" s="6">
        <v>267</v>
      </c>
      <c r="B270" s="6">
        <v>21.28</v>
      </c>
      <c r="C270" s="12" t="str">
        <f>TEXT(coefficients!B270,"+0,00E+00;-0,00E+00")&amp;"*"&amp;$E$2&amp;"²"&amp;" "&amp;TEXT(coefficients!C270,"+0,00E+00;-0,00E+00")&amp;"*"&amp;$E$2&amp;" "&amp;TEXT(coefficients!D270,"+0,00;-0,00")</f>
        <v>-1,952E-08*p² +203E-04*p -004</v>
      </c>
      <c r="D270" s="8">
        <f>coefficients!B270*Cycle!$E$4^2+coefficients!C270*Cycle!$E$4+coefficients!D270</f>
        <v>0.12454308786629742</v>
      </c>
    </row>
    <row r="271" spans="1:4" x14ac:dyDescent="0.2">
      <c r="A271" s="6">
        <v>268</v>
      </c>
      <c r="B271" s="6">
        <v>20.86</v>
      </c>
      <c r="C271" s="12" t="str">
        <f>TEXT(coefficients!B271,"+0,00E+00;-0,00E+00")&amp;"*"&amp;$E$2&amp;"²"&amp;" "&amp;TEXT(coefficients!C271,"+0,00E+00;-0,00E+00")&amp;"*"&amp;$E$2&amp;" "&amp;TEXT(coefficients!D271,"+0,00;-0,00")</f>
        <v>-1,952E-08*p² +203E-04*p -004</v>
      </c>
      <c r="D271" s="8">
        <f>coefficients!B271*Cycle!$E$4^2+coefficients!C271*Cycle!$E$4+coefficients!D271</f>
        <v>0.12454308786629742</v>
      </c>
    </row>
    <row r="272" spans="1:4" x14ac:dyDescent="0.2">
      <c r="A272" s="6">
        <v>269</v>
      </c>
      <c r="B272" s="6">
        <v>20.65</v>
      </c>
      <c r="C272" s="12" t="str">
        <f>TEXT(coefficients!B272,"+0,00E+00;-0,00E+00")&amp;"*"&amp;$E$2&amp;"²"&amp;" "&amp;TEXT(coefficients!C272,"+0,00E+00;-0,00E+00")&amp;"*"&amp;$E$2&amp;" "&amp;TEXT(coefficients!D272,"+0,00;-0,00")</f>
        <v>-1,952E-08*p² +203E-04*p -004</v>
      </c>
      <c r="D272" s="8">
        <f>coefficients!B272*Cycle!$E$4^2+coefficients!C272*Cycle!$E$4+coefficients!D272</f>
        <v>0.12454308786629742</v>
      </c>
    </row>
    <row r="273" spans="1:4" x14ac:dyDescent="0.2">
      <c r="A273" s="6">
        <v>270</v>
      </c>
      <c r="B273" s="6">
        <v>20.18</v>
      </c>
      <c r="C273" s="12" t="str">
        <f>TEXT(coefficients!B273,"+0,00E+00;-0,00E+00")&amp;"*"&amp;$E$2&amp;"²"&amp;" "&amp;TEXT(coefficients!C273,"+0,00E+00;-0,00E+00")&amp;"*"&amp;$E$2&amp;" "&amp;TEXT(coefficients!D273,"+0,00;-0,00")</f>
        <v>-1,952E-08*p² +203E-04*p -004</v>
      </c>
      <c r="D273" s="8">
        <f>coefficients!B273*Cycle!$E$4^2+coefficients!C273*Cycle!$E$4+coefficients!D273</f>
        <v>0.12454308786629742</v>
      </c>
    </row>
    <row r="274" spans="1:4" x14ac:dyDescent="0.2">
      <c r="A274" s="6">
        <v>271</v>
      </c>
      <c r="B274" s="6">
        <v>19.329999999999998</v>
      </c>
      <c r="C274" s="12" t="str">
        <f>TEXT(coefficients!B274,"+0,00E+00;-0,00E+00")&amp;"*"&amp;$E$2&amp;"²"&amp;" "&amp;TEXT(coefficients!C274,"+0,00E+00;-0,00E+00")&amp;"*"&amp;$E$2&amp;" "&amp;TEXT(coefficients!D274,"+0,00;-0,00")</f>
        <v>-1,952E-08*p² +203E-04*p -004</v>
      </c>
      <c r="D274" s="8">
        <f>coefficients!B274*Cycle!$E$4^2+coefficients!C274*Cycle!$E$4+coefficients!D274</f>
        <v>0.12454308786629742</v>
      </c>
    </row>
    <row r="275" spans="1:4" x14ac:dyDescent="0.2">
      <c r="A275" s="6">
        <v>272</v>
      </c>
      <c r="B275" s="6">
        <v>18.23</v>
      </c>
      <c r="C275" s="12" t="str">
        <f>TEXT(coefficients!B275,"+0,00E+00;-0,00E+00")&amp;"*"&amp;$E$2&amp;"²"&amp;" "&amp;TEXT(coefficients!C275,"+0,00E+00;-0,00E+00")&amp;"*"&amp;$E$2&amp;" "&amp;TEXT(coefficients!D275,"+0,00;-0,00")</f>
        <v>-1,952E-08*p² +203E-04*p -004</v>
      </c>
      <c r="D275" s="8">
        <f>coefficients!B275*Cycle!$E$4^2+coefficients!C275*Cycle!$E$4+coefficients!D275</f>
        <v>0.12454308786629742</v>
      </c>
    </row>
    <row r="276" spans="1:4" x14ac:dyDescent="0.2">
      <c r="A276" s="6">
        <v>273</v>
      </c>
      <c r="B276" s="6">
        <v>16.989999999999998</v>
      </c>
      <c r="C276" s="12" t="str">
        <f>TEXT(coefficients!B276,"+0,00E+00;-0,00E+00")&amp;"*"&amp;$E$2&amp;"²"&amp;" "&amp;TEXT(coefficients!C276,"+0,00E+00;-0,00E+00")&amp;"*"&amp;$E$2&amp;" "&amp;TEXT(coefficients!D276,"+0,00;-0,00")</f>
        <v>-1,952E-08*p² +203E-04*p -004</v>
      </c>
      <c r="D276" s="8">
        <f>coefficients!B276*Cycle!$E$4^2+coefficients!C276*Cycle!$E$4+coefficients!D276</f>
        <v>0.12454308786629742</v>
      </c>
    </row>
    <row r="277" spans="1:4" x14ac:dyDescent="0.2">
      <c r="A277" s="6">
        <v>274</v>
      </c>
      <c r="B277" s="6">
        <v>15.56</v>
      </c>
      <c r="C277" s="12" t="str">
        <f>TEXT(coefficients!B277,"+0,00E+00;-0,00E+00")&amp;"*"&amp;$E$2&amp;"²"&amp;" "&amp;TEXT(coefficients!C277,"+0,00E+00;-0,00E+00")&amp;"*"&amp;$E$2&amp;" "&amp;TEXT(coefficients!D277,"+0,00;-0,00")</f>
        <v>-1,952E-08*p² +203E-04*p -004</v>
      </c>
      <c r="D277" s="8">
        <f>coefficients!B277*Cycle!$E$4^2+coefficients!C277*Cycle!$E$4+coefficients!D277</f>
        <v>0.12454308786629742</v>
      </c>
    </row>
    <row r="278" spans="1:4" x14ac:dyDescent="0.2">
      <c r="A278" s="6">
        <v>275</v>
      </c>
      <c r="B278" s="6">
        <v>13.76</v>
      </c>
      <c r="C278" s="12" t="str">
        <f>TEXT(coefficients!B278,"+0,00E+00;-0,00E+00")&amp;"*"&amp;$E$2&amp;"²"&amp;" "&amp;TEXT(coefficients!C278,"+0,00E+00;-0,00E+00")&amp;"*"&amp;$E$2&amp;" "&amp;TEXT(coefficients!D278,"+0,00;-0,00")</f>
        <v>-1,952E-08*p² +203E-04*p -004</v>
      </c>
      <c r="D278" s="8">
        <f>coefficients!B278*Cycle!$E$4^2+coefficients!C278*Cycle!$E$4+coefficients!D278</f>
        <v>0.12454308786629742</v>
      </c>
    </row>
    <row r="279" spans="1:4" x14ac:dyDescent="0.2">
      <c r="A279" s="6">
        <v>276</v>
      </c>
      <c r="B279" s="6">
        <v>11.5</v>
      </c>
      <c r="C279" s="12" t="str">
        <f>TEXT(coefficients!B279,"+0,00E+00;-0,00E+00")&amp;"*"&amp;$E$2&amp;"²"&amp;" "&amp;TEXT(coefficients!C279,"+0,00E+00;-0,00E+00")&amp;"*"&amp;$E$2&amp;" "&amp;TEXT(coefficients!D279,"+0,00;-0,00")</f>
        <v>-1,952E-08*p² +203E-04*p -004</v>
      </c>
      <c r="D279" s="8">
        <f>coefficients!B279*Cycle!$E$4^2+coefficients!C279*Cycle!$E$4+coefficients!D279</f>
        <v>0.12454308786629742</v>
      </c>
    </row>
    <row r="280" spans="1:4" x14ac:dyDescent="0.2">
      <c r="A280" s="6">
        <v>277</v>
      </c>
      <c r="B280" s="6">
        <v>8.68</v>
      </c>
      <c r="C280" s="12" t="str">
        <f>TEXT(coefficients!B280,"+0,00E+00;-0,00E+00")&amp;"*"&amp;$E$2&amp;"²"&amp;" "&amp;TEXT(coefficients!C280,"+0,00E+00;-0,00E+00")&amp;"*"&amp;$E$2&amp;" "&amp;TEXT(coefficients!D280,"+0,00;-0,00")</f>
        <v>-1,952E-08*p² +203E-04*p -004</v>
      </c>
      <c r="D280" s="8">
        <f>coefficients!B280*Cycle!$E$4^2+coefficients!C280*Cycle!$E$4+coefficients!D280</f>
        <v>0.12454308786629742</v>
      </c>
    </row>
    <row r="281" spans="1:4" x14ac:dyDescent="0.2">
      <c r="A281" s="6">
        <v>278</v>
      </c>
      <c r="B281" s="6">
        <v>5.2</v>
      </c>
      <c r="C281" s="12" t="str">
        <f>TEXT(coefficients!B281,"+0,00E+00;-0,00E+00")&amp;"*"&amp;$E$2&amp;"²"&amp;" "&amp;TEXT(coefficients!C281,"+0,00E+00;-0,00E+00")&amp;"*"&amp;$E$2&amp;" "&amp;TEXT(coefficients!D281,"+0,00;-0,00")</f>
        <v>-1,952E-08*p² +203E-04*p -004</v>
      </c>
      <c r="D281" s="8">
        <f>coefficients!B281*Cycle!$E$4^2+coefficients!C281*Cycle!$E$4+coefficients!D281</f>
        <v>0.12454308786629742</v>
      </c>
    </row>
    <row r="282" spans="1:4" x14ac:dyDescent="0.2">
      <c r="A282" s="6">
        <v>279</v>
      </c>
      <c r="B282" s="6">
        <v>1.99</v>
      </c>
      <c r="C282" s="12" t="str">
        <f>TEXT(coefficients!B282,"+0,00E+00;-0,00E+00")&amp;"*"&amp;$E$2&amp;"²"&amp;" "&amp;TEXT(coefficients!C282,"+0,00E+00;-0,00E+00")&amp;"*"&amp;$E$2&amp;" "&amp;TEXT(coefficients!D282,"+0,00;-0,00")</f>
        <v>-1,952E-08*p² +203E-04*p -004</v>
      </c>
      <c r="D282" s="8">
        <f>coefficients!B282*Cycle!$E$4^2+coefficients!C282*Cycle!$E$4+coefficients!D282</f>
        <v>0.12454308786629742</v>
      </c>
    </row>
    <row r="283" spans="1:4" x14ac:dyDescent="0.2">
      <c r="A283" s="6">
        <v>280</v>
      </c>
      <c r="B283" s="6">
        <v>0</v>
      </c>
      <c r="C283" s="12" t="str">
        <f>TEXT(coefficients!B283,"+0,00E+00;-0,00E+00")&amp;"*"&amp;$E$2&amp;"²"&amp;" "&amp;TEXT(coefficients!C283,"+0,00E+00;-0,00E+00")&amp;"*"&amp;$E$2&amp;" "&amp;TEXT(coefficients!D283,"+0,00;-0,00")</f>
        <v>-1,952E-08*p² +203E-04*p -004</v>
      </c>
      <c r="D283" s="8">
        <f>coefficients!B283*Cycle!$E$4^2+coefficients!C283*Cycle!$E$4+coefficients!D283</f>
        <v>0.12454308786629742</v>
      </c>
    </row>
    <row r="284" spans="1:4" x14ac:dyDescent="0.2">
      <c r="A284" s="6">
        <v>281</v>
      </c>
      <c r="B284" s="6">
        <v>0</v>
      </c>
      <c r="C284" s="12" t="str">
        <f>TEXT(coefficients!B284,"+0,00E+00;-0,00E+00")&amp;"*"&amp;$E$2&amp;"²"&amp;" "&amp;TEXT(coefficients!C284,"+0,00E+00;-0,00E+00")&amp;"*"&amp;$E$2&amp;" "&amp;TEXT(coefficients!D284,"+0,00;-0,00")</f>
        <v>-1,301E-08*p² +135E-04*p -003</v>
      </c>
      <c r="D284" s="8">
        <f>coefficients!B284*Cycle!$E$4^2+coefficients!C284*Cycle!$E$4+coefficients!D284</f>
        <v>8.3028725244198576E-2</v>
      </c>
    </row>
    <row r="285" spans="1:4" x14ac:dyDescent="0.2">
      <c r="A285" s="6">
        <v>282</v>
      </c>
      <c r="B285" s="6">
        <v>0</v>
      </c>
      <c r="C285" s="12" t="str">
        <f>TEXT(coefficients!B285,"+0,00E+00;-0,00E+00")&amp;"*"&amp;$E$2&amp;"²"&amp;" "&amp;TEXT(coefficients!C285,"+0,00E+00;-0,00E+00")&amp;"*"&amp;$E$2&amp;" "&amp;TEXT(coefficients!D285,"+0,00;-0,00")</f>
        <v>-651E-08*p² +068E-04*p -001</v>
      </c>
      <c r="D285" s="8">
        <f>coefficients!B285*Cycle!$E$4^2+coefficients!C285*Cycle!$E$4+coefficients!D285</f>
        <v>4.1514362622093071E-2</v>
      </c>
    </row>
    <row r="286" spans="1:4" x14ac:dyDescent="0.2">
      <c r="A286" s="6">
        <v>283</v>
      </c>
      <c r="B286" s="6">
        <v>0.5</v>
      </c>
      <c r="C286" s="12" t="str">
        <f>TEXT(coefficients!B286,"+0,00E+00;-0,00E+00")&amp;"*"&amp;$E$2&amp;"²"&amp;" "&amp;TEXT(coefficients!C286,"+0,00E+00;-0,00E+00")&amp;"*"&amp;$E$2&amp;" "&amp;TEXT(coefficients!D286,"+0,00;-0,00")</f>
        <v>+0,000E+00*p² +0,000E+00*p +000</v>
      </c>
      <c r="D286" s="8">
        <f>coefficients!B286*Cycle!$E$4^2+coefficients!C286*Cycle!$E$4+coefficients!D286</f>
        <v>0</v>
      </c>
    </row>
    <row r="287" spans="1:4" x14ac:dyDescent="0.2">
      <c r="A287" s="6">
        <v>284</v>
      </c>
      <c r="B287" s="6">
        <v>0.56999999999999995</v>
      </c>
      <c r="C287" s="12" t="str">
        <f>TEXT(coefficients!B287,"+0,00E+00;-0,00E+00")&amp;"*"&amp;$E$2&amp;"²"&amp;" "&amp;TEXT(coefficients!C287,"+0,00E+00;-0,00E+00")&amp;"*"&amp;$E$2&amp;" "&amp;TEXT(coefficients!D287,"+0,00;-0,00")</f>
        <v>+0,000E+00*p² +0,000E+00*p +000</v>
      </c>
      <c r="D287" s="8">
        <f>coefficients!B287*Cycle!$E$4^2+coefficients!C287*Cycle!$E$4+coefficients!D287</f>
        <v>0</v>
      </c>
    </row>
    <row r="288" spans="1:4" x14ac:dyDescent="0.2">
      <c r="A288" s="6">
        <v>285</v>
      </c>
      <c r="B288" s="6">
        <v>0.6</v>
      </c>
      <c r="C288" s="12" t="str">
        <f>TEXT(coefficients!B288,"+0,00E+00;-0,00E+00")&amp;"*"&amp;$E$2&amp;"²"&amp;" "&amp;TEXT(coefficients!C288,"+0,00E+00;-0,00E+00")&amp;"*"&amp;$E$2&amp;" "&amp;TEXT(coefficients!D288,"+0,00;-0,00")</f>
        <v>+0,000E+00*p² +0,000E+00*p +000</v>
      </c>
      <c r="D288" s="8">
        <f>coefficients!B288*Cycle!$E$4^2+coefficients!C288*Cycle!$E$4+coefficients!D288</f>
        <v>0</v>
      </c>
    </row>
    <row r="289" spans="1:4" x14ac:dyDescent="0.2">
      <c r="A289" s="6">
        <v>286</v>
      </c>
      <c r="B289" s="6">
        <v>0.57999999999999996</v>
      </c>
      <c r="C289" s="12" t="str">
        <f>TEXT(coefficients!B289,"+0,00E+00;-0,00E+00")&amp;"*"&amp;$E$2&amp;"²"&amp;" "&amp;TEXT(coefficients!C289,"+0,00E+00;-0,00E+00")&amp;"*"&amp;$E$2&amp;" "&amp;TEXT(coefficients!D289,"+0,00;-0,00")</f>
        <v>+0,000E+00*p² +0,000E+00*p +000</v>
      </c>
      <c r="D289" s="8">
        <f>coefficients!B289*Cycle!$E$4^2+coefficients!C289*Cycle!$E$4+coefficients!D289</f>
        <v>0</v>
      </c>
    </row>
    <row r="290" spans="1:4" x14ac:dyDescent="0.2">
      <c r="A290" s="6">
        <v>287</v>
      </c>
      <c r="B290" s="6">
        <v>0</v>
      </c>
      <c r="C290" s="12" t="str">
        <f>TEXT(coefficients!B290,"+0,00E+00;-0,00E+00")&amp;"*"&amp;$E$2&amp;"²"&amp;" "&amp;TEXT(coefficients!C290,"+0,00E+00;-0,00E+00")&amp;"*"&amp;$E$2&amp;" "&amp;TEXT(coefficients!D290,"+0,00;-0,00")</f>
        <v>+0,000E+00*p² +0,000E+00*p +000</v>
      </c>
      <c r="D290" s="8">
        <f>coefficients!B290*Cycle!$E$4^2+coefficients!C290*Cycle!$E$4+coefficients!D290</f>
        <v>0</v>
      </c>
    </row>
    <row r="291" spans="1:4" x14ac:dyDescent="0.2">
      <c r="A291" s="6">
        <v>288</v>
      </c>
      <c r="B291" s="6">
        <v>0</v>
      </c>
      <c r="C291" s="12" t="str">
        <f>TEXT(coefficients!B291,"+0,00E+00;-0,00E+00")&amp;"*"&amp;$E$2&amp;"²"&amp;" "&amp;TEXT(coefficients!C291,"+0,00E+00;-0,00E+00")&amp;"*"&amp;$E$2&amp;" "&amp;TEXT(coefficients!D291,"+0,00;-0,00")</f>
        <v>+0,000E+00*p² +0,000E+00*p +000</v>
      </c>
      <c r="D291" s="8">
        <f>coefficients!B291*Cycle!$E$4^2+coefficients!C291*Cycle!$E$4+coefficients!D291</f>
        <v>0</v>
      </c>
    </row>
    <row r="292" spans="1:4" x14ac:dyDescent="0.2">
      <c r="A292" s="6">
        <v>289</v>
      </c>
      <c r="B292" s="6">
        <v>0</v>
      </c>
      <c r="C292" s="12" t="str">
        <f>TEXT(coefficients!B292,"+0,00E+00;-0,00E+00")&amp;"*"&amp;$E$2&amp;"²"&amp;" "&amp;TEXT(coefficients!C292,"+0,00E+00;-0,00E+00")&amp;"*"&amp;$E$2&amp;" "&amp;TEXT(coefficients!D292,"+0,00;-0,00")</f>
        <v>+0,000E+00*p² +0,000E+00*p +000</v>
      </c>
      <c r="D292" s="8">
        <f>coefficients!B292*Cycle!$E$4^2+coefficients!C292*Cycle!$E$4+coefficients!D292</f>
        <v>0</v>
      </c>
    </row>
    <row r="293" spans="1:4" x14ac:dyDescent="0.2">
      <c r="A293" s="6">
        <v>290</v>
      </c>
      <c r="B293" s="6">
        <v>0</v>
      </c>
      <c r="C293" s="12" t="str">
        <f>TEXT(coefficients!B293,"+0,00E+00;-0,00E+00")&amp;"*"&amp;$E$2&amp;"²"&amp;" "&amp;TEXT(coefficients!C293,"+0,00E+00;-0,00E+00")&amp;"*"&amp;$E$2&amp;" "&amp;TEXT(coefficients!D293,"+0,00;-0,00")</f>
        <v>+0,000E+00*p² +0,000E+00*p +000</v>
      </c>
      <c r="D293" s="8">
        <f>coefficients!B293*Cycle!$E$4^2+coefficients!C293*Cycle!$E$4+coefficients!D293</f>
        <v>0</v>
      </c>
    </row>
    <row r="294" spans="1:4" x14ac:dyDescent="0.2">
      <c r="A294" s="6">
        <v>291</v>
      </c>
      <c r="B294" s="6">
        <v>0</v>
      </c>
      <c r="C294" s="12" t="str">
        <f>TEXT(coefficients!B294,"+0,00E+00;-0,00E+00")&amp;"*"&amp;$E$2&amp;"²"&amp;" "&amp;TEXT(coefficients!C294,"+0,00E+00;-0,00E+00")&amp;"*"&amp;$E$2&amp;" "&amp;TEXT(coefficients!D294,"+0,00;-0,00")</f>
        <v>+0,000E+00*p² +0,000E+00*p +000</v>
      </c>
      <c r="D294" s="8">
        <f>coefficients!B294*Cycle!$E$4^2+coefficients!C294*Cycle!$E$4+coefficients!D294</f>
        <v>0</v>
      </c>
    </row>
    <row r="295" spans="1:4" x14ac:dyDescent="0.2">
      <c r="A295" s="6">
        <v>292</v>
      </c>
      <c r="B295" s="6">
        <v>0</v>
      </c>
      <c r="C295" s="12" t="str">
        <f>TEXT(coefficients!B295,"+0,00E+00;-0,00E+00")&amp;"*"&amp;$E$2&amp;"²"&amp;" "&amp;TEXT(coefficients!C295,"+0,00E+00;-0,00E+00")&amp;"*"&amp;$E$2&amp;" "&amp;TEXT(coefficients!D295,"+0,00;-0,00")</f>
        <v>+0,000E+00*p² +0,000E+00*p +000</v>
      </c>
      <c r="D295" s="8">
        <f>coefficients!B295*Cycle!$E$4^2+coefficients!C295*Cycle!$E$4+coefficients!D295</f>
        <v>0</v>
      </c>
    </row>
    <row r="296" spans="1:4" x14ac:dyDescent="0.2">
      <c r="A296" s="6">
        <v>293</v>
      </c>
      <c r="B296" s="6">
        <v>0</v>
      </c>
      <c r="C296" s="12" t="str">
        <f>TEXT(coefficients!B296,"+0,00E+00;-0,00E+00")&amp;"*"&amp;$E$2&amp;"²"&amp;" "&amp;TEXT(coefficients!C296,"+0,00E+00;-0,00E+00")&amp;"*"&amp;$E$2&amp;" "&amp;TEXT(coefficients!D296,"+0,00;-0,00")</f>
        <v>+0,000E+00*p² +0,000E+00*p +000</v>
      </c>
      <c r="D296" s="8">
        <f>coefficients!B296*Cycle!$E$4^2+coefficients!C296*Cycle!$E$4+coefficients!D296</f>
        <v>0</v>
      </c>
    </row>
    <row r="297" spans="1:4" x14ac:dyDescent="0.2">
      <c r="A297" s="6">
        <v>294</v>
      </c>
      <c r="B297" s="6">
        <v>0</v>
      </c>
      <c r="C297" s="12" t="str">
        <f>TEXT(coefficients!B297,"+0,00E+00;-0,00E+00")&amp;"*"&amp;$E$2&amp;"²"&amp;" "&amp;TEXT(coefficients!C297,"+0,00E+00;-0,00E+00")&amp;"*"&amp;$E$2&amp;" "&amp;TEXT(coefficients!D297,"+0,00;-0,00")</f>
        <v>+0,000E+00*p² +0,000E+00*p +000</v>
      </c>
      <c r="D297" s="8">
        <f>coefficients!B297*Cycle!$E$4^2+coefficients!C297*Cycle!$E$4+coefficients!D297</f>
        <v>0</v>
      </c>
    </row>
    <row r="298" spans="1:4" x14ac:dyDescent="0.2">
      <c r="A298" s="6">
        <v>295</v>
      </c>
      <c r="B298" s="6">
        <v>0</v>
      </c>
      <c r="C298" s="12" t="str">
        <f>TEXT(coefficients!B298,"+0,00E+00;-0,00E+00")&amp;"*"&amp;$E$2&amp;"²"&amp;" "&amp;TEXT(coefficients!C298,"+0,00E+00;-0,00E+00")&amp;"*"&amp;$E$2&amp;" "&amp;TEXT(coefficients!D298,"+0,00;-0,00")</f>
        <v>+0,000E+00*p² +0,000E+00*p +000</v>
      </c>
      <c r="D298" s="8">
        <f>coefficients!B298*Cycle!$E$4^2+coefficients!C298*Cycle!$E$4+coefficients!D298</f>
        <v>0</v>
      </c>
    </row>
    <row r="299" spans="1:4" x14ac:dyDescent="0.2">
      <c r="A299" s="6">
        <v>296</v>
      </c>
      <c r="B299" s="6">
        <v>0</v>
      </c>
      <c r="C299" s="12" t="str">
        <f>TEXT(coefficients!B299,"+0,00E+00;-0,00E+00")&amp;"*"&amp;$E$2&amp;"²"&amp;" "&amp;TEXT(coefficients!C299,"+0,00E+00;-0,00E+00")&amp;"*"&amp;$E$2&amp;" "&amp;TEXT(coefficients!D299,"+0,00;-0,00")</f>
        <v>+0,000E+00*p² +0,000E+00*p +000</v>
      </c>
      <c r="D299" s="8">
        <f>coefficients!B299*Cycle!$E$4^2+coefficients!C299*Cycle!$E$4+coefficients!D299</f>
        <v>0</v>
      </c>
    </row>
    <row r="300" spans="1:4" x14ac:dyDescent="0.2">
      <c r="A300" s="6">
        <v>297</v>
      </c>
      <c r="B300" s="6">
        <v>0</v>
      </c>
      <c r="C300" s="12" t="str">
        <f>TEXT(coefficients!B300,"+0,00E+00;-0,00E+00")&amp;"*"&amp;$E$2&amp;"²"&amp;" "&amp;TEXT(coefficients!C300,"+0,00E+00;-0,00E+00")&amp;"*"&amp;$E$2&amp;" "&amp;TEXT(coefficients!D300,"+0,00;-0,00")</f>
        <v>+0,000E+00*p² +0,000E+00*p +000</v>
      </c>
      <c r="D300" s="8">
        <f>coefficients!B300*Cycle!$E$4^2+coefficients!C300*Cycle!$E$4+coefficients!D300</f>
        <v>0</v>
      </c>
    </row>
    <row r="301" spans="1:4" x14ac:dyDescent="0.2">
      <c r="A301" s="6">
        <v>298</v>
      </c>
      <c r="B301" s="6">
        <v>0</v>
      </c>
      <c r="C301" s="12" t="str">
        <f>TEXT(coefficients!B301,"+0,00E+00;-0,00E+00")&amp;"*"&amp;$E$2&amp;"²"&amp;" "&amp;TEXT(coefficients!C301,"+0,00E+00;-0,00E+00")&amp;"*"&amp;$E$2&amp;" "&amp;TEXT(coefficients!D301,"+0,00;-0,00")</f>
        <v>+0,000E+00*p² +0,000E+00*p +000</v>
      </c>
      <c r="D301" s="8">
        <f>coefficients!B301*Cycle!$E$4^2+coefficients!C301*Cycle!$E$4+coefficients!D301</f>
        <v>0</v>
      </c>
    </row>
    <row r="302" spans="1:4" x14ac:dyDescent="0.2">
      <c r="A302" s="6">
        <v>299</v>
      </c>
      <c r="B302" s="6">
        <v>0</v>
      </c>
      <c r="C302" s="12" t="str">
        <f>TEXT(coefficients!B302,"+0,00E+00;-0,00E+00")&amp;"*"&amp;$E$2&amp;"²"&amp;" "&amp;TEXT(coefficients!C302,"+0,00E+00;-0,00E+00")&amp;"*"&amp;$E$2&amp;" "&amp;TEXT(coefficients!D302,"+0,00;-0,00")</f>
        <v>+0,000E+00*p² +0,000E+00*p +000</v>
      </c>
      <c r="D302" s="8">
        <f>coefficients!B302*Cycle!$E$4^2+coefficients!C302*Cycle!$E$4+coefficients!D302</f>
        <v>0</v>
      </c>
    </row>
    <row r="303" spans="1:4" x14ac:dyDescent="0.2">
      <c r="A303" s="6">
        <v>300</v>
      </c>
      <c r="B303" s="6">
        <v>0</v>
      </c>
      <c r="C303" s="12" t="str">
        <f>TEXT(coefficients!B303,"+0,00E+00;-0,00E+00")&amp;"*"&amp;$E$2&amp;"²"&amp;" "&amp;TEXT(coefficients!C303,"+0,00E+00;-0,00E+00")&amp;"*"&amp;$E$2&amp;" "&amp;TEXT(coefficients!D303,"+0,00;-0,00")</f>
        <v>+0,000E+00*p² +0,000E+00*p +000</v>
      </c>
      <c r="D303" s="8">
        <f>coefficients!B303*Cycle!$E$4^2+coefficients!C303*Cycle!$E$4+coefficients!D303</f>
        <v>0</v>
      </c>
    </row>
    <row r="304" spans="1:4" x14ac:dyDescent="0.2">
      <c r="A304" s="6">
        <v>301</v>
      </c>
      <c r="B304" s="6">
        <v>0</v>
      </c>
      <c r="C304" s="12" t="str">
        <f>TEXT(coefficients!B304,"+0,00E+00;-0,00E+00")&amp;"*"&amp;$E$2&amp;"²"&amp;" "&amp;TEXT(coefficients!C304,"+0,00E+00;-0,00E+00")&amp;"*"&amp;$E$2&amp;" "&amp;TEXT(coefficients!D304,"+0,00;-0,00")</f>
        <v>+0,000E+00*p² +0,000E+00*p +000</v>
      </c>
      <c r="D304" s="8">
        <f>coefficients!B304*Cycle!$E$4^2+coefficients!C304*Cycle!$E$4+coefficients!D304</f>
        <v>0</v>
      </c>
    </row>
    <row r="305" spans="1:4" x14ac:dyDescent="0.2">
      <c r="A305" s="6">
        <v>302</v>
      </c>
      <c r="B305" s="6">
        <v>0</v>
      </c>
      <c r="C305" s="12" t="str">
        <f>TEXT(coefficients!B305,"+0,00E+00;-0,00E+00")&amp;"*"&amp;$E$2&amp;"²"&amp;" "&amp;TEXT(coefficients!C305,"+0,00E+00;-0,00E+00")&amp;"*"&amp;$E$2&amp;" "&amp;TEXT(coefficients!D305,"+0,00;-0,00")</f>
        <v>+0,000E+00*p² +0,000E+00*p +000</v>
      </c>
      <c r="D305" s="8">
        <f>coefficients!B305*Cycle!$E$4^2+coefficients!C305*Cycle!$E$4+coefficients!D305</f>
        <v>0</v>
      </c>
    </row>
    <row r="306" spans="1:4" x14ac:dyDescent="0.2">
      <c r="A306" s="6">
        <v>303</v>
      </c>
      <c r="B306" s="6">
        <v>0</v>
      </c>
      <c r="C306" s="12" t="str">
        <f>TEXT(coefficients!B306,"+0,00E+00;-0,00E+00")&amp;"*"&amp;$E$2&amp;"²"&amp;" "&amp;TEXT(coefficients!C306,"+0,00E+00;-0,00E+00")&amp;"*"&amp;$E$2&amp;" "&amp;TEXT(coefficients!D306,"+0,00;-0,00")</f>
        <v>+0,000E+00*p² +0,000E+00*p +000</v>
      </c>
      <c r="D306" s="8">
        <f>coefficients!B306*Cycle!$E$4^2+coefficients!C306*Cycle!$E$4+coefficients!D306</f>
        <v>0</v>
      </c>
    </row>
    <row r="307" spans="1:4" x14ac:dyDescent="0.2">
      <c r="A307" s="6">
        <v>304</v>
      </c>
      <c r="B307" s="6">
        <v>0</v>
      </c>
      <c r="C307" s="12" t="str">
        <f>TEXT(coefficients!B307,"+0,00E+00;-0,00E+00")&amp;"*"&amp;$E$2&amp;"²"&amp;" "&amp;TEXT(coefficients!C307,"+0,00E+00;-0,00E+00")&amp;"*"&amp;$E$2&amp;" "&amp;TEXT(coefficients!D307,"+0,00;-0,00")</f>
        <v>+0,000E+00*p² +0,000E+00*p +000</v>
      </c>
      <c r="D307" s="8">
        <f>coefficients!B307*Cycle!$E$4^2+coefficients!C307*Cycle!$E$4+coefficients!D307</f>
        <v>0</v>
      </c>
    </row>
    <row r="308" spans="1:4" x14ac:dyDescent="0.2">
      <c r="A308" s="6">
        <v>305</v>
      </c>
      <c r="B308" s="6">
        <v>0</v>
      </c>
      <c r="C308" s="12" t="str">
        <f>TEXT(coefficients!B308,"+0,00E+00;-0,00E+00")&amp;"*"&amp;$E$2&amp;"²"&amp;" "&amp;TEXT(coefficients!C308,"+0,00E+00;-0,00E+00")&amp;"*"&amp;$E$2&amp;" "&amp;TEXT(coefficients!D308,"+0,00;-0,00")</f>
        <v>+521E-08*p² -059E-04*p -000</v>
      </c>
      <c r="D308" s="8">
        <f>coefficients!B308*Cycle!$E$4^2+coefficients!C308*Cycle!$E$4+coefficients!D308</f>
        <v>-1.5884936954593949</v>
      </c>
    </row>
    <row r="309" spans="1:4" x14ac:dyDescent="0.2">
      <c r="A309" s="6">
        <v>306</v>
      </c>
      <c r="B309" s="6">
        <v>0</v>
      </c>
      <c r="C309" s="12" t="str">
        <f>TEXT(coefficients!B309,"+0,00E+00;-0,00E+00")&amp;"*"&amp;$E$2&amp;"²"&amp;" "&amp;TEXT(coefficients!C309,"+0,00E+00;-0,00E+00")&amp;"*"&amp;$E$2&amp;" "&amp;TEXT(coefficients!D309,"+0,00;-0,00")</f>
        <v>+1,042E-08*p² -117E-04*p -000</v>
      </c>
      <c r="D309" s="8">
        <f>coefficients!B309*Cycle!$E$4^2+coefficients!C309*Cycle!$E$4+coefficients!D309</f>
        <v>-3.1769873909187849</v>
      </c>
    </row>
    <row r="310" spans="1:4" x14ac:dyDescent="0.2">
      <c r="A310" s="6">
        <v>307</v>
      </c>
      <c r="B310" s="6">
        <v>0</v>
      </c>
      <c r="C310" s="12" t="str">
        <f>TEXT(coefficients!B310,"+0,00E+00;-0,00E+00")&amp;"*"&amp;$E$2&amp;"²"&amp;" "&amp;TEXT(coefficients!C310,"+0,00E+00;-0,00E+00")&amp;"*"&amp;$E$2&amp;" "&amp;TEXT(coefficients!D310,"+0,00;-0,00")</f>
        <v>+1,564E-08*p² -176E-04*p -001</v>
      </c>
      <c r="D310" s="8">
        <f>coefficients!B310*Cycle!$E$4^2+coefficients!C310*Cycle!$E$4+coefficients!D310</f>
        <v>-4.7654810863782053</v>
      </c>
    </row>
    <row r="311" spans="1:4" x14ac:dyDescent="0.2">
      <c r="A311" s="6">
        <v>308</v>
      </c>
      <c r="B311" s="6">
        <v>0</v>
      </c>
      <c r="C311" s="12" t="str">
        <f>TEXT(coefficients!B311,"+0,00E+00;-0,00E+00")&amp;"*"&amp;$E$2&amp;"²"&amp;" "&amp;TEXT(coefficients!C311,"+0,00E+00;-0,00E+00")&amp;"*"&amp;$E$2&amp;" "&amp;TEXT(coefficients!D311,"+0,00;-0,00")</f>
        <v>+1,564E-08*p² -176E-04*p -001</v>
      </c>
      <c r="D311" s="8">
        <f>coefficients!B311*Cycle!$E$4^2+coefficients!C311*Cycle!$E$4+coefficients!D311</f>
        <v>-4.7654810863782053</v>
      </c>
    </row>
    <row r="312" spans="1:4" x14ac:dyDescent="0.2">
      <c r="A312" s="6">
        <v>309</v>
      </c>
      <c r="B312" s="6">
        <v>0</v>
      </c>
      <c r="C312" s="12" t="str">
        <f>TEXT(coefficients!B312,"+0,00E+00;-0,00E+00")&amp;"*"&amp;$E$2&amp;"²"&amp;" "&amp;TEXT(coefficients!C312,"+0,00E+00;-0,00E+00")&amp;"*"&amp;$E$2&amp;" "&amp;TEXT(coefficients!D312,"+0,00;-0,00")</f>
        <v>+1,564E-08*p² -176E-04*p -001</v>
      </c>
      <c r="D312" s="8">
        <f>coefficients!B312*Cycle!$E$4^2+coefficients!C312*Cycle!$E$4+coefficients!D312</f>
        <v>-4.7654810863782053</v>
      </c>
    </row>
    <row r="313" spans="1:4" x14ac:dyDescent="0.2">
      <c r="A313" s="6">
        <v>310</v>
      </c>
      <c r="B313" s="6">
        <v>0</v>
      </c>
      <c r="C313" s="12" t="str">
        <f>TEXT(coefficients!B313,"+0,00E+00;-0,00E+00")&amp;"*"&amp;$E$2&amp;"²"&amp;" "&amp;TEXT(coefficients!C313,"+0,00E+00;-0,00E+00")&amp;"*"&amp;$E$2&amp;" "&amp;TEXT(coefficients!D313,"+0,00;-0,00")</f>
        <v>+1,564E-08*p² -176E-04*p -001</v>
      </c>
      <c r="D313" s="8">
        <f>coefficients!B313*Cycle!$E$4^2+coefficients!C313*Cycle!$E$4+coefficients!D313</f>
        <v>-4.7654810863782053</v>
      </c>
    </row>
    <row r="314" spans="1:4" x14ac:dyDescent="0.2">
      <c r="A314" s="6">
        <v>311</v>
      </c>
      <c r="B314" s="6">
        <v>0</v>
      </c>
      <c r="C314" s="12" t="str">
        <f>TEXT(coefficients!B314,"+0,00E+00;-0,00E+00")&amp;"*"&amp;$E$2&amp;"²"&amp;" "&amp;TEXT(coefficients!C314,"+0,00E+00;-0,00E+00")&amp;"*"&amp;$E$2&amp;" "&amp;TEXT(coefficients!D314,"+0,00;-0,00")</f>
        <v>+1,564E-08*p² -176E-04*p -001</v>
      </c>
      <c r="D314" s="8">
        <f>coefficients!B314*Cycle!$E$4^2+coefficients!C314*Cycle!$E$4+coefficients!D314</f>
        <v>-4.7654810863782053</v>
      </c>
    </row>
    <row r="315" spans="1:4" x14ac:dyDescent="0.2">
      <c r="A315" s="6">
        <v>312</v>
      </c>
      <c r="B315" s="6">
        <v>0</v>
      </c>
      <c r="C315" s="12" t="str">
        <f>TEXT(coefficients!B315,"+0,00E+00;-0,00E+00")&amp;"*"&amp;$E$2&amp;"²"&amp;" "&amp;TEXT(coefficients!C315,"+0,00E+00;-0,00E+00")&amp;"*"&amp;$E$2&amp;" "&amp;TEXT(coefficients!D315,"+0,00;-0,00")</f>
        <v>+1,564E-08*p² -176E-04*p -001</v>
      </c>
      <c r="D315" s="8">
        <f>coefficients!B315*Cycle!$E$4^2+coefficients!C315*Cycle!$E$4+coefficients!D315</f>
        <v>-4.7654810863782053</v>
      </c>
    </row>
    <row r="316" spans="1:4" x14ac:dyDescent="0.2">
      <c r="A316" s="6">
        <v>313</v>
      </c>
      <c r="B316" s="6">
        <v>0</v>
      </c>
      <c r="C316" s="12" t="str">
        <f>TEXT(coefficients!B316,"+0,00E+00;-0,00E+00")&amp;"*"&amp;$E$2&amp;"²"&amp;" "&amp;TEXT(coefficients!C316,"+0,00E+00;-0,00E+00")&amp;"*"&amp;$E$2&amp;" "&amp;TEXT(coefficients!D316,"+0,00;-0,00")</f>
        <v>+1,564E-08*p² -176E-04*p -001</v>
      </c>
      <c r="D316" s="8">
        <f>coefficients!B316*Cycle!$E$4^2+coefficients!C316*Cycle!$E$4+coefficients!D316</f>
        <v>-4.7654810863782053</v>
      </c>
    </row>
    <row r="317" spans="1:4" x14ac:dyDescent="0.2">
      <c r="A317" s="6">
        <v>314</v>
      </c>
      <c r="B317" s="6">
        <v>0</v>
      </c>
      <c r="C317" s="12" t="str">
        <f>TEXT(coefficients!B317,"+0,00E+00;-0,00E+00")&amp;"*"&amp;$E$2&amp;"²"&amp;" "&amp;TEXT(coefficients!C317,"+0,00E+00;-0,00E+00")&amp;"*"&amp;$E$2&amp;" "&amp;TEXT(coefficients!D317,"+0,00;-0,00")</f>
        <v>+1,564E-08*p² -176E-04*p -001</v>
      </c>
      <c r="D317" s="8">
        <f>coefficients!B317*Cycle!$E$4^2+coefficients!C317*Cycle!$E$4+coefficients!D317</f>
        <v>-4.7654810863782053</v>
      </c>
    </row>
    <row r="318" spans="1:4" x14ac:dyDescent="0.2">
      <c r="A318" s="6">
        <v>315</v>
      </c>
      <c r="B318" s="6">
        <v>0</v>
      </c>
      <c r="C318" s="12" t="str">
        <f>TEXT(coefficients!B318,"+0,00E+00;-0,00E+00")&amp;"*"&amp;$E$2&amp;"²"&amp;" "&amp;TEXT(coefficients!C318,"+0,00E+00;-0,00E+00")&amp;"*"&amp;$E$2&amp;" "&amp;TEXT(coefficients!D318,"+0,00;-0,00")</f>
        <v>+1,564E-08*p² -176E-04*p -001</v>
      </c>
      <c r="D318" s="8">
        <f>coefficients!B318*Cycle!$E$4^2+coefficients!C318*Cycle!$E$4+coefficients!D318</f>
        <v>-4.7654810863782053</v>
      </c>
    </row>
    <row r="319" spans="1:4" x14ac:dyDescent="0.2">
      <c r="A319" s="6">
        <v>316</v>
      </c>
      <c r="B319" s="6">
        <v>0</v>
      </c>
      <c r="C319" s="12" t="str">
        <f>TEXT(coefficients!B319,"+0,00E+00;-0,00E+00")&amp;"*"&amp;$E$2&amp;"²"&amp;" "&amp;TEXT(coefficients!C319,"+0,00E+00;-0,00E+00")&amp;"*"&amp;$E$2&amp;" "&amp;TEXT(coefficients!D319,"+0,00;-0,00")</f>
        <v>+1,564E-08*p² -176E-04*p -001</v>
      </c>
      <c r="D319" s="8">
        <f>coefficients!B319*Cycle!$E$4^2+coefficients!C319*Cycle!$E$4+coefficients!D319</f>
        <v>-4.7654810863782053</v>
      </c>
    </row>
    <row r="320" spans="1:4" x14ac:dyDescent="0.2">
      <c r="A320" s="6">
        <v>317</v>
      </c>
      <c r="B320" s="6">
        <v>0</v>
      </c>
      <c r="C320" s="12" t="str">
        <f>TEXT(coefficients!B320,"+0,00E+00;-0,00E+00")&amp;"*"&amp;$E$2&amp;"²"&amp;" "&amp;TEXT(coefficients!C320,"+0,00E+00;-0,00E+00")&amp;"*"&amp;$E$2&amp;" "&amp;TEXT(coefficients!D320,"+0,00;-0,00")</f>
        <v>+1,564E-08*p² -176E-04*p -001</v>
      </c>
      <c r="D320" s="8">
        <f>coefficients!B320*Cycle!$E$4^2+coefficients!C320*Cycle!$E$4+coefficients!D320</f>
        <v>-4.7654810863782053</v>
      </c>
    </row>
    <row r="321" spans="1:4" x14ac:dyDescent="0.2">
      <c r="A321" s="6">
        <v>318</v>
      </c>
      <c r="B321" s="6">
        <v>0</v>
      </c>
      <c r="C321" s="12" t="str">
        <f>TEXT(coefficients!B321,"+0,00E+00;-0,00E+00")&amp;"*"&amp;$E$2&amp;"²"&amp;" "&amp;TEXT(coefficients!C321,"+0,00E+00;-0,00E+00")&amp;"*"&amp;$E$2&amp;" "&amp;TEXT(coefficients!D321,"+0,00;-0,00")</f>
        <v>+1,564E-08*p² -176E-04*p -001</v>
      </c>
      <c r="D321" s="8">
        <f>coefficients!B321*Cycle!$E$4^2+coefficients!C321*Cycle!$E$4+coefficients!D321</f>
        <v>-4.7654810863782053</v>
      </c>
    </row>
    <row r="322" spans="1:4" x14ac:dyDescent="0.2">
      <c r="A322" s="6">
        <v>319</v>
      </c>
      <c r="B322" s="6">
        <v>0</v>
      </c>
      <c r="C322" s="12" t="str">
        <f>TEXT(coefficients!B322,"+0,00E+00;-0,00E+00")&amp;"*"&amp;$E$2&amp;"²"&amp;" "&amp;TEXT(coefficients!C322,"+0,00E+00;-0,00E+00")&amp;"*"&amp;$E$2&amp;" "&amp;TEXT(coefficients!D322,"+0,00;-0,00")</f>
        <v>+1,564E-08*p² -176E-04*p -001</v>
      </c>
      <c r="D322" s="8">
        <f>coefficients!B322*Cycle!$E$4^2+coefficients!C322*Cycle!$E$4+coefficients!D322</f>
        <v>-4.7654810863782053</v>
      </c>
    </row>
    <row r="323" spans="1:4" x14ac:dyDescent="0.2">
      <c r="A323" s="6">
        <v>320</v>
      </c>
      <c r="B323" s="6">
        <v>0</v>
      </c>
      <c r="C323" s="12" t="str">
        <f>TEXT(coefficients!B323,"+0,00E+00;-0,00E+00")&amp;"*"&amp;$E$2&amp;"²"&amp;" "&amp;TEXT(coefficients!C323,"+0,00E+00;-0,00E+00")&amp;"*"&amp;$E$2&amp;" "&amp;TEXT(coefficients!D323,"+0,00;-0,00")</f>
        <v>+1,564E-08*p² -176E-04*p -001</v>
      </c>
      <c r="D323" s="8">
        <f>coefficients!B323*Cycle!$E$4^2+coefficients!C323*Cycle!$E$4+coefficients!D323</f>
        <v>-4.7654810863782053</v>
      </c>
    </row>
    <row r="324" spans="1:4" x14ac:dyDescent="0.2">
      <c r="A324" s="6">
        <v>321</v>
      </c>
      <c r="B324" s="6">
        <v>0</v>
      </c>
      <c r="C324" s="12" t="str">
        <f>TEXT(coefficients!B324,"+0,00E+00;-0,00E+00")&amp;"*"&amp;$E$2&amp;"²"&amp;" "&amp;TEXT(coefficients!C324,"+0,00E+00;-0,00E+00")&amp;"*"&amp;$E$2&amp;" "&amp;TEXT(coefficients!D324,"+0,00;-0,00")</f>
        <v>+1,564E-08*p² -176E-04*p -001</v>
      </c>
      <c r="D324" s="8">
        <f>coefficients!B324*Cycle!$E$4^2+coefficients!C324*Cycle!$E$4+coefficients!D324</f>
        <v>-4.7654810863782053</v>
      </c>
    </row>
    <row r="325" spans="1:4" x14ac:dyDescent="0.2">
      <c r="A325" s="6">
        <v>322</v>
      </c>
      <c r="B325" s="6">
        <v>0</v>
      </c>
      <c r="C325" s="12" t="str">
        <f>TEXT(coefficients!B325,"+0,00E+00;-0,00E+00")&amp;"*"&amp;$E$2&amp;"²"&amp;" "&amp;TEXT(coefficients!C325,"+0,00E+00;-0,00E+00")&amp;"*"&amp;$E$2&amp;" "&amp;TEXT(coefficients!D325,"+0,00;-0,00")</f>
        <v>+1,564E-08*p² -176E-04*p -001</v>
      </c>
      <c r="D325" s="8">
        <f>coefficients!B325*Cycle!$E$4^2+coefficients!C325*Cycle!$E$4+coefficients!D325</f>
        <v>-4.7654810863782053</v>
      </c>
    </row>
    <row r="326" spans="1:4" x14ac:dyDescent="0.2">
      <c r="A326" s="6">
        <v>323</v>
      </c>
      <c r="B326" s="6">
        <v>0</v>
      </c>
      <c r="C326" s="12" t="str">
        <f>TEXT(coefficients!B326,"+0,00E+00;-0,00E+00")&amp;"*"&amp;$E$2&amp;"²"&amp;" "&amp;TEXT(coefficients!C326,"+0,00E+00;-0,00E+00")&amp;"*"&amp;$E$2&amp;" "&amp;TEXT(coefficients!D326,"+0,00;-0,00")</f>
        <v>+1,564E-08*p² -176E-04*p -001</v>
      </c>
      <c r="D326" s="8">
        <f>coefficients!B326*Cycle!$E$4^2+coefficients!C326*Cycle!$E$4+coefficients!D326</f>
        <v>-4.7654810863782053</v>
      </c>
    </row>
    <row r="327" spans="1:4" x14ac:dyDescent="0.2">
      <c r="A327" s="6">
        <v>324</v>
      </c>
      <c r="B327" s="6">
        <v>3.01</v>
      </c>
      <c r="C327" s="12" t="str">
        <f>TEXT(coefficients!B327,"+0,00E+00;-0,00E+00")&amp;"*"&amp;$E$2&amp;"²"&amp;" "&amp;TEXT(coefficients!C327,"+0,00E+00;-0,00E+00")&amp;"*"&amp;$E$2&amp;" "&amp;TEXT(coefficients!D327,"+0,00;-0,00")</f>
        <v>+1,564E-08*p² -176E-04*p -001</v>
      </c>
      <c r="D327" s="8">
        <f>coefficients!B327*Cycle!$E$4^2+coefficients!C327*Cycle!$E$4+coefficients!D327</f>
        <v>-4.7654810863782053</v>
      </c>
    </row>
    <row r="328" spans="1:4" x14ac:dyDescent="0.2">
      <c r="A328" s="6">
        <v>325</v>
      </c>
      <c r="B328" s="6">
        <v>8.14</v>
      </c>
      <c r="C328" s="12" t="str">
        <f>TEXT(coefficients!B328,"+0,00E+00;-0,00E+00")&amp;"*"&amp;$E$2&amp;"²"&amp;" "&amp;TEXT(coefficients!C328,"+0,00E+00;-0,00E+00")&amp;"*"&amp;$E$2&amp;" "&amp;TEXT(coefficients!D328,"+0,00;-0,00")</f>
        <v>+1,564E-08*p² -176E-04*p -001</v>
      </c>
      <c r="D328" s="8">
        <f>coefficients!B328*Cycle!$E$4^2+coefficients!C328*Cycle!$E$4+coefficients!D328</f>
        <v>-4.7654810863782053</v>
      </c>
    </row>
    <row r="329" spans="1:4" x14ac:dyDescent="0.2">
      <c r="A329" s="6">
        <v>326</v>
      </c>
      <c r="B329" s="6">
        <v>13.88</v>
      </c>
      <c r="C329" s="12" t="str">
        <f>TEXT(coefficients!B329,"+0,00E+00;-0,00E+00")&amp;"*"&amp;$E$2&amp;"²"&amp;" "&amp;TEXT(coefficients!C329,"+0,00E+00;-0,00E+00")&amp;"*"&amp;$E$2&amp;" "&amp;TEXT(coefficients!D329,"+0,00;-0,00")</f>
        <v>+1,564E-08*p² -176E-04*p -001</v>
      </c>
      <c r="D329" s="8">
        <f>coefficients!B329*Cycle!$E$4^2+coefficients!C329*Cycle!$E$4+coefficients!D329</f>
        <v>-4.7654810863782053</v>
      </c>
    </row>
    <row r="330" spans="1:4" x14ac:dyDescent="0.2">
      <c r="A330" s="6">
        <v>327</v>
      </c>
      <c r="B330" s="6">
        <v>18.079999999999998</v>
      </c>
      <c r="C330" s="12" t="str">
        <f>TEXT(coefficients!B330,"+0,00E+00;-0,00E+00")&amp;"*"&amp;$E$2&amp;"²"&amp;" "&amp;TEXT(coefficients!C330,"+0,00E+00;-0,00E+00")&amp;"*"&amp;$E$2&amp;" "&amp;TEXT(coefficients!D330,"+0,00;-0,00")</f>
        <v>+1,564E-08*p² -176E-04*p -001</v>
      </c>
      <c r="D330" s="8">
        <f>coefficients!B330*Cycle!$E$4^2+coefficients!C330*Cycle!$E$4+coefficients!D330</f>
        <v>-4.7654810863782053</v>
      </c>
    </row>
    <row r="331" spans="1:4" x14ac:dyDescent="0.2">
      <c r="A331" s="6">
        <v>328</v>
      </c>
      <c r="B331" s="6">
        <v>20.010000000000002</v>
      </c>
      <c r="C331" s="12" t="str">
        <f>TEXT(coefficients!B331,"+0,00E+00;-0,00E+00")&amp;"*"&amp;$E$2&amp;"²"&amp;" "&amp;TEXT(coefficients!C331,"+0,00E+00;-0,00E+00")&amp;"*"&amp;$E$2&amp;" "&amp;TEXT(coefficients!D331,"+0,00;-0,00")</f>
        <v>+1,564E-08*p² -176E-04*p -001</v>
      </c>
      <c r="D331" s="8">
        <f>coefficients!B331*Cycle!$E$4^2+coefficients!C331*Cycle!$E$4+coefficients!D331</f>
        <v>-4.7654810863782053</v>
      </c>
    </row>
    <row r="332" spans="1:4" x14ac:dyDescent="0.2">
      <c r="A332" s="6">
        <v>329</v>
      </c>
      <c r="B332" s="6">
        <v>20.3</v>
      </c>
      <c r="C332" s="12" t="str">
        <f>TEXT(coefficients!B332,"+0,00E+00;-0,00E+00")&amp;"*"&amp;$E$2&amp;"²"&amp;" "&amp;TEXT(coefficients!C332,"+0,00E+00;-0,00E+00")&amp;"*"&amp;$E$2&amp;" "&amp;TEXT(coefficients!D332,"+0,00;-0,00")</f>
        <v>+521E-08*p² -059E-04*p -000</v>
      </c>
      <c r="D332" s="8">
        <f>coefficients!B332*Cycle!$E$4^2+coefficients!C332*Cycle!$E$4+coefficients!D332</f>
        <v>-1.5884936954593949</v>
      </c>
    </row>
    <row r="333" spans="1:4" x14ac:dyDescent="0.2">
      <c r="A333" s="6">
        <v>330</v>
      </c>
      <c r="B333" s="6">
        <v>19.53</v>
      </c>
      <c r="C333" s="12" t="str">
        <f>TEXT(coefficients!B333,"+0,00E+00;-0,00E+00")&amp;"*"&amp;$E$2&amp;"²"&amp;" "&amp;TEXT(coefficients!C333,"+0,00E+00;-0,00E+00")&amp;"*"&amp;$E$2&amp;" "&amp;TEXT(coefficients!D333,"+0,00;-0,00")</f>
        <v>-521E-08*p² +059E-04*p +000</v>
      </c>
      <c r="D333" s="8">
        <f>coefficients!B333*Cycle!$E$4^2+coefficients!C333*Cycle!$E$4+coefficients!D333</f>
        <v>1.5884936954593949</v>
      </c>
    </row>
    <row r="334" spans="1:4" x14ac:dyDescent="0.2">
      <c r="A334" s="6">
        <v>331</v>
      </c>
      <c r="B334" s="6">
        <v>17.920000000000002</v>
      </c>
      <c r="C334" s="12" t="str">
        <f>TEXT(coefficients!B334,"+0,00E+00;-0,00E+00")&amp;"*"&amp;$E$2&amp;"²"&amp;" "&amp;TEXT(coefficients!C334,"+0,00E+00;-0,00E+00")&amp;"*"&amp;$E$2&amp;" "&amp;TEXT(coefficients!D334,"+0,00;-0,00")</f>
        <v>-1,564E-08*p² +176E-04*p +001</v>
      </c>
      <c r="D334" s="8">
        <f>coefficients!B334*Cycle!$E$4^2+coefficients!C334*Cycle!$E$4+coefficients!D334</f>
        <v>4.7654810863782053</v>
      </c>
    </row>
    <row r="335" spans="1:4" x14ac:dyDescent="0.2">
      <c r="A335" s="6">
        <v>332</v>
      </c>
      <c r="B335" s="6">
        <v>16.170000000000002</v>
      </c>
      <c r="C335" s="12" t="str">
        <f>TEXT(coefficients!B335,"+0,00E+00;-0,00E+00")&amp;"*"&amp;$E$2&amp;"²"&amp;" "&amp;TEXT(coefficients!C335,"+0,00E+00;-0,00E+00")&amp;"*"&amp;$E$2&amp;" "&amp;TEXT(coefficients!D335,"+0,00;-0,00")</f>
        <v>-1,564E-08*p² +176E-04*p +001</v>
      </c>
      <c r="D335" s="8">
        <f>coefficients!B335*Cycle!$E$4^2+coefficients!C335*Cycle!$E$4+coefficients!D335</f>
        <v>4.7654810863782053</v>
      </c>
    </row>
    <row r="336" spans="1:4" x14ac:dyDescent="0.2">
      <c r="A336" s="6">
        <v>333</v>
      </c>
      <c r="B336" s="6">
        <v>14.55</v>
      </c>
      <c r="C336" s="12" t="str">
        <f>TEXT(coefficients!B336,"+0,00E+00;-0,00E+00")&amp;"*"&amp;$E$2&amp;"²"&amp;" "&amp;TEXT(coefficients!C336,"+0,00E+00;-0,00E+00")&amp;"*"&amp;$E$2&amp;" "&amp;TEXT(coefficients!D336,"+0,00;-0,00")</f>
        <v>-1,564E-08*p² +176E-04*p +001</v>
      </c>
      <c r="D336" s="8">
        <f>coefficients!B336*Cycle!$E$4^2+coefficients!C336*Cycle!$E$4+coefficients!D336</f>
        <v>4.7654810863782053</v>
      </c>
    </row>
    <row r="337" spans="1:4" x14ac:dyDescent="0.2">
      <c r="A337" s="6">
        <v>334</v>
      </c>
      <c r="B337" s="6">
        <v>12.92</v>
      </c>
      <c r="C337" s="12" t="str">
        <f>TEXT(coefficients!B337,"+0,00E+00;-0,00E+00")&amp;"*"&amp;$E$2&amp;"²"&amp;" "&amp;TEXT(coefficients!C337,"+0,00E+00;-0,00E+00")&amp;"*"&amp;$E$2&amp;" "&amp;TEXT(coefficients!D337,"+0,00;-0,00")</f>
        <v>-1,564E-08*p² +176E-04*p +001</v>
      </c>
      <c r="D337" s="8">
        <f>coefficients!B337*Cycle!$E$4^2+coefficients!C337*Cycle!$E$4+coefficients!D337</f>
        <v>4.7654810863782053</v>
      </c>
    </row>
    <row r="338" spans="1:4" x14ac:dyDescent="0.2">
      <c r="A338" s="6">
        <v>335</v>
      </c>
      <c r="B338" s="6">
        <v>11.07</v>
      </c>
      <c r="C338" s="12" t="str">
        <f>TEXT(coefficients!B338,"+0,00E+00;-0,00E+00")&amp;"*"&amp;$E$2&amp;"²"&amp;" "&amp;TEXT(coefficients!C338,"+0,00E+00;-0,00E+00")&amp;"*"&amp;$E$2&amp;" "&amp;TEXT(coefficients!D338,"+0,00;-0,00")</f>
        <v>-1,564E-08*p² +176E-04*p +001</v>
      </c>
      <c r="D338" s="8">
        <f>coefficients!B338*Cycle!$E$4^2+coefficients!C338*Cycle!$E$4+coefficients!D338</f>
        <v>4.7654810863782053</v>
      </c>
    </row>
    <row r="339" spans="1:4" x14ac:dyDescent="0.2">
      <c r="A339" s="6">
        <v>336</v>
      </c>
      <c r="B339" s="6">
        <v>8.5399999999999991</v>
      </c>
      <c r="C339" s="12" t="str">
        <f>TEXT(coefficients!B339,"+0,00E+00;-0,00E+00")&amp;"*"&amp;$E$2&amp;"²"&amp;" "&amp;TEXT(coefficients!C339,"+0,00E+00;-0,00E+00")&amp;"*"&amp;$E$2&amp;" "&amp;TEXT(coefficients!D339,"+0,00;-0,00")</f>
        <v>-1,564E-08*p² +176E-04*p +001</v>
      </c>
      <c r="D339" s="8">
        <f>coefficients!B339*Cycle!$E$4^2+coefficients!C339*Cycle!$E$4+coefficients!D339</f>
        <v>4.7654810863782053</v>
      </c>
    </row>
    <row r="340" spans="1:4" x14ac:dyDescent="0.2">
      <c r="A340" s="6">
        <v>337</v>
      </c>
      <c r="B340" s="6">
        <v>5.15</v>
      </c>
      <c r="C340" s="12" t="str">
        <f>TEXT(coefficients!B340,"+0,00E+00;-0,00E+00")&amp;"*"&amp;$E$2&amp;"²"&amp;" "&amp;TEXT(coefficients!C340,"+0,00E+00;-0,00E+00")&amp;"*"&amp;$E$2&amp;" "&amp;TEXT(coefficients!D340,"+0,00;-0,00")</f>
        <v>-1,564E-08*p² +176E-04*p +001</v>
      </c>
      <c r="D340" s="8">
        <f>coefficients!B340*Cycle!$E$4^2+coefficients!C340*Cycle!$E$4+coefficients!D340</f>
        <v>4.7654810863782053</v>
      </c>
    </row>
    <row r="341" spans="1:4" x14ac:dyDescent="0.2">
      <c r="A341" s="6">
        <v>338</v>
      </c>
      <c r="B341" s="6">
        <v>1.96</v>
      </c>
      <c r="C341" s="12" t="str">
        <f>TEXT(coefficients!B341,"+0,00E+00;-0,00E+00")&amp;"*"&amp;$E$2&amp;"²"&amp;" "&amp;TEXT(coefficients!C341,"+0,00E+00;-0,00E+00")&amp;"*"&amp;$E$2&amp;" "&amp;TEXT(coefficients!D341,"+0,00;-0,00")</f>
        <v>-1,564E-08*p² +176E-04*p +001</v>
      </c>
      <c r="D341" s="8">
        <f>coefficients!B341*Cycle!$E$4^2+coefficients!C341*Cycle!$E$4+coefficients!D341</f>
        <v>4.7654810863782053</v>
      </c>
    </row>
    <row r="342" spans="1:4" x14ac:dyDescent="0.2">
      <c r="A342" s="6">
        <v>339</v>
      </c>
      <c r="B342" s="6">
        <v>0</v>
      </c>
      <c r="C342" s="12" t="str">
        <f>TEXT(coefficients!B342,"+0,00E+00;-0,00E+00")&amp;"*"&amp;$E$2&amp;"²"&amp;" "&amp;TEXT(coefficients!C342,"+0,00E+00;-0,00E+00")&amp;"*"&amp;$E$2&amp;" "&amp;TEXT(coefficients!D342,"+0,00;-0,00")</f>
        <v>-1,564E-08*p² +176E-04*p +001</v>
      </c>
      <c r="D342" s="8">
        <f>coefficients!B342*Cycle!$E$4^2+coefficients!C342*Cycle!$E$4+coefficients!D342</f>
        <v>4.7654810863782053</v>
      </c>
    </row>
    <row r="343" spans="1:4" x14ac:dyDescent="0.2">
      <c r="A343" s="6">
        <v>340</v>
      </c>
      <c r="B343" s="6">
        <v>0</v>
      </c>
      <c r="C343" s="12" t="str">
        <f>TEXT(coefficients!B343,"+0,00E+00;-0,00E+00")&amp;"*"&amp;$E$2&amp;"²"&amp;" "&amp;TEXT(coefficients!C343,"+0,00E+00;-0,00E+00")&amp;"*"&amp;$E$2&amp;" "&amp;TEXT(coefficients!D343,"+0,00;-0,00")</f>
        <v>-1,564E-08*p² +176E-04*p +001</v>
      </c>
      <c r="D343" s="8">
        <f>coefficients!B343*Cycle!$E$4^2+coefficients!C343*Cycle!$E$4+coefficients!D343</f>
        <v>4.7654810863782053</v>
      </c>
    </row>
    <row r="344" spans="1:4" x14ac:dyDescent="0.2">
      <c r="A344" s="6">
        <v>341</v>
      </c>
      <c r="B344" s="6">
        <v>0</v>
      </c>
      <c r="C344" s="12" t="str">
        <f>TEXT(coefficients!B344,"+0,00E+00;-0,00E+00")&amp;"*"&amp;$E$2&amp;"²"&amp;" "&amp;TEXT(coefficients!C344,"+0,00E+00;-0,00E+00")&amp;"*"&amp;$E$2&amp;" "&amp;TEXT(coefficients!D344,"+0,00;-0,00")</f>
        <v>-1,564E-08*p² +176E-04*p +001</v>
      </c>
      <c r="D344" s="8">
        <f>coefficients!B344*Cycle!$E$4^2+coefficients!C344*Cycle!$E$4+coefficients!D344</f>
        <v>4.7654810863782053</v>
      </c>
    </row>
    <row r="345" spans="1:4" x14ac:dyDescent="0.2">
      <c r="A345" s="6">
        <v>342</v>
      </c>
      <c r="B345" s="6">
        <v>0</v>
      </c>
      <c r="C345" s="12" t="str">
        <f>TEXT(coefficients!B345,"+0,00E+00;-0,00E+00")&amp;"*"&amp;$E$2&amp;"²"&amp;" "&amp;TEXT(coefficients!C345,"+0,00E+00;-0,00E+00")&amp;"*"&amp;$E$2&amp;" "&amp;TEXT(coefficients!D345,"+0,00;-0,00")</f>
        <v>-1,564E-08*p² +176E-04*p +001</v>
      </c>
      <c r="D345" s="8">
        <f>coefficients!B345*Cycle!$E$4^2+coefficients!C345*Cycle!$E$4+coefficients!D345</f>
        <v>4.7654810863782053</v>
      </c>
    </row>
    <row r="346" spans="1:4" x14ac:dyDescent="0.2">
      <c r="A346" s="6">
        <v>343</v>
      </c>
      <c r="B346" s="6">
        <v>0</v>
      </c>
      <c r="C346" s="12" t="str">
        <f>TEXT(coefficients!B346,"+0,00E+00;-0,00E+00")&amp;"*"&amp;$E$2&amp;"²"&amp;" "&amp;TEXT(coefficients!C346,"+0,00E+00;-0,00E+00")&amp;"*"&amp;$E$2&amp;" "&amp;TEXT(coefficients!D346,"+0,00;-0,00")</f>
        <v>-1,564E-08*p² +176E-04*p +001</v>
      </c>
      <c r="D346" s="8">
        <f>coefficients!B346*Cycle!$E$4^2+coefficients!C346*Cycle!$E$4+coefficients!D346</f>
        <v>4.7654810863782053</v>
      </c>
    </row>
    <row r="347" spans="1:4" x14ac:dyDescent="0.2">
      <c r="A347" s="6">
        <v>344</v>
      </c>
      <c r="B347" s="6">
        <v>0</v>
      </c>
      <c r="C347" s="12" t="str">
        <f>TEXT(coefficients!B347,"+0,00E+00;-0,00E+00")&amp;"*"&amp;$E$2&amp;"²"&amp;" "&amp;TEXT(coefficients!C347,"+0,00E+00;-0,00E+00")&amp;"*"&amp;$E$2&amp;" "&amp;TEXT(coefficients!D347,"+0,00;-0,00")</f>
        <v>-1,564E-08*p² +176E-04*p +001</v>
      </c>
      <c r="D347" s="8">
        <f>coefficients!B347*Cycle!$E$4^2+coefficients!C347*Cycle!$E$4+coefficients!D347</f>
        <v>4.7654810863782053</v>
      </c>
    </row>
    <row r="348" spans="1:4" x14ac:dyDescent="0.2">
      <c r="A348" s="6">
        <v>345</v>
      </c>
      <c r="B348" s="6">
        <v>0</v>
      </c>
      <c r="C348" s="12" t="str">
        <f>TEXT(coefficients!B348,"+0,00E+00;-0,00E+00")&amp;"*"&amp;$E$2&amp;"²"&amp;" "&amp;TEXT(coefficients!C348,"+0,00E+00;-0,00E+00")&amp;"*"&amp;$E$2&amp;" "&amp;TEXT(coefficients!D348,"+0,00;-0,00")</f>
        <v>-1,564E-08*p² +176E-04*p +001</v>
      </c>
      <c r="D348" s="8">
        <f>coefficients!B348*Cycle!$E$4^2+coefficients!C348*Cycle!$E$4+coefficients!D348</f>
        <v>4.7654810863782053</v>
      </c>
    </row>
    <row r="349" spans="1:4" x14ac:dyDescent="0.2">
      <c r="A349" s="6">
        <v>346</v>
      </c>
      <c r="B349" s="6">
        <v>0</v>
      </c>
      <c r="C349" s="12" t="str">
        <f>TEXT(coefficients!B349,"+0,00E+00;-0,00E+00")&amp;"*"&amp;$E$2&amp;"²"&amp;" "&amp;TEXT(coefficients!C349,"+0,00E+00;-0,00E+00")&amp;"*"&amp;$E$2&amp;" "&amp;TEXT(coefficients!D349,"+0,00;-0,00")</f>
        <v>-653E-08*p² +076E-04*p +001</v>
      </c>
      <c r="D349" s="8">
        <f>coefficients!B349*Cycle!$E$4^2+coefficients!C349*Cycle!$E$4+coefficients!D349</f>
        <v>2.9336742495879071</v>
      </c>
    </row>
    <row r="350" spans="1:4" x14ac:dyDescent="0.2">
      <c r="A350" s="6">
        <v>347</v>
      </c>
      <c r="B350" s="6">
        <v>0</v>
      </c>
      <c r="C350" s="12" t="str">
        <f>TEXT(coefficients!B350,"+0,00E+00;-0,00E+00")&amp;"*"&amp;$E$2&amp;"²"&amp;" "&amp;TEXT(coefficients!C350,"+0,00E+00;-0,00E+00")&amp;"*"&amp;$E$2&amp;" "&amp;TEXT(coefficients!D350,"+0,00;-0,00")</f>
        <v>+258E-08*p² -023E-04*p +002</v>
      </c>
      <c r="D350" s="8">
        <f>coefficients!B350*Cycle!$E$4^2+coefficients!C350*Cycle!$E$4+coefficients!D350</f>
        <v>1.1018674127976174</v>
      </c>
    </row>
    <row r="351" spans="1:4" x14ac:dyDescent="0.2">
      <c r="A351" s="6">
        <v>348</v>
      </c>
      <c r="B351" s="6">
        <v>0</v>
      </c>
      <c r="C351" s="12" t="str">
        <f>TEXT(coefficients!B351,"+0,00E+00;-0,00E+00")&amp;"*"&amp;$E$2&amp;"²"&amp;" "&amp;TEXT(coefficients!C351,"+0,00E+00;-0,00E+00")&amp;"*"&amp;$E$2&amp;" "&amp;TEXT(coefficients!D351,"+0,00;-0,00")</f>
        <v>+1,169E-08*p² -123E-04*p +002</v>
      </c>
      <c r="D351" s="8">
        <f>coefficients!B351*Cycle!$E$4^2+coefficients!C351*Cycle!$E$4+coefficients!D351</f>
        <v>-0.72993942399266176</v>
      </c>
    </row>
    <row r="352" spans="1:4" x14ac:dyDescent="0.2">
      <c r="A352" s="6">
        <v>349</v>
      </c>
      <c r="B352" s="6">
        <v>0</v>
      </c>
      <c r="C352" s="12" t="str">
        <f>TEXT(coefficients!B352,"+0,00E+00;-0,00E+00")&amp;"*"&amp;$E$2&amp;"²"&amp;" "&amp;TEXT(coefficients!C352,"+0,00E+00;-0,00E+00")&amp;"*"&amp;$E$2&amp;" "&amp;TEXT(coefficients!D352,"+0,00;-0,00")</f>
        <v>+1,169E-08*p² -123E-04*p +002</v>
      </c>
      <c r="D352" s="8">
        <f>coefficients!B352*Cycle!$E$4^2+coefficients!C352*Cycle!$E$4+coefficients!D352</f>
        <v>-0.72993942399266176</v>
      </c>
    </row>
    <row r="353" spans="1:4" x14ac:dyDescent="0.2">
      <c r="A353" s="6">
        <v>350</v>
      </c>
      <c r="B353" s="6">
        <v>0</v>
      </c>
      <c r="C353" s="12" t="str">
        <f>TEXT(coefficients!B353,"+0,00E+00;-0,00E+00")&amp;"*"&amp;$E$2&amp;"²"&amp;" "&amp;TEXT(coefficients!C353,"+0,00E+00;-0,00E+00")&amp;"*"&amp;$E$2&amp;" "&amp;TEXT(coefficients!D353,"+0,00;-0,00")</f>
        <v>+1,169E-08*p² -123E-04*p +002</v>
      </c>
      <c r="D353" s="8">
        <f>coefficients!B353*Cycle!$E$4^2+coefficients!C353*Cycle!$E$4+coefficients!D353</f>
        <v>-0.72993942399266176</v>
      </c>
    </row>
    <row r="354" spans="1:4" x14ac:dyDescent="0.2">
      <c r="A354" s="6">
        <v>351</v>
      </c>
      <c r="B354" s="6">
        <v>0</v>
      </c>
      <c r="C354" s="12" t="str">
        <f>TEXT(coefficients!B354,"+0,00E+00;-0,00E+00")&amp;"*"&amp;$E$2&amp;"²"&amp;" "&amp;TEXT(coefficients!C354,"+0,00E+00;-0,00E+00")&amp;"*"&amp;$E$2&amp;" "&amp;TEXT(coefficients!D354,"+0,00;-0,00")</f>
        <v>+1,169E-08*p² -123E-04*p +002</v>
      </c>
      <c r="D354" s="8">
        <f>coefficients!B354*Cycle!$E$4^2+coefficients!C354*Cycle!$E$4+coefficients!D354</f>
        <v>-0.72993942399266176</v>
      </c>
    </row>
    <row r="355" spans="1:4" x14ac:dyDescent="0.2">
      <c r="A355" s="6">
        <v>352</v>
      </c>
      <c r="B355" s="6">
        <v>0</v>
      </c>
      <c r="C355" s="12" t="str">
        <f>TEXT(coefficients!B355,"+0,00E+00;-0,00E+00")&amp;"*"&amp;$E$2&amp;"²"&amp;" "&amp;TEXT(coefficients!C355,"+0,00E+00;-0,00E+00")&amp;"*"&amp;$E$2&amp;" "&amp;TEXT(coefficients!D355,"+0,00;-0,00")</f>
        <v>+1,169E-08*p² -123E-04*p +002</v>
      </c>
      <c r="D355" s="8">
        <f>coefficients!B355*Cycle!$E$4^2+coefficients!C355*Cycle!$E$4+coefficients!D355</f>
        <v>-0.72993942399266176</v>
      </c>
    </row>
    <row r="356" spans="1:4" x14ac:dyDescent="0.2">
      <c r="A356" s="6">
        <v>353</v>
      </c>
      <c r="B356" s="6">
        <v>0</v>
      </c>
      <c r="C356" s="12" t="str">
        <f>TEXT(coefficients!B356,"+0,00E+00;-0,00E+00")&amp;"*"&amp;$E$2&amp;"²"&amp;" "&amp;TEXT(coefficients!C356,"+0,00E+00;-0,00E+00")&amp;"*"&amp;$E$2&amp;" "&amp;TEXT(coefficients!D356,"+0,00;-0,00")</f>
        <v>+1,169E-08*p² -123E-04*p +002</v>
      </c>
      <c r="D356" s="8">
        <f>coefficients!B356*Cycle!$E$4^2+coefficients!C356*Cycle!$E$4+coefficients!D356</f>
        <v>-0.72993942399266176</v>
      </c>
    </row>
    <row r="357" spans="1:4" x14ac:dyDescent="0.2">
      <c r="A357" s="6">
        <v>354</v>
      </c>
      <c r="B357" s="6">
        <v>0.9</v>
      </c>
      <c r="C357" s="12" t="str">
        <f>TEXT(coefficients!B357,"+0,00E+00;-0,00E+00")&amp;"*"&amp;$E$2&amp;"²"&amp;" "&amp;TEXT(coefficients!C357,"+0,00E+00;-0,00E+00")&amp;"*"&amp;$E$2&amp;" "&amp;TEXT(coefficients!D357,"+0,00;-0,00")</f>
        <v>+1,169E-08*p² -123E-04*p +002</v>
      </c>
      <c r="D357" s="8">
        <f>coefficients!B357*Cycle!$E$4^2+coefficients!C357*Cycle!$E$4+coefficients!D357</f>
        <v>-0.72993942399266176</v>
      </c>
    </row>
    <row r="358" spans="1:4" x14ac:dyDescent="0.2">
      <c r="A358" s="6">
        <v>355</v>
      </c>
      <c r="B358" s="6">
        <v>2</v>
      </c>
      <c r="C358" s="12" t="str">
        <f>TEXT(coefficients!B358,"+0,00E+00;-0,00E+00")&amp;"*"&amp;$E$2&amp;"²"&amp;" "&amp;TEXT(coefficients!C358,"+0,00E+00;-0,00E+00")&amp;"*"&amp;$E$2&amp;" "&amp;TEXT(coefficients!D358,"+0,00;-0,00")</f>
        <v>+1,169E-08*p² -123E-04*p +002</v>
      </c>
      <c r="D358" s="8">
        <f>coefficients!B358*Cycle!$E$4^2+coefficients!C358*Cycle!$E$4+coefficients!D358</f>
        <v>-0.72993942399266176</v>
      </c>
    </row>
    <row r="359" spans="1:4" x14ac:dyDescent="0.2">
      <c r="A359" s="6">
        <v>356</v>
      </c>
      <c r="B359" s="6">
        <v>4.08</v>
      </c>
      <c r="C359" s="12" t="str">
        <f>TEXT(coefficients!B359,"+0,00E+00;-0,00E+00")&amp;"*"&amp;$E$2&amp;"²"&amp;" "&amp;TEXT(coefficients!C359,"+0,00E+00;-0,00E+00")&amp;"*"&amp;$E$2&amp;" "&amp;TEXT(coefficients!D359,"+0,00;-0,00")</f>
        <v>+1,169E-08*p² -123E-04*p +002</v>
      </c>
      <c r="D359" s="8">
        <f>coefficients!B359*Cycle!$E$4^2+coefficients!C359*Cycle!$E$4+coefficients!D359</f>
        <v>-0.72993942399266176</v>
      </c>
    </row>
    <row r="360" spans="1:4" x14ac:dyDescent="0.2">
      <c r="A360" s="6">
        <v>357</v>
      </c>
      <c r="B360" s="6">
        <v>7.07</v>
      </c>
      <c r="C360" s="12" t="str">
        <f>TEXT(coefficients!B360,"+0,00E+00;-0,00E+00")&amp;"*"&amp;$E$2&amp;"²"&amp;" "&amp;TEXT(coefficients!C360,"+0,00E+00;-0,00E+00")&amp;"*"&amp;$E$2&amp;" "&amp;TEXT(coefficients!D360,"+0,00;-0,00")</f>
        <v>+1,169E-08*p² -123E-04*p +002</v>
      </c>
      <c r="D360" s="8">
        <f>coefficients!B360*Cycle!$E$4^2+coefficients!C360*Cycle!$E$4+coefficients!D360</f>
        <v>-0.72993942399266176</v>
      </c>
    </row>
    <row r="361" spans="1:4" x14ac:dyDescent="0.2">
      <c r="A361" s="6">
        <v>358</v>
      </c>
      <c r="B361" s="6">
        <v>10.25</v>
      </c>
      <c r="C361" s="12" t="str">
        <f>TEXT(coefficients!B361,"+0,00E+00;-0,00E+00")&amp;"*"&amp;$E$2&amp;"²"&amp;" "&amp;TEXT(coefficients!C361,"+0,00E+00;-0,00E+00")&amp;"*"&amp;$E$2&amp;" "&amp;TEXT(coefficients!D361,"+0,00;-0,00")</f>
        <v>+1,169E-08*p² -123E-04*p +002</v>
      </c>
      <c r="D361" s="8">
        <f>coefficients!B361*Cycle!$E$4^2+coefficients!C361*Cycle!$E$4+coefficients!D361</f>
        <v>-0.72993942399266176</v>
      </c>
    </row>
    <row r="362" spans="1:4" x14ac:dyDescent="0.2">
      <c r="A362" s="6">
        <v>359</v>
      </c>
      <c r="B362" s="6">
        <v>12.77</v>
      </c>
      <c r="C362" s="12" t="str">
        <f>TEXT(coefficients!B362,"+0,00E+00;-0,00E+00")&amp;"*"&amp;$E$2&amp;"²"&amp;" "&amp;TEXT(coefficients!C362,"+0,00E+00;-0,00E+00")&amp;"*"&amp;$E$2&amp;" "&amp;TEXT(coefficients!D362,"+0,00;-0,00")</f>
        <v>+1,169E-08*p² -123E-04*p +002</v>
      </c>
      <c r="D362" s="8">
        <f>coefficients!B362*Cycle!$E$4^2+coefficients!C362*Cycle!$E$4+coefficients!D362</f>
        <v>-0.72993942399266176</v>
      </c>
    </row>
    <row r="363" spans="1:4" x14ac:dyDescent="0.2">
      <c r="A363" s="6">
        <v>360</v>
      </c>
      <c r="B363" s="6">
        <v>14.44</v>
      </c>
      <c r="C363" s="12" t="str">
        <f>TEXT(coefficients!B363,"+0,00E+00;-0,00E+00")&amp;"*"&amp;$E$2&amp;"²"&amp;" "&amp;TEXT(coefficients!C363,"+0,00E+00;-0,00E+00")&amp;"*"&amp;$E$2&amp;" "&amp;TEXT(coefficients!D363,"+0,00;-0,00")</f>
        <v>+1,169E-08*p² -123E-04*p +002</v>
      </c>
      <c r="D363" s="8">
        <f>coefficients!B363*Cycle!$E$4^2+coefficients!C363*Cycle!$E$4+coefficients!D363</f>
        <v>-0.72993942399266176</v>
      </c>
    </row>
    <row r="364" spans="1:4" x14ac:dyDescent="0.2">
      <c r="A364" s="6">
        <v>361</v>
      </c>
      <c r="B364" s="6">
        <v>15.73</v>
      </c>
      <c r="C364" s="12" t="str">
        <f>TEXT(coefficients!B364,"+0,00E+00;-0,00E+00")&amp;"*"&amp;$E$2&amp;"²"&amp;" "&amp;TEXT(coefficients!C364,"+0,00E+00;-0,00E+00")&amp;"*"&amp;$E$2&amp;" "&amp;TEXT(coefficients!D364,"+0,00;-0,00")</f>
        <v>+1,169E-08*p² -123E-04*p +002</v>
      </c>
      <c r="D364" s="8">
        <f>coefficients!B364*Cycle!$E$4^2+coefficients!C364*Cycle!$E$4+coefficients!D364</f>
        <v>-0.72993942399266176</v>
      </c>
    </row>
    <row r="365" spans="1:4" x14ac:dyDescent="0.2">
      <c r="A365" s="6">
        <v>362</v>
      </c>
      <c r="B365" s="6">
        <v>17.23</v>
      </c>
      <c r="C365" s="12" t="str">
        <f>TEXT(coefficients!B365,"+0,00E+00;-0,00E+00")&amp;"*"&amp;$E$2&amp;"²"&amp;" "&amp;TEXT(coefficients!C365,"+0,00E+00;-0,00E+00")&amp;"*"&amp;$E$2&amp;" "&amp;TEXT(coefficients!D365,"+0,00;-0,00")</f>
        <v>+1,169E-08*p² -123E-04*p +002</v>
      </c>
      <c r="D365" s="8">
        <f>coefficients!B365*Cycle!$E$4^2+coefficients!C365*Cycle!$E$4+coefficients!D365</f>
        <v>-0.72993942399266176</v>
      </c>
    </row>
    <row r="366" spans="1:4" x14ac:dyDescent="0.2">
      <c r="A366" s="6">
        <v>363</v>
      </c>
      <c r="B366" s="6">
        <v>19.04</v>
      </c>
      <c r="C366" s="12" t="str">
        <f>TEXT(coefficients!B366,"+0,00E+00;-0,00E+00")&amp;"*"&amp;$E$2&amp;"²"&amp;" "&amp;TEXT(coefficients!C366,"+0,00E+00;-0,00E+00")&amp;"*"&amp;$E$2&amp;" "&amp;TEXT(coefficients!D366,"+0,00;-0,00")</f>
        <v>+1,169E-08*p² -123E-04*p +002</v>
      </c>
      <c r="D366" s="8">
        <f>coefficients!B366*Cycle!$E$4^2+coefficients!C366*Cycle!$E$4+coefficients!D366</f>
        <v>-0.72993942399266176</v>
      </c>
    </row>
    <row r="367" spans="1:4" x14ac:dyDescent="0.2">
      <c r="A367" s="6">
        <v>364</v>
      </c>
      <c r="B367" s="6">
        <v>20.96</v>
      </c>
      <c r="C367" s="12" t="str">
        <f>TEXT(coefficients!B367,"+0,00E+00;-0,00E+00")&amp;"*"&amp;$E$2&amp;"²"&amp;" "&amp;TEXT(coefficients!C367,"+0,00E+00;-0,00E+00")&amp;"*"&amp;$E$2&amp;" "&amp;TEXT(coefficients!D367,"+0,00;-0,00")</f>
        <v>+1,169E-08*p² -123E-04*p +002</v>
      </c>
      <c r="D367" s="8">
        <f>coefficients!B367*Cycle!$E$4^2+coefficients!C367*Cycle!$E$4+coefficients!D367</f>
        <v>-0.72993942399266176</v>
      </c>
    </row>
    <row r="368" spans="1:4" x14ac:dyDescent="0.2">
      <c r="A368" s="6">
        <v>365</v>
      </c>
      <c r="B368" s="6">
        <v>22.94</v>
      </c>
      <c r="C368" s="12" t="str">
        <f>TEXT(coefficients!B368,"+0,00E+00;-0,00E+00")&amp;"*"&amp;$E$2&amp;"²"&amp;" "&amp;TEXT(coefficients!C368,"+0,00E+00;-0,00E+00")&amp;"*"&amp;$E$2&amp;" "&amp;TEXT(coefficients!D368,"+0,00;-0,00")</f>
        <v>+1,169E-08*p² -123E-04*p +002</v>
      </c>
      <c r="D368" s="8">
        <f>coefficients!B368*Cycle!$E$4^2+coefficients!C368*Cycle!$E$4+coefficients!D368</f>
        <v>-0.72993942399266176</v>
      </c>
    </row>
    <row r="369" spans="1:4" x14ac:dyDescent="0.2">
      <c r="A369" s="6">
        <v>366</v>
      </c>
      <c r="B369" s="6">
        <v>25.05</v>
      </c>
      <c r="C369" s="12" t="str">
        <f>TEXT(coefficients!B369,"+0,00E+00;-0,00E+00")&amp;"*"&amp;$E$2&amp;"²"&amp;" "&amp;TEXT(coefficients!C369,"+0,00E+00;-0,00E+00")&amp;"*"&amp;$E$2&amp;" "&amp;TEXT(coefficients!D369,"+0,00;-0,00")</f>
        <v>+1,169E-08*p² -123E-04*p +002</v>
      </c>
      <c r="D369" s="8">
        <f>coefficients!B369*Cycle!$E$4^2+coefficients!C369*Cycle!$E$4+coefficients!D369</f>
        <v>-0.72993942399266176</v>
      </c>
    </row>
    <row r="370" spans="1:4" x14ac:dyDescent="0.2">
      <c r="A370" s="6">
        <v>367</v>
      </c>
      <c r="B370" s="6">
        <v>27.31</v>
      </c>
      <c r="C370" s="12" t="str">
        <f>TEXT(coefficients!B370,"+0,00E+00;-0,00E+00")&amp;"*"&amp;$E$2&amp;"²"&amp;" "&amp;TEXT(coefficients!C370,"+0,00E+00;-0,00E+00")&amp;"*"&amp;$E$2&amp;" "&amp;TEXT(coefficients!D370,"+0,00;-0,00")</f>
        <v>+1,169E-08*p² -123E-04*p +002</v>
      </c>
      <c r="D370" s="8">
        <f>coefficients!B370*Cycle!$E$4^2+coefficients!C370*Cycle!$E$4+coefficients!D370</f>
        <v>-0.72993942399266176</v>
      </c>
    </row>
    <row r="371" spans="1:4" x14ac:dyDescent="0.2">
      <c r="A371" s="6">
        <v>368</v>
      </c>
      <c r="B371" s="6">
        <v>29.54</v>
      </c>
      <c r="C371" s="12" t="str">
        <f>TEXT(coefficients!B371,"+0,00E+00;-0,00E+00")&amp;"*"&amp;$E$2&amp;"²"&amp;" "&amp;TEXT(coefficients!C371,"+0,00E+00;-0,00E+00")&amp;"*"&amp;$E$2&amp;" "&amp;TEXT(coefficients!D371,"+0,00;-0,00")</f>
        <v>+1,169E-08*p² -123E-04*p +002</v>
      </c>
      <c r="D371" s="8">
        <f>coefficients!B371*Cycle!$E$4^2+coefficients!C371*Cycle!$E$4+coefficients!D371</f>
        <v>-0.72993942399266176</v>
      </c>
    </row>
    <row r="372" spans="1:4" x14ac:dyDescent="0.2">
      <c r="A372" s="6">
        <v>369</v>
      </c>
      <c r="B372" s="6">
        <v>31.52</v>
      </c>
      <c r="C372" s="12" t="str">
        <f>TEXT(coefficients!B372,"+0,00E+00;-0,00E+00")&amp;"*"&amp;$E$2&amp;"²"&amp;" "&amp;TEXT(coefficients!C372,"+0,00E+00;-0,00E+00")&amp;"*"&amp;$E$2&amp;" "&amp;TEXT(coefficients!D372,"+0,00;-0,00")</f>
        <v>+1,169E-08*p² -123E-04*p +002</v>
      </c>
      <c r="D372" s="8">
        <f>coefficients!B372*Cycle!$E$4^2+coefficients!C372*Cycle!$E$4+coefficients!D372</f>
        <v>-0.72993942399266176</v>
      </c>
    </row>
    <row r="373" spans="1:4" x14ac:dyDescent="0.2">
      <c r="A373" s="6">
        <v>370</v>
      </c>
      <c r="B373" s="6">
        <v>33.19</v>
      </c>
      <c r="C373" s="12" t="str">
        <f>TEXT(coefficients!B373,"+0,00E+00;-0,00E+00")&amp;"*"&amp;$E$2&amp;"²"&amp;" "&amp;TEXT(coefficients!C373,"+0,00E+00;-0,00E+00")&amp;"*"&amp;$E$2&amp;" "&amp;TEXT(coefficients!D373,"+0,00;-0,00")</f>
        <v>+1,169E-08*p² -123E-04*p +002</v>
      </c>
      <c r="D373" s="8">
        <f>coefficients!B373*Cycle!$E$4^2+coefficients!C373*Cycle!$E$4+coefficients!D373</f>
        <v>-0.72993942399266176</v>
      </c>
    </row>
    <row r="374" spans="1:4" x14ac:dyDescent="0.2">
      <c r="A374" s="6">
        <v>371</v>
      </c>
      <c r="B374" s="6">
        <v>34.67</v>
      </c>
      <c r="C374" s="12" t="str">
        <f>TEXT(coefficients!B374,"+0,00E+00;-0,00E+00")&amp;"*"&amp;$E$2&amp;"²"&amp;" "&amp;TEXT(coefficients!C374,"+0,00E+00;-0,00E+00")&amp;"*"&amp;$E$2&amp;" "&amp;TEXT(coefficients!D374,"+0,00;-0,00")</f>
        <v>+1,169E-08*p² -123E-04*p +002</v>
      </c>
      <c r="D374" s="8">
        <f>coefficients!B374*Cycle!$E$4^2+coefficients!C374*Cycle!$E$4+coefficients!D374</f>
        <v>-0.72993942399266176</v>
      </c>
    </row>
    <row r="375" spans="1:4" x14ac:dyDescent="0.2">
      <c r="A375" s="6">
        <v>372</v>
      </c>
      <c r="B375" s="6">
        <v>36.130000000000003</v>
      </c>
      <c r="C375" s="12" t="str">
        <f>TEXT(coefficients!B375,"+0,00E+00;-0,00E+00")&amp;"*"&amp;$E$2&amp;"²"&amp;" "&amp;TEXT(coefficients!C375,"+0,00E+00;-0,00E+00")&amp;"*"&amp;$E$2&amp;" "&amp;TEXT(coefficients!D375,"+0,00;-0,00")</f>
        <v>+1,169E-08*p² -123E-04*p +002</v>
      </c>
      <c r="D375" s="8">
        <f>coefficients!B375*Cycle!$E$4^2+coefficients!C375*Cycle!$E$4+coefficients!D375</f>
        <v>-0.72993942399266176</v>
      </c>
    </row>
    <row r="376" spans="1:4" x14ac:dyDescent="0.2">
      <c r="A376" s="6">
        <v>373</v>
      </c>
      <c r="B376" s="6">
        <v>37.630000000000003</v>
      </c>
      <c r="C376" s="12" t="str">
        <f>TEXT(coefficients!B376,"+0,00E+00;-0,00E+00")&amp;"*"&amp;$E$2&amp;"²"&amp;" "&amp;TEXT(coefficients!C376,"+0,00E+00;-0,00E+00")&amp;"*"&amp;$E$2&amp;" "&amp;TEXT(coefficients!D376,"+0,00;-0,00")</f>
        <v>+1,169E-08*p² -123E-04*p +002</v>
      </c>
      <c r="D376" s="8">
        <f>coefficients!B376*Cycle!$E$4^2+coefficients!C376*Cycle!$E$4+coefficients!D376</f>
        <v>-0.72993942399266176</v>
      </c>
    </row>
    <row r="377" spans="1:4" x14ac:dyDescent="0.2">
      <c r="A377" s="6">
        <v>374</v>
      </c>
      <c r="B377" s="6">
        <v>39.07</v>
      </c>
      <c r="C377" s="12" t="str">
        <f>TEXT(coefficients!B377,"+0,00E+00;-0,00E+00")&amp;"*"&amp;$E$2&amp;"²"&amp;" "&amp;TEXT(coefficients!C377,"+0,00E+00;-0,00E+00")&amp;"*"&amp;$E$2&amp;" "&amp;TEXT(coefficients!D377,"+0,00;-0,00")</f>
        <v>+1,169E-08*p² -123E-04*p +002</v>
      </c>
      <c r="D377" s="8">
        <f>coefficients!B377*Cycle!$E$4^2+coefficients!C377*Cycle!$E$4+coefficients!D377</f>
        <v>-0.72993942399266176</v>
      </c>
    </row>
    <row r="378" spans="1:4" x14ac:dyDescent="0.2">
      <c r="A378" s="6">
        <v>375</v>
      </c>
      <c r="B378" s="6">
        <v>40.08</v>
      </c>
      <c r="C378" s="12" t="str">
        <f>TEXT(coefficients!B378,"+0,00E+00;-0,00E+00")&amp;"*"&amp;$E$2&amp;"²"&amp;" "&amp;TEXT(coefficients!C378,"+0,00E+00;-0,00E+00")&amp;"*"&amp;$E$2&amp;" "&amp;TEXT(coefficients!D378,"+0,00;-0,00")</f>
        <v>+1,169E-08*p² -123E-04*p +002</v>
      </c>
      <c r="D378" s="8">
        <f>coefficients!B378*Cycle!$E$4^2+coefficients!C378*Cycle!$E$4+coefficients!D378</f>
        <v>-0.72993942399266176</v>
      </c>
    </row>
    <row r="379" spans="1:4" x14ac:dyDescent="0.2">
      <c r="A379" s="6">
        <v>376</v>
      </c>
      <c r="B379" s="6">
        <v>40.44</v>
      </c>
      <c r="C379" s="12" t="str">
        <f>TEXT(coefficients!B379,"+0,00E+00;-0,00E+00")&amp;"*"&amp;$E$2&amp;"²"&amp;" "&amp;TEXT(coefficients!C379,"+0,00E+00;-0,00E+00")&amp;"*"&amp;$E$2&amp;" "&amp;TEXT(coefficients!D379,"+0,00;-0,00")</f>
        <v>+1,169E-08*p² -123E-04*p +002</v>
      </c>
      <c r="D379" s="8">
        <f>coefficients!B379*Cycle!$E$4^2+coefficients!C379*Cycle!$E$4+coefficients!D379</f>
        <v>-0.72993942399266176</v>
      </c>
    </row>
    <row r="380" spans="1:4" x14ac:dyDescent="0.2">
      <c r="A380" s="6">
        <v>377</v>
      </c>
      <c r="B380" s="6">
        <v>40.26</v>
      </c>
      <c r="C380" s="12" t="str">
        <f>TEXT(coefficients!B380,"+0,00E+00;-0,00E+00")&amp;"*"&amp;$E$2&amp;"²"&amp;" "&amp;TEXT(coefficients!C380,"+0,00E+00;-0,00E+00")&amp;"*"&amp;$E$2&amp;" "&amp;TEXT(coefficients!D380,"+0,00;-0,00")</f>
        <v>+691E-08*p² -071E-04*p +001</v>
      </c>
      <c r="D380" s="8">
        <f>coefficients!B380*Cycle!$E$4^2+coefficients!C380*Cycle!$E$4+coefficients!D380</f>
        <v>-0.66376895182641238</v>
      </c>
    </row>
    <row r="381" spans="1:4" x14ac:dyDescent="0.2">
      <c r="A381" s="6">
        <v>378</v>
      </c>
      <c r="B381" s="6">
        <v>39.29</v>
      </c>
      <c r="C381" s="12" t="str">
        <f>TEXT(coefficients!B381,"+0,00E+00;-0,00E+00")&amp;"*"&amp;$E$2&amp;"²"&amp;" "&amp;TEXT(coefficients!C381,"+0,00E+00;-0,00E+00")&amp;"*"&amp;$E$2&amp;" "&amp;TEXT(coefficients!D381,"+0,00;-0,00")</f>
        <v>+213E-08*p² -019E-04*p -000</v>
      </c>
      <c r="D381" s="8">
        <f>coefficients!B381*Cycle!$E$4^2+coefficients!C381*Cycle!$E$4+coefficients!D381</f>
        <v>-0.59759847966015833</v>
      </c>
    </row>
    <row r="382" spans="1:4" x14ac:dyDescent="0.2">
      <c r="A382" s="6">
        <v>379</v>
      </c>
      <c r="B382" s="6">
        <v>37.229999999999997</v>
      </c>
      <c r="C382" s="12" t="str">
        <f>TEXT(coefficients!B382,"+0,00E+00;-0,00E+00")&amp;"*"&amp;$E$2&amp;"²"&amp;" "&amp;TEXT(coefficients!C382,"+0,00E+00;-0,00E+00")&amp;"*"&amp;$E$2&amp;" "&amp;TEXT(coefficients!D382,"+0,00;-0,00")</f>
        <v>-265E-08*p² +033E-04*p -001</v>
      </c>
      <c r="D382" s="8">
        <f>coefficients!B382*Cycle!$E$4^2+coefficients!C382*Cycle!$E$4+coefficients!D382</f>
        <v>-0.53142800749390329</v>
      </c>
    </row>
    <row r="383" spans="1:4" x14ac:dyDescent="0.2">
      <c r="A383" s="6">
        <v>380</v>
      </c>
      <c r="B383" s="6">
        <v>34.14</v>
      </c>
      <c r="C383" s="12" t="str">
        <f>TEXT(coefficients!B383,"+0,00E+00;-0,00E+00")&amp;"*"&amp;$E$2&amp;"²"&amp;" "&amp;TEXT(coefficients!C383,"+0,00E+00;-0,00E+00")&amp;"*"&amp;$E$2&amp;" "&amp;TEXT(coefficients!D383,"+0,00;-0,00")</f>
        <v>-265E-08*p² +033E-04*p -001</v>
      </c>
      <c r="D383" s="8">
        <f>coefficients!B383*Cycle!$E$4^2+coefficients!C383*Cycle!$E$4+coefficients!D383</f>
        <v>-0.53142800749390329</v>
      </c>
    </row>
    <row r="384" spans="1:4" x14ac:dyDescent="0.2">
      <c r="A384" s="6">
        <v>381</v>
      </c>
      <c r="B384" s="6">
        <v>30.18</v>
      </c>
      <c r="C384" s="12" t="str">
        <f>TEXT(coefficients!B384,"+0,00E+00;-0,00E+00")&amp;"*"&amp;$E$2&amp;"²"&amp;" "&amp;TEXT(coefficients!C384,"+0,00E+00;-0,00E+00")&amp;"*"&amp;$E$2&amp;" "&amp;TEXT(coefficients!D384,"+0,00;-0,00")</f>
        <v>-265E-08*p² +033E-04*p -001</v>
      </c>
      <c r="D384" s="8">
        <f>coefficients!B384*Cycle!$E$4^2+coefficients!C384*Cycle!$E$4+coefficients!D384</f>
        <v>-0.53142800749390329</v>
      </c>
    </row>
    <row r="385" spans="1:4" x14ac:dyDescent="0.2">
      <c r="A385" s="6">
        <v>382</v>
      </c>
      <c r="B385" s="6">
        <v>25.71</v>
      </c>
      <c r="C385" s="12" t="str">
        <f>TEXT(coefficients!B385,"+0,00E+00;-0,00E+00")&amp;"*"&amp;$E$2&amp;"²"&amp;" "&amp;TEXT(coefficients!C385,"+0,00E+00;-0,00E+00")&amp;"*"&amp;$E$2&amp;" "&amp;TEXT(coefficients!D385,"+0,00;-0,00")</f>
        <v>-265E-08*p² +033E-04*p -001</v>
      </c>
      <c r="D385" s="8">
        <f>coefficients!B385*Cycle!$E$4^2+coefficients!C385*Cycle!$E$4+coefficients!D385</f>
        <v>-0.53142800749390329</v>
      </c>
    </row>
    <row r="386" spans="1:4" x14ac:dyDescent="0.2">
      <c r="A386" s="6">
        <v>383</v>
      </c>
      <c r="B386" s="6">
        <v>21.58</v>
      </c>
      <c r="C386" s="12" t="str">
        <f>TEXT(coefficients!B386,"+0,00E+00;-0,00E+00")&amp;"*"&amp;$E$2&amp;"²"&amp;" "&amp;TEXT(coefficients!C386,"+0,00E+00;-0,00E+00")&amp;"*"&amp;$E$2&amp;" "&amp;TEXT(coefficients!D386,"+0,00;-0,00")</f>
        <v>-265E-08*p² +033E-04*p -001</v>
      </c>
      <c r="D386" s="8">
        <f>coefficients!B386*Cycle!$E$4^2+coefficients!C386*Cycle!$E$4+coefficients!D386</f>
        <v>-0.53142800749390329</v>
      </c>
    </row>
    <row r="387" spans="1:4" x14ac:dyDescent="0.2">
      <c r="A387" s="6">
        <v>384</v>
      </c>
      <c r="B387" s="6">
        <v>18.5</v>
      </c>
      <c r="C387" s="12" t="str">
        <f>TEXT(coefficients!B387,"+0,00E+00;-0,00E+00")&amp;"*"&amp;$E$2&amp;"²"&amp;" "&amp;TEXT(coefficients!C387,"+0,00E+00;-0,00E+00")&amp;"*"&amp;$E$2&amp;" "&amp;TEXT(coefficients!D387,"+0,00;-0,00")</f>
        <v>-265E-08*p² +033E-04*p -001</v>
      </c>
      <c r="D387" s="8">
        <f>coefficients!B387*Cycle!$E$4^2+coefficients!C387*Cycle!$E$4+coefficients!D387</f>
        <v>-0.53142800749390329</v>
      </c>
    </row>
    <row r="388" spans="1:4" x14ac:dyDescent="0.2">
      <c r="A388" s="6">
        <v>385</v>
      </c>
      <c r="B388" s="6">
        <v>16.559999999999999</v>
      </c>
      <c r="C388" s="12" t="str">
        <f>TEXT(coefficients!B388,"+0,00E+00;-0,00E+00")&amp;"*"&amp;$E$2&amp;"²"&amp;" "&amp;TEXT(coefficients!C388,"+0,00E+00;-0,00E+00")&amp;"*"&amp;$E$2&amp;" "&amp;TEXT(coefficients!D388,"+0,00;-0,00")</f>
        <v>-265E-08*p² +033E-04*p -001</v>
      </c>
      <c r="D388" s="8">
        <f>coefficients!B388*Cycle!$E$4^2+coefficients!C388*Cycle!$E$4+coefficients!D388</f>
        <v>-0.53142800749390329</v>
      </c>
    </row>
    <row r="389" spans="1:4" x14ac:dyDescent="0.2">
      <c r="A389" s="6">
        <v>386</v>
      </c>
      <c r="B389" s="6">
        <v>15.39</v>
      </c>
      <c r="C389" s="12" t="str">
        <f>TEXT(coefficients!B389,"+0,00E+00;-0,00E+00")&amp;"*"&amp;$E$2&amp;"²"&amp;" "&amp;TEXT(coefficients!C389,"+0,00E+00;-0,00E+00")&amp;"*"&amp;$E$2&amp;" "&amp;TEXT(coefficients!D389,"+0,00;-0,00")</f>
        <v>-265E-08*p² +033E-04*p -001</v>
      </c>
      <c r="D389" s="8">
        <f>coefficients!B389*Cycle!$E$4^2+coefficients!C389*Cycle!$E$4+coefficients!D389</f>
        <v>-0.53142800749390329</v>
      </c>
    </row>
    <row r="390" spans="1:4" x14ac:dyDescent="0.2">
      <c r="A390" s="6">
        <v>387</v>
      </c>
      <c r="B390" s="6">
        <v>14.77</v>
      </c>
      <c r="C390" s="12" t="str">
        <f>TEXT(coefficients!B390,"+0,00E+00;-0,00E+00")&amp;"*"&amp;$E$2&amp;"²"&amp;" "&amp;TEXT(coefficients!C390,"+0,00E+00;-0,00E+00")&amp;"*"&amp;$E$2&amp;" "&amp;TEXT(coefficients!D390,"+0,00;-0,00")</f>
        <v>+255E-08*p² -023E-04*p +000</v>
      </c>
      <c r="D390" s="8">
        <f>coefficients!B390*Cycle!$E$4^2+coefficients!C390*Cycle!$E$4+coefficients!D390</f>
        <v>-0.20777842662291574</v>
      </c>
    </row>
    <row r="391" spans="1:4" x14ac:dyDescent="0.2">
      <c r="A391" s="6">
        <v>388</v>
      </c>
      <c r="B391" s="6">
        <v>14.58</v>
      </c>
      <c r="C391" s="12" t="str">
        <f>TEXT(coefficients!B391,"+0,00E+00;-0,00E+00")&amp;"*"&amp;$E$2&amp;"²"&amp;" "&amp;TEXT(coefficients!C391,"+0,00E+00;-0,00E+00")&amp;"*"&amp;$E$2&amp;" "&amp;TEXT(coefficients!D391,"+0,00;-0,00")</f>
        <v>+775E-08*p² -078E-04*p +002</v>
      </c>
      <c r="D391" s="8">
        <f>coefficients!B391*Cycle!$E$4^2+coefficients!C391*Cycle!$E$4+coefficients!D391</f>
        <v>0.11587115424807326</v>
      </c>
    </row>
    <row r="392" spans="1:4" x14ac:dyDescent="0.2">
      <c r="A392" s="6">
        <v>389</v>
      </c>
      <c r="B392" s="6">
        <v>14.72</v>
      </c>
      <c r="C392" s="12" t="str">
        <f>TEXT(coefficients!B392,"+0,00E+00;-0,00E+00")&amp;"*"&amp;$E$2&amp;"²"&amp;" "&amp;TEXT(coefficients!C392,"+0,00E+00;-0,00E+00")&amp;"*"&amp;$E$2&amp;" "&amp;TEXT(coefficients!D392,"+0,00;-0,00")</f>
        <v>+1,295E-08*p² -133E-04*p +003</v>
      </c>
      <c r="D392" s="8">
        <f>coefficients!B392*Cycle!$E$4^2+coefficients!C392*Cycle!$E$4+coefficients!D392</f>
        <v>0.43952073511905532</v>
      </c>
    </row>
    <row r="393" spans="1:4" x14ac:dyDescent="0.2">
      <c r="A393" s="6">
        <v>390</v>
      </c>
      <c r="B393" s="6">
        <v>15.44</v>
      </c>
      <c r="C393" s="12" t="str">
        <f>TEXT(coefficients!B393,"+0,00E+00;-0,00E+00")&amp;"*"&amp;$E$2&amp;"²"&amp;" "&amp;TEXT(coefficients!C393,"+0,00E+00;-0,00E+00")&amp;"*"&amp;$E$2&amp;" "&amp;TEXT(coefficients!D393,"+0,00;-0,00")</f>
        <v>+1,295E-08*p² -133E-04*p +003</v>
      </c>
      <c r="D393" s="8">
        <f>coefficients!B393*Cycle!$E$4^2+coefficients!C393*Cycle!$E$4+coefficients!D393</f>
        <v>0.43952073511905532</v>
      </c>
    </row>
    <row r="394" spans="1:4" x14ac:dyDescent="0.2">
      <c r="A394" s="6">
        <v>391</v>
      </c>
      <c r="B394" s="6">
        <v>16.920000000000002</v>
      </c>
      <c r="C394" s="12" t="str">
        <f>TEXT(coefficients!B394,"+0,00E+00;-0,00E+00")&amp;"*"&amp;$E$2&amp;"²"&amp;" "&amp;TEXT(coefficients!C394,"+0,00E+00;-0,00E+00")&amp;"*"&amp;$E$2&amp;" "&amp;TEXT(coefficients!D394,"+0,00;-0,00")</f>
        <v>+1,295E-08*p² -133E-04*p +003</v>
      </c>
      <c r="D394" s="8">
        <f>coefficients!B394*Cycle!$E$4^2+coefficients!C394*Cycle!$E$4+coefficients!D394</f>
        <v>0.43952073511905532</v>
      </c>
    </row>
    <row r="395" spans="1:4" x14ac:dyDescent="0.2">
      <c r="A395" s="6">
        <v>392</v>
      </c>
      <c r="B395" s="6">
        <v>18.690000000000001</v>
      </c>
      <c r="C395" s="12" t="str">
        <f>TEXT(coefficients!B395,"+0,00E+00;-0,00E+00")&amp;"*"&amp;$E$2&amp;"²"&amp;" "&amp;TEXT(coefficients!C395,"+0,00E+00;-0,00E+00")&amp;"*"&amp;$E$2&amp;" "&amp;TEXT(coefficients!D395,"+0,00;-0,00")</f>
        <v>+1,295E-08*p² -133E-04*p +003</v>
      </c>
      <c r="D395" s="8">
        <f>coefficients!B395*Cycle!$E$4^2+coefficients!C395*Cycle!$E$4+coefficients!D395</f>
        <v>0.43952073511905532</v>
      </c>
    </row>
    <row r="396" spans="1:4" x14ac:dyDescent="0.2">
      <c r="A396" s="6">
        <v>393</v>
      </c>
      <c r="B396" s="6">
        <v>20.260000000000002</v>
      </c>
      <c r="C396" s="12" t="str">
        <f>TEXT(coefficients!B396,"+0,00E+00;-0,00E+00")&amp;"*"&amp;$E$2&amp;"²"&amp;" "&amp;TEXT(coefficients!C396,"+0,00E+00;-0,00E+00")&amp;"*"&amp;$E$2&amp;" "&amp;TEXT(coefficients!D396,"+0,00;-0,00")</f>
        <v>+1,295E-08*p² -133E-04*p +003</v>
      </c>
      <c r="D396" s="8">
        <f>coefficients!B396*Cycle!$E$4^2+coefficients!C396*Cycle!$E$4+coefficients!D396</f>
        <v>0.43952073511905532</v>
      </c>
    </row>
    <row r="397" spans="1:4" x14ac:dyDescent="0.2">
      <c r="A397" s="6">
        <v>394</v>
      </c>
      <c r="B397" s="6">
        <v>21.63</v>
      </c>
      <c r="C397" s="12" t="str">
        <f>TEXT(coefficients!B397,"+0,00E+00;-0,00E+00")&amp;"*"&amp;$E$2&amp;"²"&amp;" "&amp;TEXT(coefficients!C397,"+0,00E+00;-0,00E+00")&amp;"*"&amp;$E$2&amp;" "&amp;TEXT(coefficients!D397,"+0,00;-0,00")</f>
        <v>+1,295E-08*p² -133E-04*p +003</v>
      </c>
      <c r="D397" s="8">
        <f>coefficients!B397*Cycle!$E$4^2+coefficients!C397*Cycle!$E$4+coefficients!D397</f>
        <v>0.43952073511905532</v>
      </c>
    </row>
    <row r="398" spans="1:4" x14ac:dyDescent="0.2">
      <c r="A398" s="6">
        <v>395</v>
      </c>
      <c r="B398" s="6">
        <v>22.91</v>
      </c>
      <c r="C398" s="12" t="str">
        <f>TEXT(coefficients!B398,"+0,00E+00;-0,00E+00")&amp;"*"&amp;$E$2&amp;"²"&amp;" "&amp;TEXT(coefficients!C398,"+0,00E+00;-0,00E+00")&amp;"*"&amp;$E$2&amp;" "&amp;TEXT(coefficients!D398,"+0,00;-0,00")</f>
        <v>+1,295E-08*p² -133E-04*p +003</v>
      </c>
      <c r="D398" s="8">
        <f>coefficients!B398*Cycle!$E$4^2+coefficients!C398*Cycle!$E$4+coefficients!D398</f>
        <v>0.43952073511905532</v>
      </c>
    </row>
    <row r="399" spans="1:4" x14ac:dyDescent="0.2">
      <c r="A399" s="6">
        <v>396</v>
      </c>
      <c r="B399" s="6">
        <v>24.13</v>
      </c>
      <c r="C399" s="12" t="str">
        <f>TEXT(coefficients!B399,"+0,00E+00;-0,00E+00")&amp;"*"&amp;$E$2&amp;"²"&amp;" "&amp;TEXT(coefficients!C399,"+0,00E+00;-0,00E+00")&amp;"*"&amp;$E$2&amp;" "&amp;TEXT(coefficients!D399,"+0,00;-0,00")</f>
        <v>+1,295E-08*p² -133E-04*p +003</v>
      </c>
      <c r="D399" s="8">
        <f>coefficients!B399*Cycle!$E$4^2+coefficients!C399*Cycle!$E$4+coefficients!D399</f>
        <v>0.43952073511905532</v>
      </c>
    </row>
    <row r="400" spans="1:4" x14ac:dyDescent="0.2">
      <c r="A400" s="6">
        <v>397</v>
      </c>
      <c r="B400" s="6">
        <v>25.18</v>
      </c>
      <c r="C400" s="12" t="str">
        <f>TEXT(coefficients!B400,"+0,00E+00;-0,00E+00")&amp;"*"&amp;$E$2&amp;"²"&amp;" "&amp;TEXT(coefficients!C400,"+0,00E+00;-0,00E+00")&amp;"*"&amp;$E$2&amp;" "&amp;TEXT(coefficients!D400,"+0,00;-0,00")</f>
        <v>+1,295E-08*p² -133E-04*p +003</v>
      </c>
      <c r="D400" s="8">
        <f>coefficients!B400*Cycle!$E$4^2+coefficients!C400*Cycle!$E$4+coefficients!D400</f>
        <v>0.43952073511905532</v>
      </c>
    </row>
    <row r="401" spans="1:4" x14ac:dyDescent="0.2">
      <c r="A401" s="6">
        <v>398</v>
      </c>
      <c r="B401" s="6">
        <v>26.16</v>
      </c>
      <c r="C401" s="12" t="str">
        <f>TEXT(coefficients!B401,"+0,00E+00;-0,00E+00")&amp;"*"&amp;$E$2&amp;"²"&amp;" "&amp;TEXT(coefficients!C401,"+0,00E+00;-0,00E+00")&amp;"*"&amp;$E$2&amp;" "&amp;TEXT(coefficients!D401,"+0,00;-0,00")</f>
        <v>+1,295E-08*p² -133E-04*p +003</v>
      </c>
      <c r="D401" s="8">
        <f>coefficients!B401*Cycle!$E$4^2+coefficients!C401*Cycle!$E$4+coefficients!D401</f>
        <v>0.43952073511905532</v>
      </c>
    </row>
    <row r="402" spans="1:4" x14ac:dyDescent="0.2">
      <c r="A402" s="6">
        <v>399</v>
      </c>
      <c r="B402" s="6">
        <v>27.41</v>
      </c>
      <c r="C402" s="12" t="str">
        <f>TEXT(coefficients!B402,"+0,00E+00;-0,00E+00")&amp;"*"&amp;$E$2&amp;"²"&amp;" "&amp;TEXT(coefficients!C402,"+0,00E+00;-0,00E+00")&amp;"*"&amp;$E$2&amp;" "&amp;TEXT(coefficients!D402,"+0,00;-0,00")</f>
        <v>+1,295E-08*p² -133E-04*p +003</v>
      </c>
      <c r="D402" s="8">
        <f>coefficients!B402*Cycle!$E$4^2+coefficients!C402*Cycle!$E$4+coefficients!D402</f>
        <v>0.43952073511905532</v>
      </c>
    </row>
    <row r="403" spans="1:4" x14ac:dyDescent="0.2">
      <c r="A403" s="6">
        <v>400</v>
      </c>
      <c r="B403" s="6">
        <v>29.18</v>
      </c>
      <c r="C403" s="12" t="str">
        <f>TEXT(coefficients!B403,"+0,00E+00;-0,00E+00")&amp;"*"&amp;$E$2&amp;"²"&amp;" "&amp;TEXT(coefficients!C403,"+0,00E+00;-0,00E+00")&amp;"*"&amp;$E$2&amp;" "&amp;TEXT(coefficients!D403,"+0,00;-0,00")</f>
        <v>+1,295E-08*p² -133E-04*p +003</v>
      </c>
      <c r="D403" s="8">
        <f>coefficients!B403*Cycle!$E$4^2+coefficients!C403*Cycle!$E$4+coefficients!D403</f>
        <v>0.43952073511905532</v>
      </c>
    </row>
    <row r="404" spans="1:4" x14ac:dyDescent="0.2">
      <c r="A404" s="6">
        <v>401</v>
      </c>
      <c r="B404" s="6">
        <v>31.36</v>
      </c>
      <c r="C404" s="12" t="str">
        <f>TEXT(coefficients!B404,"+0,00E+00;-0,00E+00")&amp;"*"&amp;$E$2&amp;"²"&amp;" "&amp;TEXT(coefficients!C404,"+0,00E+00;-0,00E+00")&amp;"*"&amp;$E$2&amp;" "&amp;TEXT(coefficients!D404,"+0,00;-0,00")</f>
        <v>+1,295E-08*p² -133E-04*p +003</v>
      </c>
      <c r="D404" s="8">
        <f>coefficients!B404*Cycle!$E$4^2+coefficients!C404*Cycle!$E$4+coefficients!D404</f>
        <v>0.43952073511905532</v>
      </c>
    </row>
    <row r="405" spans="1:4" x14ac:dyDescent="0.2">
      <c r="A405" s="6">
        <v>402</v>
      </c>
      <c r="B405" s="6">
        <v>33.51</v>
      </c>
      <c r="C405" s="12" t="str">
        <f>TEXT(coefficients!B405,"+0,00E+00;-0,00E+00")&amp;"*"&amp;$E$2&amp;"²"&amp;" "&amp;TEXT(coefficients!C405,"+0,00E+00;-0,00E+00")&amp;"*"&amp;$E$2&amp;" "&amp;TEXT(coefficients!D405,"+0,00;-0,00")</f>
        <v>+1,295E-08*p² -133E-04*p +003</v>
      </c>
      <c r="D405" s="8">
        <f>coefficients!B405*Cycle!$E$4^2+coefficients!C405*Cycle!$E$4+coefficients!D405</f>
        <v>0.43952073511905532</v>
      </c>
    </row>
    <row r="406" spans="1:4" x14ac:dyDescent="0.2">
      <c r="A406" s="6">
        <v>403</v>
      </c>
      <c r="B406" s="6">
        <v>35.33</v>
      </c>
      <c r="C406" s="12" t="str">
        <f>TEXT(coefficients!B406,"+0,00E+00;-0,00E+00")&amp;"*"&amp;$E$2&amp;"²"&amp;" "&amp;TEXT(coefficients!C406,"+0,00E+00;-0,00E+00")&amp;"*"&amp;$E$2&amp;" "&amp;TEXT(coefficients!D406,"+0,00;-0,00")</f>
        <v>+1,295E-08*p² -133E-04*p +003</v>
      </c>
      <c r="D406" s="8">
        <f>coefficients!B406*Cycle!$E$4^2+coefficients!C406*Cycle!$E$4+coefficients!D406</f>
        <v>0.43952073511905532</v>
      </c>
    </row>
    <row r="407" spans="1:4" x14ac:dyDescent="0.2">
      <c r="A407" s="6">
        <v>404</v>
      </c>
      <c r="B407" s="6">
        <v>36.94</v>
      </c>
      <c r="C407" s="12" t="str">
        <f>TEXT(coefficients!B407,"+0,00E+00;-0,00E+00")&amp;"*"&amp;$E$2&amp;"²"&amp;" "&amp;TEXT(coefficients!C407,"+0,00E+00;-0,00E+00")&amp;"*"&amp;$E$2&amp;" "&amp;TEXT(coefficients!D407,"+0,00;-0,00")</f>
        <v>+1,295E-08*p² -133E-04*p +003</v>
      </c>
      <c r="D407" s="8">
        <f>coefficients!B407*Cycle!$E$4^2+coefficients!C407*Cycle!$E$4+coefficients!D407</f>
        <v>0.43952073511905532</v>
      </c>
    </row>
    <row r="408" spans="1:4" x14ac:dyDescent="0.2">
      <c r="A408" s="6">
        <v>405</v>
      </c>
      <c r="B408" s="6">
        <v>38.6</v>
      </c>
      <c r="C408" s="12" t="str">
        <f>TEXT(coefficients!B408,"+0,00E+00;-0,00E+00")&amp;"*"&amp;$E$2&amp;"²"&amp;" "&amp;TEXT(coefficients!C408,"+0,00E+00;-0,00E+00")&amp;"*"&amp;$E$2&amp;" "&amp;TEXT(coefficients!D408,"+0,00;-0,00")</f>
        <v>+1,295E-08*p² -133E-04*p +003</v>
      </c>
      <c r="D408" s="8">
        <f>coefficients!B408*Cycle!$E$4^2+coefficients!C408*Cycle!$E$4+coefficients!D408</f>
        <v>0.43952073511905532</v>
      </c>
    </row>
    <row r="409" spans="1:4" x14ac:dyDescent="0.2">
      <c r="A409" s="6">
        <v>406</v>
      </c>
      <c r="B409" s="6">
        <v>40.44</v>
      </c>
      <c r="C409" s="12" t="str">
        <f>TEXT(coefficients!B409,"+0,00E+00;-0,00E+00")&amp;"*"&amp;$E$2&amp;"²"&amp;" "&amp;TEXT(coefficients!C409,"+0,00E+00;-0,00E+00")&amp;"*"&amp;$E$2&amp;" "&amp;TEXT(coefficients!D409,"+0,00;-0,00")</f>
        <v>+1,295E-08*p² -133E-04*p +003</v>
      </c>
      <c r="D409" s="8">
        <f>coefficients!B409*Cycle!$E$4^2+coefficients!C409*Cycle!$E$4+coefficients!D409</f>
        <v>0.43952073511905532</v>
      </c>
    </row>
    <row r="410" spans="1:4" x14ac:dyDescent="0.2">
      <c r="A410" s="6">
        <v>407</v>
      </c>
      <c r="B410" s="6">
        <v>42.29</v>
      </c>
      <c r="C410" s="12" t="str">
        <f>TEXT(coefficients!B410,"+0,00E+00;-0,00E+00")&amp;"*"&amp;$E$2&amp;"²"&amp;" "&amp;TEXT(coefficients!C410,"+0,00E+00;-0,00E+00")&amp;"*"&amp;$E$2&amp;" "&amp;TEXT(coefficients!D410,"+0,00;-0,00")</f>
        <v>+1,295E-08*p² -133E-04*p +003</v>
      </c>
      <c r="D410" s="8">
        <f>coefficients!B410*Cycle!$E$4^2+coefficients!C410*Cycle!$E$4+coefficients!D410</f>
        <v>0.43952073511905532</v>
      </c>
    </row>
    <row r="411" spans="1:4" x14ac:dyDescent="0.2">
      <c r="A411" s="6">
        <v>408</v>
      </c>
      <c r="B411" s="6">
        <v>43.73</v>
      </c>
      <c r="C411" s="12" t="str">
        <f>TEXT(coefficients!B411,"+0,00E+00;-0,00E+00")&amp;"*"&amp;$E$2&amp;"²"&amp;" "&amp;TEXT(coefficients!C411,"+0,00E+00;-0,00E+00")&amp;"*"&amp;$E$2&amp;" "&amp;TEXT(coefficients!D411,"+0,00;-0,00")</f>
        <v>+1,295E-08*p² -133E-04*p +003</v>
      </c>
      <c r="D411" s="8">
        <f>coefficients!B411*Cycle!$E$4^2+coefficients!C411*Cycle!$E$4+coefficients!D411</f>
        <v>0.43952073511905532</v>
      </c>
    </row>
    <row r="412" spans="1:4" x14ac:dyDescent="0.2">
      <c r="A412" s="6">
        <v>409</v>
      </c>
      <c r="B412" s="6">
        <v>44.47</v>
      </c>
      <c r="C412" s="12" t="str">
        <f>TEXT(coefficients!B412,"+0,00E+00;-0,00E+00")&amp;"*"&amp;$E$2&amp;"²"&amp;" "&amp;TEXT(coefficients!C412,"+0,00E+00;-0,00E+00")&amp;"*"&amp;$E$2&amp;" "&amp;TEXT(coefficients!D412,"+0,00;-0,00")</f>
        <v>+1,295E-08*p² -133E-04*p +003</v>
      </c>
      <c r="D412" s="8">
        <f>coefficients!B412*Cycle!$E$4^2+coefficients!C412*Cycle!$E$4+coefficients!D412</f>
        <v>0.43952073511905532</v>
      </c>
    </row>
    <row r="413" spans="1:4" x14ac:dyDescent="0.2">
      <c r="A413" s="6">
        <v>410</v>
      </c>
      <c r="B413" s="6">
        <v>44.62</v>
      </c>
      <c r="C413" s="12" t="str">
        <f>TEXT(coefficients!B413,"+0,00E+00;-0,00E+00")&amp;"*"&amp;$E$2&amp;"²"&amp;" "&amp;TEXT(coefficients!C413,"+0,00E+00;-0,00E+00")&amp;"*"&amp;$E$2&amp;" "&amp;TEXT(coefficients!D413,"+0,00;-0,00")</f>
        <v>+1,295E-08*p² -133E-04*p +003</v>
      </c>
      <c r="D413" s="8">
        <f>coefficients!B413*Cycle!$E$4^2+coefficients!C413*Cycle!$E$4+coefficients!D413</f>
        <v>0.43952073511905532</v>
      </c>
    </row>
    <row r="414" spans="1:4" x14ac:dyDescent="0.2">
      <c r="A414" s="6">
        <v>411</v>
      </c>
      <c r="B414" s="6">
        <v>44.41</v>
      </c>
      <c r="C414" s="12" t="str">
        <f>TEXT(coefficients!B414,"+0,00E+00;-0,00E+00")&amp;"*"&amp;$E$2&amp;"²"&amp;" "&amp;TEXT(coefficients!C414,"+0,00E+00;-0,00E+00")&amp;"*"&amp;$E$2&amp;" "&amp;TEXT(coefficients!D414,"+0,00;-0,00")</f>
        <v>+817E-08*p² -081E-04*p +002</v>
      </c>
      <c r="D414" s="8">
        <f>coefficients!B414*Cycle!$E$4^2+coefficients!C414*Cycle!$E$4+coefficients!D414</f>
        <v>0.5056912072853148</v>
      </c>
    </row>
    <row r="415" spans="1:4" x14ac:dyDescent="0.2">
      <c r="A415" s="6">
        <v>412</v>
      </c>
      <c r="B415" s="6">
        <v>43.96</v>
      </c>
      <c r="C415" s="12" t="str">
        <f>TEXT(coefficients!B415,"+0,00E+00;-0,00E+00")&amp;"*"&amp;$E$2&amp;"²"&amp;" "&amp;TEXT(coefficients!C415,"+0,00E+00;-0,00E+00")&amp;"*"&amp;$E$2&amp;" "&amp;TEXT(coefficients!D415,"+0,00;-0,00")</f>
        <v>+339E-08*p² -029E-04*p +001</v>
      </c>
      <c r="D415" s="8">
        <f>coefficients!B415*Cycle!$E$4^2+coefficients!C415*Cycle!$E$4+coefficients!D415</f>
        <v>0.57186167945157085</v>
      </c>
    </row>
    <row r="416" spans="1:4" x14ac:dyDescent="0.2">
      <c r="A416" s="6">
        <v>413</v>
      </c>
      <c r="B416" s="6">
        <v>43.41</v>
      </c>
      <c r="C416" s="12" t="str">
        <f>TEXT(coefficients!B416,"+0,00E+00;-0,00E+00")&amp;"*"&amp;$E$2&amp;"²"&amp;" "&amp;TEXT(coefficients!C416,"+0,00E+00;-0,00E+00")&amp;"*"&amp;$E$2&amp;" "&amp;TEXT(coefficients!D416,"+0,00;-0,00")</f>
        <v>-139E-08*p² +023E-04*p +000</v>
      </c>
      <c r="D416" s="8">
        <f>coefficients!B416*Cycle!$E$4^2+coefficients!C416*Cycle!$E$4+coefficients!D416</f>
        <v>0.63803215161782023</v>
      </c>
    </row>
    <row r="417" spans="1:4" x14ac:dyDescent="0.2">
      <c r="A417" s="6">
        <v>414</v>
      </c>
      <c r="B417" s="6">
        <v>42.83</v>
      </c>
      <c r="C417" s="12" t="str">
        <f>TEXT(coefficients!B417,"+0,00E+00;-0,00E+00")&amp;"*"&amp;$E$2&amp;"²"&amp;" "&amp;TEXT(coefficients!C417,"+0,00E+00;-0,00E+00")&amp;"*"&amp;$E$2&amp;" "&amp;TEXT(coefficients!D417,"+0,00;-0,00")</f>
        <v>-139E-08*p² +023E-04*p +000</v>
      </c>
      <c r="D417" s="8">
        <f>coefficients!B417*Cycle!$E$4^2+coefficients!C417*Cycle!$E$4+coefficients!D417</f>
        <v>0.63803215161782023</v>
      </c>
    </row>
    <row r="418" spans="1:4" x14ac:dyDescent="0.2">
      <c r="A418" s="6">
        <v>415</v>
      </c>
      <c r="B418" s="6">
        <v>42.15</v>
      </c>
      <c r="C418" s="12" t="str">
        <f>TEXT(coefficients!B418,"+0,00E+00;-0,00E+00")&amp;"*"&amp;$E$2&amp;"²"&amp;" "&amp;TEXT(coefficients!C418,"+0,00E+00;-0,00E+00")&amp;"*"&amp;$E$2&amp;" "&amp;TEXT(coefficients!D418,"+0,00;-0,00")</f>
        <v>-139E-08*p² +023E-04*p +000</v>
      </c>
      <c r="D418" s="8">
        <f>coefficients!B418*Cycle!$E$4^2+coefficients!C418*Cycle!$E$4+coefficients!D418</f>
        <v>0.63803215161782023</v>
      </c>
    </row>
    <row r="419" spans="1:4" x14ac:dyDescent="0.2">
      <c r="A419" s="6">
        <v>416</v>
      </c>
      <c r="B419" s="6">
        <v>41.28</v>
      </c>
      <c r="C419" s="12" t="str">
        <f>TEXT(coefficients!B419,"+0,00E+00;-0,00E+00")&amp;"*"&amp;$E$2&amp;"²"&amp;" "&amp;TEXT(coefficients!C419,"+0,00E+00;-0,00E+00")&amp;"*"&amp;$E$2&amp;" "&amp;TEXT(coefficients!D419,"+0,00;-0,00")</f>
        <v>-139E-08*p² +023E-04*p +000</v>
      </c>
      <c r="D419" s="8">
        <f>coefficients!B419*Cycle!$E$4^2+coefficients!C419*Cycle!$E$4+coefficients!D419</f>
        <v>0.63803215161782023</v>
      </c>
    </row>
    <row r="420" spans="1:4" x14ac:dyDescent="0.2">
      <c r="A420" s="6">
        <v>417</v>
      </c>
      <c r="B420" s="6">
        <v>40.17</v>
      </c>
      <c r="C420" s="12" t="str">
        <f>TEXT(coefficients!B420,"+0,00E+00;-0,00E+00")&amp;"*"&amp;$E$2&amp;"²"&amp;" "&amp;TEXT(coefficients!C420,"+0,00E+00;-0,00E+00")&amp;"*"&amp;$E$2&amp;" "&amp;TEXT(coefficients!D420,"+0,00;-0,00")</f>
        <v>-139E-08*p² +023E-04*p +000</v>
      </c>
      <c r="D420" s="8">
        <f>coefficients!B420*Cycle!$E$4^2+coefficients!C420*Cycle!$E$4+coefficients!D420</f>
        <v>0.63803215161782023</v>
      </c>
    </row>
    <row r="421" spans="1:4" x14ac:dyDescent="0.2">
      <c r="A421" s="6">
        <v>418</v>
      </c>
      <c r="B421" s="6">
        <v>38.9</v>
      </c>
      <c r="C421" s="12" t="str">
        <f>TEXT(coefficients!B421,"+0,00E+00;-0,00E+00")&amp;"*"&amp;$E$2&amp;"²"&amp;" "&amp;TEXT(coefficients!C421,"+0,00E+00;-0,00E+00")&amp;"*"&amp;$E$2&amp;" "&amp;TEXT(coefficients!D421,"+0,00;-0,00")</f>
        <v>-139E-08*p² +023E-04*p +000</v>
      </c>
      <c r="D421" s="8">
        <f>coefficients!B421*Cycle!$E$4^2+coefficients!C421*Cycle!$E$4+coefficients!D421</f>
        <v>0.63803215161782023</v>
      </c>
    </row>
    <row r="422" spans="1:4" x14ac:dyDescent="0.2">
      <c r="A422" s="6">
        <v>419</v>
      </c>
      <c r="B422" s="6">
        <v>37.590000000000003</v>
      </c>
      <c r="C422" s="12" t="str">
        <f>TEXT(coefficients!B422,"+0,00E+00;-0,00E+00")&amp;"*"&amp;$E$2&amp;"²"&amp;" "&amp;TEXT(coefficients!C422,"+0,00E+00;-0,00E+00")&amp;"*"&amp;$E$2&amp;" "&amp;TEXT(coefficients!D422,"+0,00;-0,00")</f>
        <v>-139E-08*p² +023E-04*p +000</v>
      </c>
      <c r="D422" s="8">
        <f>coefficients!B422*Cycle!$E$4^2+coefficients!C422*Cycle!$E$4+coefficients!D422</f>
        <v>0.63803215161782023</v>
      </c>
    </row>
    <row r="423" spans="1:4" x14ac:dyDescent="0.2">
      <c r="A423" s="6">
        <v>420</v>
      </c>
      <c r="B423" s="6">
        <v>36.39</v>
      </c>
      <c r="C423" s="12" t="str">
        <f>TEXT(coefficients!B423,"+0,00E+00;-0,00E+00")&amp;"*"&amp;$E$2&amp;"²"&amp;" "&amp;TEXT(coefficients!C423,"+0,00E+00;-0,00E+00")&amp;"*"&amp;$E$2&amp;" "&amp;TEXT(coefficients!D423,"+0,00;-0,00")</f>
        <v>-139E-08*p² +023E-04*p +000</v>
      </c>
      <c r="D423" s="8">
        <f>coefficients!B423*Cycle!$E$4^2+coefficients!C423*Cycle!$E$4+coefficients!D423</f>
        <v>0.63803215161782023</v>
      </c>
    </row>
    <row r="424" spans="1:4" x14ac:dyDescent="0.2">
      <c r="A424" s="6">
        <v>421</v>
      </c>
      <c r="B424" s="6">
        <v>35.33</v>
      </c>
      <c r="C424" s="12" t="str">
        <f>TEXT(coefficients!B424,"+0,00E+00;-0,00E+00")&amp;"*"&amp;$E$2&amp;"²"&amp;" "&amp;TEXT(coefficients!C424,"+0,00E+00;-0,00E+00")&amp;"*"&amp;$E$2&amp;" "&amp;TEXT(coefficients!D424,"+0,00;-0,00")</f>
        <v>-139E-08*p² +023E-04*p +000</v>
      </c>
      <c r="D424" s="8">
        <f>coefficients!B424*Cycle!$E$4^2+coefficients!C424*Cycle!$E$4+coefficients!D424</f>
        <v>0.63803215161782023</v>
      </c>
    </row>
    <row r="425" spans="1:4" x14ac:dyDescent="0.2">
      <c r="A425" s="6">
        <v>422</v>
      </c>
      <c r="B425" s="6">
        <v>34.299999999999997</v>
      </c>
      <c r="C425" s="12" t="str">
        <f>TEXT(coefficients!B425,"+0,00E+00;-0,00E+00")&amp;"*"&amp;$E$2&amp;"²"&amp;" "&amp;TEXT(coefficients!C425,"+0,00E+00;-0,00E+00")&amp;"*"&amp;$E$2&amp;" "&amp;TEXT(coefficients!D425,"+0,00;-0,00")</f>
        <v>-139E-08*p² +023E-04*p +000</v>
      </c>
      <c r="D425" s="8">
        <f>coefficients!B425*Cycle!$E$4^2+coefficients!C425*Cycle!$E$4+coefficients!D425</f>
        <v>0.63803215161782023</v>
      </c>
    </row>
    <row r="426" spans="1:4" x14ac:dyDescent="0.2">
      <c r="A426" s="6">
        <v>423</v>
      </c>
      <c r="B426" s="6">
        <v>33.07</v>
      </c>
      <c r="C426" s="12" t="str">
        <f>TEXT(coefficients!B426,"+0,00E+00;-0,00E+00")&amp;"*"&amp;$E$2&amp;"²"&amp;" "&amp;TEXT(coefficients!C426,"+0,00E+00;-0,00E+00")&amp;"*"&amp;$E$2&amp;" "&amp;TEXT(coefficients!D426,"+0,00;-0,00")</f>
        <v>-139E-08*p² +023E-04*p +000</v>
      </c>
      <c r="D426" s="8">
        <f>coefficients!B426*Cycle!$E$4^2+coefficients!C426*Cycle!$E$4+coefficients!D426</f>
        <v>0.63803215161782023</v>
      </c>
    </row>
    <row r="427" spans="1:4" x14ac:dyDescent="0.2">
      <c r="A427" s="6">
        <v>424</v>
      </c>
      <c r="B427" s="6">
        <v>31.41</v>
      </c>
      <c r="C427" s="12" t="str">
        <f>TEXT(coefficients!B427,"+0,00E+00;-0,00E+00")&amp;"*"&amp;$E$2&amp;"²"&amp;" "&amp;TEXT(coefficients!C427,"+0,00E+00;-0,00E+00")&amp;"*"&amp;$E$2&amp;" "&amp;TEXT(coefficients!D427,"+0,00;-0,00")</f>
        <v>-139E-08*p² +023E-04*p +000</v>
      </c>
      <c r="D427" s="8">
        <f>coefficients!B427*Cycle!$E$4^2+coefficients!C427*Cycle!$E$4+coefficients!D427</f>
        <v>0.63803215161782023</v>
      </c>
    </row>
    <row r="428" spans="1:4" x14ac:dyDescent="0.2">
      <c r="A428" s="6">
        <v>425</v>
      </c>
      <c r="B428" s="6">
        <v>29.18</v>
      </c>
      <c r="C428" s="12" t="str">
        <f>TEXT(coefficients!B428,"+0,00E+00;-0,00E+00")&amp;"*"&amp;$E$2&amp;"²"&amp;" "&amp;TEXT(coefficients!C428,"+0,00E+00;-0,00E+00")&amp;"*"&amp;$E$2&amp;" "&amp;TEXT(coefficients!D428,"+0,00;-0,00")</f>
        <v>-139E-08*p² +023E-04*p +000</v>
      </c>
      <c r="D428" s="8">
        <f>coefficients!B428*Cycle!$E$4^2+coefficients!C428*Cycle!$E$4+coefficients!D428</f>
        <v>0.63803215161782023</v>
      </c>
    </row>
    <row r="429" spans="1:4" x14ac:dyDescent="0.2">
      <c r="A429" s="6">
        <v>426</v>
      </c>
      <c r="B429" s="6">
        <v>26.41</v>
      </c>
      <c r="C429" s="12" t="str">
        <f>TEXT(coefficients!B429,"+0,00E+00;-0,00E+00")&amp;"*"&amp;$E$2&amp;"²"&amp;" "&amp;TEXT(coefficients!C429,"+0,00E+00;-0,00E+00")&amp;"*"&amp;$E$2&amp;" "&amp;TEXT(coefficients!D429,"+0,00;-0,00")</f>
        <v>-139E-08*p² +023E-04*p +000</v>
      </c>
      <c r="D429" s="8">
        <f>coefficients!B429*Cycle!$E$4^2+coefficients!C429*Cycle!$E$4+coefficients!D429</f>
        <v>0.63803215161782023</v>
      </c>
    </row>
    <row r="430" spans="1:4" x14ac:dyDescent="0.2">
      <c r="A430" s="6">
        <v>427</v>
      </c>
      <c r="B430" s="6">
        <v>23.4</v>
      </c>
      <c r="C430" s="12" t="str">
        <f>TEXT(coefficients!B430,"+0,00E+00;-0,00E+00")&amp;"*"&amp;$E$2&amp;"²"&amp;" "&amp;TEXT(coefficients!C430,"+0,00E+00;-0,00E+00")&amp;"*"&amp;$E$2&amp;" "&amp;TEXT(coefficients!D430,"+0,00;-0,00")</f>
        <v>-139E-08*p² +023E-04*p +000</v>
      </c>
      <c r="D430" s="8">
        <f>coefficients!B430*Cycle!$E$4^2+coefficients!C430*Cycle!$E$4+coefficients!D430</f>
        <v>0.63803215161782023</v>
      </c>
    </row>
    <row r="431" spans="1:4" x14ac:dyDescent="0.2">
      <c r="A431" s="6">
        <v>428</v>
      </c>
      <c r="B431" s="6">
        <v>20.9</v>
      </c>
      <c r="C431" s="12" t="str">
        <f>TEXT(coefficients!B431,"+0,00E+00;-0,00E+00")&amp;"*"&amp;$E$2&amp;"²"&amp;" "&amp;TEXT(coefficients!C431,"+0,00E+00;-0,00E+00")&amp;"*"&amp;$E$2&amp;" "&amp;TEXT(coefficients!D431,"+0,00;-0,00")</f>
        <v>-139E-08*p² +023E-04*p +000</v>
      </c>
      <c r="D431" s="8">
        <f>coefficients!B431*Cycle!$E$4^2+coefficients!C431*Cycle!$E$4+coefficients!D431</f>
        <v>0.63803215161782023</v>
      </c>
    </row>
    <row r="432" spans="1:4" x14ac:dyDescent="0.2">
      <c r="A432" s="6">
        <v>429</v>
      </c>
      <c r="B432" s="6">
        <v>19.59</v>
      </c>
      <c r="C432" s="12" t="str">
        <f>TEXT(coefficients!B432,"+0,00E+00;-0,00E+00")&amp;"*"&amp;$E$2&amp;"²"&amp;" "&amp;TEXT(coefficients!C432,"+0,00E+00;-0,00E+00")&amp;"*"&amp;$E$2&amp;" "&amp;TEXT(coefficients!D432,"+0,00;-0,00")</f>
        <v>+085E-08*p² -006E-04*p +000</v>
      </c>
      <c r="D432" s="8">
        <f>coefficients!B432*Cycle!$E$4^2+coefficients!C432*Cycle!$E$4+coefficients!D432</f>
        <v>0.25486867505850391</v>
      </c>
    </row>
    <row r="433" spans="1:4" x14ac:dyDescent="0.2">
      <c r="A433" s="6">
        <v>430</v>
      </c>
      <c r="B433" s="6">
        <v>19.36</v>
      </c>
      <c r="C433" s="12" t="str">
        <f>TEXT(coefficients!B433,"+0,00E+00;-0,00E+00")&amp;"*"&amp;$E$2&amp;"²"&amp;" "&amp;TEXT(coefficients!C433,"+0,00E+00;-0,00E+00")&amp;"*"&amp;$E$2&amp;" "&amp;TEXT(coefficients!D433,"+0,00;-0,00")</f>
        <v>+309E-08*p² -035E-04*p +001</v>
      </c>
      <c r="D433" s="8">
        <f>coefficients!B433*Cycle!$E$4^2+coefficients!C433*Cycle!$E$4+coefficients!D433</f>
        <v>-0.12829480150081118</v>
      </c>
    </row>
    <row r="434" spans="1:4" x14ac:dyDescent="0.2">
      <c r="A434" s="6">
        <v>431</v>
      </c>
      <c r="B434" s="6">
        <v>19.79</v>
      </c>
      <c r="C434" s="12" t="str">
        <f>TEXT(coefficients!B434,"+0,00E+00;-0,00E+00")&amp;"*"&amp;$E$2&amp;"²"&amp;" "&amp;TEXT(coefficients!C434,"+0,00E+00;-0,00E+00")&amp;"*"&amp;$E$2&amp;" "&amp;TEXT(coefficients!D434,"+0,00;-0,00")</f>
        <v>+533E-08*p² -063E-04*p +001</v>
      </c>
      <c r="D434" s="8">
        <f>coefficients!B434*Cycle!$E$4^2+coefficients!C434*Cycle!$E$4+coefficients!D434</f>
        <v>-0.5114582780601229</v>
      </c>
    </row>
    <row r="435" spans="1:4" x14ac:dyDescent="0.2">
      <c r="A435" s="6">
        <v>432</v>
      </c>
      <c r="B435" s="6">
        <v>20.43</v>
      </c>
      <c r="C435" s="12" t="str">
        <f>TEXT(coefficients!B435,"+0,00E+00;-0,00E+00")&amp;"*"&amp;$E$2&amp;"²"&amp;" "&amp;TEXT(coefficients!C435,"+0,00E+00;-0,00E+00")&amp;"*"&amp;$E$2&amp;" "&amp;TEXT(coefficients!D435,"+0,00;-0,00")</f>
        <v>+533E-08*p² -063E-04*p +001</v>
      </c>
      <c r="D435" s="8">
        <f>coefficients!B435*Cycle!$E$4^2+coefficients!C435*Cycle!$E$4+coefficients!D435</f>
        <v>-0.5114582780601229</v>
      </c>
    </row>
    <row r="436" spans="1:4" x14ac:dyDescent="0.2">
      <c r="A436" s="6">
        <v>433</v>
      </c>
      <c r="B436" s="6">
        <v>20.71</v>
      </c>
      <c r="C436" s="12" t="str">
        <f>TEXT(coefficients!B436,"+0,00E+00;-0,00E+00")&amp;"*"&amp;$E$2&amp;"²"&amp;" "&amp;TEXT(coefficients!C436,"+0,00E+00;-0,00E+00")&amp;"*"&amp;$E$2&amp;" "&amp;TEXT(coefficients!D436,"+0,00;-0,00")</f>
        <v>+533E-08*p² -063E-04*p +001</v>
      </c>
      <c r="D436" s="8">
        <f>coefficients!B436*Cycle!$E$4^2+coefficients!C436*Cycle!$E$4+coefficients!D436</f>
        <v>-0.5114582780601229</v>
      </c>
    </row>
    <row r="437" spans="1:4" x14ac:dyDescent="0.2">
      <c r="A437" s="6">
        <v>434</v>
      </c>
      <c r="B437" s="6">
        <v>20.56</v>
      </c>
      <c r="C437" s="12" t="str">
        <f>TEXT(coefficients!B437,"+0,00E+00;-0,00E+00")&amp;"*"&amp;$E$2&amp;"²"&amp;" "&amp;TEXT(coefficients!C437,"+0,00E+00;-0,00E+00")&amp;"*"&amp;$E$2&amp;" "&amp;TEXT(coefficients!D437,"+0,00;-0,00")</f>
        <v>+533E-08*p² -063E-04*p +001</v>
      </c>
      <c r="D437" s="8">
        <f>coefficients!B437*Cycle!$E$4^2+coefficients!C437*Cycle!$E$4+coefficients!D437</f>
        <v>-0.5114582780601229</v>
      </c>
    </row>
    <row r="438" spans="1:4" x14ac:dyDescent="0.2">
      <c r="A438" s="6">
        <v>435</v>
      </c>
      <c r="B438" s="6">
        <v>19.96</v>
      </c>
      <c r="C438" s="12" t="str">
        <f>TEXT(coefficients!B438,"+0,00E+00;-0,00E+00")&amp;"*"&amp;$E$2&amp;"²"&amp;" "&amp;TEXT(coefficients!C438,"+0,00E+00;-0,00E+00")&amp;"*"&amp;$E$2&amp;" "&amp;TEXT(coefficients!D438,"+0,00;-0,00")</f>
        <v>+533E-08*p² -063E-04*p +001</v>
      </c>
      <c r="D438" s="8">
        <f>coefficients!B438*Cycle!$E$4^2+coefficients!C438*Cycle!$E$4+coefficients!D438</f>
        <v>-0.5114582780601229</v>
      </c>
    </row>
    <row r="439" spans="1:4" x14ac:dyDescent="0.2">
      <c r="A439" s="6">
        <v>436</v>
      </c>
      <c r="B439" s="6">
        <v>20.22</v>
      </c>
      <c r="C439" s="12" t="str">
        <f>TEXT(coefficients!B439,"+0,00E+00;-0,00E+00")&amp;"*"&amp;$E$2&amp;"²"&amp;" "&amp;TEXT(coefficients!C439,"+0,00E+00;-0,00E+00")&amp;"*"&amp;$E$2&amp;" "&amp;TEXT(coefficients!D439,"+0,00;-0,00")</f>
        <v>+533E-08*p² -063E-04*p +001</v>
      </c>
      <c r="D439" s="8">
        <f>coefficients!B439*Cycle!$E$4^2+coefficients!C439*Cycle!$E$4+coefficients!D439</f>
        <v>-0.5114582780601229</v>
      </c>
    </row>
    <row r="440" spans="1:4" x14ac:dyDescent="0.2">
      <c r="A440" s="6">
        <v>437</v>
      </c>
      <c r="B440" s="6">
        <v>21.48</v>
      </c>
      <c r="C440" s="12" t="str">
        <f>TEXT(coefficients!B440,"+0,00E+00;-0,00E+00")&amp;"*"&amp;$E$2&amp;"²"&amp;" "&amp;TEXT(coefficients!C440,"+0,00E+00;-0,00E+00")&amp;"*"&amp;$E$2&amp;" "&amp;TEXT(coefficients!D440,"+0,00;-0,00")</f>
        <v>+533E-08*p² -063E-04*p +001</v>
      </c>
      <c r="D440" s="8">
        <f>coefficients!B440*Cycle!$E$4^2+coefficients!C440*Cycle!$E$4+coefficients!D440</f>
        <v>-0.5114582780601229</v>
      </c>
    </row>
    <row r="441" spans="1:4" x14ac:dyDescent="0.2">
      <c r="A441" s="6">
        <v>438</v>
      </c>
      <c r="B441" s="6">
        <v>23.67</v>
      </c>
      <c r="C441" s="12" t="str">
        <f>TEXT(coefficients!B441,"+0,00E+00;-0,00E+00")&amp;"*"&amp;$E$2&amp;"²"&amp;" "&amp;TEXT(coefficients!C441,"+0,00E+00;-0,00E+00")&amp;"*"&amp;$E$2&amp;" "&amp;TEXT(coefficients!D441,"+0,00;-0,00")</f>
        <v>+533E-08*p² -063E-04*p +001</v>
      </c>
      <c r="D441" s="8">
        <f>coefficients!B441*Cycle!$E$4^2+coefficients!C441*Cycle!$E$4+coefficients!D441</f>
        <v>-0.5114582780601229</v>
      </c>
    </row>
    <row r="442" spans="1:4" x14ac:dyDescent="0.2">
      <c r="A442" s="6">
        <v>439</v>
      </c>
      <c r="B442" s="6">
        <v>26.09</v>
      </c>
      <c r="C442" s="12" t="str">
        <f>TEXT(coefficients!B442,"+0,00E+00;-0,00E+00")&amp;"*"&amp;$E$2&amp;"²"&amp;" "&amp;TEXT(coefficients!C442,"+0,00E+00;-0,00E+00")&amp;"*"&amp;$E$2&amp;" "&amp;TEXT(coefficients!D442,"+0,00;-0,00")</f>
        <v>+533E-08*p² -063E-04*p +001</v>
      </c>
      <c r="D442" s="8">
        <f>coefficients!B442*Cycle!$E$4^2+coefficients!C442*Cycle!$E$4+coefficients!D442</f>
        <v>-0.5114582780601229</v>
      </c>
    </row>
    <row r="443" spans="1:4" x14ac:dyDescent="0.2">
      <c r="A443" s="6">
        <v>440</v>
      </c>
      <c r="B443" s="6">
        <v>28.16</v>
      </c>
      <c r="C443" s="12" t="str">
        <f>TEXT(coefficients!B443,"+0,00E+00;-0,00E+00")&amp;"*"&amp;$E$2&amp;"²"&amp;" "&amp;TEXT(coefficients!C443,"+0,00E+00;-0,00E+00")&amp;"*"&amp;$E$2&amp;" "&amp;TEXT(coefficients!D443,"+0,00;-0,00")</f>
        <v>+533E-08*p² -063E-04*p +001</v>
      </c>
      <c r="D443" s="8">
        <f>coefficients!B443*Cycle!$E$4^2+coefficients!C443*Cycle!$E$4+coefficients!D443</f>
        <v>-0.5114582780601229</v>
      </c>
    </row>
    <row r="444" spans="1:4" x14ac:dyDescent="0.2">
      <c r="A444" s="6">
        <v>441</v>
      </c>
      <c r="B444" s="6">
        <v>29.75</v>
      </c>
      <c r="C444" s="12" t="str">
        <f>TEXT(coefficients!B444,"+0,00E+00;-0,00E+00")&amp;"*"&amp;$E$2&amp;"²"&amp;" "&amp;TEXT(coefficients!C444,"+0,00E+00;-0,00E+00")&amp;"*"&amp;$E$2&amp;" "&amp;TEXT(coefficients!D444,"+0,00;-0,00")</f>
        <v>+533E-08*p² -063E-04*p +001</v>
      </c>
      <c r="D444" s="8">
        <f>coefficients!B444*Cycle!$E$4^2+coefficients!C444*Cycle!$E$4+coefficients!D444</f>
        <v>-0.5114582780601229</v>
      </c>
    </row>
    <row r="445" spans="1:4" x14ac:dyDescent="0.2">
      <c r="A445" s="6">
        <v>442</v>
      </c>
      <c r="B445" s="6">
        <v>30.97</v>
      </c>
      <c r="C445" s="12" t="str">
        <f>TEXT(coefficients!B445,"+0,00E+00;-0,00E+00")&amp;"*"&amp;$E$2&amp;"²"&amp;" "&amp;TEXT(coefficients!C445,"+0,00E+00;-0,00E+00")&amp;"*"&amp;$E$2&amp;" "&amp;TEXT(coefficients!D445,"+0,00;-0,00")</f>
        <v>+533E-08*p² -063E-04*p +001</v>
      </c>
      <c r="D445" s="8">
        <f>coefficients!B445*Cycle!$E$4^2+coefficients!C445*Cycle!$E$4+coefficients!D445</f>
        <v>-0.5114582780601229</v>
      </c>
    </row>
    <row r="446" spans="1:4" x14ac:dyDescent="0.2">
      <c r="A446" s="6">
        <v>443</v>
      </c>
      <c r="B446" s="6">
        <v>31.99</v>
      </c>
      <c r="C446" s="12" t="str">
        <f>TEXT(coefficients!B446,"+0,00E+00;-0,00E+00")&amp;"*"&amp;$E$2&amp;"²"&amp;" "&amp;TEXT(coefficients!C446,"+0,00E+00;-0,00E+00")&amp;"*"&amp;$E$2&amp;" "&amp;TEXT(coefficients!D446,"+0,00;-0,00")</f>
        <v>+533E-08*p² -063E-04*p +001</v>
      </c>
      <c r="D446" s="8">
        <f>coefficients!B446*Cycle!$E$4^2+coefficients!C446*Cycle!$E$4+coefficients!D446</f>
        <v>-0.5114582780601229</v>
      </c>
    </row>
    <row r="447" spans="1:4" x14ac:dyDescent="0.2">
      <c r="A447" s="6">
        <v>444</v>
      </c>
      <c r="B447" s="6">
        <v>32.840000000000003</v>
      </c>
      <c r="C447" s="12" t="str">
        <f>TEXT(coefficients!B447,"+0,00E+00;-0,00E+00")&amp;"*"&amp;$E$2&amp;"²"&amp;" "&amp;TEXT(coefficients!C447,"+0,00E+00;-0,00E+00")&amp;"*"&amp;$E$2&amp;" "&amp;TEXT(coefficients!D447,"+0,00;-0,00")</f>
        <v>+533E-08*p² -063E-04*p +001</v>
      </c>
      <c r="D447" s="8">
        <f>coefficients!B447*Cycle!$E$4^2+coefficients!C447*Cycle!$E$4+coefficients!D447</f>
        <v>-0.5114582780601229</v>
      </c>
    </row>
    <row r="448" spans="1:4" x14ac:dyDescent="0.2">
      <c r="A448" s="6">
        <v>445</v>
      </c>
      <c r="B448" s="6">
        <v>33.33</v>
      </c>
      <c r="C448" s="12" t="str">
        <f>TEXT(coefficients!B448,"+0,00E+00;-0,00E+00")&amp;"*"&amp;$E$2&amp;"²"&amp;" "&amp;TEXT(coefficients!C448,"+0,00E+00;-0,00E+00")&amp;"*"&amp;$E$2&amp;" "&amp;TEXT(coefficients!D448,"+0,00;-0,00")</f>
        <v>+533E-08*p² -063E-04*p +001</v>
      </c>
      <c r="D448" s="8">
        <f>coefficients!B448*Cycle!$E$4^2+coefficients!C448*Cycle!$E$4+coefficients!D448</f>
        <v>-0.5114582780601229</v>
      </c>
    </row>
    <row r="449" spans="1:4" x14ac:dyDescent="0.2">
      <c r="A449" s="6">
        <v>446</v>
      </c>
      <c r="B449" s="6">
        <v>33.450000000000003</v>
      </c>
      <c r="C449" s="12" t="str">
        <f>TEXT(coefficients!B449,"+0,00E+00;-0,00E+00")&amp;"*"&amp;$E$2&amp;"²"&amp;" "&amp;TEXT(coefficients!C449,"+0,00E+00;-0,00E+00")&amp;"*"&amp;$E$2&amp;" "&amp;TEXT(coefficients!D449,"+0,00;-0,00")</f>
        <v>+533E-08*p² -063E-04*p +001</v>
      </c>
      <c r="D449" s="8">
        <f>coefficients!B449*Cycle!$E$4^2+coefficients!C449*Cycle!$E$4+coefficients!D449</f>
        <v>-0.5114582780601229</v>
      </c>
    </row>
    <row r="450" spans="1:4" x14ac:dyDescent="0.2">
      <c r="A450" s="6">
        <v>447</v>
      </c>
      <c r="B450" s="6">
        <v>33.270000000000003</v>
      </c>
      <c r="C450" s="12" t="str">
        <f>TEXT(coefficients!B450,"+0,00E+00;-0,00E+00")&amp;"*"&amp;$E$2&amp;"²"&amp;" "&amp;TEXT(coefficients!C450,"+0,00E+00;-0,00E+00")&amp;"*"&amp;$E$2&amp;" "&amp;TEXT(coefficients!D450,"+0,00;-0,00")</f>
        <v>+055E-08*p² -011E-04*p -000</v>
      </c>
      <c r="D450" s="8">
        <f>coefficients!B450*Cycle!$E$4^2+coefficients!C450*Cycle!$E$4+coefficients!D450</f>
        <v>-0.44528780589387235</v>
      </c>
    </row>
    <row r="451" spans="1:4" x14ac:dyDescent="0.2">
      <c r="A451" s="6">
        <v>448</v>
      </c>
      <c r="B451" s="6">
        <v>32.659999999999997</v>
      </c>
      <c r="C451" s="12" t="str">
        <f>TEXT(coefficients!B451,"+0,00E+00;-0,00E+00")&amp;"*"&amp;$E$2&amp;"²"&amp;" "&amp;TEXT(coefficients!C451,"+0,00E+00;-0,00E+00")&amp;"*"&amp;$E$2&amp;" "&amp;TEXT(coefficients!D451,"+0,00;-0,00")</f>
        <v>-423E-08*p² +041E-04*p -001</v>
      </c>
      <c r="D451" s="8">
        <f>coefficients!B451*Cycle!$E$4^2+coefficients!C451*Cycle!$E$4+coefficients!D451</f>
        <v>-0.37911733372762035</v>
      </c>
    </row>
    <row r="452" spans="1:4" x14ac:dyDescent="0.2">
      <c r="A452" s="6">
        <v>449</v>
      </c>
      <c r="B452" s="6">
        <v>31.73</v>
      </c>
      <c r="C452" s="12" t="str">
        <f>TEXT(coefficients!B452,"+0,00E+00;-0,00E+00")&amp;"*"&amp;$E$2&amp;"²"&amp;" "&amp;TEXT(coefficients!C452,"+0,00E+00;-0,00E+00")&amp;"*"&amp;$E$2&amp;" "&amp;TEXT(coefficients!D452,"+0,00;-0,00")</f>
        <v>-901E-08*p² +092E-04*p -002</v>
      </c>
      <c r="D452" s="8">
        <f>coefficients!B452*Cycle!$E$4^2+coefficients!C452*Cycle!$E$4+coefficients!D452</f>
        <v>-0.3129468615613642</v>
      </c>
    </row>
    <row r="453" spans="1:4" x14ac:dyDescent="0.2">
      <c r="A453" s="6">
        <v>450</v>
      </c>
      <c r="B453" s="6">
        <v>30.58</v>
      </c>
      <c r="C453" s="12" t="str">
        <f>TEXT(coefficients!B453,"+0,00E+00;-0,00E+00")&amp;"*"&amp;$E$2&amp;"²"&amp;" "&amp;TEXT(coefficients!C453,"+0,00E+00;-0,00E+00")&amp;"*"&amp;$E$2&amp;" "&amp;TEXT(coefficients!D453,"+0,00;-0,00")</f>
        <v>-901E-08*p² +092E-04*p -002</v>
      </c>
      <c r="D453" s="8">
        <f>coefficients!B453*Cycle!$E$4^2+coefficients!C453*Cycle!$E$4+coefficients!D453</f>
        <v>-0.3129468615613642</v>
      </c>
    </row>
    <row r="454" spans="1:4" x14ac:dyDescent="0.2">
      <c r="A454" s="6">
        <v>451</v>
      </c>
      <c r="B454" s="6">
        <v>29.2</v>
      </c>
      <c r="C454" s="12" t="str">
        <f>TEXT(coefficients!B454,"+0,00E+00;-0,00E+00")&amp;"*"&amp;$E$2&amp;"²"&amp;" "&amp;TEXT(coefficients!C454,"+0,00E+00;-0,00E+00")&amp;"*"&amp;$E$2&amp;" "&amp;TEXT(coefficients!D454,"+0,00;-0,00")</f>
        <v>-901E-08*p² +092E-04*p -002</v>
      </c>
      <c r="D454" s="8">
        <f>coefficients!B454*Cycle!$E$4^2+coefficients!C454*Cycle!$E$4+coefficients!D454</f>
        <v>-0.3129468615613642</v>
      </c>
    </row>
    <row r="455" spans="1:4" x14ac:dyDescent="0.2">
      <c r="A455" s="6">
        <v>452</v>
      </c>
      <c r="B455" s="6">
        <v>27.56</v>
      </c>
      <c r="C455" s="12" t="str">
        <f>TEXT(coefficients!B455,"+0,00E+00;-0,00E+00")&amp;"*"&amp;$E$2&amp;"²"&amp;" "&amp;TEXT(coefficients!C455,"+0,00E+00;-0,00E+00")&amp;"*"&amp;$E$2&amp;" "&amp;TEXT(coefficients!D455,"+0,00;-0,00")</f>
        <v>-901E-08*p² +092E-04*p -002</v>
      </c>
      <c r="D455" s="8">
        <f>coefficients!B455*Cycle!$E$4^2+coefficients!C455*Cycle!$E$4+coefficients!D455</f>
        <v>-0.3129468615613642</v>
      </c>
    </row>
    <row r="456" spans="1:4" x14ac:dyDescent="0.2">
      <c r="A456" s="6">
        <v>453</v>
      </c>
      <c r="B456" s="6">
        <v>25.71</v>
      </c>
      <c r="C456" s="12" t="str">
        <f>TEXT(coefficients!B456,"+0,00E+00;-0,00E+00")&amp;"*"&amp;$E$2&amp;"²"&amp;" "&amp;TEXT(coefficients!C456,"+0,00E+00;-0,00E+00")&amp;"*"&amp;$E$2&amp;" "&amp;TEXT(coefficients!D456,"+0,00;-0,00")</f>
        <v>-901E-08*p² +092E-04*p -002</v>
      </c>
      <c r="D456" s="8">
        <f>coefficients!B456*Cycle!$E$4^2+coefficients!C456*Cycle!$E$4+coefficients!D456</f>
        <v>-0.3129468615613642</v>
      </c>
    </row>
    <row r="457" spans="1:4" x14ac:dyDescent="0.2">
      <c r="A457" s="6">
        <v>454</v>
      </c>
      <c r="B457" s="6">
        <v>23.76</v>
      </c>
      <c r="C457" s="12" t="str">
        <f>TEXT(coefficients!B457,"+0,00E+00;-0,00E+00")&amp;"*"&amp;$E$2&amp;"²"&amp;" "&amp;TEXT(coefficients!C457,"+0,00E+00;-0,00E+00")&amp;"*"&amp;$E$2&amp;" "&amp;TEXT(coefficients!D457,"+0,00;-0,00")</f>
        <v>-901E-08*p² +092E-04*p -002</v>
      </c>
      <c r="D457" s="8">
        <f>coefficients!B457*Cycle!$E$4^2+coefficients!C457*Cycle!$E$4+coefficients!D457</f>
        <v>-0.3129468615613642</v>
      </c>
    </row>
    <row r="458" spans="1:4" x14ac:dyDescent="0.2">
      <c r="A458" s="6">
        <v>455</v>
      </c>
      <c r="B458" s="6">
        <v>21.87</v>
      </c>
      <c r="C458" s="12" t="str">
        <f>TEXT(coefficients!B458,"+0,00E+00;-0,00E+00")&amp;"*"&amp;$E$2&amp;"²"&amp;" "&amp;TEXT(coefficients!C458,"+0,00E+00;-0,00E+00")&amp;"*"&amp;$E$2&amp;" "&amp;TEXT(coefficients!D458,"+0,00;-0,00")</f>
        <v>-901E-08*p² +092E-04*p -002</v>
      </c>
      <c r="D458" s="8">
        <f>coefficients!B458*Cycle!$E$4^2+coefficients!C458*Cycle!$E$4+coefficients!D458</f>
        <v>-0.3129468615613642</v>
      </c>
    </row>
    <row r="459" spans="1:4" x14ac:dyDescent="0.2">
      <c r="A459" s="6">
        <v>456</v>
      </c>
      <c r="B459" s="6">
        <v>20.149999999999999</v>
      </c>
      <c r="C459" s="12" t="str">
        <f>TEXT(coefficients!B459,"+0,00E+00;-0,00E+00")&amp;"*"&amp;$E$2&amp;"²"&amp;" "&amp;TEXT(coefficients!C459,"+0,00E+00;-0,00E+00")&amp;"*"&amp;$E$2&amp;" "&amp;TEXT(coefficients!D459,"+0,00;-0,00")</f>
        <v>-901E-08*p² +092E-04*p -002</v>
      </c>
      <c r="D459" s="8">
        <f>coefficients!B459*Cycle!$E$4^2+coefficients!C459*Cycle!$E$4+coefficients!D459</f>
        <v>-0.3129468615613642</v>
      </c>
    </row>
    <row r="460" spans="1:4" x14ac:dyDescent="0.2">
      <c r="A460" s="6">
        <v>457</v>
      </c>
      <c r="B460" s="6">
        <v>18.38</v>
      </c>
      <c r="C460" s="12" t="str">
        <f>TEXT(coefficients!B460,"+0,00E+00;-0,00E+00")&amp;"*"&amp;$E$2&amp;"²"&amp;" "&amp;TEXT(coefficients!C460,"+0,00E+00;-0,00E+00")&amp;"*"&amp;$E$2&amp;" "&amp;TEXT(coefficients!D460,"+0,00;-0,00")</f>
        <v>-901E-08*p² +092E-04*p -002</v>
      </c>
      <c r="D460" s="8">
        <f>coefficients!B460*Cycle!$E$4^2+coefficients!C460*Cycle!$E$4+coefficients!D460</f>
        <v>-0.3129468615613642</v>
      </c>
    </row>
    <row r="461" spans="1:4" x14ac:dyDescent="0.2">
      <c r="A461" s="6">
        <v>458</v>
      </c>
      <c r="B461" s="6">
        <v>15.93</v>
      </c>
      <c r="C461" s="12" t="str">
        <f>TEXT(coefficients!B461,"+0,00E+00;-0,00E+00")&amp;"*"&amp;$E$2&amp;"²"&amp;" "&amp;TEXT(coefficients!C461,"+0,00E+00;-0,00E+00")&amp;"*"&amp;$E$2&amp;" "&amp;TEXT(coefficients!D461,"+0,00;-0,00")</f>
        <v>-901E-08*p² +092E-04*p -002</v>
      </c>
      <c r="D461" s="8">
        <f>coefficients!B461*Cycle!$E$4^2+coefficients!C461*Cycle!$E$4+coefficients!D461</f>
        <v>-0.3129468615613642</v>
      </c>
    </row>
    <row r="462" spans="1:4" x14ac:dyDescent="0.2">
      <c r="A462" s="6">
        <v>459</v>
      </c>
      <c r="B462" s="6">
        <v>12.33</v>
      </c>
      <c r="C462" s="12" t="str">
        <f>TEXT(coefficients!B462,"+0,00E+00;-0,00E+00")&amp;"*"&amp;$E$2&amp;"²"&amp;" "&amp;TEXT(coefficients!C462,"+0,00E+00;-0,00E+00")&amp;"*"&amp;$E$2&amp;" "&amp;TEXT(coefficients!D462,"+0,00;-0,00")</f>
        <v>-901E-08*p² +092E-04*p -002</v>
      </c>
      <c r="D462" s="8">
        <f>coefficients!B462*Cycle!$E$4^2+coefficients!C462*Cycle!$E$4+coefficients!D462</f>
        <v>-0.3129468615613642</v>
      </c>
    </row>
    <row r="463" spans="1:4" x14ac:dyDescent="0.2">
      <c r="A463" s="6">
        <v>460</v>
      </c>
      <c r="B463" s="6">
        <v>7.99</v>
      </c>
      <c r="C463" s="12" t="str">
        <f>TEXT(coefficients!B463,"+0,00E+00;-0,00E+00")&amp;"*"&amp;$E$2&amp;"²"&amp;" "&amp;TEXT(coefficients!C463,"+0,00E+00;-0,00E+00")&amp;"*"&amp;$E$2&amp;" "&amp;TEXT(coefficients!D463,"+0,00;-0,00")</f>
        <v>-901E-08*p² +092E-04*p -002</v>
      </c>
      <c r="D463" s="8">
        <f>coefficients!B463*Cycle!$E$4^2+coefficients!C463*Cycle!$E$4+coefficients!D463</f>
        <v>-0.3129468615613642</v>
      </c>
    </row>
    <row r="464" spans="1:4" x14ac:dyDescent="0.2">
      <c r="A464" s="6">
        <v>461</v>
      </c>
      <c r="B464" s="6">
        <v>4.1900000000000004</v>
      </c>
      <c r="C464" s="12" t="str">
        <f>TEXT(coefficients!B464,"+0,00E+00;-0,00E+00")&amp;"*"&amp;$E$2&amp;"²"&amp;" "&amp;TEXT(coefficients!C464,"+0,00E+00;-0,00E+00")&amp;"*"&amp;$E$2&amp;" "&amp;TEXT(coefficients!D464,"+0,00;-0,00")</f>
        <v>-901E-08*p² +092E-04*p -002</v>
      </c>
      <c r="D464" s="8">
        <f>coefficients!B464*Cycle!$E$4^2+coefficients!C464*Cycle!$E$4+coefficients!D464</f>
        <v>-0.3129468615613642</v>
      </c>
    </row>
    <row r="465" spans="1:4" x14ac:dyDescent="0.2">
      <c r="A465" s="6">
        <v>462</v>
      </c>
      <c r="B465" s="6">
        <v>1.77</v>
      </c>
      <c r="C465" s="12" t="str">
        <f>TEXT(coefficients!B465,"+0,00E+00;-0,00E+00")&amp;"*"&amp;$E$2&amp;"²"&amp;" "&amp;TEXT(coefficients!C465,"+0,00E+00;-0,00E+00")&amp;"*"&amp;$E$2&amp;" "&amp;TEXT(coefficients!D465,"+0,00;-0,00")</f>
        <v>-901E-08*p² +092E-04*p -002</v>
      </c>
      <c r="D465" s="8">
        <f>coefficients!B465*Cycle!$E$4^2+coefficients!C465*Cycle!$E$4+coefficients!D465</f>
        <v>-0.3129468615613642</v>
      </c>
    </row>
    <row r="466" spans="1:4" x14ac:dyDescent="0.2">
      <c r="A466" s="6">
        <v>463</v>
      </c>
      <c r="B466" s="6">
        <v>0.69</v>
      </c>
      <c r="C466" s="12" t="str">
        <f>TEXT(coefficients!B466,"+0,00E+00;-0,00E+00")&amp;"*"&amp;$E$2&amp;"²"&amp;" "&amp;TEXT(coefficients!C466,"+0,00E+00;-0,00E+00")&amp;"*"&amp;$E$2&amp;" "&amp;TEXT(coefficients!D466,"+0,00;-0,00")</f>
        <v>-166E-08*p² +017E-04*p -001</v>
      </c>
      <c r="D466" s="8">
        <f>coefficients!B466*Cycle!$E$4^2+coefficients!C466*Cycle!$E$4+coefficients!D466</f>
        <v>-0.48614723372507362</v>
      </c>
    </row>
    <row r="467" spans="1:4" x14ac:dyDescent="0.2">
      <c r="A467" s="6">
        <v>464</v>
      </c>
      <c r="B467" s="6">
        <v>1.1299999999999999</v>
      </c>
      <c r="C467" s="12" t="str">
        <f>TEXT(coefficients!B467,"+0,00E+00;-0,00E+00")&amp;"*"&amp;$E$2&amp;"²"&amp;" "&amp;TEXT(coefficients!C467,"+0,00E+00;-0,00E+00")&amp;"*"&amp;$E$2&amp;" "&amp;TEXT(coefficients!D467,"+0,00;-0,00")</f>
        <v>+569E-08*p² -059E-04*p +001</v>
      </c>
      <c r="D467" s="8">
        <f>coefficients!B467*Cycle!$E$4^2+coefficients!C467*Cycle!$E$4+coefficients!D467</f>
        <v>-0.65934760588878272</v>
      </c>
    </row>
    <row r="468" spans="1:4" x14ac:dyDescent="0.2">
      <c r="A468" s="6">
        <v>465</v>
      </c>
      <c r="B468" s="6">
        <v>2.2000000000000002</v>
      </c>
      <c r="C468" s="12" t="str">
        <f>TEXT(coefficients!B468,"+0,00E+00;-0,00E+00")&amp;"*"&amp;$E$2&amp;"²"&amp;" "&amp;TEXT(coefficients!C468,"+0,00E+00;-0,00E+00")&amp;"*"&amp;$E$2&amp;" "&amp;TEXT(coefficients!D468,"+0,00;-0,00")</f>
        <v>+1,304E-08*p² -135E-04*p +002</v>
      </c>
      <c r="D468" s="8">
        <f>coefficients!B468*Cycle!$E$4^2+coefficients!C468*Cycle!$E$4+coefficients!D468</f>
        <v>-0.83254797805248648</v>
      </c>
    </row>
    <row r="469" spans="1:4" x14ac:dyDescent="0.2">
      <c r="A469" s="6">
        <v>466</v>
      </c>
      <c r="B469" s="6">
        <v>3.59</v>
      </c>
      <c r="C469" s="12" t="str">
        <f>TEXT(coefficients!B469,"+0,00E+00;-0,00E+00")&amp;"*"&amp;$E$2&amp;"²"&amp;" "&amp;TEXT(coefficients!C469,"+0,00E+00;-0,00E+00")&amp;"*"&amp;$E$2&amp;" "&amp;TEXT(coefficients!D469,"+0,00;-0,00")</f>
        <v>+1,304E-08*p² -135E-04*p +002</v>
      </c>
      <c r="D469" s="8">
        <f>coefficients!B469*Cycle!$E$4^2+coefficients!C469*Cycle!$E$4+coefficients!D469</f>
        <v>-0.83254797805248648</v>
      </c>
    </row>
    <row r="470" spans="1:4" x14ac:dyDescent="0.2">
      <c r="A470" s="6">
        <v>467</v>
      </c>
      <c r="B470" s="6">
        <v>4.88</v>
      </c>
      <c r="C470" s="12" t="str">
        <f>TEXT(coefficients!B470,"+0,00E+00;-0,00E+00")&amp;"*"&amp;$E$2&amp;"²"&amp;" "&amp;TEXT(coefficients!C470,"+0,00E+00;-0,00E+00")&amp;"*"&amp;$E$2&amp;" "&amp;TEXT(coefficients!D470,"+0,00;-0,00")</f>
        <v>+1,304E-08*p² -135E-04*p +002</v>
      </c>
      <c r="D470" s="8">
        <f>coefficients!B470*Cycle!$E$4^2+coefficients!C470*Cycle!$E$4+coefficients!D470</f>
        <v>-0.83254797805248648</v>
      </c>
    </row>
    <row r="471" spans="1:4" x14ac:dyDescent="0.2">
      <c r="A471" s="6">
        <v>468</v>
      </c>
      <c r="B471" s="6">
        <v>5.85</v>
      </c>
      <c r="C471" s="12" t="str">
        <f>TEXT(coefficients!B471,"+0,00E+00;-0,00E+00")&amp;"*"&amp;$E$2&amp;"²"&amp;" "&amp;TEXT(coefficients!C471,"+0,00E+00;-0,00E+00")&amp;"*"&amp;$E$2&amp;" "&amp;TEXT(coefficients!D471,"+0,00;-0,00")</f>
        <v>+1,304E-08*p² -135E-04*p +002</v>
      </c>
      <c r="D471" s="8">
        <f>coefficients!B471*Cycle!$E$4^2+coefficients!C471*Cycle!$E$4+coefficients!D471</f>
        <v>-0.83254797805248648</v>
      </c>
    </row>
    <row r="472" spans="1:4" x14ac:dyDescent="0.2">
      <c r="A472" s="6">
        <v>469</v>
      </c>
      <c r="B472" s="6">
        <v>6.72</v>
      </c>
      <c r="C472" s="12" t="str">
        <f>TEXT(coefficients!B472,"+0,00E+00;-0,00E+00")&amp;"*"&amp;$E$2&amp;"²"&amp;" "&amp;TEXT(coefficients!C472,"+0,00E+00;-0,00E+00")&amp;"*"&amp;$E$2&amp;" "&amp;TEXT(coefficients!D472,"+0,00;-0,00")</f>
        <v>+1,304E-08*p² -135E-04*p +002</v>
      </c>
      <c r="D472" s="8">
        <f>coefficients!B472*Cycle!$E$4^2+coefficients!C472*Cycle!$E$4+coefficients!D472</f>
        <v>-0.83254797805248648</v>
      </c>
    </row>
    <row r="473" spans="1:4" x14ac:dyDescent="0.2">
      <c r="A473" s="6">
        <v>470</v>
      </c>
      <c r="B473" s="6">
        <v>8.02</v>
      </c>
      <c r="C473" s="12" t="str">
        <f>TEXT(coefficients!B473,"+0,00E+00;-0,00E+00")&amp;"*"&amp;$E$2&amp;"²"&amp;" "&amp;TEXT(coefficients!C473,"+0,00E+00;-0,00E+00")&amp;"*"&amp;$E$2&amp;" "&amp;TEXT(coefficients!D473,"+0,00;-0,00")</f>
        <v>+1,304E-08*p² -135E-04*p +002</v>
      </c>
      <c r="D473" s="8">
        <f>coefficients!B473*Cycle!$E$4^2+coefficients!C473*Cycle!$E$4+coefficients!D473</f>
        <v>-0.83254797805248648</v>
      </c>
    </row>
    <row r="474" spans="1:4" x14ac:dyDescent="0.2">
      <c r="A474" s="6">
        <v>471</v>
      </c>
      <c r="B474" s="6">
        <v>10.02</v>
      </c>
      <c r="C474" s="12" t="str">
        <f>TEXT(coefficients!B474,"+0,00E+00;-0,00E+00")&amp;"*"&amp;$E$2&amp;"²"&amp;" "&amp;TEXT(coefficients!C474,"+0,00E+00;-0,00E+00")&amp;"*"&amp;$E$2&amp;" "&amp;TEXT(coefficients!D474,"+0,00;-0,00")</f>
        <v>+1,304E-08*p² -135E-04*p +002</v>
      </c>
      <c r="D474" s="8">
        <f>coefficients!B474*Cycle!$E$4^2+coefficients!C474*Cycle!$E$4+coefficients!D474</f>
        <v>-0.83254797805248648</v>
      </c>
    </row>
    <row r="475" spans="1:4" x14ac:dyDescent="0.2">
      <c r="A475" s="6">
        <v>472</v>
      </c>
      <c r="B475" s="6">
        <v>12.59</v>
      </c>
      <c r="C475" s="12" t="str">
        <f>TEXT(coefficients!B475,"+0,00E+00;-0,00E+00")&amp;"*"&amp;$E$2&amp;"²"&amp;" "&amp;TEXT(coefficients!C475,"+0,00E+00;-0,00E+00")&amp;"*"&amp;$E$2&amp;" "&amp;TEXT(coefficients!D475,"+0,00;-0,00")</f>
        <v>+1,304E-08*p² -135E-04*p +002</v>
      </c>
      <c r="D475" s="8">
        <f>coefficients!B475*Cycle!$E$4^2+coefficients!C475*Cycle!$E$4+coefficients!D475</f>
        <v>-0.83254797805248648</v>
      </c>
    </row>
    <row r="476" spans="1:4" x14ac:dyDescent="0.2">
      <c r="A476" s="6">
        <v>473</v>
      </c>
      <c r="B476" s="6">
        <v>15.43</v>
      </c>
      <c r="C476" s="12" t="str">
        <f>TEXT(coefficients!B476,"+0,00E+00;-0,00E+00")&amp;"*"&amp;$E$2&amp;"²"&amp;" "&amp;TEXT(coefficients!C476,"+0,00E+00;-0,00E+00")&amp;"*"&amp;$E$2&amp;" "&amp;TEXT(coefficients!D476,"+0,00;-0,00")</f>
        <v>+1,304E-08*p² -135E-04*p +002</v>
      </c>
      <c r="D476" s="8">
        <f>coefficients!B476*Cycle!$E$4^2+coefficients!C476*Cycle!$E$4+coefficients!D476</f>
        <v>-0.83254797805248648</v>
      </c>
    </row>
    <row r="477" spans="1:4" x14ac:dyDescent="0.2">
      <c r="A477" s="6">
        <v>474</v>
      </c>
      <c r="B477" s="6">
        <v>18.32</v>
      </c>
      <c r="C477" s="12" t="str">
        <f>TEXT(coefficients!B477,"+0,00E+00;-0,00E+00")&amp;"*"&amp;$E$2&amp;"²"&amp;" "&amp;TEXT(coefficients!C477,"+0,00E+00;-0,00E+00")&amp;"*"&amp;$E$2&amp;" "&amp;TEXT(coefficients!D477,"+0,00;-0,00")</f>
        <v>+1,304E-08*p² -135E-04*p +002</v>
      </c>
      <c r="D477" s="8">
        <f>coefficients!B477*Cycle!$E$4^2+coefficients!C477*Cycle!$E$4+coefficients!D477</f>
        <v>-0.83254797805248648</v>
      </c>
    </row>
    <row r="478" spans="1:4" x14ac:dyDescent="0.2">
      <c r="A478" s="6">
        <v>475</v>
      </c>
      <c r="B478" s="6">
        <v>21.19</v>
      </c>
      <c r="C478" s="12" t="str">
        <f>TEXT(coefficients!B478,"+0,00E+00;-0,00E+00")&amp;"*"&amp;$E$2&amp;"²"&amp;" "&amp;TEXT(coefficients!C478,"+0,00E+00;-0,00E+00")&amp;"*"&amp;$E$2&amp;" "&amp;TEXT(coefficients!D478,"+0,00;-0,00")</f>
        <v>+1,304E-08*p² -135E-04*p +002</v>
      </c>
      <c r="D478" s="8">
        <f>coefficients!B478*Cycle!$E$4^2+coefficients!C478*Cycle!$E$4+coefficients!D478</f>
        <v>-0.83254797805248648</v>
      </c>
    </row>
    <row r="479" spans="1:4" x14ac:dyDescent="0.2">
      <c r="A479" s="6">
        <v>476</v>
      </c>
      <c r="B479" s="6">
        <v>24</v>
      </c>
      <c r="C479" s="12" t="str">
        <f>TEXT(coefficients!B479,"+0,00E+00;-0,00E+00")&amp;"*"&amp;$E$2&amp;"²"&amp;" "&amp;TEXT(coefficients!C479,"+0,00E+00;-0,00E+00")&amp;"*"&amp;$E$2&amp;" "&amp;TEXT(coefficients!D479,"+0,00;-0,00")</f>
        <v>+1,304E-08*p² -135E-04*p +002</v>
      </c>
      <c r="D479" s="8">
        <f>coefficients!B479*Cycle!$E$4^2+coefficients!C479*Cycle!$E$4+coefficients!D479</f>
        <v>-0.83254797805248648</v>
      </c>
    </row>
    <row r="480" spans="1:4" x14ac:dyDescent="0.2">
      <c r="A480" s="6">
        <v>477</v>
      </c>
      <c r="B480" s="6">
        <v>26.75</v>
      </c>
      <c r="C480" s="12" t="str">
        <f>TEXT(coefficients!B480,"+0,00E+00;-0,00E+00")&amp;"*"&amp;$E$2&amp;"²"&amp;" "&amp;TEXT(coefficients!C480,"+0,00E+00;-0,00E+00")&amp;"*"&amp;$E$2&amp;" "&amp;TEXT(coefficients!D480,"+0,00;-0,00")</f>
        <v>+1,304E-08*p² -135E-04*p +002</v>
      </c>
      <c r="D480" s="8">
        <f>coefficients!B480*Cycle!$E$4^2+coefficients!C480*Cycle!$E$4+coefficients!D480</f>
        <v>-0.83254797805248648</v>
      </c>
    </row>
    <row r="481" spans="1:4" x14ac:dyDescent="0.2">
      <c r="A481" s="6">
        <v>478</v>
      </c>
      <c r="B481" s="6">
        <v>29.53</v>
      </c>
      <c r="C481" s="12" t="str">
        <f>TEXT(coefficients!B481,"+0,00E+00;-0,00E+00")&amp;"*"&amp;$E$2&amp;"²"&amp;" "&amp;TEXT(coefficients!C481,"+0,00E+00;-0,00E+00")&amp;"*"&amp;$E$2&amp;" "&amp;TEXT(coefficients!D481,"+0,00;-0,00")</f>
        <v>+1,304E-08*p² -135E-04*p +002</v>
      </c>
      <c r="D481" s="8">
        <f>coefficients!B481*Cycle!$E$4^2+coefficients!C481*Cycle!$E$4+coefficients!D481</f>
        <v>-0.83254797805248648</v>
      </c>
    </row>
    <row r="482" spans="1:4" x14ac:dyDescent="0.2">
      <c r="A482" s="6">
        <v>479</v>
      </c>
      <c r="B482" s="6">
        <v>32.31</v>
      </c>
      <c r="C482" s="12" t="str">
        <f>TEXT(coefficients!B482,"+0,00E+00;-0,00E+00")&amp;"*"&amp;$E$2&amp;"²"&amp;" "&amp;TEXT(coefficients!C482,"+0,00E+00;-0,00E+00")&amp;"*"&amp;$E$2&amp;" "&amp;TEXT(coefficients!D482,"+0,00;-0,00")</f>
        <v>+1,304E-08*p² -135E-04*p +002</v>
      </c>
      <c r="D482" s="8">
        <f>coefficients!B482*Cycle!$E$4^2+coefficients!C482*Cycle!$E$4+coefficients!D482</f>
        <v>-0.83254797805248648</v>
      </c>
    </row>
    <row r="483" spans="1:4" x14ac:dyDescent="0.2">
      <c r="A483" s="6">
        <v>480</v>
      </c>
      <c r="B483" s="6">
        <v>34.799999999999997</v>
      </c>
      <c r="C483" s="12" t="str">
        <f>TEXT(coefficients!B483,"+0,00E+00;-0,00E+00")&amp;"*"&amp;$E$2&amp;"²"&amp;" "&amp;TEXT(coefficients!C483,"+0,00E+00;-0,00E+00")&amp;"*"&amp;$E$2&amp;" "&amp;TEXT(coefficients!D483,"+0,00;-0,00")</f>
        <v>+1,304E-08*p² -135E-04*p +002</v>
      </c>
      <c r="D483" s="8">
        <f>coefficients!B483*Cycle!$E$4^2+coefficients!C483*Cycle!$E$4+coefficients!D483</f>
        <v>-0.83254797805248648</v>
      </c>
    </row>
    <row r="484" spans="1:4" x14ac:dyDescent="0.2">
      <c r="A484" s="6">
        <v>481</v>
      </c>
      <c r="B484" s="6">
        <v>36.729999999999997</v>
      </c>
      <c r="C484" s="12" t="str">
        <f>TEXT(coefficients!B484,"+0,00E+00;-0,00E+00")&amp;"*"&amp;$E$2&amp;"²"&amp;" "&amp;TEXT(coefficients!C484,"+0,00E+00;-0,00E+00")&amp;"*"&amp;$E$2&amp;" "&amp;TEXT(coefficients!D484,"+0,00;-0,00")</f>
        <v>+1,304E-08*p² -135E-04*p +002</v>
      </c>
      <c r="D484" s="8">
        <f>coefficients!B484*Cycle!$E$4^2+coefficients!C484*Cycle!$E$4+coefficients!D484</f>
        <v>-0.83254797805248648</v>
      </c>
    </row>
    <row r="485" spans="1:4" x14ac:dyDescent="0.2">
      <c r="A485" s="6">
        <v>482</v>
      </c>
      <c r="B485" s="6">
        <v>38.08</v>
      </c>
      <c r="C485" s="12" t="str">
        <f>TEXT(coefficients!B485,"+0,00E+00;-0,00E+00")&amp;"*"&amp;$E$2&amp;"²"&amp;" "&amp;TEXT(coefficients!C485,"+0,00E+00;-0,00E+00")&amp;"*"&amp;$E$2&amp;" "&amp;TEXT(coefficients!D485,"+0,00;-0,00")</f>
        <v>+1,304E-08*p² -135E-04*p +002</v>
      </c>
      <c r="D485" s="8">
        <f>coefficients!B485*Cycle!$E$4^2+coefficients!C485*Cycle!$E$4+coefficients!D485</f>
        <v>-0.83254797805248648</v>
      </c>
    </row>
    <row r="486" spans="1:4" x14ac:dyDescent="0.2">
      <c r="A486" s="6">
        <v>483</v>
      </c>
      <c r="B486" s="6">
        <v>39.11</v>
      </c>
      <c r="C486" s="12" t="str">
        <f>TEXT(coefficients!B486,"+0,00E+00;-0,00E+00")&amp;"*"&amp;$E$2&amp;"²"&amp;" "&amp;TEXT(coefficients!C486,"+0,00E+00;-0,00E+00")&amp;"*"&amp;$E$2&amp;" "&amp;TEXT(coefficients!D486,"+0,00;-0,00")</f>
        <v>+1,304E-08*p² -135E-04*p +002</v>
      </c>
      <c r="D486" s="8">
        <f>coefficients!B486*Cycle!$E$4^2+coefficients!C486*Cycle!$E$4+coefficients!D486</f>
        <v>-0.83254797805248648</v>
      </c>
    </row>
    <row r="487" spans="1:4" x14ac:dyDescent="0.2">
      <c r="A487" s="6">
        <v>484</v>
      </c>
      <c r="B487" s="6">
        <v>40.159999999999997</v>
      </c>
      <c r="C487" s="12" t="str">
        <f>TEXT(coefficients!B487,"+0,00E+00;-0,00E+00")&amp;"*"&amp;$E$2&amp;"²"&amp;" "&amp;TEXT(coefficients!C487,"+0,00E+00;-0,00E+00")&amp;"*"&amp;$E$2&amp;" "&amp;TEXT(coefficients!D487,"+0,00;-0,00")</f>
        <v>+1,304E-08*p² -135E-04*p +002</v>
      </c>
      <c r="D487" s="8">
        <f>coefficients!B487*Cycle!$E$4^2+coefficients!C487*Cycle!$E$4+coefficients!D487</f>
        <v>-0.83254797805248648</v>
      </c>
    </row>
    <row r="488" spans="1:4" x14ac:dyDescent="0.2">
      <c r="A488" s="6">
        <v>485</v>
      </c>
      <c r="B488" s="6">
        <v>41.18</v>
      </c>
      <c r="C488" s="12" t="str">
        <f>TEXT(coefficients!B488,"+0,00E+00;-0,00E+00")&amp;"*"&amp;$E$2&amp;"²"&amp;" "&amp;TEXT(coefficients!C488,"+0,00E+00;-0,00E+00")&amp;"*"&amp;$E$2&amp;" "&amp;TEXT(coefficients!D488,"+0,00;-0,00")</f>
        <v>+1,304E-08*p² -135E-04*p +002</v>
      </c>
      <c r="D488" s="8">
        <f>coefficients!B488*Cycle!$E$4^2+coefficients!C488*Cycle!$E$4+coefficients!D488</f>
        <v>-0.83254797805248648</v>
      </c>
    </row>
    <row r="489" spans="1:4" x14ac:dyDescent="0.2">
      <c r="A489" s="6">
        <v>486</v>
      </c>
      <c r="B489" s="6">
        <v>41.75</v>
      </c>
      <c r="C489" s="12" t="str">
        <f>TEXT(coefficients!B489,"+0,00E+00;-0,00E+00")&amp;"*"&amp;$E$2&amp;"²"&amp;" "&amp;TEXT(coefficients!C489,"+0,00E+00;-0,00E+00")&amp;"*"&amp;$E$2&amp;" "&amp;TEXT(coefficients!D489,"+0,00;-0,00")</f>
        <v>+1,304E-08*p² -135E-04*p +002</v>
      </c>
      <c r="D489" s="8">
        <f>coefficients!B489*Cycle!$E$4^2+coefficients!C489*Cycle!$E$4+coefficients!D489</f>
        <v>-0.83254797805248648</v>
      </c>
    </row>
    <row r="490" spans="1:4" x14ac:dyDescent="0.2">
      <c r="A490" s="6">
        <v>487</v>
      </c>
      <c r="B490" s="6">
        <v>41.87</v>
      </c>
      <c r="C490" s="12" t="str">
        <f>TEXT(coefficients!B490,"+0,00E+00;-0,00E+00")&amp;"*"&amp;$E$2&amp;"²"&amp;" "&amp;TEXT(coefficients!C490,"+0,00E+00;-0,00E+00")&amp;"*"&amp;$E$2&amp;" "&amp;TEXT(coefficients!D490,"+0,00;-0,00")</f>
        <v>+826E-08*p² -083E-04*p +001</v>
      </c>
      <c r="D490" s="8">
        <f>coefficients!B490*Cycle!$E$4^2+coefficients!C490*Cycle!$E$4+coefficients!D490</f>
        <v>-0.76637750588624209</v>
      </c>
    </row>
    <row r="491" spans="1:4" x14ac:dyDescent="0.2">
      <c r="A491" s="6">
        <v>488</v>
      </c>
      <c r="B491" s="6">
        <v>41.43</v>
      </c>
      <c r="C491" s="12" t="str">
        <f>TEXT(coefficients!B491,"+0,00E+00;-0,00E+00")&amp;"*"&amp;$E$2&amp;"²"&amp;" "&amp;TEXT(coefficients!C491,"+0,00E+00;-0,00E+00")&amp;"*"&amp;$E$2&amp;" "&amp;TEXT(coefficients!D491,"+0,00;-0,00")</f>
        <v>+347E-08*p² -031E-04*p -000</v>
      </c>
      <c r="D491" s="8">
        <f>coefficients!B491*Cycle!$E$4^2+coefficients!C491*Cycle!$E$4+coefficients!D491</f>
        <v>-0.70020703371998583</v>
      </c>
    </row>
    <row r="492" spans="1:4" x14ac:dyDescent="0.2">
      <c r="A492" s="6">
        <v>489</v>
      </c>
      <c r="B492" s="6">
        <v>39.99</v>
      </c>
      <c r="C492" s="12" t="str">
        <f>TEXT(coefficients!B492,"+0,00E+00;-0,00E+00")&amp;"*"&amp;$E$2&amp;"²"&amp;" "&amp;TEXT(coefficients!C492,"+0,00E+00;-0,00E+00")&amp;"*"&amp;$E$2&amp;" "&amp;TEXT(coefficients!D492,"+0,00;-0,00")</f>
        <v>-131E-08*p² +021E-04*p -001</v>
      </c>
      <c r="D492" s="8">
        <f>coefficients!B492*Cycle!$E$4^2+coefficients!C492*Cycle!$E$4+coefficients!D492</f>
        <v>-0.63403656155373</v>
      </c>
    </row>
    <row r="493" spans="1:4" x14ac:dyDescent="0.2">
      <c r="A493" s="6">
        <v>490</v>
      </c>
      <c r="B493" s="6">
        <v>37.71</v>
      </c>
      <c r="C493" s="12" t="str">
        <f>TEXT(coefficients!B493,"+0,00E+00;-0,00E+00")&amp;"*"&amp;$E$2&amp;"²"&amp;" "&amp;TEXT(coefficients!C493,"+0,00E+00;-0,00E+00")&amp;"*"&amp;$E$2&amp;" "&amp;TEXT(coefficients!D493,"+0,00;-0,00")</f>
        <v>-131E-08*p² +021E-04*p -001</v>
      </c>
      <c r="D493" s="8">
        <f>coefficients!B493*Cycle!$E$4^2+coefficients!C493*Cycle!$E$4+coefficients!D493</f>
        <v>-0.63403656155373</v>
      </c>
    </row>
    <row r="494" spans="1:4" x14ac:dyDescent="0.2">
      <c r="A494" s="6">
        <v>491</v>
      </c>
      <c r="B494" s="6">
        <v>34.93</v>
      </c>
      <c r="C494" s="12" t="str">
        <f>TEXT(coefficients!B494,"+0,00E+00;-0,00E+00")&amp;"*"&amp;$E$2&amp;"²"&amp;" "&amp;TEXT(coefficients!C494,"+0,00E+00;-0,00E+00")&amp;"*"&amp;$E$2&amp;" "&amp;TEXT(coefficients!D494,"+0,00;-0,00")</f>
        <v>-131E-08*p² +021E-04*p -001</v>
      </c>
      <c r="D494" s="8">
        <f>coefficients!B494*Cycle!$E$4^2+coefficients!C494*Cycle!$E$4+coefficients!D494</f>
        <v>-0.63403656155373</v>
      </c>
    </row>
    <row r="495" spans="1:4" x14ac:dyDescent="0.2">
      <c r="A495" s="6">
        <v>492</v>
      </c>
      <c r="B495" s="6">
        <v>31.79</v>
      </c>
      <c r="C495" s="12" t="str">
        <f>TEXT(coefficients!B495,"+0,00E+00;-0,00E+00")&amp;"*"&amp;$E$2&amp;"²"&amp;" "&amp;TEXT(coefficients!C495,"+0,00E+00;-0,00E+00")&amp;"*"&amp;$E$2&amp;" "&amp;TEXT(coefficients!D495,"+0,00;-0,00")</f>
        <v>-131E-08*p² +021E-04*p -001</v>
      </c>
      <c r="D495" s="8">
        <f>coefficients!B495*Cycle!$E$4^2+coefficients!C495*Cycle!$E$4+coefficients!D495</f>
        <v>-0.63403656155373</v>
      </c>
    </row>
    <row r="496" spans="1:4" x14ac:dyDescent="0.2">
      <c r="A496" s="6">
        <v>493</v>
      </c>
      <c r="B496" s="6">
        <v>28.65</v>
      </c>
      <c r="C496" s="12" t="str">
        <f>TEXT(coefficients!B496,"+0,00E+00;-0,00E+00")&amp;"*"&amp;$E$2&amp;"²"&amp;" "&amp;TEXT(coefficients!C496,"+0,00E+00;-0,00E+00")&amp;"*"&amp;$E$2&amp;" "&amp;TEXT(coefficients!D496,"+0,00;-0,00")</f>
        <v>-131E-08*p² +021E-04*p -001</v>
      </c>
      <c r="D496" s="8">
        <f>coefficients!B496*Cycle!$E$4^2+coefficients!C496*Cycle!$E$4+coefficients!D496</f>
        <v>-0.63403656155373</v>
      </c>
    </row>
    <row r="497" spans="1:4" x14ac:dyDescent="0.2">
      <c r="A497" s="6">
        <v>494</v>
      </c>
      <c r="B497" s="6">
        <v>25.92</v>
      </c>
      <c r="C497" s="12" t="str">
        <f>TEXT(coefficients!B497,"+0,00E+00;-0,00E+00")&amp;"*"&amp;$E$2&amp;"²"&amp;" "&amp;TEXT(coefficients!C497,"+0,00E+00;-0,00E+00")&amp;"*"&amp;$E$2&amp;" "&amp;TEXT(coefficients!D497,"+0,00;-0,00")</f>
        <v>-131E-08*p² +021E-04*p -001</v>
      </c>
      <c r="D497" s="8">
        <f>coefficients!B497*Cycle!$E$4^2+coefficients!C497*Cycle!$E$4+coefficients!D497</f>
        <v>-0.63403656155373</v>
      </c>
    </row>
    <row r="498" spans="1:4" x14ac:dyDescent="0.2">
      <c r="A498" s="6">
        <v>495</v>
      </c>
      <c r="B498" s="6">
        <v>23.91</v>
      </c>
      <c r="C498" s="12" t="str">
        <f>TEXT(coefficients!B498,"+0,00E+00;-0,00E+00")&amp;"*"&amp;$E$2&amp;"²"&amp;" "&amp;TEXT(coefficients!C498,"+0,00E+00;-0,00E+00")&amp;"*"&amp;$E$2&amp;" "&amp;TEXT(coefficients!D498,"+0,00;-0,00")</f>
        <v>-131E-08*p² +021E-04*p -001</v>
      </c>
      <c r="D498" s="8">
        <f>coefficients!B498*Cycle!$E$4^2+coefficients!C498*Cycle!$E$4+coefficients!D498</f>
        <v>-0.63403656155373</v>
      </c>
    </row>
    <row r="499" spans="1:4" x14ac:dyDescent="0.2">
      <c r="A499" s="6">
        <v>496</v>
      </c>
      <c r="B499" s="6">
        <v>22.81</v>
      </c>
      <c r="C499" s="12" t="str">
        <f>TEXT(coefficients!B499,"+0,00E+00;-0,00E+00")&amp;"*"&amp;$E$2&amp;"²"&amp;" "&amp;TEXT(coefficients!C499,"+0,00E+00;-0,00E+00")&amp;"*"&amp;$E$2&amp;" "&amp;TEXT(coefficients!D499,"+0,00;-0,00")</f>
        <v>+062E-08*p² -002E-04*p -000</v>
      </c>
      <c r="D499" s="8">
        <f>coefficients!B499*Cycle!$E$4^2+coefficients!C499*Cycle!$E$4+coefficients!D499</f>
        <v>-0.39414504540344225</v>
      </c>
    </row>
    <row r="500" spans="1:4" x14ac:dyDescent="0.2">
      <c r="A500" s="6">
        <v>497</v>
      </c>
      <c r="B500" s="6">
        <v>22.53</v>
      </c>
      <c r="C500" s="12" t="str">
        <f>TEXT(coefficients!B500,"+0,00E+00;-0,00E+00")&amp;"*"&amp;$E$2&amp;"²"&amp;" "&amp;TEXT(coefficients!C500,"+0,00E+00;-0,00E+00")&amp;"*"&amp;$E$2&amp;" "&amp;TEXT(coefficients!D500,"+0,00;-0,00")</f>
        <v>+255E-08*p² -026E-04*p +000</v>
      </c>
      <c r="D500" s="8">
        <f>coefficients!B500*Cycle!$E$4^2+coefficients!C500*Cycle!$E$4+coefficients!D500</f>
        <v>-0.15425352925315028</v>
      </c>
    </row>
    <row r="501" spans="1:4" x14ac:dyDescent="0.2">
      <c r="A501" s="6">
        <v>498</v>
      </c>
      <c r="B501" s="6">
        <v>22.62</v>
      </c>
      <c r="C501" s="12" t="str">
        <f>TEXT(coefficients!B501,"+0,00E+00;-0,00E+00")&amp;"*"&amp;$E$2&amp;"²"&amp;" "&amp;TEXT(coefficients!C501,"+0,00E+00;-0,00E+00")&amp;"*"&amp;$E$2&amp;" "&amp;TEXT(coefficients!D501,"+0,00;-0,00")</f>
        <v>+448E-08*p² -049E-04*p +001</v>
      </c>
      <c r="D501" s="8">
        <f>coefficients!B501*Cycle!$E$4^2+coefficients!C501*Cycle!$E$4+coefficients!D501</f>
        <v>8.5637986897134422E-2</v>
      </c>
    </row>
    <row r="502" spans="1:4" x14ac:dyDescent="0.2">
      <c r="A502" s="6">
        <v>499</v>
      </c>
      <c r="B502" s="6">
        <v>22.95</v>
      </c>
      <c r="C502" s="12" t="str">
        <f>TEXT(coefficients!B502,"+0,00E+00;-0,00E+00")&amp;"*"&amp;$E$2&amp;"²"&amp;" "&amp;TEXT(coefficients!C502,"+0,00E+00;-0,00E+00")&amp;"*"&amp;$E$2&amp;" "&amp;TEXT(coefficients!D502,"+0,00;-0,00")</f>
        <v>+448E-08*p² -049E-04*p +001</v>
      </c>
      <c r="D502" s="8">
        <f>coefficients!B502*Cycle!$E$4^2+coefficients!C502*Cycle!$E$4+coefficients!D502</f>
        <v>8.5637986897134422E-2</v>
      </c>
    </row>
    <row r="503" spans="1:4" x14ac:dyDescent="0.2">
      <c r="A503" s="6">
        <v>500</v>
      </c>
      <c r="B503" s="6">
        <v>23.51</v>
      </c>
      <c r="C503" s="12" t="str">
        <f>TEXT(coefficients!B503,"+0,00E+00;-0,00E+00")&amp;"*"&amp;$E$2&amp;"²"&amp;" "&amp;TEXT(coefficients!C503,"+0,00E+00;-0,00E+00")&amp;"*"&amp;$E$2&amp;" "&amp;TEXT(coefficients!D503,"+0,00;-0,00")</f>
        <v>+448E-08*p² -049E-04*p +001</v>
      </c>
      <c r="D503" s="8">
        <f>coefficients!B503*Cycle!$E$4^2+coefficients!C503*Cycle!$E$4+coefficients!D503</f>
        <v>8.5637986897134422E-2</v>
      </c>
    </row>
    <row r="504" spans="1:4" x14ac:dyDescent="0.2">
      <c r="A504" s="6">
        <v>501</v>
      </c>
      <c r="B504" s="6">
        <v>24.04</v>
      </c>
      <c r="C504" s="12" t="str">
        <f>TEXT(coefficients!B504,"+0,00E+00;-0,00E+00")&amp;"*"&amp;$E$2&amp;"²"&amp;" "&amp;TEXT(coefficients!C504,"+0,00E+00;-0,00E+00")&amp;"*"&amp;$E$2&amp;" "&amp;TEXT(coefficients!D504,"+0,00;-0,00")</f>
        <v>+448E-08*p² -049E-04*p +001</v>
      </c>
      <c r="D504" s="8">
        <f>coefficients!B504*Cycle!$E$4^2+coefficients!C504*Cycle!$E$4+coefficients!D504</f>
        <v>8.5637986897134422E-2</v>
      </c>
    </row>
    <row r="505" spans="1:4" x14ac:dyDescent="0.2">
      <c r="A505" s="6">
        <v>502</v>
      </c>
      <c r="B505" s="6">
        <v>24.45</v>
      </c>
      <c r="C505" s="12" t="str">
        <f>TEXT(coefficients!B505,"+0,00E+00;-0,00E+00")&amp;"*"&amp;$E$2&amp;"²"&amp;" "&amp;TEXT(coefficients!C505,"+0,00E+00;-0,00E+00")&amp;"*"&amp;$E$2&amp;" "&amp;TEXT(coefficients!D505,"+0,00;-0,00")</f>
        <v>+448E-08*p² -049E-04*p +001</v>
      </c>
      <c r="D505" s="8">
        <f>coefficients!B505*Cycle!$E$4^2+coefficients!C505*Cycle!$E$4+coefficients!D505</f>
        <v>8.5637986897134422E-2</v>
      </c>
    </row>
    <row r="506" spans="1:4" x14ac:dyDescent="0.2">
      <c r="A506" s="6">
        <v>503</v>
      </c>
      <c r="B506" s="6">
        <v>24.81</v>
      </c>
      <c r="C506" s="12" t="str">
        <f>TEXT(coefficients!B506,"+0,00E+00;-0,00E+00")&amp;"*"&amp;$E$2&amp;"²"&amp;" "&amp;TEXT(coefficients!C506,"+0,00E+00;-0,00E+00")&amp;"*"&amp;$E$2&amp;" "&amp;TEXT(coefficients!D506,"+0,00;-0,00")</f>
        <v>+448E-08*p² -049E-04*p +001</v>
      </c>
      <c r="D506" s="8">
        <f>coefficients!B506*Cycle!$E$4^2+coefficients!C506*Cycle!$E$4+coefficients!D506</f>
        <v>8.5637986897134422E-2</v>
      </c>
    </row>
    <row r="507" spans="1:4" x14ac:dyDescent="0.2">
      <c r="A507" s="6">
        <v>504</v>
      </c>
      <c r="B507" s="6">
        <v>25.29</v>
      </c>
      <c r="C507" s="12" t="str">
        <f>TEXT(coefficients!B507,"+0,00E+00;-0,00E+00")&amp;"*"&amp;$E$2&amp;"²"&amp;" "&amp;TEXT(coefficients!C507,"+0,00E+00;-0,00E+00")&amp;"*"&amp;$E$2&amp;" "&amp;TEXT(coefficients!D507,"+0,00;-0,00")</f>
        <v>+448E-08*p² -049E-04*p +001</v>
      </c>
      <c r="D507" s="8">
        <f>coefficients!B507*Cycle!$E$4^2+coefficients!C507*Cycle!$E$4+coefficients!D507</f>
        <v>8.5637986897134422E-2</v>
      </c>
    </row>
    <row r="508" spans="1:4" x14ac:dyDescent="0.2">
      <c r="A508" s="6">
        <v>505</v>
      </c>
      <c r="B508" s="6">
        <v>25.99</v>
      </c>
      <c r="C508" s="12" t="str">
        <f>TEXT(coefficients!B508,"+0,00E+00;-0,00E+00")&amp;"*"&amp;$E$2&amp;"²"&amp;" "&amp;TEXT(coefficients!C508,"+0,00E+00;-0,00E+00")&amp;"*"&amp;$E$2&amp;" "&amp;TEXT(coefficients!D508,"+0,00;-0,00")</f>
        <v>+448E-08*p² -049E-04*p +001</v>
      </c>
      <c r="D508" s="8">
        <f>coefficients!B508*Cycle!$E$4^2+coefficients!C508*Cycle!$E$4+coefficients!D508</f>
        <v>8.5637986897134422E-2</v>
      </c>
    </row>
    <row r="509" spans="1:4" x14ac:dyDescent="0.2">
      <c r="A509" s="6">
        <v>506</v>
      </c>
      <c r="B509" s="6">
        <v>26.83</v>
      </c>
      <c r="C509" s="12" t="str">
        <f>TEXT(coefficients!B509,"+0,00E+00;-0,00E+00")&amp;"*"&amp;$E$2&amp;"²"&amp;" "&amp;TEXT(coefficients!C509,"+0,00E+00;-0,00E+00")&amp;"*"&amp;$E$2&amp;" "&amp;TEXT(coefficients!D509,"+0,00;-0,00")</f>
        <v>+448E-08*p² -049E-04*p +001</v>
      </c>
      <c r="D509" s="8">
        <f>coefficients!B509*Cycle!$E$4^2+coefficients!C509*Cycle!$E$4+coefficients!D509</f>
        <v>8.5637986897134422E-2</v>
      </c>
    </row>
    <row r="510" spans="1:4" x14ac:dyDescent="0.2">
      <c r="A510" s="6">
        <v>507</v>
      </c>
      <c r="B510" s="6">
        <v>27.6</v>
      </c>
      <c r="C510" s="12" t="str">
        <f>TEXT(coefficients!B510,"+0,00E+00;-0,00E+00")&amp;"*"&amp;$E$2&amp;"²"&amp;" "&amp;TEXT(coefficients!C510,"+0,00E+00;-0,00E+00")&amp;"*"&amp;$E$2&amp;" "&amp;TEXT(coefficients!D510,"+0,00;-0,00")</f>
        <v>+448E-08*p² -049E-04*p +001</v>
      </c>
      <c r="D510" s="8">
        <f>coefficients!B510*Cycle!$E$4^2+coefficients!C510*Cycle!$E$4+coefficients!D510</f>
        <v>8.5637986897134422E-2</v>
      </c>
    </row>
    <row r="511" spans="1:4" x14ac:dyDescent="0.2">
      <c r="A511" s="6">
        <v>508</v>
      </c>
      <c r="B511" s="6">
        <v>28.17</v>
      </c>
      <c r="C511" s="12" t="str">
        <f>TEXT(coefficients!B511,"+0,00E+00;-0,00E+00")&amp;"*"&amp;$E$2&amp;"²"&amp;" "&amp;TEXT(coefficients!C511,"+0,00E+00;-0,00E+00")&amp;"*"&amp;$E$2&amp;" "&amp;TEXT(coefficients!D511,"+0,00;-0,00")</f>
        <v>+448E-08*p² -049E-04*p +001</v>
      </c>
      <c r="D511" s="8">
        <f>coefficients!B511*Cycle!$E$4^2+coefficients!C511*Cycle!$E$4+coefficients!D511</f>
        <v>8.5637986897134422E-2</v>
      </c>
    </row>
    <row r="512" spans="1:4" x14ac:dyDescent="0.2">
      <c r="A512" s="6">
        <v>509</v>
      </c>
      <c r="B512" s="6">
        <v>28.63</v>
      </c>
      <c r="C512" s="12" t="str">
        <f>TEXT(coefficients!B512,"+0,00E+00;-0,00E+00")&amp;"*"&amp;$E$2&amp;"²"&amp;" "&amp;TEXT(coefficients!C512,"+0,00E+00;-0,00E+00")&amp;"*"&amp;$E$2&amp;" "&amp;TEXT(coefficients!D512,"+0,00;-0,00")</f>
        <v>+448E-08*p² -049E-04*p +001</v>
      </c>
      <c r="D512" s="8">
        <f>coefficients!B512*Cycle!$E$4^2+coefficients!C512*Cycle!$E$4+coefficients!D512</f>
        <v>8.5637986897134422E-2</v>
      </c>
    </row>
    <row r="513" spans="1:4" x14ac:dyDescent="0.2">
      <c r="A513" s="6">
        <v>510</v>
      </c>
      <c r="B513" s="6">
        <v>29.04</v>
      </c>
      <c r="C513" s="12" t="str">
        <f>TEXT(coefficients!B513,"+0,00E+00;-0,00E+00")&amp;"*"&amp;$E$2&amp;"²"&amp;" "&amp;TEXT(coefficients!C513,"+0,00E+00;-0,00E+00")&amp;"*"&amp;$E$2&amp;" "&amp;TEXT(coefficients!D513,"+0,00;-0,00")</f>
        <v>+448E-08*p² -049E-04*p +001</v>
      </c>
      <c r="D513" s="8">
        <f>coefficients!B513*Cycle!$E$4^2+coefficients!C513*Cycle!$E$4+coefficients!D513</f>
        <v>8.5637986897134422E-2</v>
      </c>
    </row>
    <row r="514" spans="1:4" x14ac:dyDescent="0.2">
      <c r="A514" s="6">
        <v>511</v>
      </c>
      <c r="B514" s="6">
        <v>29.43</v>
      </c>
      <c r="C514" s="12" t="str">
        <f>TEXT(coefficients!B514,"+0,00E+00;-0,00E+00")&amp;"*"&amp;$E$2&amp;"²"&amp;" "&amp;TEXT(coefficients!C514,"+0,00E+00;-0,00E+00")&amp;"*"&amp;$E$2&amp;" "&amp;TEXT(coefficients!D514,"+0,00;-0,00")</f>
        <v>+448E-08*p² -049E-04*p +001</v>
      </c>
      <c r="D514" s="8">
        <f>coefficients!B514*Cycle!$E$4^2+coefficients!C514*Cycle!$E$4+coefficients!D514</f>
        <v>8.5637986897134422E-2</v>
      </c>
    </row>
    <row r="515" spans="1:4" x14ac:dyDescent="0.2">
      <c r="A515" s="6">
        <v>512</v>
      </c>
      <c r="B515" s="6">
        <v>29.78</v>
      </c>
      <c r="C515" s="12" t="str">
        <f>TEXT(coefficients!B515,"+0,00E+00;-0,00E+00")&amp;"*"&amp;$E$2&amp;"²"&amp;" "&amp;TEXT(coefficients!C515,"+0,00E+00;-0,00E+00")&amp;"*"&amp;$E$2&amp;" "&amp;TEXT(coefficients!D515,"+0,00;-0,00")</f>
        <v>+448E-08*p² -049E-04*p +001</v>
      </c>
      <c r="D515" s="8">
        <f>coefficients!B515*Cycle!$E$4^2+coefficients!C515*Cycle!$E$4+coefficients!D515</f>
        <v>8.5637986897134422E-2</v>
      </c>
    </row>
    <row r="516" spans="1:4" x14ac:dyDescent="0.2">
      <c r="A516" s="6">
        <v>513</v>
      </c>
      <c r="B516" s="6">
        <v>30.13</v>
      </c>
      <c r="C516" s="12" t="str">
        <f>TEXT(coefficients!B516,"+0,00E+00;-0,00E+00")&amp;"*"&amp;$E$2&amp;"²"&amp;" "&amp;TEXT(coefficients!C516,"+0,00E+00;-0,00E+00")&amp;"*"&amp;$E$2&amp;" "&amp;TEXT(coefficients!D516,"+0,00;-0,00")</f>
        <v>+448E-08*p² -049E-04*p +001</v>
      </c>
      <c r="D516" s="8">
        <f>coefficients!B516*Cycle!$E$4^2+coefficients!C516*Cycle!$E$4+coefficients!D516</f>
        <v>8.5637986897134422E-2</v>
      </c>
    </row>
    <row r="517" spans="1:4" x14ac:dyDescent="0.2">
      <c r="A517" s="6">
        <v>514</v>
      </c>
      <c r="B517" s="6">
        <v>30.57</v>
      </c>
      <c r="C517" s="12" t="str">
        <f>TEXT(coefficients!B517,"+0,00E+00;-0,00E+00")&amp;"*"&amp;$E$2&amp;"²"&amp;" "&amp;TEXT(coefficients!C517,"+0,00E+00;-0,00E+00")&amp;"*"&amp;$E$2&amp;" "&amp;TEXT(coefficients!D517,"+0,00;-0,00")</f>
        <v>+448E-08*p² -049E-04*p +001</v>
      </c>
      <c r="D517" s="8">
        <f>coefficients!B517*Cycle!$E$4^2+coefficients!C517*Cycle!$E$4+coefficients!D517</f>
        <v>8.5637986897134422E-2</v>
      </c>
    </row>
    <row r="518" spans="1:4" x14ac:dyDescent="0.2">
      <c r="A518" s="6">
        <v>515</v>
      </c>
      <c r="B518" s="6">
        <v>31.1</v>
      </c>
      <c r="C518" s="12" t="str">
        <f>TEXT(coefficients!B518,"+0,00E+00;-0,00E+00")&amp;"*"&amp;$E$2&amp;"²"&amp;" "&amp;TEXT(coefficients!C518,"+0,00E+00;-0,00E+00")&amp;"*"&amp;$E$2&amp;" "&amp;TEXT(coefficients!D518,"+0,00;-0,00")</f>
        <v>+448E-08*p² -049E-04*p +001</v>
      </c>
      <c r="D518" s="8">
        <f>coefficients!B518*Cycle!$E$4^2+coefficients!C518*Cycle!$E$4+coefficients!D518</f>
        <v>8.5637986897134422E-2</v>
      </c>
    </row>
    <row r="519" spans="1:4" x14ac:dyDescent="0.2">
      <c r="A519" s="6">
        <v>516</v>
      </c>
      <c r="B519" s="6">
        <v>31.65</v>
      </c>
      <c r="C519" s="12" t="str">
        <f>TEXT(coefficients!B519,"+0,00E+00;-0,00E+00")&amp;"*"&amp;$E$2&amp;"²"&amp;" "&amp;TEXT(coefficients!C519,"+0,00E+00;-0,00E+00")&amp;"*"&amp;$E$2&amp;" "&amp;TEXT(coefficients!D519,"+0,00;-0,00")</f>
        <v>+448E-08*p² -049E-04*p +001</v>
      </c>
      <c r="D519" s="8">
        <f>coefficients!B519*Cycle!$E$4^2+coefficients!C519*Cycle!$E$4+coefficients!D519</f>
        <v>8.5637986897134422E-2</v>
      </c>
    </row>
    <row r="520" spans="1:4" x14ac:dyDescent="0.2">
      <c r="A520" s="6">
        <v>517</v>
      </c>
      <c r="B520" s="6">
        <v>32.14</v>
      </c>
      <c r="C520" s="12" t="str">
        <f>TEXT(coefficients!B520,"+0,00E+00;-0,00E+00")&amp;"*"&amp;$E$2&amp;"²"&amp;" "&amp;TEXT(coefficients!C520,"+0,00E+00;-0,00E+00")&amp;"*"&amp;$E$2&amp;" "&amp;TEXT(coefficients!D520,"+0,00;-0,00")</f>
        <v>+448E-08*p² -049E-04*p +001</v>
      </c>
      <c r="D520" s="8">
        <f>coefficients!B520*Cycle!$E$4^2+coefficients!C520*Cycle!$E$4+coefficients!D520</f>
        <v>8.5637986897134422E-2</v>
      </c>
    </row>
    <row r="521" spans="1:4" x14ac:dyDescent="0.2">
      <c r="A521" s="6">
        <v>518</v>
      </c>
      <c r="B521" s="6">
        <v>32.619999999999997</v>
      </c>
      <c r="C521" s="12" t="str">
        <f>TEXT(coefficients!B521,"+0,00E+00;-0,00E+00")&amp;"*"&amp;$E$2&amp;"²"&amp;" "&amp;TEXT(coefficients!C521,"+0,00E+00;-0,00E+00")&amp;"*"&amp;$E$2&amp;" "&amp;TEXT(coefficients!D521,"+0,00;-0,00")</f>
        <v>+448E-08*p² -049E-04*p +001</v>
      </c>
      <c r="D521" s="8">
        <f>coefficients!B521*Cycle!$E$4^2+coefficients!C521*Cycle!$E$4+coefficients!D521</f>
        <v>8.5637986897134422E-2</v>
      </c>
    </row>
    <row r="522" spans="1:4" x14ac:dyDescent="0.2">
      <c r="A522" s="6">
        <v>519</v>
      </c>
      <c r="B522" s="6">
        <v>33.25</v>
      </c>
      <c r="C522" s="12" t="str">
        <f>TEXT(coefficients!B522,"+0,00E+00;-0,00E+00")&amp;"*"&amp;$E$2&amp;"²"&amp;" "&amp;TEXT(coefficients!C522,"+0,00E+00;-0,00E+00")&amp;"*"&amp;$E$2&amp;" "&amp;TEXT(coefficients!D522,"+0,00;-0,00")</f>
        <v>+448E-08*p² -049E-04*p +001</v>
      </c>
      <c r="D522" s="8">
        <f>coefficients!B522*Cycle!$E$4^2+coefficients!C522*Cycle!$E$4+coefficients!D522</f>
        <v>8.5637986897134422E-2</v>
      </c>
    </row>
    <row r="523" spans="1:4" x14ac:dyDescent="0.2">
      <c r="A523" s="6">
        <v>520</v>
      </c>
      <c r="B523" s="6">
        <v>34.200000000000003</v>
      </c>
      <c r="C523" s="12" t="str">
        <f>TEXT(coefficients!B523,"+0,00E+00;-0,00E+00")&amp;"*"&amp;$E$2&amp;"²"&amp;" "&amp;TEXT(coefficients!C523,"+0,00E+00;-0,00E+00")&amp;"*"&amp;$E$2&amp;" "&amp;TEXT(coefficients!D523,"+0,00;-0,00")</f>
        <v>+448E-08*p² -049E-04*p +001</v>
      </c>
      <c r="D523" s="8">
        <f>coefficients!B523*Cycle!$E$4^2+coefficients!C523*Cycle!$E$4+coefficients!D523</f>
        <v>8.5637986897134422E-2</v>
      </c>
    </row>
    <row r="524" spans="1:4" x14ac:dyDescent="0.2">
      <c r="A524" s="6">
        <v>521</v>
      </c>
      <c r="B524" s="6">
        <v>35.46</v>
      </c>
      <c r="C524" s="12" t="str">
        <f>TEXT(coefficients!B524,"+0,00E+00;-0,00E+00")&amp;"*"&amp;$E$2&amp;"²"&amp;" "&amp;TEXT(coefficients!C524,"+0,00E+00;-0,00E+00")&amp;"*"&amp;$E$2&amp;" "&amp;TEXT(coefficients!D524,"+0,00;-0,00")</f>
        <v>+448E-08*p² -049E-04*p +001</v>
      </c>
      <c r="D524" s="8">
        <f>coefficients!B524*Cycle!$E$4^2+coefficients!C524*Cycle!$E$4+coefficients!D524</f>
        <v>8.5637986897134422E-2</v>
      </c>
    </row>
    <row r="525" spans="1:4" x14ac:dyDescent="0.2">
      <c r="A525" s="6">
        <v>522</v>
      </c>
      <c r="B525" s="6">
        <v>36.81</v>
      </c>
      <c r="C525" s="12" t="str">
        <f>TEXT(coefficients!B525,"+0,00E+00;-0,00E+00")&amp;"*"&amp;$E$2&amp;"²"&amp;" "&amp;TEXT(coefficients!C525,"+0,00E+00;-0,00E+00")&amp;"*"&amp;$E$2&amp;" "&amp;TEXT(coefficients!D525,"+0,00;-0,00")</f>
        <v>+448E-08*p² -049E-04*p +001</v>
      </c>
      <c r="D525" s="8">
        <f>coefficients!B525*Cycle!$E$4^2+coefficients!C525*Cycle!$E$4+coefficients!D525</f>
        <v>8.5637986897134422E-2</v>
      </c>
    </row>
    <row r="526" spans="1:4" x14ac:dyDescent="0.2">
      <c r="A526" s="6">
        <v>523</v>
      </c>
      <c r="B526" s="6">
        <v>37.979999999999997</v>
      </c>
      <c r="C526" s="12" t="str">
        <f>TEXT(coefficients!B526,"+0,00E+00;-0,00E+00")&amp;"*"&amp;$E$2&amp;"²"&amp;" "&amp;TEXT(coefficients!C526,"+0,00E+00;-0,00E+00")&amp;"*"&amp;$E$2&amp;" "&amp;TEXT(coefficients!D526,"+0,00;-0,00")</f>
        <v>+448E-08*p² -049E-04*p +001</v>
      </c>
      <c r="D526" s="8">
        <f>coefficients!B526*Cycle!$E$4^2+coefficients!C526*Cycle!$E$4+coefficients!D526</f>
        <v>8.5637986897134422E-2</v>
      </c>
    </row>
    <row r="527" spans="1:4" x14ac:dyDescent="0.2">
      <c r="A527" s="6">
        <v>524</v>
      </c>
      <c r="B527" s="6">
        <v>38.840000000000003</v>
      </c>
      <c r="C527" s="12" t="str">
        <f>TEXT(coefficients!B527,"+0,00E+00;-0,00E+00")&amp;"*"&amp;$E$2&amp;"²"&amp;" "&amp;TEXT(coefficients!C527,"+0,00E+00;-0,00E+00")&amp;"*"&amp;$E$2&amp;" "&amp;TEXT(coefficients!D527,"+0,00;-0,00")</f>
        <v>+448E-08*p² -049E-04*p +001</v>
      </c>
      <c r="D527" s="8">
        <f>coefficients!B527*Cycle!$E$4^2+coefficients!C527*Cycle!$E$4+coefficients!D527</f>
        <v>8.5637986897134422E-2</v>
      </c>
    </row>
    <row r="528" spans="1:4" x14ac:dyDescent="0.2">
      <c r="A528" s="6">
        <v>525</v>
      </c>
      <c r="B528" s="6">
        <v>39.43</v>
      </c>
      <c r="C528" s="12" t="str">
        <f>TEXT(coefficients!B528,"+0,00E+00;-0,00E+00")&amp;"*"&amp;$E$2&amp;"²"&amp;" "&amp;TEXT(coefficients!C528,"+0,00E+00;-0,00E+00")&amp;"*"&amp;$E$2&amp;" "&amp;TEXT(coefficients!D528,"+0,00;-0,00")</f>
        <v>+448E-08*p² -049E-04*p +001</v>
      </c>
      <c r="D528" s="8">
        <f>coefficients!B528*Cycle!$E$4^2+coefficients!C528*Cycle!$E$4+coefficients!D528</f>
        <v>8.5637986897134422E-2</v>
      </c>
    </row>
    <row r="529" spans="1:4" x14ac:dyDescent="0.2">
      <c r="A529" s="6">
        <v>526</v>
      </c>
      <c r="B529" s="6">
        <v>39.729999999999997</v>
      </c>
      <c r="C529" s="12" t="str">
        <f>TEXT(coefficients!B529,"+0,00E+00;-0,00E+00")&amp;"*"&amp;$E$2&amp;"²"&amp;" "&amp;TEXT(coefficients!C529,"+0,00E+00;-0,00E+00")&amp;"*"&amp;$E$2&amp;" "&amp;TEXT(coefficients!D529,"+0,00;-0,00")</f>
        <v>+448E-08*p² -049E-04*p +001</v>
      </c>
      <c r="D529" s="8">
        <f>coefficients!B529*Cycle!$E$4^2+coefficients!C529*Cycle!$E$4+coefficients!D529</f>
        <v>8.5637986897134422E-2</v>
      </c>
    </row>
    <row r="530" spans="1:4" x14ac:dyDescent="0.2">
      <c r="A530" s="6">
        <v>527</v>
      </c>
      <c r="B530" s="6">
        <v>39.799999999999997</v>
      </c>
      <c r="C530" s="12" t="str">
        <f>TEXT(coefficients!B530,"+0,00E+00;-0,00E+00")&amp;"*"&amp;$E$2&amp;"²"&amp;" "&amp;TEXT(coefficients!C530,"+0,00E+00;-0,00E+00")&amp;"*"&amp;$E$2&amp;" "&amp;TEXT(coefficients!D530,"+0,00;-0,00")</f>
        <v>+448E-08*p² -049E-04*p +001</v>
      </c>
      <c r="D530" s="8">
        <f>coefficients!B530*Cycle!$E$4^2+coefficients!C530*Cycle!$E$4+coefficients!D530</f>
        <v>8.5637986897134422E-2</v>
      </c>
    </row>
    <row r="531" spans="1:4" x14ac:dyDescent="0.2">
      <c r="A531" s="6">
        <v>528</v>
      </c>
      <c r="B531" s="6">
        <v>39.69</v>
      </c>
      <c r="C531" s="12" t="str">
        <f>TEXT(coefficients!B531,"+0,00E+00;-0,00E+00")&amp;"*"&amp;$E$2&amp;"²"&amp;" "&amp;TEXT(coefficients!C531,"+0,00E+00;-0,00E+00")&amp;"*"&amp;$E$2&amp;" "&amp;TEXT(coefficients!D531,"+0,00;-0,00")</f>
        <v>-030E-08*p² +003E-04*p +000</v>
      </c>
      <c r="D531" s="8">
        <f>coefficients!B531*Cycle!$E$4^2+coefficients!C531*Cycle!$E$4+coefficients!D531</f>
        <v>0.15180845906339291</v>
      </c>
    </row>
    <row r="532" spans="1:4" x14ac:dyDescent="0.2">
      <c r="A532" s="6">
        <v>529</v>
      </c>
      <c r="B532" s="6">
        <v>39.29</v>
      </c>
      <c r="C532" s="12" t="str">
        <f>TEXT(coefficients!B532,"+0,00E+00;-0,00E+00")&amp;"*"&amp;$E$2&amp;"²"&amp;" "&amp;TEXT(coefficients!C532,"+0,00E+00;-0,00E+00")&amp;"*"&amp;$E$2&amp;" "&amp;TEXT(coefficients!D532,"+0,00;-0,00")</f>
        <v>-509E-08*p² +055E-04*p -001</v>
      </c>
      <c r="D532" s="8">
        <f>coefficients!B532*Cycle!$E$4^2+coefficients!C532*Cycle!$E$4+coefficients!D532</f>
        <v>0.21797893122965029</v>
      </c>
    </row>
    <row r="533" spans="1:4" x14ac:dyDescent="0.2">
      <c r="A533" s="6">
        <v>530</v>
      </c>
      <c r="B533" s="6">
        <v>38.590000000000003</v>
      </c>
      <c r="C533" s="12" t="str">
        <f>TEXT(coefficients!B533,"+0,00E+00;-0,00E+00")&amp;"*"&amp;$E$2&amp;"²"&amp;" "&amp;TEXT(coefficients!C533,"+0,00E+00;-0,00E+00")&amp;"*"&amp;$E$2&amp;" "&amp;TEXT(coefficients!D533,"+0,00;-0,00")</f>
        <v>-987E-08*p² +107E-04*p -002</v>
      </c>
      <c r="D533" s="8">
        <f>coefficients!B533*Cycle!$E$4^2+coefficients!C533*Cycle!$E$4+coefficients!D533</f>
        <v>0.28414940339590533</v>
      </c>
    </row>
    <row r="534" spans="1:4" x14ac:dyDescent="0.2">
      <c r="A534" s="6">
        <v>531</v>
      </c>
      <c r="B534" s="6">
        <v>37.630000000000003</v>
      </c>
      <c r="C534" s="12" t="str">
        <f>TEXT(coefficients!B534,"+0,00E+00;-0,00E+00")&amp;"*"&amp;$E$2&amp;"²"&amp;" "&amp;TEXT(coefficients!C534,"+0,00E+00;-0,00E+00")&amp;"*"&amp;$E$2&amp;" "&amp;TEXT(coefficients!D534,"+0,00;-0,00")</f>
        <v>-987E-08*p² +107E-04*p -002</v>
      </c>
      <c r="D534" s="8">
        <f>coefficients!B534*Cycle!$E$4^2+coefficients!C534*Cycle!$E$4+coefficients!D534</f>
        <v>0.28414940339590533</v>
      </c>
    </row>
    <row r="535" spans="1:4" x14ac:dyDescent="0.2">
      <c r="A535" s="6">
        <v>532</v>
      </c>
      <c r="B535" s="6">
        <v>36.22</v>
      </c>
      <c r="C535" s="12" t="str">
        <f>TEXT(coefficients!B535,"+0,00E+00;-0,00E+00")&amp;"*"&amp;$E$2&amp;"²"&amp;" "&amp;TEXT(coefficients!C535,"+0,00E+00;-0,00E+00")&amp;"*"&amp;$E$2&amp;" "&amp;TEXT(coefficients!D535,"+0,00;-0,00")</f>
        <v>-987E-08*p² +107E-04*p -002</v>
      </c>
      <c r="D535" s="8">
        <f>coefficients!B535*Cycle!$E$4^2+coefficients!C535*Cycle!$E$4+coefficients!D535</f>
        <v>0.28414940339590533</v>
      </c>
    </row>
    <row r="536" spans="1:4" x14ac:dyDescent="0.2">
      <c r="A536" s="6">
        <v>533</v>
      </c>
      <c r="B536" s="6">
        <v>34.11</v>
      </c>
      <c r="C536" s="12" t="str">
        <f>TEXT(coefficients!B536,"+0,00E+00;-0,00E+00")&amp;"*"&amp;$E$2&amp;"²"&amp;" "&amp;TEXT(coefficients!C536,"+0,00E+00;-0,00E+00")&amp;"*"&amp;$E$2&amp;" "&amp;TEXT(coefficients!D536,"+0,00;-0,00")</f>
        <v>-987E-08*p² +107E-04*p -002</v>
      </c>
      <c r="D536" s="8">
        <f>coefficients!B536*Cycle!$E$4^2+coefficients!C536*Cycle!$E$4+coefficients!D536</f>
        <v>0.28414940339590533</v>
      </c>
    </row>
    <row r="537" spans="1:4" x14ac:dyDescent="0.2">
      <c r="A537" s="6">
        <v>534</v>
      </c>
      <c r="B537" s="6">
        <v>31.16</v>
      </c>
      <c r="C537" s="12" t="str">
        <f>TEXT(coefficients!B537,"+0,00E+00;-0,00E+00")&amp;"*"&amp;$E$2&amp;"²"&amp;" "&amp;TEXT(coefficients!C537,"+0,00E+00;-0,00E+00")&amp;"*"&amp;$E$2&amp;" "&amp;TEXT(coefficients!D537,"+0,00;-0,00")</f>
        <v>-987E-08*p² +107E-04*p -002</v>
      </c>
      <c r="D537" s="8">
        <f>coefficients!B537*Cycle!$E$4^2+coefficients!C537*Cycle!$E$4+coefficients!D537</f>
        <v>0.28414940339590533</v>
      </c>
    </row>
    <row r="538" spans="1:4" x14ac:dyDescent="0.2">
      <c r="A538" s="6">
        <v>535</v>
      </c>
      <c r="B538" s="6">
        <v>27.49</v>
      </c>
      <c r="C538" s="12" t="str">
        <f>TEXT(coefficients!B538,"+0,00E+00;-0,00E+00")&amp;"*"&amp;$E$2&amp;"²"&amp;" "&amp;TEXT(coefficients!C538,"+0,00E+00;-0,00E+00")&amp;"*"&amp;$E$2&amp;" "&amp;TEXT(coefficients!D538,"+0,00;-0,00")</f>
        <v>-987E-08*p² +107E-04*p -002</v>
      </c>
      <c r="D538" s="8">
        <f>coefficients!B538*Cycle!$E$4^2+coefficients!C538*Cycle!$E$4+coefficients!D538</f>
        <v>0.28414940339590533</v>
      </c>
    </row>
    <row r="539" spans="1:4" x14ac:dyDescent="0.2">
      <c r="A539" s="6">
        <v>536</v>
      </c>
      <c r="B539" s="6">
        <v>23.63</v>
      </c>
      <c r="C539" s="12" t="str">
        <f>TEXT(coefficients!B539,"+0,00E+00;-0,00E+00")&amp;"*"&amp;$E$2&amp;"²"&amp;" "&amp;TEXT(coefficients!C539,"+0,00E+00;-0,00E+00")&amp;"*"&amp;$E$2&amp;" "&amp;TEXT(coefficients!D539,"+0,00;-0,00")</f>
        <v>-987E-08*p² +107E-04*p -002</v>
      </c>
      <c r="D539" s="8">
        <f>coefficients!B539*Cycle!$E$4^2+coefficients!C539*Cycle!$E$4+coefficients!D539</f>
        <v>0.28414940339590533</v>
      </c>
    </row>
    <row r="540" spans="1:4" x14ac:dyDescent="0.2">
      <c r="A540" s="6">
        <v>537</v>
      </c>
      <c r="B540" s="6">
        <v>20.16</v>
      </c>
      <c r="C540" s="12" t="str">
        <f>TEXT(coefficients!B540,"+0,00E+00;-0,00E+00")&amp;"*"&amp;$E$2&amp;"²"&amp;" "&amp;TEXT(coefficients!C540,"+0,00E+00;-0,00E+00")&amp;"*"&amp;$E$2&amp;" "&amp;TEXT(coefficients!D540,"+0,00;-0,00")</f>
        <v>-987E-08*p² +107E-04*p -002</v>
      </c>
      <c r="D540" s="8">
        <f>coefficients!B540*Cycle!$E$4^2+coefficients!C540*Cycle!$E$4+coefficients!D540</f>
        <v>0.28414940339590533</v>
      </c>
    </row>
    <row r="541" spans="1:4" x14ac:dyDescent="0.2">
      <c r="A541" s="6">
        <v>538</v>
      </c>
      <c r="B541" s="6">
        <v>17.27</v>
      </c>
      <c r="C541" s="12" t="str">
        <f>TEXT(coefficients!B541,"+0,00E+00;-0,00E+00")&amp;"*"&amp;$E$2&amp;"²"&amp;" "&amp;TEXT(coefficients!C541,"+0,00E+00;-0,00E+00")&amp;"*"&amp;$E$2&amp;" "&amp;TEXT(coefficients!D541,"+0,00;-0,00")</f>
        <v>-987E-08*p² +107E-04*p -002</v>
      </c>
      <c r="D541" s="8">
        <f>coefficients!B541*Cycle!$E$4^2+coefficients!C541*Cycle!$E$4+coefficients!D541</f>
        <v>0.28414940339590533</v>
      </c>
    </row>
    <row r="542" spans="1:4" x14ac:dyDescent="0.2">
      <c r="A542" s="6">
        <v>539</v>
      </c>
      <c r="B542" s="6">
        <v>14.81</v>
      </c>
      <c r="C542" s="12" t="str">
        <f>TEXT(coefficients!B542,"+0,00E+00;-0,00E+00")&amp;"*"&amp;$E$2&amp;"²"&amp;" "&amp;TEXT(coefficients!C542,"+0,00E+00;-0,00E+00")&amp;"*"&amp;$E$2&amp;" "&amp;TEXT(coefficients!D542,"+0,00;-0,00")</f>
        <v>-987E-08*p² +107E-04*p -002</v>
      </c>
      <c r="D542" s="8">
        <f>coefficients!B542*Cycle!$E$4^2+coefficients!C542*Cycle!$E$4+coefficients!D542</f>
        <v>0.28414940339590533</v>
      </c>
    </row>
    <row r="543" spans="1:4" x14ac:dyDescent="0.2">
      <c r="A543" s="6">
        <v>540</v>
      </c>
      <c r="B543" s="6">
        <v>12.59</v>
      </c>
      <c r="C543" s="12" t="str">
        <f>TEXT(coefficients!B543,"+0,00E+00;-0,00E+00")&amp;"*"&amp;$E$2&amp;"²"&amp;" "&amp;TEXT(coefficients!C543,"+0,00E+00;-0,00E+00")&amp;"*"&amp;$E$2&amp;" "&amp;TEXT(coefficients!D543,"+0,00;-0,00")</f>
        <v>-987E-08*p² +107E-04*p -002</v>
      </c>
      <c r="D543" s="8">
        <f>coefficients!B543*Cycle!$E$4^2+coefficients!C543*Cycle!$E$4+coefficients!D543</f>
        <v>0.28414940339590533</v>
      </c>
    </row>
    <row r="544" spans="1:4" x14ac:dyDescent="0.2">
      <c r="A544" s="6">
        <v>541</v>
      </c>
      <c r="B544" s="6">
        <v>10.47</v>
      </c>
      <c r="C544" s="12" t="str">
        <f>TEXT(coefficients!B544,"+0,00E+00;-0,00E+00")&amp;"*"&amp;$E$2&amp;"²"&amp;" "&amp;TEXT(coefficients!C544,"+0,00E+00;-0,00E+00")&amp;"*"&amp;$E$2&amp;" "&amp;TEXT(coefficients!D544,"+0,00;-0,00")</f>
        <v>-987E-08*p² +107E-04*p -002</v>
      </c>
      <c r="D544" s="8">
        <f>coefficients!B544*Cycle!$E$4^2+coefficients!C544*Cycle!$E$4+coefficients!D544</f>
        <v>0.28414940339590533</v>
      </c>
    </row>
    <row r="545" spans="1:4" x14ac:dyDescent="0.2">
      <c r="A545" s="6">
        <v>542</v>
      </c>
      <c r="B545" s="6">
        <v>8.85</v>
      </c>
      <c r="C545" s="12" t="str">
        <f>TEXT(coefficients!B545,"+0,00E+00;-0,00E+00")&amp;"*"&amp;$E$2&amp;"²"&amp;" "&amp;TEXT(coefficients!C545,"+0,00E+00;-0,00E+00")&amp;"*"&amp;$E$2&amp;" "&amp;TEXT(coefficients!D545,"+0,00;-0,00")</f>
        <v>-509E-08*p² +055E-04*p -001</v>
      </c>
      <c r="D545" s="8">
        <f>coefficients!B545*Cycle!$E$4^2+coefficients!C545*Cycle!$E$4+coefficients!D545</f>
        <v>0.21797893122965029</v>
      </c>
    </row>
    <row r="546" spans="1:4" x14ac:dyDescent="0.2">
      <c r="A546" s="6">
        <v>543</v>
      </c>
      <c r="B546" s="6">
        <v>8.16</v>
      </c>
      <c r="C546" s="12" t="str">
        <f>TEXT(coefficients!B546,"+0,00E+00;-0,00E+00")&amp;"*"&amp;$E$2&amp;"²"&amp;" "&amp;TEXT(coefficients!C546,"+0,00E+00;-0,00E+00")&amp;"*"&amp;$E$2&amp;" "&amp;TEXT(coefficients!D546,"+0,00;-0,00")</f>
        <v>-016E-08*p² +4,682E-08*p +000</v>
      </c>
      <c r="D546" s="8">
        <f>coefficients!B546*Cycle!$E$4^2+coefficients!C546*Cycle!$E$4+coefficients!D546</f>
        <v>0.16917697997812622</v>
      </c>
    </row>
    <row r="547" spans="1:4" x14ac:dyDescent="0.2">
      <c r="A547" s="6">
        <v>544</v>
      </c>
      <c r="B547" s="6">
        <v>8.9499999999999993</v>
      </c>
      <c r="C547" s="12" t="str">
        <f>TEXT(coefficients!B547,"+0,00E+00;-0,00E+00")&amp;"*"&amp;$E$2&amp;"²"&amp;" "&amp;TEXT(coefficients!C547,"+0,00E+00;-0,00E+00")&amp;"*"&amp;$E$2&amp;" "&amp;TEXT(coefficients!D547,"+0,00;-0,00")</f>
        <v>+476E-08*p² -054E-04*p +001</v>
      </c>
      <c r="D547" s="8">
        <f>coefficients!B547*Cycle!$E$4^2+coefficients!C547*Cycle!$E$4+coefficients!D547</f>
        <v>0.12037502872660366</v>
      </c>
    </row>
    <row r="548" spans="1:4" x14ac:dyDescent="0.2">
      <c r="A548" s="6">
        <v>545</v>
      </c>
      <c r="B548" s="6">
        <v>11.3</v>
      </c>
      <c r="C548" s="12" t="str">
        <f>TEXT(coefficients!B548,"+0,00E+00;-0,00E+00")&amp;"*"&amp;$E$2&amp;"²"&amp;" "&amp;TEXT(coefficients!C548,"+0,00E+00;-0,00E+00")&amp;"*"&amp;$E$2&amp;" "&amp;TEXT(coefficients!D548,"+0,00;-0,00")</f>
        <v>+490E-08*p² -056E-04*p +001</v>
      </c>
      <c r="D548" s="8">
        <f>coefficients!B548*Cycle!$E$4^2+coefficients!C548*Cycle!$E$4+coefficients!D548</f>
        <v>0.13774354964133728</v>
      </c>
    </row>
    <row r="549" spans="1:4" x14ac:dyDescent="0.2">
      <c r="A549" s="6">
        <v>546</v>
      </c>
      <c r="B549" s="6">
        <v>14.11</v>
      </c>
      <c r="C549" s="12" t="str">
        <f>TEXT(coefficients!B549,"+0,00E+00;-0,00E+00")&amp;"*"&amp;$E$2&amp;"²"&amp;" "&amp;TEXT(coefficients!C549,"+0,00E+00;-0,00E+00")&amp;"*"&amp;$E$2&amp;" "&amp;TEXT(coefficients!D549,"+0,00;-0,00")</f>
        <v>+490E-08*p² -056E-04*p +001</v>
      </c>
      <c r="D549" s="8">
        <f>coefficients!B549*Cycle!$E$4^2+coefficients!C549*Cycle!$E$4+coefficients!D549</f>
        <v>0.13774354964133728</v>
      </c>
    </row>
    <row r="550" spans="1:4" x14ac:dyDescent="0.2">
      <c r="A550" s="6">
        <v>547</v>
      </c>
      <c r="B550" s="6">
        <v>15.91</v>
      </c>
      <c r="C550" s="12" t="str">
        <f>TEXT(coefficients!B550,"+0,00E+00;-0,00E+00")&amp;"*"&amp;$E$2&amp;"²"&amp;" "&amp;TEXT(coefficients!C550,"+0,00E+00;-0,00E+00")&amp;"*"&amp;$E$2&amp;" "&amp;TEXT(coefficients!D550,"+0,00;-0,00")</f>
        <v>+490E-08*p² -056E-04*p +001</v>
      </c>
      <c r="D550" s="8">
        <f>coefficients!B550*Cycle!$E$4^2+coefficients!C550*Cycle!$E$4+coefficients!D550</f>
        <v>0.13774354964133728</v>
      </c>
    </row>
    <row r="551" spans="1:4" x14ac:dyDescent="0.2">
      <c r="A551" s="6">
        <v>548</v>
      </c>
      <c r="B551" s="6">
        <v>16.57</v>
      </c>
      <c r="C551" s="12" t="str">
        <f>TEXT(coefficients!B551,"+0,00E+00;-0,00E+00")&amp;"*"&amp;$E$2&amp;"²"&amp;" "&amp;TEXT(coefficients!C551,"+0,00E+00;-0,00E+00")&amp;"*"&amp;$E$2&amp;" "&amp;TEXT(coefficients!D551,"+0,00;-0,00")</f>
        <v>+490E-08*p² -056E-04*p +001</v>
      </c>
      <c r="D551" s="8">
        <f>coefficients!B551*Cycle!$E$4^2+coefficients!C551*Cycle!$E$4+coefficients!D551</f>
        <v>0.13774354964133728</v>
      </c>
    </row>
    <row r="552" spans="1:4" x14ac:dyDescent="0.2">
      <c r="A552" s="6">
        <v>549</v>
      </c>
      <c r="B552" s="6">
        <v>16.73</v>
      </c>
      <c r="C552" s="12" t="str">
        <f>TEXT(coefficients!B552,"+0,00E+00;-0,00E+00")&amp;"*"&amp;$E$2&amp;"²"&amp;" "&amp;TEXT(coefficients!C552,"+0,00E+00;-0,00E+00")&amp;"*"&amp;$E$2&amp;" "&amp;TEXT(coefficients!D552,"+0,00;-0,00")</f>
        <v>+490E-08*p² -056E-04*p +001</v>
      </c>
      <c r="D552" s="8">
        <f>coefficients!B552*Cycle!$E$4^2+coefficients!C552*Cycle!$E$4+coefficients!D552</f>
        <v>0.13774354964133728</v>
      </c>
    </row>
    <row r="553" spans="1:4" x14ac:dyDescent="0.2">
      <c r="A553" s="6">
        <v>550</v>
      </c>
      <c r="B553" s="6">
        <v>17.239999999999998</v>
      </c>
      <c r="C553" s="12" t="str">
        <f>TEXT(coefficients!B553,"+0,00E+00;-0,00E+00")&amp;"*"&amp;$E$2&amp;"²"&amp;" "&amp;TEXT(coefficients!C553,"+0,00E+00;-0,00E+00")&amp;"*"&amp;$E$2&amp;" "&amp;TEXT(coefficients!D553,"+0,00;-0,00")</f>
        <v>+490E-08*p² -056E-04*p +001</v>
      </c>
      <c r="D553" s="8">
        <f>coefficients!B553*Cycle!$E$4^2+coefficients!C553*Cycle!$E$4+coefficients!D553</f>
        <v>0.13774354964133728</v>
      </c>
    </row>
    <row r="554" spans="1:4" x14ac:dyDescent="0.2">
      <c r="A554" s="6">
        <v>551</v>
      </c>
      <c r="B554" s="6">
        <v>18.45</v>
      </c>
      <c r="C554" s="12" t="str">
        <f>TEXT(coefficients!B554,"+0,00E+00;-0,00E+00")&amp;"*"&amp;$E$2&amp;"²"&amp;" "&amp;TEXT(coefficients!C554,"+0,00E+00;-0,00E+00")&amp;"*"&amp;$E$2&amp;" "&amp;TEXT(coefficients!D554,"+0,00;-0,00")</f>
        <v>+490E-08*p² -056E-04*p +001</v>
      </c>
      <c r="D554" s="8">
        <f>coefficients!B554*Cycle!$E$4^2+coefficients!C554*Cycle!$E$4+coefficients!D554</f>
        <v>0.13774354964133728</v>
      </c>
    </row>
    <row r="555" spans="1:4" x14ac:dyDescent="0.2">
      <c r="A555" s="6">
        <v>552</v>
      </c>
      <c r="B555" s="6">
        <v>20.09</v>
      </c>
      <c r="C555" s="12" t="str">
        <f>TEXT(coefficients!B555,"+0,00E+00;-0,00E+00")&amp;"*"&amp;$E$2&amp;"²"&amp;" "&amp;TEXT(coefficients!C555,"+0,00E+00;-0,00E+00")&amp;"*"&amp;$E$2&amp;" "&amp;TEXT(coefficients!D555,"+0,00;-0,00")</f>
        <v>+490E-08*p² -056E-04*p +001</v>
      </c>
      <c r="D555" s="8">
        <f>coefficients!B555*Cycle!$E$4^2+coefficients!C555*Cycle!$E$4+coefficients!D555</f>
        <v>0.13774354964133728</v>
      </c>
    </row>
    <row r="556" spans="1:4" x14ac:dyDescent="0.2">
      <c r="A556" s="6">
        <v>553</v>
      </c>
      <c r="B556" s="6">
        <v>21.63</v>
      </c>
      <c r="C556" s="12" t="str">
        <f>TEXT(coefficients!B556,"+0,00E+00;-0,00E+00")&amp;"*"&amp;$E$2&amp;"²"&amp;" "&amp;TEXT(coefficients!C556,"+0,00E+00;-0,00E+00")&amp;"*"&amp;$E$2&amp;" "&amp;TEXT(coefficients!D556,"+0,00;-0,00")</f>
        <v>+490E-08*p² -056E-04*p +001</v>
      </c>
      <c r="D556" s="8">
        <f>coefficients!B556*Cycle!$E$4^2+coefficients!C556*Cycle!$E$4+coefficients!D556</f>
        <v>0.13774354964133728</v>
      </c>
    </row>
    <row r="557" spans="1:4" x14ac:dyDescent="0.2">
      <c r="A557" s="6">
        <v>554</v>
      </c>
      <c r="B557" s="6">
        <v>22.78</v>
      </c>
      <c r="C557" s="12" t="str">
        <f>TEXT(coefficients!B557,"+0,00E+00;-0,00E+00")&amp;"*"&amp;$E$2&amp;"²"&amp;" "&amp;TEXT(coefficients!C557,"+0,00E+00;-0,00E+00")&amp;"*"&amp;$E$2&amp;" "&amp;TEXT(coefficients!D557,"+0,00;-0,00")</f>
        <v>+490E-08*p² -056E-04*p +001</v>
      </c>
      <c r="D557" s="8">
        <f>coefficients!B557*Cycle!$E$4^2+coefficients!C557*Cycle!$E$4+coefficients!D557</f>
        <v>0.13774354964133728</v>
      </c>
    </row>
    <row r="558" spans="1:4" x14ac:dyDescent="0.2">
      <c r="A558" s="6">
        <v>555</v>
      </c>
      <c r="B558" s="6">
        <v>23.59</v>
      </c>
      <c r="C558" s="12" t="str">
        <f>TEXT(coefficients!B558,"+0,00E+00;-0,00E+00")&amp;"*"&amp;$E$2&amp;"²"&amp;" "&amp;TEXT(coefficients!C558,"+0,00E+00;-0,00E+00")&amp;"*"&amp;$E$2&amp;" "&amp;TEXT(coefficients!D558,"+0,00;-0,00")</f>
        <v>+490E-08*p² -056E-04*p +001</v>
      </c>
      <c r="D558" s="8">
        <f>coefficients!B558*Cycle!$E$4^2+coefficients!C558*Cycle!$E$4+coefficients!D558</f>
        <v>0.13774354964133728</v>
      </c>
    </row>
    <row r="559" spans="1:4" x14ac:dyDescent="0.2">
      <c r="A559" s="6">
        <v>556</v>
      </c>
      <c r="B559" s="6">
        <v>24.23</v>
      </c>
      <c r="C559" s="12" t="str">
        <f>TEXT(coefficients!B559,"+0,00E+00;-0,00E+00")&amp;"*"&amp;$E$2&amp;"²"&amp;" "&amp;TEXT(coefficients!C559,"+0,00E+00;-0,00E+00")&amp;"*"&amp;$E$2&amp;" "&amp;TEXT(coefficients!D559,"+0,00;-0,00")</f>
        <v>+490E-08*p² -056E-04*p +001</v>
      </c>
      <c r="D559" s="8">
        <f>coefficients!B559*Cycle!$E$4^2+coefficients!C559*Cycle!$E$4+coefficients!D559</f>
        <v>0.13774354964133728</v>
      </c>
    </row>
    <row r="560" spans="1:4" x14ac:dyDescent="0.2">
      <c r="A560" s="6">
        <v>557</v>
      </c>
      <c r="B560" s="6">
        <v>24.9</v>
      </c>
      <c r="C560" s="12" t="str">
        <f>TEXT(coefficients!B560,"+0,00E+00;-0,00E+00")&amp;"*"&amp;$E$2&amp;"²"&amp;" "&amp;TEXT(coefficients!C560,"+0,00E+00;-0,00E+00")&amp;"*"&amp;$E$2&amp;" "&amp;TEXT(coefficients!D560,"+0,00;-0,00")</f>
        <v>+490E-08*p² -056E-04*p +001</v>
      </c>
      <c r="D560" s="8">
        <f>coefficients!B560*Cycle!$E$4^2+coefficients!C560*Cycle!$E$4+coefficients!D560</f>
        <v>0.13774354964133728</v>
      </c>
    </row>
    <row r="561" spans="1:4" x14ac:dyDescent="0.2">
      <c r="A561" s="6">
        <v>558</v>
      </c>
      <c r="B561" s="6">
        <v>25.72</v>
      </c>
      <c r="C561" s="12" t="str">
        <f>TEXT(coefficients!B561,"+0,00E+00;-0,00E+00")&amp;"*"&amp;$E$2&amp;"²"&amp;" "&amp;TEXT(coefficients!C561,"+0,00E+00;-0,00E+00")&amp;"*"&amp;$E$2&amp;" "&amp;TEXT(coefficients!D561,"+0,00;-0,00")</f>
        <v>+490E-08*p² -056E-04*p +001</v>
      </c>
      <c r="D561" s="8">
        <f>coefficients!B561*Cycle!$E$4^2+coefficients!C561*Cycle!$E$4+coefficients!D561</f>
        <v>0.13774354964133728</v>
      </c>
    </row>
    <row r="562" spans="1:4" x14ac:dyDescent="0.2">
      <c r="A562" s="6">
        <v>559</v>
      </c>
      <c r="B562" s="6">
        <v>26.77</v>
      </c>
      <c r="C562" s="12" t="str">
        <f>TEXT(coefficients!B562,"+0,00E+00;-0,00E+00")&amp;"*"&amp;$E$2&amp;"²"&amp;" "&amp;TEXT(coefficients!C562,"+0,00E+00;-0,00E+00")&amp;"*"&amp;$E$2&amp;" "&amp;TEXT(coefficients!D562,"+0,00;-0,00")</f>
        <v>+490E-08*p² -056E-04*p +001</v>
      </c>
      <c r="D562" s="8">
        <f>coefficients!B562*Cycle!$E$4^2+coefficients!C562*Cycle!$E$4+coefficients!D562</f>
        <v>0.13774354964133728</v>
      </c>
    </row>
    <row r="563" spans="1:4" x14ac:dyDescent="0.2">
      <c r="A563" s="6">
        <v>560</v>
      </c>
      <c r="B563" s="6">
        <v>28.01</v>
      </c>
      <c r="C563" s="12" t="str">
        <f>TEXT(coefficients!B563,"+0,00E+00;-0,00E+00")&amp;"*"&amp;$E$2&amp;"²"&amp;" "&amp;TEXT(coefficients!C563,"+0,00E+00;-0,00E+00")&amp;"*"&amp;$E$2&amp;" "&amp;TEXT(coefficients!D563,"+0,00;-0,00")</f>
        <v>+490E-08*p² -056E-04*p +001</v>
      </c>
      <c r="D563" s="8">
        <f>coefficients!B563*Cycle!$E$4^2+coefficients!C563*Cycle!$E$4+coefficients!D563</f>
        <v>0.13774354964133728</v>
      </c>
    </row>
    <row r="564" spans="1:4" x14ac:dyDescent="0.2">
      <c r="A564" s="6">
        <v>561</v>
      </c>
      <c r="B564" s="6">
        <v>29.23</v>
      </c>
      <c r="C564" s="12" t="str">
        <f>TEXT(coefficients!B564,"+0,00E+00;-0,00E+00")&amp;"*"&amp;$E$2&amp;"²"&amp;" "&amp;TEXT(coefficients!C564,"+0,00E+00;-0,00E+00")&amp;"*"&amp;$E$2&amp;" "&amp;TEXT(coefficients!D564,"+0,00;-0,00")</f>
        <v>+490E-08*p² -056E-04*p +001</v>
      </c>
      <c r="D564" s="8">
        <f>coefficients!B564*Cycle!$E$4^2+coefficients!C564*Cycle!$E$4+coefficients!D564</f>
        <v>0.13774354964133728</v>
      </c>
    </row>
    <row r="565" spans="1:4" x14ac:dyDescent="0.2">
      <c r="A565" s="6">
        <v>562</v>
      </c>
      <c r="B565" s="6">
        <v>30.06</v>
      </c>
      <c r="C565" s="12" t="str">
        <f>TEXT(coefficients!B565,"+0,00E+00;-0,00E+00")&amp;"*"&amp;$E$2&amp;"²"&amp;" "&amp;TEXT(coefficients!C565,"+0,00E+00;-0,00E+00")&amp;"*"&amp;$E$2&amp;" "&amp;TEXT(coefficients!D565,"+0,00;-0,00")</f>
        <v>+490E-08*p² -056E-04*p +001</v>
      </c>
      <c r="D565" s="8">
        <f>coefficients!B565*Cycle!$E$4^2+coefficients!C565*Cycle!$E$4+coefficients!D565</f>
        <v>0.13774354964133728</v>
      </c>
    </row>
    <row r="566" spans="1:4" x14ac:dyDescent="0.2">
      <c r="A566" s="6">
        <v>563</v>
      </c>
      <c r="B566" s="6">
        <v>30.31</v>
      </c>
      <c r="C566" s="12" t="str">
        <f>TEXT(coefficients!B566,"+0,00E+00;-0,00E+00")&amp;"*"&amp;$E$2&amp;"²"&amp;" "&amp;TEXT(coefficients!C566,"+0,00E+00;-0,00E+00")&amp;"*"&amp;$E$2&amp;" "&amp;TEXT(coefficients!D566,"+0,00;-0,00")</f>
        <v>+490E-08*p² -056E-04*p +001</v>
      </c>
      <c r="D566" s="8">
        <f>coefficients!B566*Cycle!$E$4^2+coefficients!C566*Cycle!$E$4+coefficients!D566</f>
        <v>0.13774354964133728</v>
      </c>
    </row>
    <row r="567" spans="1:4" x14ac:dyDescent="0.2">
      <c r="A567" s="6">
        <v>564</v>
      </c>
      <c r="B567" s="6">
        <v>30.29</v>
      </c>
      <c r="C567" s="12" t="str">
        <f>TEXT(coefficients!B567,"+0,00E+00;-0,00E+00")&amp;"*"&amp;$E$2&amp;"²"&amp;" "&amp;TEXT(coefficients!C567,"+0,00E+00;-0,00E+00")&amp;"*"&amp;$E$2&amp;" "&amp;TEXT(coefficients!D567,"+0,00;-0,00")</f>
        <v>+012E-08*p² -004E-04*p +000</v>
      </c>
      <c r="D567" s="8">
        <f>coefficients!B567*Cycle!$E$4^2+coefficients!C567*Cycle!$E$4+coefficients!D567</f>
        <v>0.20391402180759308</v>
      </c>
    </row>
    <row r="568" spans="1:4" x14ac:dyDescent="0.2">
      <c r="A568" s="6">
        <v>565</v>
      </c>
      <c r="B568" s="6">
        <v>30.05</v>
      </c>
      <c r="C568" s="12" t="str">
        <f>TEXT(coefficients!B568,"+0,00E+00;-0,00E+00")&amp;"*"&amp;$E$2&amp;"²"&amp;" "&amp;TEXT(coefficients!C568,"+0,00E+00;-0,00E+00")&amp;"*"&amp;$E$2&amp;" "&amp;TEXT(coefficients!D568,"+0,00;-0,00")</f>
        <v>-466E-08*p² +048E-04*p -001</v>
      </c>
      <c r="D568" s="8">
        <f>coefficients!B568*Cycle!$E$4^2+coefficients!C568*Cycle!$E$4+coefficients!D568</f>
        <v>0.27008449397384748</v>
      </c>
    </row>
    <row r="569" spans="1:4" x14ac:dyDescent="0.2">
      <c r="A569" s="6">
        <v>566</v>
      </c>
      <c r="B569" s="6">
        <v>29.44</v>
      </c>
      <c r="C569" s="12" t="str">
        <f>TEXT(coefficients!B569,"+0,00E+00;-0,00E+00")&amp;"*"&amp;$E$2&amp;"²"&amp;" "&amp;TEXT(coefficients!C569,"+0,00E+00;-0,00E+00")&amp;"*"&amp;$E$2&amp;" "&amp;TEXT(coefficients!D569,"+0,00;-0,00")</f>
        <v>-944E-08*p² +100E-04*p -002</v>
      </c>
      <c r="D569" s="8">
        <f>coefficients!B569*Cycle!$E$4^2+coefficients!C569*Cycle!$E$4+coefficients!D569</f>
        <v>0.3362549661401053</v>
      </c>
    </row>
    <row r="570" spans="1:4" x14ac:dyDescent="0.2">
      <c r="A570" s="6">
        <v>567</v>
      </c>
      <c r="B570" s="6">
        <v>28.6</v>
      </c>
      <c r="C570" s="12" t="str">
        <f>TEXT(coefficients!B570,"+0,00E+00;-0,00E+00")&amp;"*"&amp;$E$2&amp;"²"&amp;" "&amp;TEXT(coefficients!C570,"+0,00E+00;-0,00E+00")&amp;"*"&amp;$E$2&amp;" "&amp;TEXT(coefficients!D570,"+0,00;-0,00")</f>
        <v>-944E-08*p² +100E-04*p -002</v>
      </c>
      <c r="D570" s="8">
        <f>coefficients!B570*Cycle!$E$4^2+coefficients!C570*Cycle!$E$4+coefficients!D570</f>
        <v>0.3362549661401053</v>
      </c>
    </row>
    <row r="571" spans="1:4" x14ac:dyDescent="0.2">
      <c r="A571" s="6">
        <v>568</v>
      </c>
      <c r="B571" s="6">
        <v>27.63</v>
      </c>
      <c r="C571" s="12" t="str">
        <f>TEXT(coefficients!B571,"+0,00E+00;-0,00E+00")&amp;"*"&amp;$E$2&amp;"²"&amp;" "&amp;TEXT(coefficients!C571,"+0,00E+00;-0,00E+00")&amp;"*"&amp;$E$2&amp;" "&amp;TEXT(coefficients!D571,"+0,00;-0,00")</f>
        <v>-944E-08*p² +100E-04*p -002</v>
      </c>
      <c r="D571" s="8">
        <f>coefficients!B571*Cycle!$E$4^2+coefficients!C571*Cycle!$E$4+coefficients!D571</f>
        <v>0.3362549661401053</v>
      </c>
    </row>
    <row r="572" spans="1:4" x14ac:dyDescent="0.2">
      <c r="A572" s="6">
        <v>569</v>
      </c>
      <c r="B572" s="6">
        <v>26.66</v>
      </c>
      <c r="C572" s="12" t="str">
        <f>TEXT(coefficients!B572,"+0,00E+00;-0,00E+00")&amp;"*"&amp;$E$2&amp;"²"&amp;" "&amp;TEXT(coefficients!C572,"+0,00E+00;-0,00E+00")&amp;"*"&amp;$E$2&amp;" "&amp;TEXT(coefficients!D572,"+0,00;-0,00")</f>
        <v>-944E-08*p² +100E-04*p -002</v>
      </c>
      <c r="D572" s="8">
        <f>coefficients!B572*Cycle!$E$4^2+coefficients!C572*Cycle!$E$4+coefficients!D572</f>
        <v>0.3362549661401053</v>
      </c>
    </row>
    <row r="573" spans="1:4" x14ac:dyDescent="0.2">
      <c r="A573" s="6">
        <v>570</v>
      </c>
      <c r="B573" s="6">
        <v>26.03</v>
      </c>
      <c r="C573" s="12" t="str">
        <f>TEXT(coefficients!B573,"+0,00E+00;-0,00E+00")&amp;"*"&amp;$E$2&amp;"²"&amp;" "&amp;TEXT(coefficients!C573,"+0,00E+00;-0,00E+00")&amp;"*"&amp;$E$2&amp;" "&amp;TEXT(coefficients!D573,"+0,00;-0,00")</f>
        <v>-466E-08*p² +048E-04*p -001</v>
      </c>
      <c r="D573" s="8">
        <f>coefficients!B573*Cycle!$E$4^2+coefficients!C573*Cycle!$E$4+coefficients!D573</f>
        <v>0.27008449397384748</v>
      </c>
    </row>
    <row r="574" spans="1:4" x14ac:dyDescent="0.2">
      <c r="A574" s="6">
        <v>571</v>
      </c>
      <c r="B574" s="6">
        <v>25.85</v>
      </c>
      <c r="C574" s="12" t="str">
        <f>TEXT(coefficients!B574,"+0,00E+00;-0,00E+00")&amp;"*"&amp;$E$2&amp;"²"&amp;" "&amp;TEXT(coefficients!C574,"+0,00E+00;-0,00E+00")&amp;"*"&amp;$E$2&amp;" "&amp;TEXT(coefficients!D574,"+0,00;-0,00")</f>
        <v>+012E-08*p² -004E-04*p +000</v>
      </c>
      <c r="D574" s="8">
        <f>coefficients!B574*Cycle!$E$4^2+coefficients!C574*Cycle!$E$4+coefficients!D574</f>
        <v>0.20391402180759308</v>
      </c>
    </row>
    <row r="575" spans="1:4" x14ac:dyDescent="0.2">
      <c r="A575" s="6">
        <v>572</v>
      </c>
      <c r="B575" s="6">
        <v>26.14</v>
      </c>
      <c r="C575" s="12" t="str">
        <f>TEXT(coefficients!B575,"+0,00E+00;-0,00E+00")&amp;"*"&amp;$E$2&amp;"²"&amp;" "&amp;TEXT(coefficients!C575,"+0,00E+00;-0,00E+00")&amp;"*"&amp;$E$2&amp;" "&amp;TEXT(coefficients!D575,"+0,00;-0,00")</f>
        <v>+490E-08*p² -056E-04*p +001</v>
      </c>
      <c r="D575" s="8">
        <f>coefficients!B575*Cycle!$E$4^2+coefficients!C575*Cycle!$E$4+coefficients!D575</f>
        <v>0.13774354964133728</v>
      </c>
    </row>
    <row r="576" spans="1:4" x14ac:dyDescent="0.2">
      <c r="A576" s="6">
        <v>573</v>
      </c>
      <c r="B576" s="6">
        <v>27.08</v>
      </c>
      <c r="C576" s="12" t="str">
        <f>TEXT(coefficients!B576,"+0,00E+00;-0,00E+00")&amp;"*"&amp;$E$2&amp;"²"&amp;" "&amp;TEXT(coefficients!C576,"+0,00E+00;-0,00E+00")&amp;"*"&amp;$E$2&amp;" "&amp;TEXT(coefficients!D576,"+0,00;-0,00")</f>
        <v>+490E-08*p² -056E-04*p +001</v>
      </c>
      <c r="D576" s="8">
        <f>coefficients!B576*Cycle!$E$4^2+coefficients!C576*Cycle!$E$4+coefficients!D576</f>
        <v>0.13774354964133728</v>
      </c>
    </row>
    <row r="577" spans="1:4" x14ac:dyDescent="0.2">
      <c r="A577" s="6">
        <v>574</v>
      </c>
      <c r="B577" s="6">
        <v>28.42</v>
      </c>
      <c r="C577" s="12" t="str">
        <f>TEXT(coefficients!B577,"+0,00E+00;-0,00E+00")&amp;"*"&amp;$E$2&amp;"²"&amp;" "&amp;TEXT(coefficients!C577,"+0,00E+00;-0,00E+00")&amp;"*"&amp;$E$2&amp;" "&amp;TEXT(coefficients!D577,"+0,00;-0,00")</f>
        <v>+490E-08*p² -056E-04*p +001</v>
      </c>
      <c r="D577" s="8">
        <f>coefficients!B577*Cycle!$E$4^2+coefficients!C577*Cycle!$E$4+coefficients!D577</f>
        <v>0.13774354964133728</v>
      </c>
    </row>
    <row r="578" spans="1:4" x14ac:dyDescent="0.2">
      <c r="A578" s="6">
        <v>575</v>
      </c>
      <c r="B578" s="6">
        <v>29.61</v>
      </c>
      <c r="C578" s="12" t="str">
        <f>TEXT(coefficients!B578,"+0,00E+00;-0,00E+00")&amp;"*"&amp;$E$2&amp;"²"&amp;" "&amp;TEXT(coefficients!C578,"+0,00E+00;-0,00E+00")&amp;"*"&amp;$E$2&amp;" "&amp;TEXT(coefficients!D578,"+0,00;-0,00")</f>
        <v>+490E-08*p² -056E-04*p +001</v>
      </c>
      <c r="D578" s="8">
        <f>coefficients!B578*Cycle!$E$4^2+coefficients!C578*Cycle!$E$4+coefficients!D578</f>
        <v>0.13774354964133728</v>
      </c>
    </row>
    <row r="579" spans="1:4" x14ac:dyDescent="0.2">
      <c r="A579" s="6">
        <v>576</v>
      </c>
      <c r="B579" s="6">
        <v>30.46</v>
      </c>
      <c r="C579" s="12" t="str">
        <f>TEXT(coefficients!B579,"+0,00E+00;-0,00E+00")&amp;"*"&amp;$E$2&amp;"²"&amp;" "&amp;TEXT(coefficients!C579,"+0,00E+00;-0,00E+00")&amp;"*"&amp;$E$2&amp;" "&amp;TEXT(coefficients!D579,"+0,00;-0,00")</f>
        <v>+490E-08*p² -056E-04*p +001</v>
      </c>
      <c r="D579" s="8">
        <f>coefficients!B579*Cycle!$E$4^2+coefficients!C579*Cycle!$E$4+coefficients!D579</f>
        <v>0.13774354964133728</v>
      </c>
    </row>
    <row r="580" spans="1:4" x14ac:dyDescent="0.2">
      <c r="A580" s="6">
        <v>577</v>
      </c>
      <c r="B580" s="6">
        <v>30.99</v>
      </c>
      <c r="C580" s="12" t="str">
        <f>TEXT(coefficients!B580,"+0,00E+00;-0,00E+00")&amp;"*"&amp;$E$2&amp;"²"&amp;" "&amp;TEXT(coefficients!C580,"+0,00E+00;-0,00E+00")&amp;"*"&amp;$E$2&amp;" "&amp;TEXT(coefficients!D580,"+0,00;-0,00")</f>
        <v>+490E-08*p² -056E-04*p +001</v>
      </c>
      <c r="D580" s="8">
        <f>coefficients!B580*Cycle!$E$4^2+coefficients!C580*Cycle!$E$4+coefficients!D580</f>
        <v>0.13774354964133728</v>
      </c>
    </row>
    <row r="581" spans="1:4" x14ac:dyDescent="0.2">
      <c r="A581" s="6">
        <v>578</v>
      </c>
      <c r="B581" s="6">
        <v>31.33</v>
      </c>
      <c r="C581" s="12" t="str">
        <f>TEXT(coefficients!B581,"+0,00E+00;-0,00E+00")&amp;"*"&amp;$E$2&amp;"²"&amp;" "&amp;TEXT(coefficients!C581,"+0,00E+00;-0,00E+00")&amp;"*"&amp;$E$2&amp;" "&amp;TEXT(coefficients!D581,"+0,00;-0,00")</f>
        <v>+490E-08*p² -056E-04*p +001</v>
      </c>
      <c r="D581" s="8">
        <f>coefficients!B581*Cycle!$E$4^2+coefficients!C581*Cycle!$E$4+coefficients!D581</f>
        <v>0.13774354964133728</v>
      </c>
    </row>
    <row r="582" spans="1:4" x14ac:dyDescent="0.2">
      <c r="A582" s="6">
        <v>579</v>
      </c>
      <c r="B582" s="6">
        <v>31.65</v>
      </c>
      <c r="C582" s="12" t="str">
        <f>TEXT(coefficients!B582,"+0,00E+00;-0,00E+00")&amp;"*"&amp;$E$2&amp;"²"&amp;" "&amp;TEXT(coefficients!C582,"+0,00E+00;-0,00E+00")&amp;"*"&amp;$E$2&amp;" "&amp;TEXT(coefficients!D582,"+0,00;-0,00")</f>
        <v>+490E-08*p² -056E-04*p +001</v>
      </c>
      <c r="D582" s="8">
        <f>coefficients!B582*Cycle!$E$4^2+coefficients!C582*Cycle!$E$4+coefficients!D582</f>
        <v>0.13774354964133728</v>
      </c>
    </row>
    <row r="583" spans="1:4" x14ac:dyDescent="0.2">
      <c r="A583" s="6">
        <v>580</v>
      </c>
      <c r="B583" s="6">
        <v>32.020000000000003</v>
      </c>
      <c r="C583" s="12" t="str">
        <f>TEXT(coefficients!B583,"+0,00E+00;-0,00E+00")&amp;"*"&amp;$E$2&amp;"²"&amp;" "&amp;TEXT(coefficients!C583,"+0,00E+00;-0,00E+00")&amp;"*"&amp;$E$2&amp;" "&amp;TEXT(coefficients!D583,"+0,00;-0,00")</f>
        <v>+490E-08*p² -056E-04*p +001</v>
      </c>
      <c r="D583" s="8">
        <f>coefficients!B583*Cycle!$E$4^2+coefficients!C583*Cycle!$E$4+coefficients!D583</f>
        <v>0.13774354964133728</v>
      </c>
    </row>
    <row r="584" spans="1:4" x14ac:dyDescent="0.2">
      <c r="A584" s="6">
        <v>581</v>
      </c>
      <c r="B584" s="6">
        <v>32.39</v>
      </c>
      <c r="C584" s="12" t="str">
        <f>TEXT(coefficients!B584,"+0,00E+00;-0,00E+00")&amp;"*"&amp;$E$2&amp;"²"&amp;" "&amp;TEXT(coefficients!C584,"+0,00E+00;-0,00E+00")&amp;"*"&amp;$E$2&amp;" "&amp;TEXT(coefficients!D584,"+0,00;-0,00")</f>
        <v>+490E-08*p² -056E-04*p +001</v>
      </c>
      <c r="D584" s="8">
        <f>coefficients!B584*Cycle!$E$4^2+coefficients!C584*Cycle!$E$4+coefficients!D584</f>
        <v>0.13774354964133728</v>
      </c>
    </row>
    <row r="585" spans="1:4" x14ac:dyDescent="0.2">
      <c r="A585" s="6">
        <v>582</v>
      </c>
      <c r="B585" s="6">
        <v>32.68</v>
      </c>
      <c r="C585" s="12" t="str">
        <f>TEXT(coefficients!B585,"+0,00E+00;-0,00E+00")&amp;"*"&amp;$E$2&amp;"²"&amp;" "&amp;TEXT(coefficients!C585,"+0,00E+00;-0,00E+00")&amp;"*"&amp;$E$2&amp;" "&amp;TEXT(coefficients!D585,"+0,00;-0,00")</f>
        <v>+490E-08*p² -056E-04*p +001</v>
      </c>
      <c r="D585" s="8">
        <f>coefficients!B585*Cycle!$E$4^2+coefficients!C585*Cycle!$E$4+coefficients!D585</f>
        <v>0.13774354964133728</v>
      </c>
    </row>
    <row r="586" spans="1:4" x14ac:dyDescent="0.2">
      <c r="A586" s="6">
        <v>583</v>
      </c>
      <c r="B586" s="6">
        <v>32.840000000000003</v>
      </c>
      <c r="C586" s="12" t="str">
        <f>TEXT(coefficients!B586,"+0,00E+00;-0,00E+00")&amp;"*"&amp;$E$2&amp;"²"&amp;" "&amp;TEXT(coefficients!C586,"+0,00E+00;-0,00E+00")&amp;"*"&amp;$E$2&amp;" "&amp;TEXT(coefficients!D586,"+0,00;-0,00")</f>
        <v>+490E-08*p² -056E-04*p +001</v>
      </c>
      <c r="D586" s="8">
        <f>coefficients!B586*Cycle!$E$4^2+coefficients!C586*Cycle!$E$4+coefficients!D586</f>
        <v>0.13774354964133728</v>
      </c>
    </row>
    <row r="587" spans="1:4" x14ac:dyDescent="0.2">
      <c r="A587" s="6">
        <v>584</v>
      </c>
      <c r="B587" s="6">
        <v>32.93</v>
      </c>
      <c r="C587" s="12" t="str">
        <f>TEXT(coefficients!B587,"+0,00E+00;-0,00E+00")&amp;"*"&amp;$E$2&amp;"²"&amp;" "&amp;TEXT(coefficients!C587,"+0,00E+00;-0,00E+00")&amp;"*"&amp;$E$2&amp;" "&amp;TEXT(coefficients!D587,"+0,00;-0,00")</f>
        <v>+490E-08*p² -056E-04*p +001</v>
      </c>
      <c r="D587" s="8">
        <f>coefficients!B587*Cycle!$E$4^2+coefficients!C587*Cycle!$E$4+coefficients!D587</f>
        <v>0.13774354964133728</v>
      </c>
    </row>
    <row r="588" spans="1:4" x14ac:dyDescent="0.2">
      <c r="A588" s="6">
        <v>585</v>
      </c>
      <c r="B588" s="6">
        <v>33.22</v>
      </c>
      <c r="C588" s="12" t="str">
        <f>TEXT(coefficients!B588,"+0,00E+00;-0,00E+00")&amp;"*"&amp;$E$2&amp;"²"&amp;" "&amp;TEXT(coefficients!C588,"+0,00E+00;-0,00E+00")&amp;"*"&amp;$E$2&amp;" "&amp;TEXT(coefficients!D588,"+0,00;-0,00")</f>
        <v>+490E-08*p² -056E-04*p +001</v>
      </c>
      <c r="D588" s="8">
        <f>coefficients!B588*Cycle!$E$4^2+coefficients!C588*Cycle!$E$4+coefficients!D588</f>
        <v>0.13774354964133728</v>
      </c>
    </row>
    <row r="589" spans="1:4" x14ac:dyDescent="0.2">
      <c r="A589" s="6">
        <v>586</v>
      </c>
      <c r="B589" s="6">
        <v>33.89</v>
      </c>
      <c r="C589" s="12" t="str">
        <f>TEXT(coefficients!B589,"+0,00E+00;-0,00E+00")&amp;"*"&amp;$E$2&amp;"²"&amp;" "&amp;TEXT(coefficients!C589,"+0,00E+00;-0,00E+00")&amp;"*"&amp;$E$2&amp;" "&amp;TEXT(coefficients!D589,"+0,00;-0,00")</f>
        <v>+490E-08*p² -056E-04*p +001</v>
      </c>
      <c r="D589" s="8">
        <f>coefficients!B589*Cycle!$E$4^2+coefficients!C589*Cycle!$E$4+coefficients!D589</f>
        <v>0.13774354964133728</v>
      </c>
    </row>
    <row r="590" spans="1:4" x14ac:dyDescent="0.2">
      <c r="A590" s="6">
        <v>587</v>
      </c>
      <c r="B590" s="6">
        <v>34.96</v>
      </c>
      <c r="C590" s="12" t="str">
        <f>TEXT(coefficients!B590,"+0,00E+00;-0,00E+00")&amp;"*"&amp;$E$2&amp;"²"&amp;" "&amp;TEXT(coefficients!C590,"+0,00E+00;-0,00E+00")&amp;"*"&amp;$E$2&amp;" "&amp;TEXT(coefficients!D590,"+0,00;-0,00")</f>
        <v>+490E-08*p² -056E-04*p +001</v>
      </c>
      <c r="D590" s="8">
        <f>coefficients!B590*Cycle!$E$4^2+coefficients!C590*Cycle!$E$4+coefficients!D590</f>
        <v>0.13774354964133728</v>
      </c>
    </row>
    <row r="591" spans="1:4" x14ac:dyDescent="0.2">
      <c r="A591" s="6">
        <v>588</v>
      </c>
      <c r="B591" s="6">
        <v>36.28</v>
      </c>
      <c r="C591" s="12" t="str">
        <f>TEXT(coefficients!B591,"+0,00E+00;-0,00E+00")&amp;"*"&amp;$E$2&amp;"²"&amp;" "&amp;TEXT(coefficients!C591,"+0,00E+00;-0,00E+00")&amp;"*"&amp;$E$2&amp;" "&amp;TEXT(coefficients!D591,"+0,00;-0,00")</f>
        <v>+490E-08*p² -056E-04*p +001</v>
      </c>
      <c r="D591" s="8">
        <f>coefficients!B591*Cycle!$E$4^2+coefficients!C591*Cycle!$E$4+coefficients!D591</f>
        <v>0.13774354964133728</v>
      </c>
    </row>
    <row r="592" spans="1:4" x14ac:dyDescent="0.2">
      <c r="A592" s="6">
        <v>589</v>
      </c>
      <c r="B592" s="6">
        <v>37.58</v>
      </c>
      <c r="C592" s="12" t="str">
        <f>TEXT(coefficients!B592,"+0,00E+00;-0,00E+00")&amp;"*"&amp;$E$2&amp;"²"&amp;" "&amp;TEXT(coefficients!C592,"+0,00E+00;-0,00E+00")&amp;"*"&amp;$E$2&amp;" "&amp;TEXT(coefficients!D592,"+0,00;-0,00")</f>
        <v>+490E-08*p² -056E-04*p +001</v>
      </c>
      <c r="D592" s="8">
        <f>coefficients!B592*Cycle!$E$4^2+coefficients!C592*Cycle!$E$4+coefficients!D592</f>
        <v>0.13774354964133728</v>
      </c>
    </row>
    <row r="593" spans="1:4" x14ac:dyDescent="0.2">
      <c r="A593" s="6">
        <v>590</v>
      </c>
      <c r="B593" s="6">
        <v>38.58</v>
      </c>
      <c r="C593" s="12" t="str">
        <f>TEXT(coefficients!B593,"+0,00E+00;-0,00E+00")&amp;"*"&amp;$E$2&amp;"²"&amp;" "&amp;TEXT(coefficients!C593,"+0,00E+00;-0,00E+00")&amp;"*"&amp;$E$2&amp;" "&amp;TEXT(coefficients!D593,"+0,00;-0,00")</f>
        <v>+490E-08*p² -056E-04*p +001</v>
      </c>
      <c r="D593" s="8">
        <f>coefficients!B593*Cycle!$E$4^2+coefficients!C593*Cycle!$E$4+coefficients!D593</f>
        <v>0.13774354964133728</v>
      </c>
    </row>
    <row r="594" spans="1:4" x14ac:dyDescent="0.2">
      <c r="A594" s="6">
        <v>591</v>
      </c>
      <c r="B594" s="6">
        <v>39.1</v>
      </c>
      <c r="C594" s="12" t="str">
        <f>TEXT(coefficients!B594,"+0,00E+00;-0,00E+00")&amp;"*"&amp;$E$2&amp;"²"&amp;" "&amp;TEXT(coefficients!C594,"+0,00E+00;-0,00E+00")&amp;"*"&amp;$E$2&amp;" "&amp;TEXT(coefficients!D594,"+0,00;-0,00")</f>
        <v>+490E-08*p² -056E-04*p +001</v>
      </c>
      <c r="D594" s="8">
        <f>coefficients!B594*Cycle!$E$4^2+coefficients!C594*Cycle!$E$4+coefficients!D594</f>
        <v>0.13774354964133728</v>
      </c>
    </row>
    <row r="595" spans="1:4" x14ac:dyDescent="0.2">
      <c r="A595" s="6">
        <v>592</v>
      </c>
      <c r="B595" s="6">
        <v>39.22</v>
      </c>
      <c r="C595" s="12" t="str">
        <f>TEXT(coefficients!B595,"+0,00E+00;-0,00E+00")&amp;"*"&amp;$E$2&amp;"²"&amp;" "&amp;TEXT(coefficients!C595,"+0,00E+00;-0,00E+00")&amp;"*"&amp;$E$2&amp;" "&amp;TEXT(coefficients!D595,"+0,00;-0,00")</f>
        <v>+490E-08*p² -056E-04*p +001</v>
      </c>
      <c r="D595" s="8">
        <f>coefficients!B595*Cycle!$E$4^2+coefficients!C595*Cycle!$E$4+coefficients!D595</f>
        <v>0.13774354964133728</v>
      </c>
    </row>
    <row r="596" spans="1:4" x14ac:dyDescent="0.2">
      <c r="A596" s="6">
        <v>593</v>
      </c>
      <c r="B596" s="6">
        <v>39.11</v>
      </c>
      <c r="C596" s="12" t="str">
        <f>TEXT(coefficients!B596,"+0,00E+00;-0,00E+00")&amp;"*"&amp;$E$2&amp;"²"&amp;" "&amp;TEXT(coefficients!C596,"+0,00E+00;-0,00E+00")&amp;"*"&amp;$E$2&amp;" "&amp;TEXT(coefficients!D596,"+0,00;-0,00")</f>
        <v>+490E-08*p² -056E-04*p +001</v>
      </c>
      <c r="D596" s="8">
        <f>coefficients!B596*Cycle!$E$4^2+coefficients!C596*Cycle!$E$4+coefficients!D596</f>
        <v>0.13774354964133728</v>
      </c>
    </row>
    <row r="597" spans="1:4" x14ac:dyDescent="0.2">
      <c r="A597" s="6">
        <v>594</v>
      </c>
      <c r="B597" s="6">
        <v>38.799999999999997</v>
      </c>
      <c r="C597" s="12" t="str">
        <f>TEXT(coefficients!B597,"+0,00E+00;-0,00E+00")&amp;"*"&amp;$E$2&amp;"²"&amp;" "&amp;TEXT(coefficients!C597,"+0,00E+00;-0,00E+00")&amp;"*"&amp;$E$2&amp;" "&amp;TEXT(coefficients!D597,"+0,00;-0,00")</f>
        <v>+490E-08*p² -056E-04*p +001</v>
      </c>
      <c r="D597" s="8">
        <f>coefficients!B597*Cycle!$E$4^2+coefficients!C597*Cycle!$E$4+coefficients!D597</f>
        <v>0.13774354964133728</v>
      </c>
    </row>
    <row r="598" spans="1:4" x14ac:dyDescent="0.2">
      <c r="A598" s="6">
        <v>595</v>
      </c>
      <c r="B598" s="6">
        <v>38.31</v>
      </c>
      <c r="C598" s="12" t="str">
        <f>TEXT(coefficients!B598,"+0,00E+00;-0,00E+00")&amp;"*"&amp;$E$2&amp;"²"&amp;" "&amp;TEXT(coefficients!C598,"+0,00E+00;-0,00E+00")&amp;"*"&amp;$E$2&amp;" "&amp;TEXT(coefficients!D598,"+0,00;-0,00")</f>
        <v>+490E-08*p² -056E-04*p +001</v>
      </c>
      <c r="D598" s="8">
        <f>coefficients!B598*Cycle!$E$4^2+coefficients!C598*Cycle!$E$4+coefficients!D598</f>
        <v>0.13774354964133728</v>
      </c>
    </row>
    <row r="599" spans="1:4" x14ac:dyDescent="0.2">
      <c r="A599" s="6">
        <v>596</v>
      </c>
      <c r="B599" s="6">
        <v>37.729999999999997</v>
      </c>
      <c r="C599" s="12" t="str">
        <f>TEXT(coefficients!B599,"+0,00E+00;-0,00E+00")&amp;"*"&amp;$E$2&amp;"²"&amp;" "&amp;TEXT(coefficients!C599,"+0,00E+00;-0,00E+00")&amp;"*"&amp;$E$2&amp;" "&amp;TEXT(coefficients!D599,"+0,00;-0,00")</f>
        <v>+490E-08*p² -056E-04*p +001</v>
      </c>
      <c r="D599" s="8">
        <f>coefficients!B599*Cycle!$E$4^2+coefficients!C599*Cycle!$E$4+coefficients!D599</f>
        <v>0.13774354964133728</v>
      </c>
    </row>
    <row r="600" spans="1:4" x14ac:dyDescent="0.2">
      <c r="A600" s="6">
        <v>597</v>
      </c>
      <c r="B600" s="6">
        <v>37.24</v>
      </c>
      <c r="C600" s="12" t="str">
        <f>TEXT(coefficients!B600,"+0,00E+00;-0,00E+00")&amp;"*"&amp;$E$2&amp;"²"&amp;" "&amp;TEXT(coefficients!C600,"+0,00E+00;-0,00E+00")&amp;"*"&amp;$E$2&amp;" "&amp;TEXT(coefficients!D600,"+0,00;-0,00")</f>
        <v>+490E-08*p² -056E-04*p +001</v>
      </c>
      <c r="D600" s="8">
        <f>coefficients!B600*Cycle!$E$4^2+coefficients!C600*Cycle!$E$4+coefficients!D600</f>
        <v>0.13774354964133728</v>
      </c>
    </row>
    <row r="601" spans="1:4" x14ac:dyDescent="0.2">
      <c r="A601" s="6">
        <v>598</v>
      </c>
      <c r="B601" s="6">
        <v>37.06</v>
      </c>
      <c r="C601" s="12" t="str">
        <f>TEXT(coefficients!B601,"+0,00E+00;-0,00E+00")&amp;"*"&amp;$E$2&amp;"²"&amp;" "&amp;TEXT(coefficients!C601,"+0,00E+00;-0,00E+00")&amp;"*"&amp;$E$2&amp;" "&amp;TEXT(coefficients!D601,"+0,00;-0,00")</f>
        <v>+490E-08*p² -056E-04*p +001</v>
      </c>
      <c r="D601" s="8">
        <f>coefficients!B601*Cycle!$E$4^2+coefficients!C601*Cycle!$E$4+coefficients!D601</f>
        <v>0.13774354964133728</v>
      </c>
    </row>
    <row r="602" spans="1:4" x14ac:dyDescent="0.2">
      <c r="A602" s="6">
        <v>599</v>
      </c>
      <c r="B602" s="6">
        <v>37.1</v>
      </c>
      <c r="C602" s="12" t="str">
        <f>TEXT(coefficients!B602,"+0,00E+00;-0,00E+00")&amp;"*"&amp;$E$2&amp;"²"&amp;" "&amp;TEXT(coefficients!C602,"+0,00E+00;-0,00E+00")&amp;"*"&amp;$E$2&amp;" "&amp;TEXT(coefficients!D602,"+0,00;-0,00")</f>
        <v>+490E-08*p² -056E-04*p +001</v>
      </c>
      <c r="D602" s="8">
        <f>coefficients!B602*Cycle!$E$4^2+coefficients!C602*Cycle!$E$4+coefficients!D602</f>
        <v>0.13774354964133728</v>
      </c>
    </row>
    <row r="603" spans="1:4" x14ac:dyDescent="0.2">
      <c r="A603" s="6">
        <v>600</v>
      </c>
      <c r="B603" s="6">
        <v>37.42</v>
      </c>
      <c r="C603" s="12" t="str">
        <f>TEXT(coefficients!B603,"+0,00E+00;-0,00E+00")&amp;"*"&amp;$E$2&amp;"²"&amp;" "&amp;TEXT(coefficients!C603,"+0,00E+00;-0,00E+00")&amp;"*"&amp;$E$2&amp;" "&amp;TEXT(coefficients!D603,"+0,00;-0,00")</f>
        <v>+490E-08*p² -056E-04*p +001</v>
      </c>
      <c r="D603" s="8">
        <f>coefficients!B603*Cycle!$E$4^2+coefficients!C603*Cycle!$E$4+coefficients!D603</f>
        <v>0.13774354964133728</v>
      </c>
    </row>
    <row r="604" spans="1:4" x14ac:dyDescent="0.2">
      <c r="A604" s="6">
        <v>601</v>
      </c>
      <c r="B604" s="6">
        <v>38.17</v>
      </c>
      <c r="C604" s="12" t="str">
        <f>TEXT(coefficients!B604,"+0,00E+00;-0,00E+00")&amp;"*"&amp;$E$2&amp;"²"&amp;" "&amp;TEXT(coefficients!C604,"+0,00E+00;-0,00E+00")&amp;"*"&amp;$E$2&amp;" "&amp;TEXT(coefficients!D604,"+0,00;-0,00")</f>
        <v>+490E-08*p² -056E-04*p +001</v>
      </c>
      <c r="D604" s="8">
        <f>coefficients!B604*Cycle!$E$4^2+coefficients!C604*Cycle!$E$4+coefficients!D604</f>
        <v>0.13774354964133728</v>
      </c>
    </row>
    <row r="605" spans="1:4" x14ac:dyDescent="0.2">
      <c r="A605" s="6">
        <v>602</v>
      </c>
      <c r="B605" s="6">
        <v>39.19</v>
      </c>
      <c r="C605" s="12" t="str">
        <f>TEXT(coefficients!B605,"+0,00E+00;-0,00E+00")&amp;"*"&amp;$E$2&amp;"²"&amp;" "&amp;TEXT(coefficients!C605,"+0,00E+00;-0,00E+00")&amp;"*"&amp;$E$2&amp;" "&amp;TEXT(coefficients!D605,"+0,00;-0,00")</f>
        <v>+490E-08*p² -056E-04*p +001</v>
      </c>
      <c r="D605" s="8">
        <f>coefficients!B605*Cycle!$E$4^2+coefficients!C605*Cycle!$E$4+coefficients!D605</f>
        <v>0.13774354964133728</v>
      </c>
    </row>
    <row r="606" spans="1:4" x14ac:dyDescent="0.2">
      <c r="A606" s="6">
        <v>603</v>
      </c>
      <c r="B606" s="6">
        <v>40.31</v>
      </c>
      <c r="C606" s="12" t="str">
        <f>TEXT(coefficients!B606,"+0,00E+00;-0,00E+00")&amp;"*"&amp;$E$2&amp;"²"&amp;" "&amp;TEXT(coefficients!C606,"+0,00E+00;-0,00E+00")&amp;"*"&amp;$E$2&amp;" "&amp;TEXT(coefficients!D606,"+0,00;-0,00")</f>
        <v>+490E-08*p² -056E-04*p +001</v>
      </c>
      <c r="D606" s="8">
        <f>coefficients!B606*Cycle!$E$4^2+coefficients!C606*Cycle!$E$4+coefficients!D606</f>
        <v>0.13774354964133728</v>
      </c>
    </row>
    <row r="607" spans="1:4" x14ac:dyDescent="0.2">
      <c r="A607" s="6">
        <v>604</v>
      </c>
      <c r="B607" s="6">
        <v>41.46</v>
      </c>
      <c r="C607" s="12" t="str">
        <f>TEXT(coefficients!B607,"+0,00E+00;-0,00E+00")&amp;"*"&amp;$E$2&amp;"²"&amp;" "&amp;TEXT(coefficients!C607,"+0,00E+00;-0,00E+00")&amp;"*"&amp;$E$2&amp;" "&amp;TEXT(coefficients!D607,"+0,00;-0,00")</f>
        <v>+490E-08*p² -056E-04*p +001</v>
      </c>
      <c r="D607" s="8">
        <f>coefficients!B607*Cycle!$E$4^2+coefficients!C607*Cycle!$E$4+coefficients!D607</f>
        <v>0.13774354964133728</v>
      </c>
    </row>
    <row r="608" spans="1:4" x14ac:dyDescent="0.2">
      <c r="A608" s="6">
        <v>605</v>
      </c>
      <c r="B608" s="6">
        <v>42.44</v>
      </c>
      <c r="C608" s="12" t="str">
        <f>TEXT(coefficients!B608,"+0,00E+00;-0,00E+00")&amp;"*"&amp;$E$2&amp;"²"&amp;" "&amp;TEXT(coefficients!C608,"+0,00E+00;-0,00E+00")&amp;"*"&amp;$E$2&amp;" "&amp;TEXT(coefficients!D608,"+0,00;-0,00")</f>
        <v>+490E-08*p² -056E-04*p +001</v>
      </c>
      <c r="D608" s="8">
        <f>coefficients!B608*Cycle!$E$4^2+coefficients!C608*Cycle!$E$4+coefficients!D608</f>
        <v>0.13774354964133728</v>
      </c>
    </row>
    <row r="609" spans="1:4" x14ac:dyDescent="0.2">
      <c r="A609" s="6">
        <v>606</v>
      </c>
      <c r="B609" s="6">
        <v>42.95</v>
      </c>
      <c r="C609" s="12" t="str">
        <f>TEXT(coefficients!B609,"+0,00E+00;-0,00E+00")&amp;"*"&amp;$E$2&amp;"²"&amp;" "&amp;TEXT(coefficients!C609,"+0,00E+00;-0,00E+00")&amp;"*"&amp;$E$2&amp;" "&amp;TEXT(coefficients!D609,"+0,00;-0,00")</f>
        <v>+490E-08*p² -056E-04*p +001</v>
      </c>
      <c r="D609" s="8">
        <f>coefficients!B609*Cycle!$E$4^2+coefficients!C609*Cycle!$E$4+coefficients!D609</f>
        <v>0.13774354964133728</v>
      </c>
    </row>
    <row r="610" spans="1:4" x14ac:dyDescent="0.2">
      <c r="A610" s="6">
        <v>607</v>
      </c>
      <c r="B610" s="6">
        <v>42.9</v>
      </c>
      <c r="C610" s="12" t="str">
        <f>TEXT(coefficients!B610,"+0,00E+00;-0,00E+00")&amp;"*"&amp;$E$2&amp;"²"&amp;" "&amp;TEXT(coefficients!C610,"+0,00E+00;-0,00E+00")&amp;"*"&amp;$E$2&amp;" "&amp;TEXT(coefficients!D610,"+0,00;-0,00")</f>
        <v>+490E-08*p² -056E-04*p +001</v>
      </c>
      <c r="D610" s="8">
        <f>coefficients!B610*Cycle!$E$4^2+coefficients!C610*Cycle!$E$4+coefficients!D610</f>
        <v>0.13774354964133728</v>
      </c>
    </row>
    <row r="611" spans="1:4" x14ac:dyDescent="0.2">
      <c r="A611" s="6">
        <v>608</v>
      </c>
      <c r="B611" s="6">
        <v>42.43</v>
      </c>
      <c r="C611" s="12" t="str">
        <f>TEXT(coefficients!B611,"+0,00E+00;-0,00E+00")&amp;"*"&amp;$E$2&amp;"²"&amp;" "&amp;TEXT(coefficients!C611,"+0,00E+00;-0,00E+00")&amp;"*"&amp;$E$2&amp;" "&amp;TEXT(coefficients!D611,"+0,00;-0,00")</f>
        <v>+490E-08*p² -056E-04*p +001</v>
      </c>
      <c r="D611" s="8">
        <f>coefficients!B611*Cycle!$E$4^2+coefficients!C611*Cycle!$E$4+coefficients!D611</f>
        <v>0.13774354964133728</v>
      </c>
    </row>
    <row r="612" spans="1:4" x14ac:dyDescent="0.2">
      <c r="A612" s="6">
        <v>609</v>
      </c>
      <c r="B612" s="6">
        <v>41.74</v>
      </c>
      <c r="C612" s="12" t="str">
        <f>TEXT(coefficients!B612,"+0,00E+00;-0,00E+00")&amp;"*"&amp;$E$2&amp;"²"&amp;" "&amp;TEXT(coefficients!C612,"+0,00E+00;-0,00E+00")&amp;"*"&amp;$E$2&amp;" "&amp;TEXT(coefficients!D612,"+0,00;-0,00")</f>
        <v>+490E-08*p² -056E-04*p +001</v>
      </c>
      <c r="D612" s="8">
        <f>coefficients!B612*Cycle!$E$4^2+coefficients!C612*Cycle!$E$4+coefficients!D612</f>
        <v>0.13774354964133728</v>
      </c>
    </row>
    <row r="613" spans="1:4" x14ac:dyDescent="0.2">
      <c r="A613" s="6">
        <v>610</v>
      </c>
      <c r="B613" s="6">
        <v>41.04</v>
      </c>
      <c r="C613" s="12" t="str">
        <f>TEXT(coefficients!B613,"+0,00E+00;-0,00E+00")&amp;"*"&amp;$E$2&amp;"²"&amp;" "&amp;TEXT(coefficients!C613,"+0,00E+00;-0,00E+00")&amp;"*"&amp;$E$2&amp;" "&amp;TEXT(coefficients!D613,"+0,00;-0,00")</f>
        <v>+490E-08*p² -056E-04*p +001</v>
      </c>
      <c r="D613" s="8">
        <f>coefficients!B613*Cycle!$E$4^2+coefficients!C613*Cycle!$E$4+coefficients!D613</f>
        <v>0.13774354964133728</v>
      </c>
    </row>
    <row r="614" spans="1:4" x14ac:dyDescent="0.2">
      <c r="A614" s="6">
        <v>611</v>
      </c>
      <c r="B614" s="6">
        <v>40.49</v>
      </c>
      <c r="C614" s="12" t="str">
        <f>TEXT(coefficients!B614,"+0,00E+00;-0,00E+00")&amp;"*"&amp;$E$2&amp;"²"&amp;" "&amp;TEXT(coefficients!C614,"+0,00E+00;-0,00E+00")&amp;"*"&amp;$E$2&amp;" "&amp;TEXT(coefficients!D614,"+0,00;-0,00")</f>
        <v>+490E-08*p² -056E-04*p +001</v>
      </c>
      <c r="D614" s="8">
        <f>coefficients!B614*Cycle!$E$4^2+coefficients!C614*Cycle!$E$4+coefficients!D614</f>
        <v>0.13774354964133728</v>
      </c>
    </row>
    <row r="615" spans="1:4" x14ac:dyDescent="0.2">
      <c r="A615" s="6">
        <v>612</v>
      </c>
      <c r="B615" s="6">
        <v>40.799999999999997</v>
      </c>
      <c r="C615" s="12" t="str">
        <f>TEXT(coefficients!B615,"+0,00E+00;-0,00E+00")&amp;"*"&amp;$E$2&amp;"²"&amp;" "&amp;TEXT(coefficients!C615,"+0,00E+00;-0,00E+00")&amp;"*"&amp;$E$2&amp;" "&amp;TEXT(coefficients!D615,"+0,00;-0,00")</f>
        <v>+490E-08*p² -056E-04*p +001</v>
      </c>
      <c r="D615" s="8">
        <f>coefficients!B615*Cycle!$E$4^2+coefficients!C615*Cycle!$E$4+coefficients!D615</f>
        <v>0.13774354964133728</v>
      </c>
    </row>
    <row r="616" spans="1:4" x14ac:dyDescent="0.2">
      <c r="A616" s="6">
        <v>613</v>
      </c>
      <c r="B616" s="6">
        <v>41.66</v>
      </c>
      <c r="C616" s="12" t="str">
        <f>TEXT(coefficients!B616,"+0,00E+00;-0,00E+00")&amp;"*"&amp;$E$2&amp;"²"&amp;" "&amp;TEXT(coefficients!C616,"+0,00E+00;-0,00E+00")&amp;"*"&amp;$E$2&amp;" "&amp;TEXT(coefficients!D616,"+0,00;-0,00")</f>
        <v>+490E-08*p² -056E-04*p +001</v>
      </c>
      <c r="D616" s="8">
        <f>coefficients!B616*Cycle!$E$4^2+coefficients!C616*Cycle!$E$4+coefficients!D616</f>
        <v>0.13774354964133728</v>
      </c>
    </row>
    <row r="617" spans="1:4" x14ac:dyDescent="0.2">
      <c r="A617" s="6">
        <v>614</v>
      </c>
      <c r="B617" s="6">
        <v>42.48</v>
      </c>
      <c r="C617" s="12" t="str">
        <f>TEXT(coefficients!B617,"+0,00E+00;-0,00E+00")&amp;"*"&amp;$E$2&amp;"²"&amp;" "&amp;TEXT(coefficients!C617,"+0,00E+00;-0,00E+00")&amp;"*"&amp;$E$2&amp;" "&amp;TEXT(coefficients!D617,"+0,00;-0,00")</f>
        <v>+490E-08*p² -056E-04*p +001</v>
      </c>
      <c r="D617" s="8">
        <f>coefficients!B617*Cycle!$E$4^2+coefficients!C617*Cycle!$E$4+coefficients!D617</f>
        <v>0.13774354964133728</v>
      </c>
    </row>
    <row r="618" spans="1:4" x14ac:dyDescent="0.2">
      <c r="A618" s="6">
        <v>615</v>
      </c>
      <c r="B618" s="6">
        <v>42.78</v>
      </c>
      <c r="C618" s="12" t="str">
        <f>TEXT(coefficients!B618,"+0,00E+00;-0,00E+00")&amp;"*"&amp;$E$2&amp;"²"&amp;" "&amp;TEXT(coefficients!C618,"+0,00E+00;-0,00E+00")&amp;"*"&amp;$E$2&amp;" "&amp;TEXT(coefficients!D618,"+0,00;-0,00")</f>
        <v>+012E-08*p² -004E-04*p +000</v>
      </c>
      <c r="D618" s="8">
        <f>coefficients!B618*Cycle!$E$4^2+coefficients!C618*Cycle!$E$4+coefficients!D618</f>
        <v>0.20391402180759308</v>
      </c>
    </row>
    <row r="619" spans="1:4" x14ac:dyDescent="0.2">
      <c r="A619" s="6">
        <v>616</v>
      </c>
      <c r="B619" s="6">
        <v>42.39</v>
      </c>
      <c r="C619" s="12" t="str">
        <f>TEXT(coefficients!B619,"+0,00E+00;-0,00E+00")&amp;"*"&amp;$E$2&amp;"²"&amp;" "&amp;TEXT(coefficients!C619,"+0,00E+00;-0,00E+00")&amp;"*"&amp;$E$2&amp;" "&amp;TEXT(coefficients!D619,"+0,00;-0,00")</f>
        <v>-466E-08*p² +048E-04*p -001</v>
      </c>
      <c r="D619" s="8">
        <f>coefficients!B619*Cycle!$E$4^2+coefficients!C619*Cycle!$E$4+coefficients!D619</f>
        <v>0.27008449397384748</v>
      </c>
    </row>
    <row r="620" spans="1:4" x14ac:dyDescent="0.2">
      <c r="A620" s="6">
        <v>617</v>
      </c>
      <c r="B620" s="6">
        <v>40.78</v>
      </c>
      <c r="C620" s="12" t="str">
        <f>TEXT(coefficients!B620,"+0,00E+00;-0,00E+00")&amp;"*"&amp;$E$2&amp;"²"&amp;" "&amp;TEXT(coefficients!C620,"+0,00E+00;-0,00E+00")&amp;"*"&amp;$E$2&amp;" "&amp;TEXT(coefficients!D620,"+0,00;-0,00")</f>
        <v>-944E-08*p² +100E-04*p -002</v>
      </c>
      <c r="D620" s="8">
        <f>coefficients!B620*Cycle!$E$4^2+coefficients!C620*Cycle!$E$4+coefficients!D620</f>
        <v>0.3362549661401053</v>
      </c>
    </row>
    <row r="621" spans="1:4" x14ac:dyDescent="0.2">
      <c r="A621" s="6">
        <v>618</v>
      </c>
      <c r="B621" s="6">
        <v>37.72</v>
      </c>
      <c r="C621" s="12" t="str">
        <f>TEXT(coefficients!B621,"+0,00E+00;-0,00E+00")&amp;"*"&amp;$E$2&amp;"²"&amp;" "&amp;TEXT(coefficients!C621,"+0,00E+00;-0,00E+00")&amp;"*"&amp;$E$2&amp;" "&amp;TEXT(coefficients!D621,"+0,00;-0,00")</f>
        <v>-944E-08*p² +100E-04*p -002</v>
      </c>
      <c r="D621" s="8">
        <f>coefficients!B621*Cycle!$E$4^2+coefficients!C621*Cycle!$E$4+coefficients!D621</f>
        <v>0.3362549661401053</v>
      </c>
    </row>
    <row r="622" spans="1:4" x14ac:dyDescent="0.2">
      <c r="A622" s="6">
        <v>619</v>
      </c>
      <c r="B622" s="6">
        <v>33.29</v>
      </c>
      <c r="C622" s="12" t="str">
        <f>TEXT(coefficients!B622,"+0,00E+00;-0,00E+00")&amp;"*"&amp;$E$2&amp;"²"&amp;" "&amp;TEXT(coefficients!C622,"+0,00E+00;-0,00E+00")&amp;"*"&amp;$E$2&amp;" "&amp;TEXT(coefficients!D622,"+0,00;-0,00")</f>
        <v>-944E-08*p² +100E-04*p -002</v>
      </c>
      <c r="D622" s="8">
        <f>coefficients!B622*Cycle!$E$4^2+coefficients!C622*Cycle!$E$4+coefficients!D622</f>
        <v>0.3362549661401053</v>
      </c>
    </row>
    <row r="623" spans="1:4" x14ac:dyDescent="0.2">
      <c r="A623" s="6">
        <v>620</v>
      </c>
      <c r="B623" s="6">
        <v>27.66</v>
      </c>
      <c r="C623" s="12" t="str">
        <f>TEXT(coefficients!B623,"+0,00E+00;-0,00E+00")&amp;"*"&amp;$E$2&amp;"²"&amp;" "&amp;TEXT(coefficients!C623,"+0,00E+00;-0,00E+00")&amp;"*"&amp;$E$2&amp;" "&amp;TEXT(coefficients!D623,"+0,00;-0,00")</f>
        <v>-944E-08*p² +100E-04*p -002</v>
      </c>
      <c r="D623" s="8">
        <f>coefficients!B623*Cycle!$E$4^2+coefficients!C623*Cycle!$E$4+coefficients!D623</f>
        <v>0.3362549661401053</v>
      </c>
    </row>
    <row r="624" spans="1:4" x14ac:dyDescent="0.2">
      <c r="A624" s="6">
        <v>621</v>
      </c>
      <c r="B624" s="6">
        <v>21.43</v>
      </c>
      <c r="C624" s="12" t="str">
        <f>TEXT(coefficients!B624,"+0,00E+00;-0,00E+00")&amp;"*"&amp;$E$2&amp;"²"&amp;" "&amp;TEXT(coefficients!C624,"+0,00E+00;-0,00E+00")&amp;"*"&amp;$E$2&amp;" "&amp;TEXT(coefficients!D624,"+0,00;-0,00")</f>
        <v>-944E-08*p² +100E-04*p -002</v>
      </c>
      <c r="D624" s="8">
        <f>coefficients!B624*Cycle!$E$4^2+coefficients!C624*Cycle!$E$4+coefficients!D624</f>
        <v>0.3362549661401053</v>
      </c>
    </row>
    <row r="625" spans="1:4" x14ac:dyDescent="0.2">
      <c r="A625" s="6">
        <v>622</v>
      </c>
      <c r="B625" s="6">
        <v>15.62</v>
      </c>
      <c r="C625" s="12" t="str">
        <f>TEXT(coefficients!B625,"+0,00E+00;-0,00E+00")&amp;"*"&amp;$E$2&amp;"²"&amp;" "&amp;TEXT(coefficients!C625,"+0,00E+00;-0,00E+00")&amp;"*"&amp;$E$2&amp;" "&amp;TEXT(coefficients!D625,"+0,00;-0,00")</f>
        <v>-944E-08*p² +100E-04*p -002</v>
      </c>
      <c r="D625" s="8">
        <f>coefficients!B625*Cycle!$E$4^2+coefficients!C625*Cycle!$E$4+coefficients!D625</f>
        <v>0.3362549661401053</v>
      </c>
    </row>
    <row r="626" spans="1:4" x14ac:dyDescent="0.2">
      <c r="A626" s="6">
        <v>623</v>
      </c>
      <c r="B626" s="6">
        <v>11.51</v>
      </c>
      <c r="C626" s="12" t="str">
        <f>TEXT(coefficients!B626,"+0,00E+00;-0,00E+00")&amp;"*"&amp;$E$2&amp;"²"&amp;" "&amp;TEXT(coefficients!C626,"+0,00E+00;-0,00E+00")&amp;"*"&amp;$E$2&amp;" "&amp;TEXT(coefficients!D626,"+0,00;-0,00")</f>
        <v>-944E-08*p² +100E-04*p -002</v>
      </c>
      <c r="D626" s="8">
        <f>coefficients!B626*Cycle!$E$4^2+coefficients!C626*Cycle!$E$4+coefficients!D626</f>
        <v>0.3362549661401053</v>
      </c>
    </row>
    <row r="627" spans="1:4" x14ac:dyDescent="0.2">
      <c r="A627" s="6">
        <v>624</v>
      </c>
      <c r="B627" s="6">
        <v>9.69</v>
      </c>
      <c r="C627" s="12" t="str">
        <f>TEXT(coefficients!B627,"+0,00E+00;-0,00E+00")&amp;"*"&amp;$E$2&amp;"²"&amp;" "&amp;TEXT(coefficients!C627,"+0,00E+00;-0,00E+00")&amp;"*"&amp;$E$2&amp;" "&amp;TEXT(coefficients!D627,"+0,00;-0,00")</f>
        <v>-466E-08*p² +048E-04*p -001</v>
      </c>
      <c r="D627" s="8">
        <f>coefficients!B627*Cycle!$E$4^2+coefficients!C627*Cycle!$E$4+coefficients!D627</f>
        <v>0.27008449397384748</v>
      </c>
    </row>
    <row r="628" spans="1:4" x14ac:dyDescent="0.2">
      <c r="A628" s="6">
        <v>625</v>
      </c>
      <c r="B628" s="6">
        <v>9.4600000000000009</v>
      </c>
      <c r="C628" s="12" t="str">
        <f>TEXT(coefficients!B628,"+0,00E+00;-0,00E+00")&amp;"*"&amp;$E$2&amp;"²"&amp;" "&amp;TEXT(coefficients!C628,"+0,00E+00;-0,00E+00")&amp;"*"&amp;$E$2&amp;" "&amp;TEXT(coefficients!D628,"+0,00;-0,00")</f>
        <v>+012E-08*p² -004E-04*p +000</v>
      </c>
      <c r="D628" s="8">
        <f>coefficients!B628*Cycle!$E$4^2+coefficients!C628*Cycle!$E$4+coefficients!D628</f>
        <v>0.20391402180759308</v>
      </c>
    </row>
    <row r="629" spans="1:4" x14ac:dyDescent="0.2">
      <c r="A629" s="6">
        <v>626</v>
      </c>
      <c r="B629" s="6">
        <v>10.210000000000001</v>
      </c>
      <c r="C629" s="12" t="str">
        <f>TEXT(coefficients!B629,"+0,00E+00;-0,00E+00")&amp;"*"&amp;$E$2&amp;"²"&amp;" "&amp;TEXT(coefficients!C629,"+0,00E+00;-0,00E+00")&amp;"*"&amp;$E$2&amp;" "&amp;TEXT(coefficients!D629,"+0,00;-0,00")</f>
        <v>+490E-08*p² -056E-04*p +001</v>
      </c>
      <c r="D629" s="8">
        <f>coefficients!B629*Cycle!$E$4^2+coefficients!C629*Cycle!$E$4+coefficients!D629</f>
        <v>0.13774354964133728</v>
      </c>
    </row>
    <row r="630" spans="1:4" x14ac:dyDescent="0.2">
      <c r="A630" s="6">
        <v>627</v>
      </c>
      <c r="B630" s="6">
        <v>11.78</v>
      </c>
      <c r="C630" s="12" t="str">
        <f>TEXT(coefficients!B630,"+0,00E+00;-0,00E+00")&amp;"*"&amp;$E$2&amp;"²"&amp;" "&amp;TEXT(coefficients!C630,"+0,00E+00;-0,00E+00")&amp;"*"&amp;$E$2&amp;" "&amp;TEXT(coefficients!D630,"+0,00;-0,00")</f>
        <v>+490E-08*p² -056E-04*p +001</v>
      </c>
      <c r="D630" s="8">
        <f>coefficients!B630*Cycle!$E$4^2+coefficients!C630*Cycle!$E$4+coefficients!D630</f>
        <v>0.13774354964133728</v>
      </c>
    </row>
    <row r="631" spans="1:4" x14ac:dyDescent="0.2">
      <c r="A631" s="6">
        <v>628</v>
      </c>
      <c r="B631" s="6">
        <v>13.6</v>
      </c>
      <c r="C631" s="12" t="str">
        <f>TEXT(coefficients!B631,"+0,00E+00;-0,00E+00")&amp;"*"&amp;$E$2&amp;"²"&amp;" "&amp;TEXT(coefficients!C631,"+0,00E+00;-0,00E+00")&amp;"*"&amp;$E$2&amp;" "&amp;TEXT(coefficients!D631,"+0,00;-0,00")</f>
        <v>+490E-08*p² -056E-04*p +001</v>
      </c>
      <c r="D631" s="8">
        <f>coefficients!B631*Cycle!$E$4^2+coefficients!C631*Cycle!$E$4+coefficients!D631</f>
        <v>0.13774354964133728</v>
      </c>
    </row>
    <row r="632" spans="1:4" x14ac:dyDescent="0.2">
      <c r="A632" s="6">
        <v>629</v>
      </c>
      <c r="B632" s="6">
        <v>15.33</v>
      </c>
      <c r="C632" s="12" t="str">
        <f>TEXT(coefficients!B632,"+0,00E+00;-0,00E+00")&amp;"*"&amp;$E$2&amp;"²"&amp;" "&amp;TEXT(coefficients!C632,"+0,00E+00;-0,00E+00")&amp;"*"&amp;$E$2&amp;" "&amp;TEXT(coefficients!D632,"+0,00;-0,00")</f>
        <v>+490E-08*p² -056E-04*p +001</v>
      </c>
      <c r="D632" s="8">
        <f>coefficients!B632*Cycle!$E$4^2+coefficients!C632*Cycle!$E$4+coefficients!D632</f>
        <v>0.13774354964133728</v>
      </c>
    </row>
    <row r="633" spans="1:4" x14ac:dyDescent="0.2">
      <c r="A633" s="6">
        <v>630</v>
      </c>
      <c r="B633" s="6">
        <v>17.12</v>
      </c>
      <c r="C633" s="12" t="str">
        <f>TEXT(coefficients!B633,"+0,00E+00;-0,00E+00")&amp;"*"&amp;$E$2&amp;"²"&amp;" "&amp;TEXT(coefficients!C633,"+0,00E+00;-0,00E+00")&amp;"*"&amp;$E$2&amp;" "&amp;TEXT(coefficients!D633,"+0,00;-0,00")</f>
        <v>+490E-08*p² -056E-04*p +001</v>
      </c>
      <c r="D633" s="8">
        <f>coefficients!B633*Cycle!$E$4^2+coefficients!C633*Cycle!$E$4+coefficients!D633</f>
        <v>0.13774354964133728</v>
      </c>
    </row>
    <row r="634" spans="1:4" x14ac:dyDescent="0.2">
      <c r="A634" s="6">
        <v>631</v>
      </c>
      <c r="B634" s="6">
        <v>18.98</v>
      </c>
      <c r="C634" s="12" t="str">
        <f>TEXT(coefficients!B634,"+0,00E+00;-0,00E+00")&amp;"*"&amp;$E$2&amp;"²"&amp;" "&amp;TEXT(coefficients!C634,"+0,00E+00;-0,00E+00")&amp;"*"&amp;$E$2&amp;" "&amp;TEXT(coefficients!D634,"+0,00;-0,00")</f>
        <v>+490E-08*p² -056E-04*p +001</v>
      </c>
      <c r="D634" s="8">
        <f>coefficients!B634*Cycle!$E$4^2+coefficients!C634*Cycle!$E$4+coefficients!D634</f>
        <v>0.13774354964133728</v>
      </c>
    </row>
    <row r="635" spans="1:4" x14ac:dyDescent="0.2">
      <c r="A635" s="6">
        <v>632</v>
      </c>
      <c r="B635" s="6">
        <v>20.73</v>
      </c>
      <c r="C635" s="12" t="str">
        <f>TEXT(coefficients!B635,"+0,00E+00;-0,00E+00")&amp;"*"&amp;$E$2&amp;"²"&amp;" "&amp;TEXT(coefficients!C635,"+0,00E+00;-0,00E+00")&amp;"*"&amp;$E$2&amp;" "&amp;TEXT(coefficients!D635,"+0,00;-0,00")</f>
        <v>+490E-08*p² -056E-04*p +001</v>
      </c>
      <c r="D635" s="8">
        <f>coefficients!B635*Cycle!$E$4^2+coefficients!C635*Cycle!$E$4+coefficients!D635</f>
        <v>0.13774354964133728</v>
      </c>
    </row>
    <row r="636" spans="1:4" x14ac:dyDescent="0.2">
      <c r="A636" s="6">
        <v>633</v>
      </c>
      <c r="B636" s="6">
        <v>22.17</v>
      </c>
      <c r="C636" s="12" t="str">
        <f>TEXT(coefficients!B636,"+0,00E+00;-0,00E+00")&amp;"*"&amp;$E$2&amp;"²"&amp;" "&amp;TEXT(coefficients!C636,"+0,00E+00;-0,00E+00")&amp;"*"&amp;$E$2&amp;" "&amp;TEXT(coefficients!D636,"+0,00;-0,00")</f>
        <v>+490E-08*p² -056E-04*p +001</v>
      </c>
      <c r="D636" s="8">
        <f>coefficients!B636*Cycle!$E$4^2+coefficients!C636*Cycle!$E$4+coefficients!D636</f>
        <v>0.13774354964133728</v>
      </c>
    </row>
    <row r="637" spans="1:4" x14ac:dyDescent="0.2">
      <c r="A637" s="6">
        <v>634</v>
      </c>
      <c r="B637" s="6">
        <v>23.29</v>
      </c>
      <c r="C637" s="12" t="str">
        <f>TEXT(coefficients!B637,"+0,00E+00;-0,00E+00")&amp;"*"&amp;$E$2&amp;"²"&amp;" "&amp;TEXT(coefficients!C637,"+0,00E+00;-0,00E+00")&amp;"*"&amp;$E$2&amp;" "&amp;TEXT(coefficients!D637,"+0,00;-0,00")</f>
        <v>+490E-08*p² -056E-04*p +001</v>
      </c>
      <c r="D637" s="8">
        <f>coefficients!B637*Cycle!$E$4^2+coefficients!C637*Cycle!$E$4+coefficients!D637</f>
        <v>0.13774354964133728</v>
      </c>
    </row>
    <row r="638" spans="1:4" x14ac:dyDescent="0.2">
      <c r="A638" s="6">
        <v>635</v>
      </c>
      <c r="B638" s="6">
        <v>24.19</v>
      </c>
      <c r="C638" s="12" t="str">
        <f>TEXT(coefficients!B638,"+0,00E+00;-0,00E+00")&amp;"*"&amp;$E$2&amp;"²"&amp;" "&amp;TEXT(coefficients!C638,"+0,00E+00;-0,00E+00")&amp;"*"&amp;$E$2&amp;" "&amp;TEXT(coefficients!D638,"+0,00;-0,00")</f>
        <v>+490E-08*p² -056E-04*p +001</v>
      </c>
      <c r="D638" s="8">
        <f>coefficients!B638*Cycle!$E$4^2+coefficients!C638*Cycle!$E$4+coefficients!D638</f>
        <v>0.13774354964133728</v>
      </c>
    </row>
    <row r="639" spans="1:4" x14ac:dyDescent="0.2">
      <c r="A639" s="6">
        <v>636</v>
      </c>
      <c r="B639" s="6">
        <v>24.97</v>
      </c>
      <c r="C639" s="12" t="str">
        <f>TEXT(coefficients!B639,"+0,00E+00;-0,00E+00")&amp;"*"&amp;$E$2&amp;"²"&amp;" "&amp;TEXT(coefficients!C639,"+0,00E+00;-0,00E+00")&amp;"*"&amp;$E$2&amp;" "&amp;TEXT(coefficients!D639,"+0,00;-0,00")</f>
        <v>+490E-08*p² -056E-04*p +001</v>
      </c>
      <c r="D639" s="8">
        <f>coefficients!B639*Cycle!$E$4^2+coefficients!C639*Cycle!$E$4+coefficients!D639</f>
        <v>0.13774354964133728</v>
      </c>
    </row>
    <row r="640" spans="1:4" x14ac:dyDescent="0.2">
      <c r="A640" s="6">
        <v>637</v>
      </c>
      <c r="B640" s="6">
        <v>25.6</v>
      </c>
      <c r="C640" s="12" t="str">
        <f>TEXT(coefficients!B640,"+0,00E+00;-0,00E+00")&amp;"*"&amp;$E$2&amp;"²"&amp;" "&amp;TEXT(coefficients!C640,"+0,00E+00;-0,00E+00")&amp;"*"&amp;$E$2&amp;" "&amp;TEXT(coefficients!D640,"+0,00;-0,00")</f>
        <v>+490E-08*p² -056E-04*p +001</v>
      </c>
      <c r="D640" s="8">
        <f>coefficients!B640*Cycle!$E$4^2+coefficients!C640*Cycle!$E$4+coefficients!D640</f>
        <v>0.13774354964133728</v>
      </c>
    </row>
    <row r="641" spans="1:4" x14ac:dyDescent="0.2">
      <c r="A641" s="6">
        <v>638</v>
      </c>
      <c r="B641" s="6">
        <v>25.96</v>
      </c>
      <c r="C641" s="12" t="str">
        <f>TEXT(coefficients!B641,"+0,00E+00;-0,00E+00")&amp;"*"&amp;$E$2&amp;"²"&amp;" "&amp;TEXT(coefficients!C641,"+0,00E+00;-0,00E+00")&amp;"*"&amp;$E$2&amp;" "&amp;TEXT(coefficients!D641,"+0,00;-0,00")</f>
        <v>+490E-08*p² -056E-04*p +001</v>
      </c>
      <c r="D641" s="8">
        <f>coefficients!B641*Cycle!$E$4^2+coefficients!C641*Cycle!$E$4+coefficients!D641</f>
        <v>0.13774354964133728</v>
      </c>
    </row>
    <row r="642" spans="1:4" x14ac:dyDescent="0.2">
      <c r="A642" s="6">
        <v>639</v>
      </c>
      <c r="B642" s="6">
        <v>25.86</v>
      </c>
      <c r="C642" s="12" t="str">
        <f>TEXT(coefficients!B642,"+0,00E+00;-0,00E+00")&amp;"*"&amp;$E$2&amp;"²"&amp;" "&amp;TEXT(coefficients!C642,"+0,00E+00;-0,00E+00")&amp;"*"&amp;$E$2&amp;" "&amp;TEXT(coefficients!D642,"+0,00;-0,00")</f>
        <v>+012E-08*p² -004E-04*p +000</v>
      </c>
      <c r="D642" s="8">
        <f>coefficients!B642*Cycle!$E$4^2+coefficients!C642*Cycle!$E$4+coefficients!D642</f>
        <v>0.20391402180759308</v>
      </c>
    </row>
    <row r="643" spans="1:4" x14ac:dyDescent="0.2">
      <c r="A643" s="6">
        <v>640</v>
      </c>
      <c r="B643" s="6">
        <v>24.69</v>
      </c>
      <c r="C643" s="12" t="str">
        <f>TEXT(coefficients!B643,"+0,00E+00;-0,00E+00")&amp;"*"&amp;$E$2&amp;"²"&amp;" "&amp;TEXT(coefficients!C643,"+0,00E+00;-0,00E+00")&amp;"*"&amp;$E$2&amp;" "&amp;TEXT(coefficients!D643,"+0,00;-0,00")</f>
        <v>-466E-08*p² +048E-04*p -001</v>
      </c>
      <c r="D643" s="8">
        <f>coefficients!B643*Cycle!$E$4^2+coefficients!C643*Cycle!$E$4+coefficients!D643</f>
        <v>0.27008449397384748</v>
      </c>
    </row>
    <row r="644" spans="1:4" x14ac:dyDescent="0.2">
      <c r="A644" s="6">
        <v>641</v>
      </c>
      <c r="B644" s="6">
        <v>21.85</v>
      </c>
      <c r="C644" s="12" t="str">
        <f>TEXT(coefficients!B644,"+0,00E+00;-0,00E+00")&amp;"*"&amp;$E$2&amp;"²"&amp;" "&amp;TEXT(coefficients!C644,"+0,00E+00;-0,00E+00")&amp;"*"&amp;$E$2&amp;" "&amp;TEXT(coefficients!D644,"+0,00;-0,00")</f>
        <v>-944E-08*p² +100E-04*p -002</v>
      </c>
      <c r="D644" s="8">
        <f>coefficients!B644*Cycle!$E$4^2+coefficients!C644*Cycle!$E$4+coefficients!D644</f>
        <v>0.3362549661401053</v>
      </c>
    </row>
    <row r="645" spans="1:4" x14ac:dyDescent="0.2">
      <c r="A645" s="6">
        <v>642</v>
      </c>
      <c r="B645" s="6">
        <v>17.45</v>
      </c>
      <c r="C645" s="12" t="str">
        <f>TEXT(coefficients!B645,"+0,00E+00;-0,00E+00")&amp;"*"&amp;$E$2&amp;"²"&amp;" "&amp;TEXT(coefficients!C645,"+0,00E+00;-0,00E+00")&amp;"*"&amp;$E$2&amp;" "&amp;TEXT(coefficients!D645,"+0,00;-0,00")</f>
        <v>-944E-08*p² +100E-04*p -002</v>
      </c>
      <c r="D645" s="8">
        <f>coefficients!B645*Cycle!$E$4^2+coefficients!C645*Cycle!$E$4+coefficients!D645</f>
        <v>0.3362549661401053</v>
      </c>
    </row>
    <row r="646" spans="1:4" x14ac:dyDescent="0.2">
      <c r="A646" s="6">
        <v>643</v>
      </c>
      <c r="B646" s="6">
        <v>12.34</v>
      </c>
      <c r="C646" s="12" t="str">
        <f>TEXT(coefficients!B646,"+0,00E+00;-0,00E+00")&amp;"*"&amp;$E$2&amp;"²"&amp;" "&amp;TEXT(coefficients!C646,"+0,00E+00;-0,00E+00")&amp;"*"&amp;$E$2&amp;" "&amp;TEXT(coefficients!D646,"+0,00;-0,00")</f>
        <v>-944E-08*p² +100E-04*p -002</v>
      </c>
      <c r="D646" s="8">
        <f>coefficients!B646*Cycle!$E$4^2+coefficients!C646*Cycle!$E$4+coefficients!D646</f>
        <v>0.3362549661401053</v>
      </c>
    </row>
    <row r="647" spans="1:4" x14ac:dyDescent="0.2">
      <c r="A647" s="6">
        <v>644</v>
      </c>
      <c r="B647" s="6">
        <v>7.59</v>
      </c>
      <c r="C647" s="12" t="str">
        <f>TEXT(coefficients!B647,"+0,00E+00;-0,00E+00")&amp;"*"&amp;$E$2&amp;"²"&amp;" "&amp;TEXT(coefficients!C647,"+0,00E+00;-0,00E+00")&amp;"*"&amp;$E$2&amp;" "&amp;TEXT(coefficients!D647,"+0,00;-0,00")</f>
        <v>-944E-08*p² +100E-04*p -002</v>
      </c>
      <c r="D647" s="8">
        <f>coefficients!B647*Cycle!$E$4^2+coefficients!C647*Cycle!$E$4+coefficients!D647</f>
        <v>0.3362549661401053</v>
      </c>
    </row>
    <row r="648" spans="1:4" x14ac:dyDescent="0.2">
      <c r="A648" s="6">
        <v>645</v>
      </c>
      <c r="B648" s="6">
        <v>4</v>
      </c>
      <c r="C648" s="12" t="str">
        <f>TEXT(coefficients!B648,"+0,00E+00;-0,00E+00")&amp;"*"&amp;$E$2&amp;"²"&amp;" "&amp;TEXT(coefficients!C648,"+0,00E+00;-0,00E+00")&amp;"*"&amp;$E$2&amp;" "&amp;TEXT(coefficients!D648,"+0,00;-0,00")</f>
        <v>-944E-08*p² +100E-04*p -002</v>
      </c>
      <c r="D648" s="8">
        <f>coefficients!B648*Cycle!$E$4^2+coefficients!C648*Cycle!$E$4+coefficients!D648</f>
        <v>0.3362549661401053</v>
      </c>
    </row>
    <row r="649" spans="1:4" x14ac:dyDescent="0.2">
      <c r="A649" s="6">
        <v>646</v>
      </c>
      <c r="B649" s="6">
        <v>1.76</v>
      </c>
      <c r="C649" s="12" t="str">
        <f>TEXT(coefficients!B649,"+0,00E+00;-0,00E+00")&amp;"*"&amp;$E$2&amp;"²"&amp;" "&amp;TEXT(coefficients!C649,"+0,00E+00;-0,00E+00")&amp;"*"&amp;$E$2&amp;" "&amp;TEXT(coefficients!D649,"+0,00;-0,00")</f>
        <v>-944E-08*p² +100E-04*p -002</v>
      </c>
      <c r="D649" s="8">
        <f>coefficients!B649*Cycle!$E$4^2+coefficients!C649*Cycle!$E$4+coefficients!D649</f>
        <v>0.3362549661401053</v>
      </c>
    </row>
    <row r="650" spans="1:4" x14ac:dyDescent="0.2">
      <c r="A650" s="6">
        <v>647</v>
      </c>
      <c r="B650" s="6">
        <v>0</v>
      </c>
      <c r="C650" s="12" t="str">
        <f>TEXT(coefficients!B650,"+0,00E+00;-0,00E+00")&amp;"*"&amp;$E$2&amp;"²"&amp;" "&amp;TEXT(coefficients!C650,"+0,00E+00;-0,00E+00")&amp;"*"&amp;$E$2&amp;" "&amp;TEXT(coefficients!D650,"+0,00;-0,00")</f>
        <v>-944E-08*p² +100E-04*p -002</v>
      </c>
      <c r="D650" s="8">
        <f>coefficients!B650*Cycle!$E$4^2+coefficients!C650*Cycle!$E$4+coefficients!D650</f>
        <v>0.3362549661401053</v>
      </c>
    </row>
    <row r="651" spans="1:4" x14ac:dyDescent="0.2">
      <c r="A651" s="6">
        <v>648</v>
      </c>
      <c r="B651" s="6">
        <v>0</v>
      </c>
      <c r="C651" s="12" t="str">
        <f>TEXT(coefficients!B651,"+0,00E+00;-0,00E+00")&amp;"*"&amp;$E$2&amp;"²"&amp;" "&amp;TEXT(coefficients!C651,"+0,00E+00;-0,00E+00")&amp;"*"&amp;$E$2&amp;" "&amp;TEXT(coefficients!D651,"+0,00;-0,00")</f>
        <v>-944E-08*p² +100E-04*p -002</v>
      </c>
      <c r="D651" s="8">
        <f>coefficients!B651*Cycle!$E$4^2+coefficients!C651*Cycle!$E$4+coefficients!D651</f>
        <v>0.3362549661401053</v>
      </c>
    </row>
    <row r="652" spans="1:4" x14ac:dyDescent="0.2">
      <c r="A652" s="6">
        <v>649</v>
      </c>
      <c r="B652" s="6">
        <v>0</v>
      </c>
      <c r="C652" s="12" t="str">
        <f>TEXT(coefficients!B652,"+0,00E+00;-0,00E+00")&amp;"*"&amp;$E$2&amp;"²"&amp;" "&amp;TEXT(coefficients!C652,"+0,00E+00;-0,00E+00")&amp;"*"&amp;$E$2&amp;" "&amp;TEXT(coefficients!D652,"+0,00;-0,00")</f>
        <v>-944E-08*p² +100E-04*p -002</v>
      </c>
      <c r="D652" s="8">
        <f>coefficients!B652*Cycle!$E$4^2+coefficients!C652*Cycle!$E$4+coefficients!D652</f>
        <v>0.3362549661401053</v>
      </c>
    </row>
    <row r="653" spans="1:4" x14ac:dyDescent="0.2">
      <c r="A653" s="6">
        <v>650</v>
      </c>
      <c r="B653" s="6">
        <v>0</v>
      </c>
      <c r="C653" s="12" t="str">
        <f>TEXT(coefficients!B653,"+0,00E+00;-0,00E+00")&amp;"*"&amp;$E$2&amp;"²"&amp;" "&amp;TEXT(coefficients!C653,"+0,00E+00;-0,00E+00")&amp;"*"&amp;$E$2&amp;" "&amp;TEXT(coefficients!D653,"+0,00;-0,00")</f>
        <v>-944E-08*p² +100E-04*p -002</v>
      </c>
      <c r="D653" s="8">
        <f>coefficients!B653*Cycle!$E$4^2+coefficients!C653*Cycle!$E$4+coefficients!D653</f>
        <v>0.3362549661401053</v>
      </c>
    </row>
    <row r="654" spans="1:4" x14ac:dyDescent="0.2">
      <c r="A654" s="6">
        <v>651</v>
      </c>
      <c r="B654" s="6">
        <v>0</v>
      </c>
      <c r="C654" s="12" t="str">
        <f>TEXT(coefficients!B654,"+0,00E+00;-0,00E+00")&amp;"*"&amp;$E$2&amp;"²"&amp;" "&amp;TEXT(coefficients!C654,"+0,00E+00;-0,00E+00")&amp;"*"&amp;$E$2&amp;" "&amp;TEXT(coefficients!D654,"+0,00;-0,00")</f>
        <v>-944E-08*p² +100E-04*p -002</v>
      </c>
      <c r="D654" s="8">
        <f>coefficients!B654*Cycle!$E$4^2+coefficients!C654*Cycle!$E$4+coefficients!D654</f>
        <v>0.3362549661401053</v>
      </c>
    </row>
    <row r="655" spans="1:4" x14ac:dyDescent="0.2">
      <c r="A655" s="6">
        <v>652</v>
      </c>
      <c r="B655" s="6">
        <v>0</v>
      </c>
      <c r="C655" s="12" t="str">
        <f>TEXT(coefficients!B655,"+0,00E+00;-0,00E+00")&amp;"*"&amp;$E$2&amp;"²"&amp;" "&amp;TEXT(coefficients!C655,"+0,00E+00;-0,00E+00")&amp;"*"&amp;$E$2&amp;" "&amp;TEXT(coefficients!D655,"+0,00;-0,00")</f>
        <v>-390E-08*p² +041E-04*p -001</v>
      </c>
      <c r="D655" s="8">
        <f>coefficients!B655*Cycle!$E$4^2+coefficients!C655*Cycle!$E$4+coefficients!D655</f>
        <v>-0.12877946391686756</v>
      </c>
    </row>
    <row r="656" spans="1:4" x14ac:dyDescent="0.2">
      <c r="A656" s="6">
        <v>653</v>
      </c>
      <c r="B656" s="6">
        <v>0</v>
      </c>
      <c r="C656" s="12" t="str">
        <f>TEXT(coefficients!B656,"+0,00E+00;-0,00E+00")&amp;"*"&amp;$E$2&amp;"²"&amp;" "&amp;TEXT(coefficients!C656,"+0,00E+00;-0,00E+00")&amp;"*"&amp;$E$2&amp;" "&amp;TEXT(coefficients!D656,"+0,00;-0,00")</f>
        <v>+164E-08*p² -018E-04*p -000</v>
      </c>
      <c r="D656" s="8">
        <f>coefficients!B656*Cycle!$E$4^2+coefficients!C656*Cycle!$E$4+coefficients!D656</f>
        <v>-0.59381389397384909</v>
      </c>
    </row>
    <row r="657" spans="1:4" x14ac:dyDescent="0.2">
      <c r="A657" s="6">
        <v>654</v>
      </c>
      <c r="B657" s="6">
        <v>0</v>
      </c>
      <c r="C657" s="12" t="str">
        <f>TEXT(coefficients!B657,"+0,00E+00;-0,00E+00")&amp;"*"&amp;$E$2&amp;"²"&amp;" "&amp;TEXT(coefficients!C657,"+0,00E+00;-0,00E+00")&amp;"*"&amp;$E$2&amp;" "&amp;TEXT(coefficients!D657,"+0,00;-0,00")</f>
        <v>+718E-08*p² -076E-04*p +001</v>
      </c>
      <c r="D657" s="8">
        <f>coefficients!B657*Cycle!$E$4^2+coefficients!C657*Cycle!$E$4+coefficients!D657</f>
        <v>-1.0588483240308244</v>
      </c>
    </row>
    <row r="658" spans="1:4" x14ac:dyDescent="0.2">
      <c r="A658" s="6">
        <v>655</v>
      </c>
      <c r="B658" s="6">
        <v>0</v>
      </c>
      <c r="C658" s="12" t="str">
        <f>TEXT(coefficients!B658,"+0,00E+00;-0,00E+00")&amp;"*"&amp;$E$2&amp;"²"&amp;" "&amp;TEXT(coefficients!C658,"+0,00E+00;-0,00E+00")&amp;"*"&amp;$E$2&amp;" "&amp;TEXT(coefficients!D658,"+0,00;-0,00")</f>
        <v>+718E-08*p² -076E-04*p +001</v>
      </c>
      <c r="D658" s="8">
        <f>coefficients!B658*Cycle!$E$4^2+coefficients!C658*Cycle!$E$4+coefficients!D658</f>
        <v>-1.0588483240308244</v>
      </c>
    </row>
    <row r="659" spans="1:4" x14ac:dyDescent="0.2">
      <c r="A659" s="6">
        <v>656</v>
      </c>
      <c r="B659" s="6">
        <v>0</v>
      </c>
      <c r="C659" s="12" t="str">
        <f>TEXT(coefficients!B659,"+0,00E+00;-0,00E+00")&amp;"*"&amp;$E$2&amp;"²"&amp;" "&amp;TEXT(coefficients!C659,"+0,00E+00;-0,00E+00")&amp;"*"&amp;$E$2&amp;" "&amp;TEXT(coefficients!D659,"+0,00;-0,00")</f>
        <v>+718E-08*p² -076E-04*p +001</v>
      </c>
      <c r="D659" s="8">
        <f>coefficients!B659*Cycle!$E$4^2+coefficients!C659*Cycle!$E$4+coefficients!D659</f>
        <v>-1.0588483240308244</v>
      </c>
    </row>
    <row r="660" spans="1:4" x14ac:dyDescent="0.2">
      <c r="A660" s="6">
        <v>657</v>
      </c>
      <c r="B660" s="6">
        <v>0</v>
      </c>
      <c r="C660" s="12" t="str">
        <f>TEXT(coefficients!B660,"+0,00E+00;-0,00E+00")&amp;"*"&amp;$E$2&amp;"²"&amp;" "&amp;TEXT(coefficients!C660,"+0,00E+00;-0,00E+00")&amp;"*"&amp;$E$2&amp;" "&amp;TEXT(coefficients!D660,"+0,00;-0,00")</f>
        <v>+718E-08*p² -076E-04*p +001</v>
      </c>
      <c r="D660" s="8">
        <f>coefficients!B660*Cycle!$E$4^2+coefficients!C660*Cycle!$E$4+coefficients!D660</f>
        <v>-1.0588483240308244</v>
      </c>
    </row>
    <row r="661" spans="1:4" x14ac:dyDescent="0.2">
      <c r="A661" s="6">
        <v>658</v>
      </c>
      <c r="B661" s="6">
        <v>2.96</v>
      </c>
      <c r="C661" s="12" t="str">
        <f>TEXT(coefficients!B661,"+0,00E+00;-0,00E+00")&amp;"*"&amp;$E$2&amp;"²"&amp;" "&amp;TEXT(coefficients!C661,"+0,00E+00;-0,00E+00")&amp;"*"&amp;$E$2&amp;" "&amp;TEXT(coefficients!D661,"+0,00;-0,00")</f>
        <v>+718E-08*p² -076E-04*p +001</v>
      </c>
      <c r="D661" s="8">
        <f>coefficients!B661*Cycle!$E$4^2+coefficients!C661*Cycle!$E$4+coefficients!D661</f>
        <v>-1.0588483240308244</v>
      </c>
    </row>
    <row r="662" spans="1:4" x14ac:dyDescent="0.2">
      <c r="A662" s="6">
        <v>659</v>
      </c>
      <c r="B662" s="6">
        <v>7.9</v>
      </c>
      <c r="C662" s="12" t="str">
        <f>TEXT(coefficients!B662,"+0,00E+00;-0,00E+00")&amp;"*"&amp;$E$2&amp;"²"&amp;" "&amp;TEXT(coefficients!C662,"+0,00E+00;-0,00E+00")&amp;"*"&amp;$E$2&amp;" "&amp;TEXT(coefficients!D662,"+0,00;-0,00")</f>
        <v>+718E-08*p² -076E-04*p +001</v>
      </c>
      <c r="D662" s="8">
        <f>coefficients!B662*Cycle!$E$4^2+coefficients!C662*Cycle!$E$4+coefficients!D662</f>
        <v>-1.0588483240308244</v>
      </c>
    </row>
    <row r="663" spans="1:4" x14ac:dyDescent="0.2">
      <c r="A663" s="6">
        <v>660</v>
      </c>
      <c r="B663" s="6">
        <v>13.49</v>
      </c>
      <c r="C663" s="12" t="str">
        <f>TEXT(coefficients!B663,"+0,00E+00;-0,00E+00")&amp;"*"&amp;$E$2&amp;"²"&amp;" "&amp;TEXT(coefficients!C663,"+0,00E+00;-0,00E+00")&amp;"*"&amp;$E$2&amp;" "&amp;TEXT(coefficients!D663,"+0,00;-0,00")</f>
        <v>+718E-08*p² -076E-04*p +001</v>
      </c>
      <c r="D663" s="8">
        <f>coefficients!B663*Cycle!$E$4^2+coefficients!C663*Cycle!$E$4+coefficients!D663</f>
        <v>-1.0588483240308244</v>
      </c>
    </row>
    <row r="664" spans="1:4" x14ac:dyDescent="0.2">
      <c r="A664" s="6">
        <v>661</v>
      </c>
      <c r="B664" s="6">
        <v>18.36</v>
      </c>
      <c r="C664" s="12" t="str">
        <f>TEXT(coefficients!B664,"+0,00E+00;-0,00E+00")&amp;"*"&amp;$E$2&amp;"²"&amp;" "&amp;TEXT(coefficients!C664,"+0,00E+00;-0,00E+00")&amp;"*"&amp;$E$2&amp;" "&amp;TEXT(coefficients!D664,"+0,00;-0,00")</f>
        <v>+718E-08*p² -076E-04*p +001</v>
      </c>
      <c r="D664" s="8">
        <f>coefficients!B664*Cycle!$E$4^2+coefficients!C664*Cycle!$E$4+coefficients!D664</f>
        <v>-1.0588483240308244</v>
      </c>
    </row>
    <row r="665" spans="1:4" x14ac:dyDescent="0.2">
      <c r="A665" s="6">
        <v>662</v>
      </c>
      <c r="B665" s="6">
        <v>22.59</v>
      </c>
      <c r="C665" s="12" t="str">
        <f>TEXT(coefficients!B665,"+0,00E+00;-0,00E+00")&amp;"*"&amp;$E$2&amp;"²"&amp;" "&amp;TEXT(coefficients!C665,"+0,00E+00;-0,00E+00")&amp;"*"&amp;$E$2&amp;" "&amp;TEXT(coefficients!D665,"+0,00;-0,00")</f>
        <v>+718E-08*p² -076E-04*p +001</v>
      </c>
      <c r="D665" s="8">
        <f>coefficients!B665*Cycle!$E$4^2+coefficients!C665*Cycle!$E$4+coefficients!D665</f>
        <v>-1.0588483240308244</v>
      </c>
    </row>
    <row r="666" spans="1:4" x14ac:dyDescent="0.2">
      <c r="A666" s="6">
        <v>663</v>
      </c>
      <c r="B666" s="6">
        <v>26.26</v>
      </c>
      <c r="C666" s="12" t="str">
        <f>TEXT(coefficients!B666,"+0,00E+00;-0,00E+00")&amp;"*"&amp;$E$2&amp;"²"&amp;" "&amp;TEXT(coefficients!C666,"+0,00E+00;-0,00E+00")&amp;"*"&amp;$E$2&amp;" "&amp;TEXT(coefficients!D666,"+0,00;-0,00")</f>
        <v>+718E-08*p² -076E-04*p +001</v>
      </c>
      <c r="D666" s="8">
        <f>coefficients!B666*Cycle!$E$4^2+coefficients!C666*Cycle!$E$4+coefficients!D666</f>
        <v>-1.0588483240308244</v>
      </c>
    </row>
    <row r="667" spans="1:4" x14ac:dyDescent="0.2">
      <c r="A667" s="6">
        <v>664</v>
      </c>
      <c r="B667" s="6">
        <v>29.4</v>
      </c>
      <c r="C667" s="12" t="str">
        <f>TEXT(coefficients!B667,"+0,00E+00;-0,00E+00")&amp;"*"&amp;$E$2&amp;"²"&amp;" "&amp;TEXT(coefficients!C667,"+0,00E+00;-0,00E+00")&amp;"*"&amp;$E$2&amp;" "&amp;TEXT(coefficients!D667,"+0,00;-0,00")</f>
        <v>+718E-08*p² -076E-04*p +001</v>
      </c>
      <c r="D667" s="8">
        <f>coefficients!B667*Cycle!$E$4^2+coefficients!C667*Cycle!$E$4+coefficients!D667</f>
        <v>-1.0588483240308244</v>
      </c>
    </row>
    <row r="668" spans="1:4" x14ac:dyDescent="0.2">
      <c r="A668" s="6">
        <v>665</v>
      </c>
      <c r="B668" s="6">
        <v>32.229999999999997</v>
      </c>
      <c r="C668" s="12" t="str">
        <f>TEXT(coefficients!B668,"+0,00E+00;-0,00E+00")&amp;"*"&amp;$E$2&amp;"²"&amp;" "&amp;TEXT(coefficients!C668,"+0,00E+00;-0,00E+00")&amp;"*"&amp;$E$2&amp;" "&amp;TEXT(coefficients!D668,"+0,00;-0,00")</f>
        <v>+718E-08*p² -076E-04*p +001</v>
      </c>
      <c r="D668" s="8">
        <f>coefficients!B668*Cycle!$E$4^2+coefficients!C668*Cycle!$E$4+coefficients!D668</f>
        <v>-1.0588483240308244</v>
      </c>
    </row>
    <row r="669" spans="1:4" x14ac:dyDescent="0.2">
      <c r="A669" s="6">
        <v>666</v>
      </c>
      <c r="B669" s="6">
        <v>34.909999999999997</v>
      </c>
      <c r="C669" s="12" t="str">
        <f>TEXT(coefficients!B669,"+0,00E+00;-0,00E+00")&amp;"*"&amp;$E$2&amp;"²"&amp;" "&amp;TEXT(coefficients!C669,"+0,00E+00;-0,00E+00")&amp;"*"&amp;$E$2&amp;" "&amp;TEXT(coefficients!D669,"+0,00;-0,00")</f>
        <v>+718E-08*p² -076E-04*p +001</v>
      </c>
      <c r="D669" s="8">
        <f>coefficients!B669*Cycle!$E$4^2+coefficients!C669*Cycle!$E$4+coefficients!D669</f>
        <v>-1.0588483240308244</v>
      </c>
    </row>
    <row r="670" spans="1:4" x14ac:dyDescent="0.2">
      <c r="A670" s="6">
        <v>667</v>
      </c>
      <c r="B670" s="6">
        <v>37.39</v>
      </c>
      <c r="C670" s="12" t="str">
        <f>TEXT(coefficients!B670,"+0,00E+00;-0,00E+00")&amp;"*"&amp;$E$2&amp;"²"&amp;" "&amp;TEXT(coefficients!C670,"+0,00E+00;-0,00E+00")&amp;"*"&amp;$E$2&amp;" "&amp;TEXT(coefficients!D670,"+0,00;-0,00")</f>
        <v>+718E-08*p² -076E-04*p +001</v>
      </c>
      <c r="D670" s="8">
        <f>coefficients!B670*Cycle!$E$4^2+coefficients!C670*Cycle!$E$4+coefficients!D670</f>
        <v>-1.0588483240308244</v>
      </c>
    </row>
    <row r="671" spans="1:4" x14ac:dyDescent="0.2">
      <c r="A671" s="6">
        <v>668</v>
      </c>
      <c r="B671" s="6">
        <v>39.61</v>
      </c>
      <c r="C671" s="12" t="str">
        <f>TEXT(coefficients!B671,"+0,00E+00;-0,00E+00")&amp;"*"&amp;$E$2&amp;"²"&amp;" "&amp;TEXT(coefficients!C671,"+0,00E+00;-0,00E+00")&amp;"*"&amp;$E$2&amp;" "&amp;TEXT(coefficients!D671,"+0,00;-0,00")</f>
        <v>+718E-08*p² -076E-04*p +001</v>
      </c>
      <c r="D671" s="8">
        <f>coefficients!B671*Cycle!$E$4^2+coefficients!C671*Cycle!$E$4+coefficients!D671</f>
        <v>-1.0588483240308244</v>
      </c>
    </row>
    <row r="672" spans="1:4" x14ac:dyDescent="0.2">
      <c r="A672" s="6">
        <v>669</v>
      </c>
      <c r="B672" s="6">
        <v>41.61</v>
      </c>
      <c r="C672" s="12" t="str">
        <f>TEXT(coefficients!B672,"+0,00E+00;-0,00E+00")&amp;"*"&amp;$E$2&amp;"²"&amp;" "&amp;TEXT(coefficients!C672,"+0,00E+00;-0,00E+00")&amp;"*"&amp;$E$2&amp;" "&amp;TEXT(coefficients!D672,"+0,00;-0,00")</f>
        <v>+718E-08*p² -076E-04*p +001</v>
      </c>
      <c r="D672" s="8">
        <f>coefficients!B672*Cycle!$E$4^2+coefficients!C672*Cycle!$E$4+coefficients!D672</f>
        <v>-1.0588483240308244</v>
      </c>
    </row>
    <row r="673" spans="1:4" x14ac:dyDescent="0.2">
      <c r="A673" s="6">
        <v>670</v>
      </c>
      <c r="B673" s="6">
        <v>43.51</v>
      </c>
      <c r="C673" s="12" t="str">
        <f>TEXT(coefficients!B673,"+0,00E+00;-0,00E+00")&amp;"*"&amp;$E$2&amp;"²"&amp;" "&amp;TEXT(coefficients!C673,"+0,00E+00;-0,00E+00")&amp;"*"&amp;$E$2&amp;" "&amp;TEXT(coefficients!D673,"+0,00;-0,00")</f>
        <v>+718E-08*p² -076E-04*p +001</v>
      </c>
      <c r="D673" s="8">
        <f>coefficients!B673*Cycle!$E$4^2+coefficients!C673*Cycle!$E$4+coefficients!D673</f>
        <v>-1.0588483240308244</v>
      </c>
    </row>
    <row r="674" spans="1:4" x14ac:dyDescent="0.2">
      <c r="A674" s="6">
        <v>671</v>
      </c>
      <c r="B674" s="6">
        <v>45.36</v>
      </c>
      <c r="C674" s="12" t="str">
        <f>TEXT(coefficients!B674,"+0,00E+00;-0,00E+00")&amp;"*"&amp;$E$2&amp;"²"&amp;" "&amp;TEXT(coefficients!C674,"+0,00E+00;-0,00E+00")&amp;"*"&amp;$E$2&amp;" "&amp;TEXT(coefficients!D674,"+0,00;-0,00")</f>
        <v>+718E-08*p² -076E-04*p +001</v>
      </c>
      <c r="D674" s="8">
        <f>coefficients!B674*Cycle!$E$4^2+coefficients!C674*Cycle!$E$4+coefficients!D674</f>
        <v>-1.0588483240308244</v>
      </c>
    </row>
    <row r="675" spans="1:4" x14ac:dyDescent="0.2">
      <c r="A675" s="6">
        <v>672</v>
      </c>
      <c r="B675" s="6">
        <v>47.17</v>
      </c>
      <c r="C675" s="12" t="str">
        <f>TEXT(coefficients!B675,"+0,00E+00;-0,00E+00")&amp;"*"&amp;$E$2&amp;"²"&amp;" "&amp;TEXT(coefficients!C675,"+0,00E+00;-0,00E+00")&amp;"*"&amp;$E$2&amp;" "&amp;TEXT(coefficients!D675,"+0,00;-0,00")</f>
        <v>+718E-08*p² -076E-04*p +001</v>
      </c>
      <c r="D675" s="8">
        <f>coefficients!B675*Cycle!$E$4^2+coefficients!C675*Cycle!$E$4+coefficients!D675</f>
        <v>-1.0588483240308244</v>
      </c>
    </row>
    <row r="676" spans="1:4" x14ac:dyDescent="0.2">
      <c r="A676" s="6">
        <v>673</v>
      </c>
      <c r="B676" s="6">
        <v>48.95</v>
      </c>
      <c r="C676" s="12" t="str">
        <f>TEXT(coefficients!B676,"+0,00E+00;-0,00E+00")&amp;"*"&amp;$E$2&amp;"²"&amp;" "&amp;TEXT(coefficients!C676,"+0,00E+00;-0,00E+00")&amp;"*"&amp;$E$2&amp;" "&amp;TEXT(coefficients!D676,"+0,00;-0,00")</f>
        <v>+718E-08*p² -076E-04*p +001</v>
      </c>
      <c r="D676" s="8">
        <f>coefficients!B676*Cycle!$E$4^2+coefficients!C676*Cycle!$E$4+coefficients!D676</f>
        <v>-1.0588483240308244</v>
      </c>
    </row>
    <row r="677" spans="1:4" x14ac:dyDescent="0.2">
      <c r="A677" s="6">
        <v>674</v>
      </c>
      <c r="B677" s="6">
        <v>50.73</v>
      </c>
      <c r="C677" s="12" t="str">
        <f>TEXT(coefficients!B677,"+0,00E+00;-0,00E+00")&amp;"*"&amp;$E$2&amp;"²"&amp;" "&amp;TEXT(coefficients!C677,"+0,00E+00;-0,00E+00")&amp;"*"&amp;$E$2&amp;" "&amp;TEXT(coefficients!D677,"+0,00;-0,00")</f>
        <v>+718E-08*p² -076E-04*p +001</v>
      </c>
      <c r="D677" s="8">
        <f>coefficients!B677*Cycle!$E$4^2+coefficients!C677*Cycle!$E$4+coefficients!D677</f>
        <v>-1.0588483240308244</v>
      </c>
    </row>
    <row r="678" spans="1:4" x14ac:dyDescent="0.2">
      <c r="A678" s="6">
        <v>675</v>
      </c>
      <c r="B678" s="6">
        <v>52.36</v>
      </c>
      <c r="C678" s="12" t="str">
        <f>TEXT(coefficients!B678,"+0,00E+00;-0,00E+00")&amp;"*"&amp;$E$2&amp;"²"&amp;" "&amp;TEXT(coefficients!C678,"+0,00E+00;-0,00E+00")&amp;"*"&amp;$E$2&amp;" "&amp;TEXT(coefficients!D678,"+0,00;-0,00")</f>
        <v>+718E-08*p² -076E-04*p +001</v>
      </c>
      <c r="D678" s="8">
        <f>coefficients!B678*Cycle!$E$4^2+coefficients!C678*Cycle!$E$4+coefficients!D678</f>
        <v>-1.0588483240308244</v>
      </c>
    </row>
    <row r="679" spans="1:4" x14ac:dyDescent="0.2">
      <c r="A679" s="6">
        <v>676</v>
      </c>
      <c r="B679" s="6">
        <v>53.74</v>
      </c>
      <c r="C679" s="12" t="str">
        <f>TEXT(coefficients!B679,"+0,00E+00;-0,00E+00")&amp;"*"&amp;$E$2&amp;"²"&amp;" "&amp;TEXT(coefficients!C679,"+0,00E+00;-0,00E+00")&amp;"*"&amp;$E$2&amp;" "&amp;TEXT(coefficients!D679,"+0,00;-0,00")</f>
        <v>+718E-08*p² -076E-04*p +001</v>
      </c>
      <c r="D679" s="8">
        <f>coefficients!B679*Cycle!$E$4^2+coefficients!C679*Cycle!$E$4+coefficients!D679</f>
        <v>-1.0588483240308244</v>
      </c>
    </row>
    <row r="680" spans="1:4" x14ac:dyDescent="0.2">
      <c r="A680" s="6">
        <v>677</v>
      </c>
      <c r="B680" s="6">
        <v>55.02</v>
      </c>
      <c r="C680" s="12" t="str">
        <f>TEXT(coefficients!B680,"+0,00E+00;-0,00E+00")&amp;"*"&amp;$E$2&amp;"²"&amp;" "&amp;TEXT(coefficients!C680,"+0,00E+00;-0,00E+00")&amp;"*"&amp;$E$2&amp;" "&amp;TEXT(coefficients!D680,"+0,00;-0,00")</f>
        <v>+718E-08*p² -076E-04*p +001</v>
      </c>
      <c r="D680" s="8">
        <f>coefficients!B680*Cycle!$E$4^2+coefficients!C680*Cycle!$E$4+coefficients!D680</f>
        <v>-1.0588483240308244</v>
      </c>
    </row>
    <row r="681" spans="1:4" x14ac:dyDescent="0.2">
      <c r="A681" s="6">
        <v>678</v>
      </c>
      <c r="B681" s="6">
        <v>56.24</v>
      </c>
      <c r="C681" s="12" t="str">
        <f>TEXT(coefficients!B681,"+0,00E+00;-0,00E+00")&amp;"*"&amp;$E$2&amp;"²"&amp;" "&amp;TEXT(coefficients!C681,"+0,00E+00;-0,00E+00")&amp;"*"&amp;$E$2&amp;" "&amp;TEXT(coefficients!D681,"+0,00;-0,00")</f>
        <v>+718E-08*p² -076E-04*p +001</v>
      </c>
      <c r="D681" s="8">
        <f>coefficients!B681*Cycle!$E$4^2+coefficients!C681*Cycle!$E$4+coefficients!D681</f>
        <v>-1.0588483240308244</v>
      </c>
    </row>
    <row r="682" spans="1:4" x14ac:dyDescent="0.2">
      <c r="A682" s="6">
        <v>679</v>
      </c>
      <c r="B682" s="6">
        <v>57.29</v>
      </c>
      <c r="C682" s="12" t="str">
        <f>TEXT(coefficients!B682,"+0,00E+00;-0,00E+00")&amp;"*"&amp;$E$2&amp;"²"&amp;" "&amp;TEXT(coefficients!C682,"+0,00E+00;-0,00E+00")&amp;"*"&amp;$E$2&amp;" "&amp;TEXT(coefficients!D682,"+0,00;-0,00")</f>
        <v>+718E-08*p² -076E-04*p +001</v>
      </c>
      <c r="D682" s="8">
        <f>coefficients!B682*Cycle!$E$4^2+coefficients!C682*Cycle!$E$4+coefficients!D682</f>
        <v>-1.0588483240308244</v>
      </c>
    </row>
    <row r="683" spans="1:4" x14ac:dyDescent="0.2">
      <c r="A683" s="6">
        <v>680</v>
      </c>
      <c r="B683" s="6">
        <v>58.18</v>
      </c>
      <c r="C683" s="12" t="str">
        <f>TEXT(coefficients!B683,"+0,00E+00;-0,00E+00")&amp;"*"&amp;$E$2&amp;"²"&amp;" "&amp;TEXT(coefficients!C683,"+0,00E+00;-0,00E+00")&amp;"*"&amp;$E$2&amp;" "&amp;TEXT(coefficients!D683,"+0,00;-0,00")</f>
        <v>+718E-08*p² -076E-04*p +001</v>
      </c>
      <c r="D683" s="8">
        <f>coefficients!B683*Cycle!$E$4^2+coefficients!C683*Cycle!$E$4+coefficients!D683</f>
        <v>-1.0588483240308244</v>
      </c>
    </row>
    <row r="684" spans="1:4" x14ac:dyDescent="0.2">
      <c r="A684" s="6">
        <v>681</v>
      </c>
      <c r="B684" s="6">
        <v>58.95</v>
      </c>
      <c r="C684" s="12" t="str">
        <f>TEXT(coefficients!B684,"+0,00E+00;-0,00E+00")&amp;"*"&amp;$E$2&amp;"²"&amp;" "&amp;TEXT(coefficients!C684,"+0,00E+00;-0,00E+00")&amp;"*"&amp;$E$2&amp;" "&amp;TEXT(coefficients!D684,"+0,00;-0,00")</f>
        <v>+718E-08*p² -076E-04*p +001</v>
      </c>
      <c r="D684" s="8">
        <f>coefficients!B684*Cycle!$E$4^2+coefficients!C684*Cycle!$E$4+coefficients!D684</f>
        <v>-1.0588483240308244</v>
      </c>
    </row>
    <row r="685" spans="1:4" x14ac:dyDescent="0.2">
      <c r="A685" s="6">
        <v>682</v>
      </c>
      <c r="B685" s="6">
        <v>59.49</v>
      </c>
      <c r="C685" s="12" t="str">
        <f>TEXT(coefficients!B685,"+0,00E+00;-0,00E+00")&amp;"*"&amp;$E$2&amp;"²"&amp;" "&amp;TEXT(coefficients!C685,"+0,00E+00;-0,00E+00")&amp;"*"&amp;$E$2&amp;" "&amp;TEXT(coefficients!D685,"+0,00;-0,00")</f>
        <v>+718E-08*p² -076E-04*p +001</v>
      </c>
      <c r="D685" s="8">
        <f>coefficients!B685*Cycle!$E$4^2+coefficients!C685*Cycle!$E$4+coefficients!D685</f>
        <v>-1.0588483240308244</v>
      </c>
    </row>
    <row r="686" spans="1:4" x14ac:dyDescent="0.2">
      <c r="A686" s="6">
        <v>683</v>
      </c>
      <c r="B686" s="6">
        <v>59.86</v>
      </c>
      <c r="C686" s="12" t="str">
        <f>TEXT(coefficients!B686,"+0,00E+00;-0,00E+00")&amp;"*"&amp;$E$2&amp;"²"&amp;" "&amp;TEXT(coefficients!C686,"+0,00E+00;-0,00E+00")&amp;"*"&amp;$E$2&amp;" "&amp;TEXT(coefficients!D686,"+0,00;-0,00")</f>
        <v>+718E-08*p² -076E-04*p +001</v>
      </c>
      <c r="D686" s="8">
        <f>coefficients!B686*Cycle!$E$4^2+coefficients!C686*Cycle!$E$4+coefficients!D686</f>
        <v>-1.0588483240308244</v>
      </c>
    </row>
    <row r="687" spans="1:4" x14ac:dyDescent="0.2">
      <c r="A687" s="6">
        <v>684</v>
      </c>
      <c r="B687" s="6">
        <v>60.3</v>
      </c>
      <c r="C687" s="12" t="str">
        <f>TEXT(coefficients!B687,"+0,00E+00;-0,00E+00")&amp;"*"&amp;$E$2&amp;"²"&amp;" "&amp;TEXT(coefficients!C687,"+0,00E+00;-0,00E+00")&amp;"*"&amp;$E$2&amp;" "&amp;TEXT(coefficients!D687,"+0,00;-0,00")</f>
        <v>+718E-08*p² -076E-04*p +001</v>
      </c>
      <c r="D687" s="8">
        <f>coefficients!B687*Cycle!$E$4^2+coefficients!C687*Cycle!$E$4+coefficients!D687</f>
        <v>-1.0588483240308244</v>
      </c>
    </row>
    <row r="688" spans="1:4" x14ac:dyDescent="0.2">
      <c r="A688" s="6">
        <v>685</v>
      </c>
      <c r="B688" s="6">
        <v>61.01</v>
      </c>
      <c r="C688" s="12" t="str">
        <f>TEXT(coefficients!B688,"+0,00E+00;-0,00E+00")&amp;"*"&amp;$E$2&amp;"²"&amp;" "&amp;TEXT(coefficients!C688,"+0,00E+00;-0,00E+00")&amp;"*"&amp;$E$2&amp;" "&amp;TEXT(coefficients!D688,"+0,00;-0,00")</f>
        <v>+718E-08*p² -076E-04*p +001</v>
      </c>
      <c r="D688" s="8">
        <f>coefficients!B688*Cycle!$E$4^2+coefficients!C688*Cycle!$E$4+coefficients!D688</f>
        <v>-1.0588483240308244</v>
      </c>
    </row>
    <row r="689" spans="1:4" x14ac:dyDescent="0.2">
      <c r="A689" s="6">
        <v>686</v>
      </c>
      <c r="B689" s="6">
        <v>61.96</v>
      </c>
      <c r="C689" s="12" t="str">
        <f>TEXT(coefficients!B689,"+0,00E+00;-0,00E+00")&amp;"*"&amp;$E$2&amp;"²"&amp;" "&amp;TEXT(coefficients!C689,"+0,00E+00;-0,00E+00")&amp;"*"&amp;$E$2&amp;" "&amp;TEXT(coefficients!D689,"+0,00;-0,00")</f>
        <v>+718E-08*p² -076E-04*p +001</v>
      </c>
      <c r="D689" s="8">
        <f>coefficients!B689*Cycle!$E$4^2+coefficients!C689*Cycle!$E$4+coefficients!D689</f>
        <v>-1.0588483240308244</v>
      </c>
    </row>
    <row r="690" spans="1:4" x14ac:dyDescent="0.2">
      <c r="A690" s="6">
        <v>687</v>
      </c>
      <c r="B690" s="6">
        <v>63.05</v>
      </c>
      <c r="C690" s="12" t="str">
        <f>TEXT(coefficients!B690,"+0,00E+00;-0,00E+00")&amp;"*"&amp;$E$2&amp;"²"&amp;" "&amp;TEXT(coefficients!C690,"+0,00E+00;-0,00E+00")&amp;"*"&amp;$E$2&amp;" "&amp;TEXT(coefficients!D690,"+0,00;-0,00")</f>
        <v>+718E-08*p² -076E-04*p +001</v>
      </c>
      <c r="D690" s="8">
        <f>coefficients!B690*Cycle!$E$4^2+coefficients!C690*Cycle!$E$4+coefficients!D690</f>
        <v>-1.0588483240308244</v>
      </c>
    </row>
    <row r="691" spans="1:4" x14ac:dyDescent="0.2">
      <c r="A691" s="6">
        <v>688</v>
      </c>
      <c r="B691" s="6">
        <v>64.16</v>
      </c>
      <c r="C691" s="12" t="str">
        <f>TEXT(coefficients!B691,"+0,00E+00;-0,00E+00")&amp;"*"&amp;$E$2&amp;"²"&amp;" "&amp;TEXT(coefficients!C691,"+0,00E+00;-0,00E+00")&amp;"*"&amp;$E$2&amp;" "&amp;TEXT(coefficients!D691,"+0,00;-0,00")</f>
        <v>+718E-08*p² -076E-04*p +001</v>
      </c>
      <c r="D691" s="8">
        <f>coefficients!B691*Cycle!$E$4^2+coefficients!C691*Cycle!$E$4+coefficients!D691</f>
        <v>-1.0588483240308244</v>
      </c>
    </row>
    <row r="692" spans="1:4" x14ac:dyDescent="0.2">
      <c r="A692" s="6">
        <v>689</v>
      </c>
      <c r="B692" s="6">
        <v>65.14</v>
      </c>
      <c r="C692" s="12" t="str">
        <f>TEXT(coefficients!B692,"+0,00E+00;-0,00E+00")&amp;"*"&amp;$E$2&amp;"²"&amp;" "&amp;TEXT(coefficients!C692,"+0,00E+00;-0,00E+00")&amp;"*"&amp;$E$2&amp;" "&amp;TEXT(coefficients!D692,"+0,00;-0,00")</f>
        <v>+718E-08*p² -076E-04*p +001</v>
      </c>
      <c r="D692" s="8">
        <f>coefficients!B692*Cycle!$E$4^2+coefficients!C692*Cycle!$E$4+coefficients!D692</f>
        <v>-1.0588483240308244</v>
      </c>
    </row>
    <row r="693" spans="1:4" x14ac:dyDescent="0.2">
      <c r="A693" s="6">
        <v>690</v>
      </c>
      <c r="B693" s="6">
        <v>65.849999999999994</v>
      </c>
      <c r="C693" s="12" t="str">
        <f>TEXT(coefficients!B693,"+0,00E+00;-0,00E+00")&amp;"*"&amp;$E$2&amp;"²"&amp;" "&amp;TEXT(coefficients!C693,"+0,00E+00;-0,00E+00")&amp;"*"&amp;$E$2&amp;" "&amp;TEXT(coefficients!D693,"+0,00;-0,00")</f>
        <v>+718E-08*p² -076E-04*p +001</v>
      </c>
      <c r="D693" s="8">
        <f>coefficients!B693*Cycle!$E$4^2+coefficients!C693*Cycle!$E$4+coefficients!D693</f>
        <v>-1.0588483240308244</v>
      </c>
    </row>
    <row r="694" spans="1:4" x14ac:dyDescent="0.2">
      <c r="A694" s="6">
        <v>691</v>
      </c>
      <c r="B694" s="6">
        <v>66.22</v>
      </c>
      <c r="C694" s="12" t="str">
        <f>TEXT(coefficients!B694,"+0,00E+00;-0,00E+00")&amp;"*"&amp;$E$2&amp;"²"&amp;" "&amp;TEXT(coefficients!C694,"+0,00E+00;-0,00E+00")&amp;"*"&amp;$E$2&amp;" "&amp;TEXT(coefficients!D694,"+0,00;-0,00")</f>
        <v>+718E-08*p² -076E-04*p +001</v>
      </c>
      <c r="D694" s="8">
        <f>coefficients!B694*Cycle!$E$4^2+coefficients!C694*Cycle!$E$4+coefficients!D694</f>
        <v>-1.0588483240308244</v>
      </c>
    </row>
    <row r="695" spans="1:4" x14ac:dyDescent="0.2">
      <c r="A695" s="6">
        <v>692</v>
      </c>
      <c r="B695" s="6">
        <v>66.12</v>
      </c>
      <c r="C695" s="12" t="str">
        <f>TEXT(coefficients!B695,"+0,00E+00;-0,00E+00")&amp;"*"&amp;$E$2&amp;"²"&amp;" "&amp;TEXT(coefficients!C695,"+0,00E+00;-0,00E+00")&amp;"*"&amp;$E$2&amp;" "&amp;TEXT(coefficients!D695,"+0,00;-0,00")</f>
        <v>+239E-08*p² -025E-04*p +000</v>
      </c>
      <c r="D695" s="8">
        <f>coefficients!B695*Cycle!$E$4^2+coefficients!C695*Cycle!$E$4+coefficients!D695</f>
        <v>-0.35294944134360579</v>
      </c>
    </row>
    <row r="696" spans="1:4" x14ac:dyDescent="0.2">
      <c r="A696" s="6">
        <v>693</v>
      </c>
      <c r="B696" s="6">
        <v>65.010000000000005</v>
      </c>
      <c r="C696" s="12" t="str">
        <f>TEXT(coefficients!B696,"+0,00E+00;-0,00E+00")&amp;"*"&amp;$E$2&amp;"²"&amp;" "&amp;TEXT(coefficients!C696,"+0,00E+00;-0,00E+00")&amp;"*"&amp;$E$2&amp;" "&amp;TEXT(coefficients!D696,"+0,00;-0,00")</f>
        <v>-239E-08*p² +025E-04*p -000</v>
      </c>
      <c r="D696" s="8">
        <f>coefficients!B696*Cycle!$E$4^2+coefficients!C696*Cycle!$E$4+coefficients!D696</f>
        <v>0.35294944134360579</v>
      </c>
    </row>
    <row r="697" spans="1:4" x14ac:dyDescent="0.2">
      <c r="A697" s="6">
        <v>694</v>
      </c>
      <c r="B697" s="6">
        <v>62.22</v>
      </c>
      <c r="C697" s="12" t="str">
        <f>TEXT(coefficients!B697,"+0,00E+00;-0,00E+00")&amp;"*"&amp;$E$2&amp;"²"&amp;" "&amp;TEXT(coefficients!C697,"+0,00E+00;-0,00E+00")&amp;"*"&amp;$E$2&amp;" "&amp;TEXT(coefficients!D697,"+0,00;-0,00")</f>
        <v>-718E-08*p² +076E-04*p -001</v>
      </c>
      <c r="D697" s="8">
        <f>coefficients!B697*Cycle!$E$4^2+coefficients!C697*Cycle!$E$4+coefficients!D697</f>
        <v>1.0588483240308244</v>
      </c>
    </row>
    <row r="698" spans="1:4" x14ac:dyDescent="0.2">
      <c r="A698" s="6">
        <v>695</v>
      </c>
      <c r="B698" s="6">
        <v>57.44</v>
      </c>
      <c r="C698" s="12" t="str">
        <f>TEXT(coefficients!B698,"+0,00E+00;-0,00E+00")&amp;"*"&amp;$E$2&amp;"²"&amp;" "&amp;TEXT(coefficients!C698,"+0,00E+00;-0,00E+00")&amp;"*"&amp;$E$2&amp;" "&amp;TEXT(coefficients!D698,"+0,00;-0,00")</f>
        <v>-718E-08*p² +076E-04*p -001</v>
      </c>
      <c r="D698" s="8">
        <f>coefficients!B698*Cycle!$E$4^2+coefficients!C698*Cycle!$E$4+coefficients!D698</f>
        <v>1.0588483240308244</v>
      </c>
    </row>
    <row r="699" spans="1:4" x14ac:dyDescent="0.2">
      <c r="A699" s="6">
        <v>696</v>
      </c>
      <c r="B699" s="6">
        <v>51.47</v>
      </c>
      <c r="C699" s="12" t="str">
        <f>TEXT(coefficients!B699,"+0,00E+00;-0,00E+00")&amp;"*"&amp;$E$2&amp;"²"&amp;" "&amp;TEXT(coefficients!C699,"+0,00E+00;-0,00E+00")&amp;"*"&amp;$E$2&amp;" "&amp;TEXT(coefficients!D699,"+0,00;-0,00")</f>
        <v>-718E-08*p² +076E-04*p -001</v>
      </c>
      <c r="D699" s="8">
        <f>coefficients!B699*Cycle!$E$4^2+coefficients!C699*Cycle!$E$4+coefficients!D699</f>
        <v>1.0588483240308244</v>
      </c>
    </row>
    <row r="700" spans="1:4" x14ac:dyDescent="0.2">
      <c r="A700" s="6">
        <v>697</v>
      </c>
      <c r="B700" s="6">
        <v>45.98</v>
      </c>
      <c r="C700" s="12" t="str">
        <f>TEXT(coefficients!B700,"+0,00E+00;-0,00E+00")&amp;"*"&amp;$E$2&amp;"²"&amp;" "&amp;TEXT(coefficients!C700,"+0,00E+00;-0,00E+00")&amp;"*"&amp;$E$2&amp;" "&amp;TEXT(coefficients!D700,"+0,00;-0,00")</f>
        <v>-718E-08*p² +076E-04*p -001</v>
      </c>
      <c r="D700" s="8">
        <f>coefficients!B700*Cycle!$E$4^2+coefficients!C700*Cycle!$E$4+coefficients!D700</f>
        <v>1.0588483240308244</v>
      </c>
    </row>
    <row r="701" spans="1:4" x14ac:dyDescent="0.2">
      <c r="A701" s="6">
        <v>698</v>
      </c>
      <c r="B701" s="6">
        <v>41.72</v>
      </c>
      <c r="C701" s="12" t="str">
        <f>TEXT(coefficients!B701,"+0,00E+00;-0,00E+00")&amp;"*"&amp;$E$2&amp;"²"&amp;" "&amp;TEXT(coefficients!C701,"+0,00E+00;-0,00E+00")&amp;"*"&amp;$E$2&amp;" "&amp;TEXT(coefficients!D701,"+0,00;-0,00")</f>
        <v>-718E-08*p² +076E-04*p -001</v>
      </c>
      <c r="D701" s="8">
        <f>coefficients!B701*Cycle!$E$4^2+coefficients!C701*Cycle!$E$4+coefficients!D701</f>
        <v>1.0588483240308244</v>
      </c>
    </row>
    <row r="702" spans="1:4" x14ac:dyDescent="0.2">
      <c r="A702" s="6">
        <v>699</v>
      </c>
      <c r="B702" s="6">
        <v>38.22</v>
      </c>
      <c r="C702" s="12" t="str">
        <f>TEXT(coefficients!B702,"+0,00E+00;-0,00E+00")&amp;"*"&amp;$E$2&amp;"²"&amp;" "&amp;TEXT(coefficients!C702,"+0,00E+00;-0,00E+00")&amp;"*"&amp;$E$2&amp;" "&amp;TEXT(coefficients!D702,"+0,00;-0,00")</f>
        <v>-718E-08*p² +076E-04*p -001</v>
      </c>
      <c r="D702" s="8">
        <f>coefficients!B702*Cycle!$E$4^2+coefficients!C702*Cycle!$E$4+coefficients!D702</f>
        <v>1.0588483240308244</v>
      </c>
    </row>
    <row r="703" spans="1:4" x14ac:dyDescent="0.2">
      <c r="A703" s="6">
        <v>700</v>
      </c>
      <c r="B703" s="6">
        <v>34.65</v>
      </c>
      <c r="C703" s="12" t="str">
        <f>TEXT(coefficients!B703,"+0,00E+00;-0,00E+00")&amp;"*"&amp;$E$2&amp;"²"&amp;" "&amp;TEXT(coefficients!C703,"+0,00E+00;-0,00E+00")&amp;"*"&amp;$E$2&amp;" "&amp;TEXT(coefficients!D703,"+0,00;-0,00")</f>
        <v>-718E-08*p² +076E-04*p -001</v>
      </c>
      <c r="D703" s="8">
        <f>coefficients!B703*Cycle!$E$4^2+coefficients!C703*Cycle!$E$4+coefficients!D703</f>
        <v>1.0588483240308244</v>
      </c>
    </row>
    <row r="704" spans="1:4" x14ac:dyDescent="0.2">
      <c r="A704" s="6">
        <v>701</v>
      </c>
      <c r="B704" s="6">
        <v>30.65</v>
      </c>
      <c r="C704" s="12" t="str">
        <f>TEXT(coefficients!B704,"+0,00E+00;-0,00E+00")&amp;"*"&amp;$E$2&amp;"²"&amp;" "&amp;TEXT(coefficients!C704,"+0,00E+00;-0,00E+00")&amp;"*"&amp;$E$2&amp;" "&amp;TEXT(coefficients!D704,"+0,00;-0,00")</f>
        <v>-718E-08*p² +076E-04*p -001</v>
      </c>
      <c r="D704" s="8">
        <f>coefficients!B704*Cycle!$E$4^2+coefficients!C704*Cycle!$E$4+coefficients!D704</f>
        <v>1.0588483240308244</v>
      </c>
    </row>
    <row r="705" spans="1:4" x14ac:dyDescent="0.2">
      <c r="A705" s="6">
        <v>702</v>
      </c>
      <c r="B705" s="6">
        <v>26.46</v>
      </c>
      <c r="C705" s="12" t="str">
        <f>TEXT(coefficients!B705,"+0,00E+00;-0,00E+00")&amp;"*"&amp;$E$2&amp;"²"&amp;" "&amp;TEXT(coefficients!C705,"+0,00E+00;-0,00E+00")&amp;"*"&amp;$E$2&amp;" "&amp;TEXT(coefficients!D705,"+0,00;-0,00")</f>
        <v>-718E-08*p² +076E-04*p -001</v>
      </c>
      <c r="D705" s="8">
        <f>coefficients!B705*Cycle!$E$4^2+coefficients!C705*Cycle!$E$4+coefficients!D705</f>
        <v>1.0588483240308244</v>
      </c>
    </row>
    <row r="706" spans="1:4" x14ac:dyDescent="0.2">
      <c r="A706" s="6">
        <v>703</v>
      </c>
      <c r="B706" s="6">
        <v>22.32</v>
      </c>
      <c r="C706" s="12" t="str">
        <f>TEXT(coefficients!B706,"+0,00E+00;-0,00E+00")&amp;"*"&amp;$E$2&amp;"²"&amp;" "&amp;TEXT(coefficients!C706,"+0,00E+00;-0,00E+00")&amp;"*"&amp;$E$2&amp;" "&amp;TEXT(coefficients!D706,"+0,00;-0,00")</f>
        <v>-718E-08*p² +076E-04*p -001</v>
      </c>
      <c r="D706" s="8">
        <f>coefficients!B706*Cycle!$E$4^2+coefficients!C706*Cycle!$E$4+coefficients!D706</f>
        <v>1.0588483240308244</v>
      </c>
    </row>
    <row r="707" spans="1:4" x14ac:dyDescent="0.2">
      <c r="A707" s="6">
        <v>704</v>
      </c>
      <c r="B707" s="6">
        <v>18.149999999999999</v>
      </c>
      <c r="C707" s="12" t="str">
        <f>TEXT(coefficients!B707,"+0,00E+00;-0,00E+00")&amp;"*"&amp;$E$2&amp;"²"&amp;" "&amp;TEXT(coefficients!C707,"+0,00E+00;-0,00E+00")&amp;"*"&amp;$E$2&amp;" "&amp;TEXT(coefficients!D707,"+0,00;-0,00")</f>
        <v>-718E-08*p² +076E-04*p -001</v>
      </c>
      <c r="D707" s="8">
        <f>coefficients!B707*Cycle!$E$4^2+coefficients!C707*Cycle!$E$4+coefficients!D707</f>
        <v>1.0588483240308244</v>
      </c>
    </row>
    <row r="708" spans="1:4" x14ac:dyDescent="0.2">
      <c r="A708" s="6">
        <v>705</v>
      </c>
      <c r="B708" s="6">
        <v>13.79</v>
      </c>
      <c r="C708" s="12" t="str">
        <f>TEXT(coefficients!B708,"+0,00E+00;-0,00E+00")&amp;"*"&amp;$E$2&amp;"²"&amp;" "&amp;TEXT(coefficients!C708,"+0,00E+00;-0,00E+00")&amp;"*"&amp;$E$2&amp;" "&amp;TEXT(coefficients!D708,"+0,00;-0,00")</f>
        <v>-718E-08*p² +076E-04*p -001</v>
      </c>
      <c r="D708" s="8">
        <f>coefficients!B708*Cycle!$E$4^2+coefficients!C708*Cycle!$E$4+coefficients!D708</f>
        <v>1.0588483240308244</v>
      </c>
    </row>
    <row r="709" spans="1:4" x14ac:dyDescent="0.2">
      <c r="A709" s="6">
        <v>706</v>
      </c>
      <c r="B709" s="6">
        <v>9.2899999999999991</v>
      </c>
      <c r="C709" s="12" t="str">
        <f>TEXT(coefficients!B709,"+0,00E+00;-0,00E+00")&amp;"*"&amp;$E$2&amp;"²"&amp;" "&amp;TEXT(coefficients!C709,"+0,00E+00;-0,00E+00")&amp;"*"&amp;$E$2&amp;" "&amp;TEXT(coefficients!D709,"+0,00;-0,00")</f>
        <v>-718E-08*p² +076E-04*p -001</v>
      </c>
      <c r="D709" s="8">
        <f>coefficients!B709*Cycle!$E$4^2+coefficients!C709*Cycle!$E$4+coefficients!D709</f>
        <v>1.0588483240308244</v>
      </c>
    </row>
    <row r="710" spans="1:4" x14ac:dyDescent="0.2">
      <c r="A710" s="6">
        <v>707</v>
      </c>
      <c r="B710" s="6">
        <v>4.9800000000000004</v>
      </c>
      <c r="C710" s="12" t="str">
        <f>TEXT(coefficients!B710,"+0,00E+00;-0,00E+00")&amp;"*"&amp;$E$2&amp;"²"&amp;" "&amp;TEXT(coefficients!C710,"+0,00E+00;-0,00E+00")&amp;"*"&amp;$E$2&amp;" "&amp;TEXT(coefficients!D710,"+0,00;-0,00")</f>
        <v>-718E-08*p² +076E-04*p -001</v>
      </c>
      <c r="D710" s="8">
        <f>coefficients!B710*Cycle!$E$4^2+coefficients!C710*Cycle!$E$4+coefficients!D710</f>
        <v>1.0588483240308244</v>
      </c>
    </row>
    <row r="711" spans="1:4" x14ac:dyDescent="0.2">
      <c r="A711" s="6">
        <v>708</v>
      </c>
      <c r="B711" s="6">
        <v>1.71</v>
      </c>
      <c r="C711" s="12" t="str">
        <f>TEXT(coefficients!B711,"+0,00E+00;-0,00E+00")&amp;"*"&amp;$E$2&amp;"²"&amp;" "&amp;TEXT(coefficients!C711,"+0,00E+00;-0,00E+00")&amp;"*"&amp;$E$2&amp;" "&amp;TEXT(coefficients!D711,"+0,00;-0,00")</f>
        <v>-718E-08*p² +076E-04*p -001</v>
      </c>
      <c r="D711" s="8">
        <f>coefficients!B711*Cycle!$E$4^2+coefficients!C711*Cycle!$E$4+coefficients!D711</f>
        <v>1.0588483240308244</v>
      </c>
    </row>
    <row r="712" spans="1:4" x14ac:dyDescent="0.2">
      <c r="A712" s="6">
        <v>709</v>
      </c>
      <c r="B712" s="6">
        <v>0</v>
      </c>
      <c r="C712" s="12" t="str">
        <f>TEXT(coefficients!B712,"+0,00E+00;-0,00E+00")&amp;"*"&amp;$E$2&amp;"²"&amp;" "&amp;TEXT(coefficients!C712,"+0,00E+00;-0,00E+00")&amp;"*"&amp;$E$2&amp;" "&amp;TEXT(coefficients!D712,"+0,00;-0,00")</f>
        <v>-718E-08*p² +076E-04*p -001</v>
      </c>
      <c r="D712" s="8">
        <f>coefficients!B712*Cycle!$E$4^2+coefficients!C712*Cycle!$E$4+coefficients!D712</f>
        <v>1.0588483240308244</v>
      </c>
    </row>
    <row r="713" spans="1:4" x14ac:dyDescent="0.2">
      <c r="A713" s="6">
        <v>710</v>
      </c>
      <c r="B713" s="6">
        <v>0</v>
      </c>
      <c r="C713" s="12" t="str">
        <f>TEXT(coefficients!B713,"+0,00E+00;-0,00E+00")&amp;"*"&amp;$E$2&amp;"²"&amp;" "&amp;TEXT(coefficients!C713,"+0,00E+00;-0,00E+00")&amp;"*"&amp;$E$2&amp;" "&amp;TEXT(coefficients!D713,"+0,00;-0,00")</f>
        <v>-718E-08*p² +076E-04*p -001</v>
      </c>
      <c r="D713" s="8">
        <f>coefficients!B713*Cycle!$E$4^2+coefficients!C713*Cycle!$E$4+coefficients!D713</f>
        <v>1.0588483240308244</v>
      </c>
    </row>
    <row r="714" spans="1:4" x14ac:dyDescent="0.2">
      <c r="A714" s="6">
        <v>711</v>
      </c>
      <c r="B714" s="6">
        <v>0</v>
      </c>
      <c r="C714" s="12" t="str">
        <f>TEXT(coefficients!B714,"+0,00E+00;-0,00E+00")&amp;"*"&amp;$E$2&amp;"²"&amp;" "&amp;TEXT(coefficients!C714,"+0,00E+00;-0,00E+00")&amp;"*"&amp;$E$2&amp;" "&amp;TEXT(coefficients!D714,"+0,00;-0,00")</f>
        <v>-718E-08*p² +076E-04*p -001</v>
      </c>
      <c r="D714" s="8">
        <f>coefficients!B714*Cycle!$E$4^2+coefficients!C714*Cycle!$E$4+coefficients!D714</f>
        <v>1.0588483240308244</v>
      </c>
    </row>
    <row r="715" spans="1:4" x14ac:dyDescent="0.2">
      <c r="A715" s="6">
        <v>712</v>
      </c>
      <c r="B715" s="6">
        <v>0</v>
      </c>
      <c r="C715" s="12" t="str">
        <f>TEXT(coefficients!B715,"+0,00E+00;-0,00E+00")&amp;"*"&amp;$E$2&amp;"²"&amp;" "&amp;TEXT(coefficients!C715,"+0,00E+00;-0,00E+00")&amp;"*"&amp;$E$2&amp;" "&amp;TEXT(coefficients!D715,"+0,00;-0,00")</f>
        <v>-718E-08*p² +076E-04*p -001</v>
      </c>
      <c r="D715" s="8">
        <f>coefficients!B715*Cycle!$E$4^2+coefficients!C715*Cycle!$E$4+coefficients!D715</f>
        <v>1.0588483240308244</v>
      </c>
    </row>
    <row r="716" spans="1:4" x14ac:dyDescent="0.2">
      <c r="A716" s="6">
        <v>713</v>
      </c>
      <c r="B716" s="6">
        <v>0</v>
      </c>
      <c r="C716" s="12" t="str">
        <f>TEXT(coefficients!B716,"+0,00E+00;-0,00E+00")&amp;"*"&amp;$E$2&amp;"²"&amp;" "&amp;TEXT(coefficients!C716,"+0,00E+00;-0,00E+00")&amp;"*"&amp;$E$2&amp;" "&amp;TEXT(coefficients!D716,"+0,00;-0,00")</f>
        <v>-718E-08*p² +076E-04*p -001</v>
      </c>
      <c r="D716" s="8">
        <f>coefficients!B716*Cycle!$E$4^2+coefficients!C716*Cycle!$E$4+coefficients!D716</f>
        <v>1.0588483240308244</v>
      </c>
    </row>
    <row r="717" spans="1:4" x14ac:dyDescent="0.2">
      <c r="A717" s="6">
        <v>714</v>
      </c>
      <c r="B717" s="6">
        <v>0</v>
      </c>
      <c r="C717" s="12" t="str">
        <f>TEXT(coefficients!B717,"+0,00E+00;-0,00E+00")&amp;"*"&amp;$E$2&amp;"²"&amp;" "&amp;TEXT(coefficients!C717,"+0,00E+00;-0,00E+00")&amp;"*"&amp;$E$2&amp;" "&amp;TEXT(coefficients!D717,"+0,00;-0,00")</f>
        <v>-718E-08*p² +076E-04*p -001</v>
      </c>
      <c r="D717" s="8">
        <f>coefficients!B717*Cycle!$E$4^2+coefficients!C717*Cycle!$E$4+coefficients!D717</f>
        <v>1.0588483240308244</v>
      </c>
    </row>
    <row r="718" spans="1:4" x14ac:dyDescent="0.2">
      <c r="A718" s="6">
        <v>715</v>
      </c>
      <c r="B718" s="6">
        <v>0</v>
      </c>
      <c r="C718" s="12" t="str">
        <f>TEXT(coefficients!B718,"+0,00E+00;-0,00E+00")&amp;"*"&amp;$E$2&amp;"²"&amp;" "&amp;TEXT(coefficients!C718,"+0,00E+00;-0,00E+00")&amp;"*"&amp;$E$2&amp;" "&amp;TEXT(coefficients!D718,"+0,00;-0,00")</f>
        <v>-718E-08*p² +076E-04*p -001</v>
      </c>
      <c r="D718" s="8">
        <f>coefficients!B718*Cycle!$E$4^2+coefficients!C718*Cycle!$E$4+coefficients!D718</f>
        <v>1.0588483240308244</v>
      </c>
    </row>
    <row r="719" spans="1:4" x14ac:dyDescent="0.2">
      <c r="A719" s="6">
        <v>716</v>
      </c>
      <c r="B719" s="6">
        <v>0</v>
      </c>
      <c r="C719" s="12" t="str">
        <f>TEXT(coefficients!B719,"+0,00E+00;-0,00E+00")&amp;"*"&amp;$E$2&amp;"²"&amp;" "&amp;TEXT(coefficients!C719,"+0,00E+00;-0,00E+00")&amp;"*"&amp;$E$2&amp;" "&amp;TEXT(coefficients!D719,"+0,00;-0,00")</f>
        <v>-718E-08*p² +076E-04*p -001</v>
      </c>
      <c r="D719" s="8">
        <f>coefficients!B719*Cycle!$E$4^2+coefficients!C719*Cycle!$E$4+coefficients!D719</f>
        <v>1.0588483240308244</v>
      </c>
    </row>
    <row r="720" spans="1:4" x14ac:dyDescent="0.2">
      <c r="A720" s="6">
        <v>717</v>
      </c>
      <c r="B720" s="6">
        <v>0</v>
      </c>
      <c r="C720" s="12" t="str">
        <f>TEXT(coefficients!B720,"+0,00E+00;-0,00E+00")&amp;"*"&amp;$E$2&amp;"²"&amp;" "&amp;TEXT(coefficients!C720,"+0,00E+00;-0,00E+00")&amp;"*"&amp;$E$2&amp;" "&amp;TEXT(coefficients!D720,"+0,00;-0,00")</f>
        <v>-718E-08*p² +076E-04*p -001</v>
      </c>
      <c r="D720" s="8">
        <f>coefficients!B720*Cycle!$E$4^2+coefficients!C720*Cycle!$E$4+coefficients!D720</f>
        <v>1.0588483240308244</v>
      </c>
    </row>
    <row r="721" spans="1:4" x14ac:dyDescent="0.2">
      <c r="A721" s="6">
        <v>718</v>
      </c>
      <c r="B721" s="6">
        <v>0</v>
      </c>
      <c r="C721" s="12" t="str">
        <f>TEXT(coefficients!B721,"+0,00E+00;-0,00E+00")&amp;"*"&amp;$E$2&amp;"²"&amp;" "&amp;TEXT(coefficients!C721,"+0,00E+00;-0,00E+00")&amp;"*"&amp;$E$2&amp;" "&amp;TEXT(coefficients!D721,"+0,00;-0,00")</f>
        <v>-718E-08*p² +076E-04*p -001</v>
      </c>
      <c r="D721" s="8">
        <f>coefficients!B721*Cycle!$E$4^2+coefficients!C721*Cycle!$E$4+coefficients!D721</f>
        <v>1.0588483240308244</v>
      </c>
    </row>
    <row r="722" spans="1:4" x14ac:dyDescent="0.2">
      <c r="A722" s="6">
        <v>719</v>
      </c>
      <c r="B722" s="6">
        <v>0</v>
      </c>
      <c r="C722" s="12" t="str">
        <f>TEXT(coefficients!B722,"+0,00E+00;-0,00E+00")&amp;"*"&amp;$E$2&amp;"²"&amp;" "&amp;TEXT(coefficients!C722,"+0,00E+00;-0,00E+00")&amp;"*"&amp;$E$2&amp;" "&amp;TEXT(coefficients!D722,"+0,00;-0,00")</f>
        <v>-718E-08*p² +076E-04*p -001</v>
      </c>
      <c r="D722" s="8">
        <f>coefficients!B722*Cycle!$E$4^2+coefficients!C722*Cycle!$E$4+coefficients!D722</f>
        <v>1.0588483240308244</v>
      </c>
    </row>
    <row r="723" spans="1:4" x14ac:dyDescent="0.2">
      <c r="A723" s="6">
        <v>720</v>
      </c>
      <c r="B723" s="6">
        <v>0</v>
      </c>
      <c r="C723" s="12" t="str">
        <f>TEXT(coefficients!B723,"+0,00E+00;-0,00E+00")&amp;"*"&amp;$E$2&amp;"²"&amp;" "&amp;TEXT(coefficients!C723,"+0,00E+00;-0,00E+00")&amp;"*"&amp;$E$2&amp;" "&amp;TEXT(coefficients!D723,"+0,00;-0,00")</f>
        <v>-718E-08*p² +076E-04*p -001</v>
      </c>
      <c r="D723" s="8">
        <f>coefficients!B723*Cycle!$E$4^2+coefficients!C723*Cycle!$E$4+coefficients!D723</f>
        <v>1.0588483240308244</v>
      </c>
    </row>
    <row r="724" spans="1:4" x14ac:dyDescent="0.2">
      <c r="A724" s="6">
        <v>721</v>
      </c>
      <c r="B724" s="6">
        <v>0</v>
      </c>
      <c r="C724" s="12" t="str">
        <f>TEXT(coefficients!B724,"+0,00E+00;-0,00E+00")&amp;"*"&amp;$E$2&amp;"²"&amp;" "&amp;TEXT(coefficients!C724,"+0,00E+00;-0,00E+00")&amp;"*"&amp;$E$2&amp;" "&amp;TEXT(coefficients!D724,"+0,00;-0,00")</f>
        <v>-718E-08*p² +076E-04*p -001</v>
      </c>
      <c r="D724" s="8">
        <f>coefficients!B724*Cycle!$E$4^2+coefficients!C724*Cycle!$E$4+coefficients!D724</f>
        <v>1.0588483240308244</v>
      </c>
    </row>
    <row r="725" spans="1:4" x14ac:dyDescent="0.2">
      <c r="A725" s="6">
        <v>722</v>
      </c>
      <c r="B725" s="6">
        <v>0</v>
      </c>
      <c r="C725" s="12" t="str">
        <f>TEXT(coefficients!B725,"+0,00E+00;-0,00E+00")&amp;"*"&amp;$E$2&amp;"²"&amp;" "&amp;TEXT(coefficients!C725,"+0,00E+00;-0,00E+00")&amp;"*"&amp;$E$2&amp;" "&amp;TEXT(coefficients!D725,"+0,00;-0,00")</f>
        <v>-718E-08*p² +076E-04*p -001</v>
      </c>
      <c r="D725" s="8">
        <f>coefficients!B725*Cycle!$E$4^2+coefficients!C725*Cycle!$E$4+coefficients!D725</f>
        <v>1.0588483240308244</v>
      </c>
    </row>
    <row r="726" spans="1:4" x14ac:dyDescent="0.2">
      <c r="A726" s="6">
        <v>723</v>
      </c>
      <c r="B726" s="6">
        <v>0</v>
      </c>
      <c r="C726" s="12" t="str">
        <f>TEXT(coefficients!B726,"+0,00E+00;-0,00E+00")&amp;"*"&amp;$E$2&amp;"²"&amp;" "&amp;TEXT(coefficients!C726,"+0,00E+00;-0,00E+00")&amp;"*"&amp;$E$2&amp;" "&amp;TEXT(coefficients!D726,"+0,00;-0,00")</f>
        <v>-718E-08*p² +076E-04*p -001</v>
      </c>
      <c r="D726" s="8">
        <f>coefficients!B726*Cycle!$E$4^2+coefficients!C726*Cycle!$E$4+coefficients!D726</f>
        <v>1.0588483240308244</v>
      </c>
    </row>
    <row r="727" spans="1:4" x14ac:dyDescent="0.2">
      <c r="A727" s="6">
        <v>724</v>
      </c>
      <c r="B727" s="6">
        <v>0</v>
      </c>
      <c r="C727" s="12" t="str">
        <f>TEXT(coefficients!B727,"+0,00E+00;-0,00E+00")&amp;"*"&amp;$E$2&amp;"²"&amp;" "&amp;TEXT(coefficients!C727,"+0,00E+00;-0,00E+00")&amp;"*"&amp;$E$2&amp;" "&amp;TEXT(coefficients!D727,"+0,00;-0,00")</f>
        <v>-718E-08*p² +076E-04*p -001</v>
      </c>
      <c r="D727" s="8">
        <f>coefficients!B727*Cycle!$E$4^2+coefficients!C727*Cycle!$E$4+coefficients!D727</f>
        <v>1.0588483240308244</v>
      </c>
    </row>
    <row r="728" spans="1:4" x14ac:dyDescent="0.2">
      <c r="A728" s="6">
        <v>725</v>
      </c>
      <c r="B728" s="6">
        <v>0</v>
      </c>
      <c r="C728" s="12" t="str">
        <f>TEXT(coefficients!B728,"+0,00E+00;-0,00E+00")&amp;"*"&amp;$E$2&amp;"²"&amp;" "&amp;TEXT(coefficients!C728,"+0,00E+00;-0,00E+00")&amp;"*"&amp;$E$2&amp;" "&amp;TEXT(coefficients!D728,"+0,00;-0,00")</f>
        <v>-718E-08*p² +076E-04*p -001</v>
      </c>
      <c r="D728" s="8">
        <f>coefficients!B728*Cycle!$E$4^2+coefficients!C728*Cycle!$E$4+coefficients!D728</f>
        <v>1.0588483240308244</v>
      </c>
    </row>
    <row r="729" spans="1:4" x14ac:dyDescent="0.2">
      <c r="A729" s="6">
        <v>726</v>
      </c>
      <c r="B729" s="6">
        <v>0</v>
      </c>
      <c r="C729" s="12" t="str">
        <f>TEXT(coefficients!B729,"+0,00E+00;-0,00E+00")&amp;"*"&amp;$E$2&amp;"²"&amp;" "&amp;TEXT(coefficients!C729,"+0,00E+00;-0,00E+00")&amp;"*"&amp;$E$2&amp;" "&amp;TEXT(coefficients!D729,"+0,00;-0,00")</f>
        <v>-718E-08*p² +076E-04*p -001</v>
      </c>
      <c r="D729" s="8">
        <f>coefficients!B729*Cycle!$E$4^2+coefficients!C729*Cycle!$E$4+coefficients!D729</f>
        <v>1.0588483240308244</v>
      </c>
    </row>
    <row r="730" spans="1:4" x14ac:dyDescent="0.2">
      <c r="A730" s="6">
        <v>727</v>
      </c>
      <c r="B730" s="6">
        <v>0</v>
      </c>
      <c r="C730" s="12" t="str">
        <f>TEXT(coefficients!B730,"+0,00E+00;-0,00E+00")&amp;"*"&amp;$E$2&amp;"²"&amp;" "&amp;TEXT(coefficients!C730,"+0,00E+00;-0,00E+00")&amp;"*"&amp;$E$2&amp;" "&amp;TEXT(coefficients!D730,"+0,00;-0,00")</f>
        <v>-718E-08*p² +076E-04*p -001</v>
      </c>
      <c r="D730" s="8">
        <f>coefficients!B730*Cycle!$E$4^2+coefficients!C730*Cycle!$E$4+coefficients!D730</f>
        <v>1.0588483240308244</v>
      </c>
    </row>
    <row r="731" spans="1:4" x14ac:dyDescent="0.2">
      <c r="A731" s="6">
        <v>728</v>
      </c>
      <c r="B731" s="6">
        <v>0</v>
      </c>
      <c r="C731" s="12" t="str">
        <f>TEXT(coefficients!B731,"+0,00E+00;-0,00E+00")&amp;"*"&amp;$E$2&amp;"²"&amp;" "&amp;TEXT(coefficients!C731,"+0,00E+00;-0,00E+00")&amp;"*"&amp;$E$2&amp;" "&amp;TEXT(coefficients!D731,"+0,00;-0,00")</f>
        <v>-718E-08*p² +076E-04*p -001</v>
      </c>
      <c r="D731" s="8">
        <f>coefficients!B731*Cycle!$E$4^2+coefficients!C731*Cycle!$E$4+coefficients!D731</f>
        <v>1.0588483240308244</v>
      </c>
    </row>
    <row r="732" spans="1:4" x14ac:dyDescent="0.2">
      <c r="A732" s="6">
        <v>729</v>
      </c>
      <c r="B732" s="6">
        <v>0</v>
      </c>
      <c r="C732" s="12" t="str">
        <f>TEXT(coefficients!B732,"+0,00E+00;-0,00E+00")&amp;"*"&amp;$E$2&amp;"²"&amp;" "&amp;TEXT(coefficients!C732,"+0,00E+00;-0,00E+00")&amp;"*"&amp;$E$2&amp;" "&amp;TEXT(coefficients!D732,"+0,00;-0,00")</f>
        <v>-718E-08*p² +076E-04*p -001</v>
      </c>
      <c r="D732" s="8">
        <f>coefficients!B732*Cycle!$E$4^2+coefficients!C732*Cycle!$E$4+coefficients!D732</f>
        <v>1.0588483240308244</v>
      </c>
    </row>
    <row r="733" spans="1:4" x14ac:dyDescent="0.2">
      <c r="A733" s="6">
        <v>730</v>
      </c>
      <c r="B733" s="6">
        <v>0</v>
      </c>
      <c r="C733" s="12" t="str">
        <f>TEXT(coefficients!B733,"+0,00E+00;-0,00E+00")&amp;"*"&amp;$E$2&amp;"²"&amp;" "&amp;TEXT(coefficients!C733,"+0,00E+00;-0,00E+00")&amp;"*"&amp;$E$2&amp;" "&amp;TEXT(coefficients!D733,"+0,00;-0,00")</f>
        <v>-718E-08*p² +076E-04*p -001</v>
      </c>
      <c r="D733" s="8">
        <f>coefficients!B733*Cycle!$E$4^2+coefficients!C733*Cycle!$E$4+coefficients!D733</f>
        <v>1.0588483240308244</v>
      </c>
    </row>
    <row r="734" spans="1:4" x14ac:dyDescent="0.2">
      <c r="A734" s="6">
        <v>731</v>
      </c>
      <c r="B734" s="6">
        <v>0</v>
      </c>
      <c r="C734" s="12" t="str">
        <f>TEXT(coefficients!B734,"+0,00E+00;-0,00E+00")&amp;"*"&amp;$E$2&amp;"²"&amp;" "&amp;TEXT(coefficients!C734,"+0,00E+00;-0,00E+00")&amp;"*"&amp;$E$2&amp;" "&amp;TEXT(coefficients!D734,"+0,00;-0,00")</f>
        <v>-718E-08*p² +076E-04*p -001</v>
      </c>
      <c r="D734" s="8">
        <f>coefficients!B734*Cycle!$E$4^2+coefficients!C734*Cycle!$E$4+coefficients!D734</f>
        <v>1.0588483240308244</v>
      </c>
    </row>
    <row r="735" spans="1:4" x14ac:dyDescent="0.2">
      <c r="A735" s="6">
        <v>732</v>
      </c>
      <c r="B735" s="6">
        <v>0</v>
      </c>
      <c r="C735" s="12" t="str">
        <f>TEXT(coefficients!B735,"+0,00E+00;-0,00E+00")&amp;"*"&amp;$E$2&amp;"²"&amp;" "&amp;TEXT(coefficients!C735,"+0,00E+00;-0,00E+00")&amp;"*"&amp;$E$2&amp;" "&amp;TEXT(coefficients!D735,"+0,00;-0,00")</f>
        <v>-718E-08*p² +076E-04*p -001</v>
      </c>
      <c r="D735" s="8">
        <f>coefficients!B735*Cycle!$E$4^2+coefficients!C735*Cycle!$E$4+coefficients!D735</f>
        <v>1.0588483240308244</v>
      </c>
    </row>
    <row r="736" spans="1:4" x14ac:dyDescent="0.2">
      <c r="A736" s="6">
        <v>733</v>
      </c>
      <c r="B736" s="6">
        <v>0</v>
      </c>
      <c r="C736" s="12" t="str">
        <f>TEXT(coefficients!B736,"+0,00E+00;-0,00E+00")&amp;"*"&amp;$E$2&amp;"²"&amp;" "&amp;TEXT(coefficients!C736,"+0,00E+00;-0,00E+00")&amp;"*"&amp;$E$2&amp;" "&amp;TEXT(coefficients!D736,"+0,00;-0,00")</f>
        <v>-718E-08*p² +076E-04*p -001</v>
      </c>
      <c r="D736" s="8">
        <f>coefficients!B736*Cycle!$E$4^2+coefficients!C736*Cycle!$E$4+coefficients!D736</f>
        <v>1.0588483240308244</v>
      </c>
    </row>
    <row r="737" spans="1:4" x14ac:dyDescent="0.2">
      <c r="A737" s="6">
        <v>734</v>
      </c>
      <c r="B737" s="6">
        <v>0</v>
      </c>
      <c r="C737" s="12" t="str">
        <f>TEXT(coefficients!B737,"+0,00E+00;-0,00E+00")&amp;"*"&amp;$E$2&amp;"²"&amp;" "&amp;TEXT(coefficients!C737,"+0,00E+00;-0,00E+00")&amp;"*"&amp;$E$2&amp;" "&amp;TEXT(coefficients!D737,"+0,00;-0,00")</f>
        <v>-718E-08*p² +076E-04*p -001</v>
      </c>
      <c r="D737" s="8">
        <f>coefficients!B737*Cycle!$E$4^2+coefficients!C737*Cycle!$E$4+coefficients!D737</f>
        <v>1.0588483240308244</v>
      </c>
    </row>
    <row r="738" spans="1:4" x14ac:dyDescent="0.2">
      <c r="A738" s="6">
        <v>735</v>
      </c>
      <c r="B738" s="6">
        <v>0</v>
      </c>
      <c r="C738" s="12" t="str">
        <f>TEXT(coefficients!B738,"+0,00E+00;-0,00E+00")&amp;"*"&amp;$E$2&amp;"²"&amp;" "&amp;TEXT(coefficients!C738,"+0,00E+00;-0,00E+00")&amp;"*"&amp;$E$2&amp;" "&amp;TEXT(coefficients!D738,"+0,00;-0,00")</f>
        <v>-718E-08*p² +076E-04*p -001</v>
      </c>
      <c r="D738" s="8">
        <f>coefficients!B738*Cycle!$E$4^2+coefficients!C738*Cycle!$E$4+coefficients!D738</f>
        <v>1.0588483240308244</v>
      </c>
    </row>
    <row r="739" spans="1:4" x14ac:dyDescent="0.2">
      <c r="A739" s="6">
        <v>736</v>
      </c>
      <c r="B739" s="6">
        <v>0</v>
      </c>
      <c r="C739" s="12" t="str">
        <f>TEXT(coefficients!B739,"+0,00E+00;-0,00E+00")&amp;"*"&amp;$E$2&amp;"²"&amp;" "&amp;TEXT(coefficients!C739,"+0,00E+00;-0,00E+00")&amp;"*"&amp;$E$2&amp;" "&amp;TEXT(coefficients!D739,"+0,00;-0,00")</f>
        <v>-718E-08*p² +076E-04*p -001</v>
      </c>
      <c r="D739" s="8">
        <f>coefficients!B739*Cycle!$E$4^2+coefficients!C739*Cycle!$E$4+coefficients!D739</f>
        <v>1.0588483240308244</v>
      </c>
    </row>
    <row r="740" spans="1:4" x14ac:dyDescent="0.2">
      <c r="A740" s="6">
        <v>737</v>
      </c>
      <c r="B740" s="6">
        <v>0</v>
      </c>
      <c r="C740" s="12" t="str">
        <f>TEXT(coefficients!B740,"+0,00E+00;-0,00E+00")&amp;"*"&amp;$E$2&amp;"²"&amp;" "&amp;TEXT(coefficients!C740,"+0,00E+00;-0,00E+00")&amp;"*"&amp;$E$2&amp;" "&amp;TEXT(coefficients!D740,"+0,00;-0,00")</f>
        <v>-718E-08*p² +076E-04*p -001</v>
      </c>
      <c r="D740" s="8">
        <f>coefficients!B740*Cycle!$E$4^2+coefficients!C740*Cycle!$E$4+coefficients!D740</f>
        <v>1.0588483240308244</v>
      </c>
    </row>
    <row r="741" spans="1:4" x14ac:dyDescent="0.2">
      <c r="A741" s="6">
        <v>738</v>
      </c>
      <c r="B741" s="6">
        <v>0</v>
      </c>
      <c r="C741" s="12" t="str">
        <f>TEXT(coefficients!B741,"+0,00E+00;-0,00E+00")&amp;"*"&amp;$E$2&amp;"²"&amp;" "&amp;TEXT(coefficients!C741,"+0,00E+00;-0,00E+00")&amp;"*"&amp;$E$2&amp;" "&amp;TEXT(coefficients!D741,"+0,00;-0,00")</f>
        <v>-718E-08*p² +076E-04*p -001</v>
      </c>
      <c r="D741" s="8">
        <f>coefficients!B741*Cycle!$E$4^2+coefficients!C741*Cycle!$E$4+coefficients!D741</f>
        <v>1.0588483240308244</v>
      </c>
    </row>
    <row r="742" spans="1:4" x14ac:dyDescent="0.2">
      <c r="A742" s="6">
        <v>739</v>
      </c>
      <c r="B742" s="6">
        <v>0</v>
      </c>
      <c r="C742" s="12" t="str">
        <f>TEXT(coefficients!B742,"+0,00E+00;-0,00E+00")&amp;"*"&amp;$E$2&amp;"²"&amp;" "&amp;TEXT(coefficients!C742,"+0,00E+00;-0,00E+00")&amp;"*"&amp;$E$2&amp;" "&amp;TEXT(coefficients!D742,"+0,00;-0,00")</f>
        <v>-253E-08*p² +024E-04*p +000</v>
      </c>
      <c r="D742" s="8">
        <f>coefficients!B742*Cycle!$E$4^2+coefficients!C742*Cycle!$E$4+coefficients!D742</f>
        <v>0.58432916003255819</v>
      </c>
    </row>
    <row r="743" spans="1:4" x14ac:dyDescent="0.2">
      <c r="A743" s="6">
        <v>740</v>
      </c>
      <c r="B743" s="6">
        <v>0</v>
      </c>
      <c r="C743" s="12" t="str">
        <f>TEXT(coefficients!B743,"+0,00E+00;-0,00E+00")&amp;"*"&amp;$E$2&amp;"²"&amp;" "&amp;TEXT(coefficients!C743,"+0,00E+00;-0,00E+00")&amp;"*"&amp;$E$2&amp;" "&amp;TEXT(coefficients!D743,"+0,00;-0,00")</f>
        <v>+212E-08*p² -028E-04*p +001</v>
      </c>
      <c r="D743" s="8">
        <f>coefficients!B743*Cycle!$E$4^2+coefficients!C743*Cycle!$E$4+coefficients!D743</f>
        <v>0.10980999603429142</v>
      </c>
    </row>
    <row r="744" spans="1:4" x14ac:dyDescent="0.2">
      <c r="A744" s="6">
        <v>741</v>
      </c>
      <c r="B744" s="6">
        <v>0</v>
      </c>
      <c r="C744" s="12" t="str">
        <f>TEXT(coefficients!B744,"+0,00E+00;-0,00E+00")&amp;"*"&amp;$E$2&amp;"²"&amp;" "&amp;TEXT(coefficients!C744,"+0,00E+00;-0,00E+00")&amp;"*"&amp;$E$2&amp;" "&amp;TEXT(coefficients!D744,"+0,00;-0,00")</f>
        <v>+677E-08*p² -080E-04*p +002</v>
      </c>
      <c r="D744" s="8">
        <f>coefficients!B744*Cycle!$E$4^2+coefficients!C744*Cycle!$E$4+coefficients!D744</f>
        <v>-0.36470916796397579</v>
      </c>
    </row>
    <row r="745" spans="1:4" x14ac:dyDescent="0.2">
      <c r="A745" s="6">
        <v>742</v>
      </c>
      <c r="B745" s="6">
        <v>0</v>
      </c>
      <c r="C745" s="12" t="str">
        <f>TEXT(coefficients!B745,"+0,00E+00;-0,00E+00")&amp;"*"&amp;$E$2&amp;"²"&amp;" "&amp;TEXT(coefficients!C745,"+0,00E+00;-0,00E+00")&amp;"*"&amp;$E$2&amp;" "&amp;TEXT(coefficients!D745,"+0,00;-0,00")</f>
        <v>+677E-08*p² -080E-04*p +002</v>
      </c>
      <c r="D745" s="8">
        <f>coefficients!B745*Cycle!$E$4^2+coefficients!C745*Cycle!$E$4+coefficients!D745</f>
        <v>-0.36470916796397579</v>
      </c>
    </row>
    <row r="746" spans="1:4" x14ac:dyDescent="0.2">
      <c r="A746" s="6">
        <v>743</v>
      </c>
      <c r="B746" s="6">
        <v>0</v>
      </c>
      <c r="C746" s="12" t="str">
        <f>TEXT(coefficients!B746,"+0,00E+00;-0,00E+00")&amp;"*"&amp;$E$2&amp;"²"&amp;" "&amp;TEXT(coefficients!C746,"+0,00E+00;-0,00E+00")&amp;"*"&amp;$E$2&amp;" "&amp;TEXT(coefficients!D746,"+0,00;-0,00")</f>
        <v>+677E-08*p² -080E-04*p +002</v>
      </c>
      <c r="D746" s="8">
        <f>coefficients!B746*Cycle!$E$4^2+coefficients!C746*Cycle!$E$4+coefficients!D746</f>
        <v>-0.36470916796397579</v>
      </c>
    </row>
    <row r="747" spans="1:4" x14ac:dyDescent="0.2">
      <c r="A747" s="6">
        <v>744</v>
      </c>
      <c r="B747" s="6">
        <v>0</v>
      </c>
      <c r="C747" s="12" t="str">
        <f>TEXT(coefficients!B747,"+0,00E+00;-0,00E+00")&amp;"*"&amp;$E$2&amp;"²"&amp;" "&amp;TEXT(coefficients!C747,"+0,00E+00;-0,00E+00")&amp;"*"&amp;$E$2&amp;" "&amp;TEXT(coefficients!D747,"+0,00;-0,00")</f>
        <v>+677E-08*p² -080E-04*p +002</v>
      </c>
      <c r="D747" s="8">
        <f>coefficients!B747*Cycle!$E$4^2+coefficients!C747*Cycle!$E$4+coefficients!D747</f>
        <v>-0.36470916796397579</v>
      </c>
    </row>
    <row r="748" spans="1:4" x14ac:dyDescent="0.2">
      <c r="A748" s="6">
        <v>745</v>
      </c>
      <c r="B748" s="6">
        <v>0</v>
      </c>
      <c r="C748" s="12" t="str">
        <f>TEXT(coefficients!B748,"+0,00E+00;-0,00E+00")&amp;"*"&amp;$E$2&amp;"²"&amp;" "&amp;TEXT(coefficients!C748,"+0,00E+00;-0,00E+00")&amp;"*"&amp;$E$2&amp;" "&amp;TEXT(coefficients!D748,"+0,00;-0,00")</f>
        <v>+677E-08*p² -080E-04*p +002</v>
      </c>
      <c r="D748" s="8">
        <f>coefficients!B748*Cycle!$E$4^2+coefficients!C748*Cycle!$E$4+coefficients!D748</f>
        <v>-0.36470916796397579</v>
      </c>
    </row>
    <row r="749" spans="1:4" x14ac:dyDescent="0.2">
      <c r="A749" s="6">
        <v>746</v>
      </c>
      <c r="B749" s="6">
        <v>0</v>
      </c>
      <c r="C749" s="12" t="str">
        <f>TEXT(coefficients!B749,"+0,00E+00;-0,00E+00")&amp;"*"&amp;$E$2&amp;"²"&amp;" "&amp;TEXT(coefficients!C749,"+0,00E+00;-0,00E+00")&amp;"*"&amp;$E$2&amp;" "&amp;TEXT(coefficients!D749,"+0,00;-0,00")</f>
        <v>+677E-08*p² -080E-04*p +002</v>
      </c>
      <c r="D749" s="8">
        <f>coefficients!B749*Cycle!$E$4^2+coefficients!C749*Cycle!$E$4+coefficients!D749</f>
        <v>-0.36470916796397579</v>
      </c>
    </row>
    <row r="750" spans="1:4" x14ac:dyDescent="0.2">
      <c r="A750" s="6">
        <v>747</v>
      </c>
      <c r="B750" s="6">
        <v>0</v>
      </c>
      <c r="C750" s="12" t="str">
        <f>TEXT(coefficients!B750,"+0,00E+00;-0,00E+00")&amp;"*"&amp;$E$2&amp;"²"&amp;" "&amp;TEXT(coefficients!C750,"+0,00E+00;-0,00E+00")&amp;"*"&amp;$E$2&amp;" "&amp;TEXT(coefficients!D750,"+0,00;-0,00")</f>
        <v>+677E-08*p² -080E-04*p +002</v>
      </c>
      <c r="D750" s="8">
        <f>coefficients!B750*Cycle!$E$4^2+coefficients!C750*Cycle!$E$4+coefficients!D750</f>
        <v>-0.36470916796397579</v>
      </c>
    </row>
    <row r="751" spans="1:4" x14ac:dyDescent="0.2">
      <c r="A751" s="6">
        <v>748</v>
      </c>
      <c r="B751" s="6">
        <v>0</v>
      </c>
      <c r="C751" s="12" t="str">
        <f>TEXT(coefficients!B751,"+0,00E+00;-0,00E+00")&amp;"*"&amp;$E$2&amp;"²"&amp;" "&amp;TEXT(coefficients!C751,"+0,00E+00;-0,00E+00")&amp;"*"&amp;$E$2&amp;" "&amp;TEXT(coefficients!D751,"+0,00;-0,00")</f>
        <v>+677E-08*p² -080E-04*p +002</v>
      </c>
      <c r="D751" s="8">
        <f>coefficients!B751*Cycle!$E$4^2+coefficients!C751*Cycle!$E$4+coefficients!D751</f>
        <v>-0.36470916796397579</v>
      </c>
    </row>
    <row r="752" spans="1:4" x14ac:dyDescent="0.2">
      <c r="A752" s="6">
        <v>749</v>
      </c>
      <c r="B752" s="6">
        <v>0</v>
      </c>
      <c r="C752" s="12" t="str">
        <f>TEXT(coefficients!B752,"+0,00E+00;-0,00E+00")&amp;"*"&amp;$E$2&amp;"²"&amp;" "&amp;TEXT(coefficients!C752,"+0,00E+00;-0,00E+00")&amp;"*"&amp;$E$2&amp;" "&amp;TEXT(coefficients!D752,"+0,00;-0,00")</f>
        <v>+677E-08*p² -080E-04*p +002</v>
      </c>
      <c r="D752" s="8">
        <f>coefficients!B752*Cycle!$E$4^2+coefficients!C752*Cycle!$E$4+coefficients!D752</f>
        <v>-0.36470916796397579</v>
      </c>
    </row>
    <row r="753" spans="1:4" x14ac:dyDescent="0.2">
      <c r="A753" s="6">
        <v>750</v>
      </c>
      <c r="B753" s="6">
        <v>0</v>
      </c>
      <c r="C753" s="12" t="str">
        <f>TEXT(coefficients!B753,"+0,00E+00;-0,00E+00")&amp;"*"&amp;$E$2&amp;"²"&amp;" "&amp;TEXT(coefficients!C753,"+0,00E+00;-0,00E+00")&amp;"*"&amp;$E$2&amp;" "&amp;TEXT(coefficients!D753,"+0,00;-0,00")</f>
        <v>+677E-08*p² -080E-04*p +002</v>
      </c>
      <c r="D753" s="8">
        <f>coefficients!B753*Cycle!$E$4^2+coefficients!C753*Cycle!$E$4+coefficients!D753</f>
        <v>-0.36470916796397579</v>
      </c>
    </row>
    <row r="754" spans="1:4" x14ac:dyDescent="0.2">
      <c r="A754" s="6">
        <v>751</v>
      </c>
      <c r="B754" s="6">
        <v>0</v>
      </c>
      <c r="C754" s="12" t="str">
        <f>TEXT(coefficients!B754,"+0,00E+00;-0,00E+00")&amp;"*"&amp;$E$2&amp;"²"&amp;" "&amp;TEXT(coefficients!C754,"+0,00E+00;-0,00E+00")&amp;"*"&amp;$E$2&amp;" "&amp;TEXT(coefficients!D754,"+0,00;-0,00")</f>
        <v>+677E-08*p² -080E-04*p +002</v>
      </c>
      <c r="D754" s="8">
        <f>coefficients!B754*Cycle!$E$4^2+coefficients!C754*Cycle!$E$4+coefficients!D754</f>
        <v>-0.36470916796397579</v>
      </c>
    </row>
    <row r="755" spans="1:4" x14ac:dyDescent="0.2">
      <c r="A755" s="6">
        <v>752</v>
      </c>
      <c r="B755" s="6">
        <v>0</v>
      </c>
      <c r="C755" s="12" t="str">
        <f>TEXT(coefficients!B755,"+0,00E+00;-0,00E+00")&amp;"*"&amp;$E$2&amp;"²"&amp;" "&amp;TEXT(coefficients!C755,"+0,00E+00;-0,00E+00")&amp;"*"&amp;$E$2&amp;" "&amp;TEXT(coefficients!D755,"+0,00;-0,00")</f>
        <v>+677E-08*p² -080E-04*p +002</v>
      </c>
      <c r="D755" s="8">
        <f>coefficients!B755*Cycle!$E$4^2+coefficients!C755*Cycle!$E$4+coefficients!D755</f>
        <v>-0.36470916796397579</v>
      </c>
    </row>
    <row r="756" spans="1:4" x14ac:dyDescent="0.2">
      <c r="A756" s="6">
        <v>753</v>
      </c>
      <c r="B756" s="6">
        <v>0</v>
      </c>
      <c r="C756" s="12" t="str">
        <f>TEXT(coefficients!B756,"+0,00E+00;-0,00E+00")&amp;"*"&amp;$E$2&amp;"²"&amp;" "&amp;TEXT(coefficients!C756,"+0,00E+00;-0,00E+00")&amp;"*"&amp;$E$2&amp;" "&amp;TEXT(coefficients!D756,"+0,00;-0,00")</f>
        <v>+677E-08*p² -080E-04*p +002</v>
      </c>
      <c r="D756" s="8">
        <f>coefficients!B756*Cycle!$E$4^2+coefficients!C756*Cycle!$E$4+coefficients!D756</f>
        <v>-0.36470916796397579</v>
      </c>
    </row>
    <row r="757" spans="1:4" x14ac:dyDescent="0.2">
      <c r="A757" s="6">
        <v>754</v>
      </c>
      <c r="B757" s="6">
        <v>0</v>
      </c>
      <c r="C757" s="12" t="str">
        <f>TEXT(coefficients!B757,"+0,00E+00;-0,00E+00")&amp;"*"&amp;$E$2&amp;"²"&amp;" "&amp;TEXT(coefficients!C757,"+0,00E+00;-0,00E+00")&amp;"*"&amp;$E$2&amp;" "&amp;TEXT(coefficients!D757,"+0,00;-0,00")</f>
        <v>+677E-08*p² -080E-04*p +002</v>
      </c>
      <c r="D757" s="8">
        <f>coefficients!B757*Cycle!$E$4^2+coefficients!C757*Cycle!$E$4+coefficients!D757</f>
        <v>-0.36470916796397579</v>
      </c>
    </row>
    <row r="758" spans="1:4" x14ac:dyDescent="0.2">
      <c r="A758" s="6">
        <v>755</v>
      </c>
      <c r="B758" s="6">
        <v>0</v>
      </c>
      <c r="C758" s="12" t="str">
        <f>TEXT(coefficients!B758,"+0,00E+00;-0,00E+00")&amp;"*"&amp;$E$2&amp;"²"&amp;" "&amp;TEXT(coefficients!C758,"+0,00E+00;-0,00E+00")&amp;"*"&amp;$E$2&amp;" "&amp;TEXT(coefficients!D758,"+0,00;-0,00")</f>
        <v>+677E-08*p² -080E-04*p +002</v>
      </c>
      <c r="D758" s="8">
        <f>coefficients!B758*Cycle!$E$4^2+coefficients!C758*Cycle!$E$4+coefficients!D758</f>
        <v>-0.36470916796397579</v>
      </c>
    </row>
    <row r="759" spans="1:4" x14ac:dyDescent="0.2">
      <c r="A759" s="6">
        <v>756</v>
      </c>
      <c r="B759" s="6">
        <v>0</v>
      </c>
      <c r="C759" s="12" t="str">
        <f>TEXT(coefficients!B759,"+0,00E+00;-0,00E+00")&amp;"*"&amp;$E$2&amp;"²"&amp;" "&amp;TEXT(coefficients!C759,"+0,00E+00;-0,00E+00")&amp;"*"&amp;$E$2&amp;" "&amp;TEXT(coefficients!D759,"+0,00;-0,00")</f>
        <v>+677E-08*p² -080E-04*p +002</v>
      </c>
      <c r="D759" s="8">
        <f>coefficients!B759*Cycle!$E$4^2+coefficients!C759*Cycle!$E$4+coefficients!D759</f>
        <v>-0.36470916796397579</v>
      </c>
    </row>
    <row r="760" spans="1:4" x14ac:dyDescent="0.2">
      <c r="A760" s="6">
        <v>757</v>
      </c>
      <c r="B760" s="6">
        <v>0</v>
      </c>
      <c r="C760" s="12" t="str">
        <f>TEXT(coefficients!B760,"+0,00E+00;-0,00E+00")&amp;"*"&amp;$E$2&amp;"²"&amp;" "&amp;TEXT(coefficients!C760,"+0,00E+00;-0,00E+00")&amp;"*"&amp;$E$2&amp;" "&amp;TEXT(coefficients!D760,"+0,00;-0,00")</f>
        <v>+677E-08*p² -080E-04*p +002</v>
      </c>
      <c r="D760" s="8">
        <f>coefficients!B760*Cycle!$E$4^2+coefficients!C760*Cycle!$E$4+coefficients!D760</f>
        <v>-0.36470916796397579</v>
      </c>
    </row>
    <row r="761" spans="1:4" x14ac:dyDescent="0.2">
      <c r="A761" s="6">
        <v>758</v>
      </c>
      <c r="B761" s="6">
        <v>0</v>
      </c>
      <c r="C761" s="12" t="str">
        <f>TEXT(coefficients!B761,"+0,00E+00;-0,00E+00")&amp;"*"&amp;$E$2&amp;"²"&amp;" "&amp;TEXT(coefficients!C761,"+0,00E+00;-0,00E+00")&amp;"*"&amp;$E$2&amp;" "&amp;TEXT(coefficients!D761,"+0,00;-0,00")</f>
        <v>+677E-08*p² -080E-04*p +002</v>
      </c>
      <c r="D761" s="8">
        <f>coefficients!B761*Cycle!$E$4^2+coefficients!C761*Cycle!$E$4+coefficients!D761</f>
        <v>-0.36470916796397579</v>
      </c>
    </row>
    <row r="762" spans="1:4" x14ac:dyDescent="0.2">
      <c r="A762" s="6">
        <v>759</v>
      </c>
      <c r="B762" s="6">
        <v>0</v>
      </c>
      <c r="C762" s="12" t="str">
        <f>TEXT(coefficients!B762,"+0,00E+00;-0,00E+00")&amp;"*"&amp;$E$2&amp;"²"&amp;" "&amp;TEXT(coefficients!C762,"+0,00E+00;-0,00E+00")&amp;"*"&amp;$E$2&amp;" "&amp;TEXT(coefficients!D762,"+0,00;-0,00")</f>
        <v>+677E-08*p² -080E-04*p +002</v>
      </c>
      <c r="D762" s="8">
        <f>coefficients!B762*Cycle!$E$4^2+coefficients!C762*Cycle!$E$4+coefficients!D762</f>
        <v>-0.36470916796397579</v>
      </c>
    </row>
    <row r="763" spans="1:4" x14ac:dyDescent="0.2">
      <c r="A763" s="6">
        <v>760</v>
      </c>
      <c r="B763" s="6">
        <v>0</v>
      </c>
      <c r="C763" s="12" t="str">
        <f>TEXT(coefficients!B763,"+0,00E+00;-0,00E+00")&amp;"*"&amp;$E$2&amp;"²"&amp;" "&amp;TEXT(coefficients!C763,"+0,00E+00;-0,00E+00")&amp;"*"&amp;$E$2&amp;" "&amp;TEXT(coefficients!D763,"+0,00;-0,00")</f>
        <v>+677E-08*p² -080E-04*p +002</v>
      </c>
      <c r="D763" s="8">
        <f>coefficients!B763*Cycle!$E$4^2+coefficients!C763*Cycle!$E$4+coefficients!D763</f>
        <v>-0.36470916796397579</v>
      </c>
    </row>
    <row r="764" spans="1:4" x14ac:dyDescent="0.2">
      <c r="A764" s="6">
        <v>761</v>
      </c>
      <c r="B764" s="6">
        <v>0</v>
      </c>
      <c r="C764" s="12" t="str">
        <f>TEXT(coefficients!B764,"+0,00E+00;-0,00E+00")&amp;"*"&amp;$E$2&amp;"²"&amp;" "&amp;TEXT(coefficients!C764,"+0,00E+00;-0,00E+00")&amp;"*"&amp;$E$2&amp;" "&amp;TEXT(coefficients!D764,"+0,00;-0,00")</f>
        <v>+677E-08*p² -080E-04*p +002</v>
      </c>
      <c r="D764" s="8">
        <f>coefficients!B764*Cycle!$E$4^2+coefficients!C764*Cycle!$E$4+coefficients!D764</f>
        <v>-0.36470916796397579</v>
      </c>
    </row>
    <row r="765" spans="1:4" x14ac:dyDescent="0.2">
      <c r="A765" s="6">
        <v>762</v>
      </c>
      <c r="B765" s="6">
        <v>0</v>
      </c>
      <c r="C765" s="12" t="str">
        <f>TEXT(coefficients!B765,"+0,00E+00;-0,00E+00")&amp;"*"&amp;$E$2&amp;"²"&amp;" "&amp;TEXT(coefficients!C765,"+0,00E+00;-0,00E+00")&amp;"*"&amp;$E$2&amp;" "&amp;TEXT(coefficients!D765,"+0,00;-0,00")</f>
        <v>+677E-08*p² -080E-04*p +002</v>
      </c>
      <c r="D765" s="8">
        <f>coefficients!B765*Cycle!$E$4^2+coefficients!C765*Cycle!$E$4+coefficients!D765</f>
        <v>-0.36470916796397579</v>
      </c>
    </row>
    <row r="766" spans="1:4" x14ac:dyDescent="0.2">
      <c r="A766" s="6">
        <v>763</v>
      </c>
      <c r="B766" s="6">
        <v>0</v>
      </c>
      <c r="C766" s="12" t="str">
        <f>TEXT(coefficients!B766,"+0,00E+00;-0,00E+00")&amp;"*"&amp;$E$2&amp;"²"&amp;" "&amp;TEXT(coefficients!C766,"+0,00E+00;-0,00E+00")&amp;"*"&amp;$E$2&amp;" "&amp;TEXT(coefficients!D766,"+0,00;-0,00")</f>
        <v>+677E-08*p² -080E-04*p +002</v>
      </c>
      <c r="D766" s="8">
        <f>coefficients!B766*Cycle!$E$4^2+coefficients!C766*Cycle!$E$4+coefficients!D766</f>
        <v>-0.36470916796397579</v>
      </c>
    </row>
    <row r="767" spans="1:4" x14ac:dyDescent="0.2">
      <c r="A767" s="6">
        <v>764</v>
      </c>
      <c r="B767" s="6">
        <v>0</v>
      </c>
      <c r="C767" s="12" t="str">
        <f>TEXT(coefficients!B767,"+0,00E+00;-0,00E+00")&amp;"*"&amp;$E$2&amp;"²"&amp;" "&amp;TEXT(coefficients!C767,"+0,00E+00;-0,00E+00")&amp;"*"&amp;$E$2&amp;" "&amp;TEXT(coefficients!D767,"+0,00;-0,00")</f>
        <v>+677E-08*p² -080E-04*p +002</v>
      </c>
      <c r="D767" s="8">
        <f>coefficients!B767*Cycle!$E$4^2+coefficients!C767*Cycle!$E$4+coefficients!D767</f>
        <v>-0.36470916796397579</v>
      </c>
    </row>
    <row r="768" spans="1:4" x14ac:dyDescent="0.2">
      <c r="A768" s="6">
        <v>765</v>
      </c>
      <c r="B768" s="6">
        <v>0</v>
      </c>
      <c r="C768" s="12" t="str">
        <f>TEXT(coefficients!B768,"+0,00E+00;-0,00E+00")&amp;"*"&amp;$E$2&amp;"²"&amp;" "&amp;TEXT(coefficients!C768,"+0,00E+00;-0,00E+00")&amp;"*"&amp;$E$2&amp;" "&amp;TEXT(coefficients!D768,"+0,00;-0,00")</f>
        <v>+677E-08*p² -080E-04*p +002</v>
      </c>
      <c r="D768" s="8">
        <f>coefficients!B768*Cycle!$E$4^2+coefficients!C768*Cycle!$E$4+coefficients!D768</f>
        <v>-0.36470916796397579</v>
      </c>
    </row>
    <row r="769" spans="1:4" x14ac:dyDescent="0.2">
      <c r="A769" s="6">
        <v>766</v>
      </c>
      <c r="B769" s="6">
        <v>0</v>
      </c>
      <c r="C769" s="12" t="str">
        <f>TEXT(coefficients!B769,"+0,00E+00;-0,00E+00")&amp;"*"&amp;$E$2&amp;"²"&amp;" "&amp;TEXT(coefficients!C769,"+0,00E+00;-0,00E+00")&amp;"*"&amp;$E$2&amp;" "&amp;TEXT(coefficients!D769,"+0,00;-0,00")</f>
        <v>+677E-08*p² -080E-04*p +002</v>
      </c>
      <c r="D769" s="8">
        <f>coefficients!B769*Cycle!$E$4^2+coefficients!C769*Cycle!$E$4+coefficients!D769</f>
        <v>-0.36470916796397579</v>
      </c>
    </row>
    <row r="770" spans="1:4" x14ac:dyDescent="0.2">
      <c r="A770" s="6">
        <v>767</v>
      </c>
      <c r="B770" s="6">
        <v>0</v>
      </c>
      <c r="C770" s="12" t="str">
        <f>TEXT(coefficients!B770,"+0,00E+00;-0,00E+00")&amp;"*"&amp;$E$2&amp;"²"&amp;" "&amp;TEXT(coefficients!C770,"+0,00E+00;-0,00E+00")&amp;"*"&amp;$E$2&amp;" "&amp;TEXT(coefficients!D770,"+0,00;-0,00")</f>
        <v>+677E-08*p² -080E-04*p +002</v>
      </c>
      <c r="D770" s="8">
        <f>coefficients!B770*Cycle!$E$4^2+coefficients!C770*Cycle!$E$4+coefficients!D770</f>
        <v>-0.36470916796397579</v>
      </c>
    </row>
    <row r="771" spans="1:4" x14ac:dyDescent="0.2">
      <c r="A771" s="6">
        <v>768</v>
      </c>
      <c r="B771" s="6">
        <v>0</v>
      </c>
      <c r="C771" s="12" t="str">
        <f>TEXT(coefficients!B771,"+0,00E+00;-0,00E+00")&amp;"*"&amp;$E$2&amp;"²"&amp;" "&amp;TEXT(coefficients!C771,"+0,00E+00;-0,00E+00")&amp;"*"&amp;$E$2&amp;" "&amp;TEXT(coefficients!D771,"+0,00;-0,00")</f>
        <v>+677E-08*p² -080E-04*p +002</v>
      </c>
      <c r="D771" s="8">
        <f>coefficients!B771*Cycle!$E$4^2+coefficients!C771*Cycle!$E$4+coefficients!D771</f>
        <v>-0.36470916796397579</v>
      </c>
    </row>
    <row r="772" spans="1:4" x14ac:dyDescent="0.2">
      <c r="A772" s="6">
        <v>769</v>
      </c>
      <c r="B772" s="6">
        <v>0</v>
      </c>
      <c r="C772" s="12" t="str">
        <f>TEXT(coefficients!B772,"+0,00E+00;-0,00E+00")&amp;"*"&amp;$E$2&amp;"²"&amp;" "&amp;TEXT(coefficients!C772,"+0,00E+00;-0,00E+00")&amp;"*"&amp;$E$2&amp;" "&amp;TEXT(coefficients!D772,"+0,00;-0,00")</f>
        <v>+677E-08*p² -080E-04*p +002</v>
      </c>
      <c r="D772" s="8">
        <f>coefficients!B772*Cycle!$E$4^2+coefficients!C772*Cycle!$E$4+coefficients!D772</f>
        <v>-0.36470916796397579</v>
      </c>
    </row>
    <row r="773" spans="1:4" x14ac:dyDescent="0.2">
      <c r="A773" s="6">
        <v>770</v>
      </c>
      <c r="B773" s="6">
        <v>0</v>
      </c>
      <c r="C773" s="12" t="str">
        <f>TEXT(coefficients!B773,"+0,00E+00;-0,00E+00")&amp;"*"&amp;$E$2&amp;"²"&amp;" "&amp;TEXT(coefficients!C773,"+0,00E+00;-0,00E+00")&amp;"*"&amp;$E$2&amp;" "&amp;TEXT(coefficients!D773,"+0,00;-0,00")</f>
        <v>+677E-08*p² -080E-04*p +002</v>
      </c>
      <c r="D773" s="8">
        <f>coefficients!B773*Cycle!$E$4^2+coefficients!C773*Cycle!$E$4+coefficients!D773</f>
        <v>-0.36470916796397579</v>
      </c>
    </row>
    <row r="774" spans="1:4" x14ac:dyDescent="0.2">
      <c r="A774" s="6">
        <v>771</v>
      </c>
      <c r="B774" s="6">
        <v>0</v>
      </c>
      <c r="C774" s="12" t="str">
        <f>TEXT(coefficients!B774,"+0,00E+00;-0,00E+00")&amp;"*"&amp;$E$2&amp;"²"&amp;" "&amp;TEXT(coefficients!C774,"+0,00E+00;-0,00E+00")&amp;"*"&amp;$E$2&amp;" "&amp;TEXT(coefficients!D774,"+0,00;-0,00")</f>
        <v>+677E-08*p² -080E-04*p +002</v>
      </c>
      <c r="D774" s="8">
        <f>coefficients!B774*Cycle!$E$4^2+coefficients!C774*Cycle!$E$4+coefficients!D774</f>
        <v>-0.36470916796397579</v>
      </c>
    </row>
    <row r="775" spans="1:4" x14ac:dyDescent="0.2">
      <c r="A775" s="6">
        <v>772</v>
      </c>
      <c r="B775" s="6">
        <v>1.6</v>
      </c>
      <c r="C775" s="12" t="str">
        <f>TEXT(coefficients!B775,"+0,00E+00;-0,00E+00")&amp;"*"&amp;$E$2&amp;"²"&amp;" "&amp;TEXT(coefficients!C775,"+0,00E+00;-0,00E+00")&amp;"*"&amp;$E$2&amp;" "&amp;TEXT(coefficients!D775,"+0,00;-0,00")</f>
        <v>+677E-08*p² -080E-04*p +002</v>
      </c>
      <c r="D775" s="8">
        <f>coefficients!B775*Cycle!$E$4^2+coefficients!C775*Cycle!$E$4+coefficients!D775</f>
        <v>-0.36470916796397579</v>
      </c>
    </row>
    <row r="776" spans="1:4" x14ac:dyDescent="0.2">
      <c r="A776" s="6">
        <v>773</v>
      </c>
      <c r="B776" s="6">
        <v>5.03</v>
      </c>
      <c r="C776" s="12" t="str">
        <f>TEXT(coefficients!B776,"+0,00E+00;-0,00E+00")&amp;"*"&amp;$E$2&amp;"²"&amp;" "&amp;TEXT(coefficients!C776,"+0,00E+00;-0,00E+00")&amp;"*"&amp;$E$2&amp;" "&amp;TEXT(coefficients!D776,"+0,00;-0,00")</f>
        <v>+677E-08*p² -080E-04*p +002</v>
      </c>
      <c r="D776" s="8">
        <f>coefficients!B776*Cycle!$E$4^2+coefficients!C776*Cycle!$E$4+coefficients!D776</f>
        <v>-0.36470916796397579</v>
      </c>
    </row>
    <row r="777" spans="1:4" x14ac:dyDescent="0.2">
      <c r="A777" s="6">
        <v>774</v>
      </c>
      <c r="B777" s="6">
        <v>9.49</v>
      </c>
      <c r="C777" s="12" t="str">
        <f>TEXT(coefficients!B777,"+0,00E+00;-0,00E+00")&amp;"*"&amp;$E$2&amp;"²"&amp;" "&amp;TEXT(coefficients!C777,"+0,00E+00;-0,00E+00")&amp;"*"&amp;$E$2&amp;" "&amp;TEXT(coefficients!D777,"+0,00;-0,00")</f>
        <v>+677E-08*p² -080E-04*p +002</v>
      </c>
      <c r="D777" s="8">
        <f>coefficients!B777*Cycle!$E$4^2+coefficients!C777*Cycle!$E$4+coefficients!D777</f>
        <v>-0.36470916796397579</v>
      </c>
    </row>
    <row r="778" spans="1:4" x14ac:dyDescent="0.2">
      <c r="A778" s="6">
        <v>775</v>
      </c>
      <c r="B778" s="6">
        <v>13</v>
      </c>
      <c r="C778" s="12" t="str">
        <f>TEXT(coefficients!B778,"+0,00E+00;-0,00E+00")&amp;"*"&amp;$E$2&amp;"²"&amp;" "&amp;TEXT(coefficients!C778,"+0,00E+00;-0,00E+00")&amp;"*"&amp;$E$2&amp;" "&amp;TEXT(coefficients!D778,"+0,00;-0,00")</f>
        <v>+677E-08*p² -080E-04*p +002</v>
      </c>
      <c r="D778" s="8">
        <f>coefficients!B778*Cycle!$E$4^2+coefficients!C778*Cycle!$E$4+coefficients!D778</f>
        <v>-0.36470916796397579</v>
      </c>
    </row>
    <row r="779" spans="1:4" x14ac:dyDescent="0.2">
      <c r="A779" s="6">
        <v>776</v>
      </c>
      <c r="B779" s="6">
        <v>14.65</v>
      </c>
      <c r="C779" s="12" t="str">
        <f>TEXT(coefficients!B779,"+0,00E+00;-0,00E+00")&amp;"*"&amp;$E$2&amp;"²"&amp;" "&amp;TEXT(coefficients!C779,"+0,00E+00;-0,00E+00")&amp;"*"&amp;$E$2&amp;" "&amp;TEXT(coefficients!D779,"+0,00;-0,00")</f>
        <v>+677E-08*p² -080E-04*p +002</v>
      </c>
      <c r="D779" s="8">
        <f>coefficients!B779*Cycle!$E$4^2+coefficients!C779*Cycle!$E$4+coefficients!D779</f>
        <v>-0.36470916796397579</v>
      </c>
    </row>
    <row r="780" spans="1:4" x14ac:dyDescent="0.2">
      <c r="A780" s="6">
        <v>777</v>
      </c>
      <c r="B780" s="6">
        <v>15.15</v>
      </c>
      <c r="C780" s="12" t="str">
        <f>TEXT(coefficients!B780,"+0,00E+00;-0,00E+00")&amp;"*"&amp;$E$2&amp;"²"&amp;" "&amp;TEXT(coefficients!C780,"+0,00E+00;-0,00E+00")&amp;"*"&amp;$E$2&amp;" "&amp;TEXT(coefficients!D780,"+0,00;-0,00")</f>
        <v>+677E-08*p² -080E-04*p +002</v>
      </c>
      <c r="D780" s="8">
        <f>coefficients!B780*Cycle!$E$4^2+coefficients!C780*Cycle!$E$4+coefficients!D780</f>
        <v>-0.36470916796397579</v>
      </c>
    </row>
    <row r="781" spans="1:4" x14ac:dyDescent="0.2">
      <c r="A781" s="6">
        <v>778</v>
      </c>
      <c r="B781" s="6">
        <v>15.67</v>
      </c>
      <c r="C781" s="12" t="str">
        <f>TEXT(coefficients!B781,"+0,00E+00;-0,00E+00")&amp;"*"&amp;$E$2&amp;"²"&amp;" "&amp;TEXT(coefficients!C781,"+0,00E+00;-0,00E+00")&amp;"*"&amp;$E$2&amp;" "&amp;TEXT(coefficients!D781,"+0,00;-0,00")</f>
        <v>+677E-08*p² -080E-04*p +002</v>
      </c>
      <c r="D781" s="8">
        <f>coefficients!B781*Cycle!$E$4^2+coefficients!C781*Cycle!$E$4+coefficients!D781</f>
        <v>-0.36470916796397579</v>
      </c>
    </row>
    <row r="782" spans="1:4" x14ac:dyDescent="0.2">
      <c r="A782" s="6">
        <v>779</v>
      </c>
      <c r="B782" s="6">
        <v>16.760000000000002</v>
      </c>
      <c r="C782" s="12" t="str">
        <f>TEXT(coefficients!B782,"+0,00E+00;-0,00E+00")&amp;"*"&amp;$E$2&amp;"²"&amp;" "&amp;TEXT(coefficients!C782,"+0,00E+00;-0,00E+00")&amp;"*"&amp;$E$2&amp;" "&amp;TEXT(coefficients!D782,"+0,00;-0,00")</f>
        <v>+677E-08*p² -080E-04*p +002</v>
      </c>
      <c r="D782" s="8">
        <f>coefficients!B782*Cycle!$E$4^2+coefficients!C782*Cycle!$E$4+coefficients!D782</f>
        <v>-0.36470916796397579</v>
      </c>
    </row>
    <row r="783" spans="1:4" x14ac:dyDescent="0.2">
      <c r="A783" s="6">
        <v>780</v>
      </c>
      <c r="B783" s="6">
        <v>17.88</v>
      </c>
      <c r="C783" s="12" t="str">
        <f>TEXT(coefficients!B783,"+0,00E+00;-0,00E+00")&amp;"*"&amp;$E$2&amp;"²"&amp;" "&amp;TEXT(coefficients!C783,"+0,00E+00;-0,00E+00")&amp;"*"&amp;$E$2&amp;" "&amp;TEXT(coefficients!D783,"+0,00;-0,00")</f>
        <v>+677E-08*p² -080E-04*p +002</v>
      </c>
      <c r="D783" s="8">
        <f>coefficients!B783*Cycle!$E$4^2+coefficients!C783*Cycle!$E$4+coefficients!D783</f>
        <v>-0.36470916796397579</v>
      </c>
    </row>
    <row r="784" spans="1:4" x14ac:dyDescent="0.2">
      <c r="A784" s="6">
        <v>781</v>
      </c>
      <c r="B784" s="6">
        <v>18.329999999999998</v>
      </c>
      <c r="C784" s="12" t="str">
        <f>TEXT(coefficients!B784,"+0,00E+00;-0,00E+00")&amp;"*"&amp;$E$2&amp;"²"&amp;" "&amp;TEXT(coefficients!C784,"+0,00E+00;-0,00E+00")&amp;"*"&amp;$E$2&amp;" "&amp;TEXT(coefficients!D784,"+0,00;-0,00")</f>
        <v>+677E-08*p² -080E-04*p +002</v>
      </c>
      <c r="D784" s="8">
        <f>coefficients!B784*Cycle!$E$4^2+coefficients!C784*Cycle!$E$4+coefficients!D784</f>
        <v>-0.36470916796397579</v>
      </c>
    </row>
    <row r="785" spans="1:4" x14ac:dyDescent="0.2">
      <c r="A785" s="6">
        <v>782</v>
      </c>
      <c r="B785" s="6">
        <v>18.309999999999999</v>
      </c>
      <c r="C785" s="12" t="str">
        <f>TEXT(coefficients!B785,"+0,00E+00;-0,00E+00")&amp;"*"&amp;$E$2&amp;"²"&amp;" "&amp;TEXT(coefficients!C785,"+0,00E+00;-0,00E+00")&amp;"*"&amp;$E$2&amp;" "&amp;TEXT(coefficients!D785,"+0,00;-0,00")</f>
        <v>+226E-08*p² -027E-04*p +001</v>
      </c>
      <c r="D785" s="8">
        <f>coefficients!B785*Cycle!$E$4^2+coefficients!C785*Cycle!$E$4+coefficients!D785</f>
        <v>-0.12156972265465738</v>
      </c>
    </row>
    <row r="786" spans="1:4" x14ac:dyDescent="0.2">
      <c r="A786" s="6">
        <v>783</v>
      </c>
      <c r="B786" s="6">
        <v>18.05</v>
      </c>
      <c r="C786" s="12" t="str">
        <f>TEXT(coefficients!B786,"+0,00E+00;-0,00E+00")&amp;"*"&amp;$E$2&amp;"²"&amp;" "&amp;TEXT(coefficients!C786,"+0,00E+00;-0,00E+00")&amp;"*"&amp;$E$2&amp;" "&amp;TEXT(coefficients!D786,"+0,00;-0,00")</f>
        <v>-226E-08*p² +027E-04*p -001</v>
      </c>
      <c r="D786" s="8">
        <f>coefficients!B786*Cycle!$E$4^2+coefficients!C786*Cycle!$E$4+coefficients!D786</f>
        <v>0.12156972265465738</v>
      </c>
    </row>
    <row r="787" spans="1:4" x14ac:dyDescent="0.2">
      <c r="A787" s="6">
        <v>784</v>
      </c>
      <c r="B787" s="6">
        <v>17.39</v>
      </c>
      <c r="C787" s="12" t="str">
        <f>TEXT(coefficients!B787,"+0,00E+00;-0,00E+00")&amp;"*"&amp;$E$2&amp;"²"&amp;" "&amp;TEXT(coefficients!C787,"+0,00E+00;-0,00E+00")&amp;"*"&amp;$E$2&amp;" "&amp;TEXT(coefficients!D787,"+0,00;-0,00")</f>
        <v>-677E-08*p² +080E-04*p -002</v>
      </c>
      <c r="D787" s="8">
        <f>coefficients!B787*Cycle!$E$4^2+coefficients!C787*Cycle!$E$4+coefficients!D787</f>
        <v>0.36470916796397579</v>
      </c>
    </row>
    <row r="788" spans="1:4" x14ac:dyDescent="0.2">
      <c r="A788" s="6">
        <v>785</v>
      </c>
      <c r="B788" s="6">
        <v>16.350000000000001</v>
      </c>
      <c r="C788" s="12" t="str">
        <f>TEXT(coefficients!B788,"+0,00E+00;-0,00E+00")&amp;"*"&amp;$E$2&amp;"²"&amp;" "&amp;TEXT(coefficients!C788,"+0,00E+00;-0,00E+00")&amp;"*"&amp;$E$2&amp;" "&amp;TEXT(coefficients!D788,"+0,00;-0,00")</f>
        <v>-677E-08*p² +080E-04*p -002</v>
      </c>
      <c r="D788" s="8">
        <f>coefficients!B788*Cycle!$E$4^2+coefficients!C788*Cycle!$E$4+coefficients!D788</f>
        <v>0.36470916796397579</v>
      </c>
    </row>
    <row r="789" spans="1:4" x14ac:dyDescent="0.2">
      <c r="A789" s="6">
        <v>786</v>
      </c>
      <c r="B789" s="6">
        <v>14.71</v>
      </c>
      <c r="C789" s="12" t="str">
        <f>TEXT(coefficients!B789,"+0,00E+00;-0,00E+00")&amp;"*"&amp;$E$2&amp;"²"&amp;" "&amp;TEXT(coefficients!C789,"+0,00E+00;-0,00E+00")&amp;"*"&amp;$E$2&amp;" "&amp;TEXT(coefficients!D789,"+0,00;-0,00")</f>
        <v>-677E-08*p² +080E-04*p -002</v>
      </c>
      <c r="D789" s="8">
        <f>coefficients!B789*Cycle!$E$4^2+coefficients!C789*Cycle!$E$4+coefficients!D789</f>
        <v>0.36470916796397579</v>
      </c>
    </row>
    <row r="790" spans="1:4" x14ac:dyDescent="0.2">
      <c r="A790" s="6">
        <v>787</v>
      </c>
      <c r="B790" s="6">
        <v>11.71</v>
      </c>
      <c r="C790" s="12" t="str">
        <f>TEXT(coefficients!B790,"+0,00E+00;-0,00E+00")&amp;"*"&amp;$E$2&amp;"²"&amp;" "&amp;TEXT(coefficients!C790,"+0,00E+00;-0,00E+00")&amp;"*"&amp;$E$2&amp;" "&amp;TEXT(coefficients!D790,"+0,00;-0,00")</f>
        <v>-677E-08*p² +080E-04*p -002</v>
      </c>
      <c r="D790" s="8">
        <f>coefficients!B790*Cycle!$E$4^2+coefficients!C790*Cycle!$E$4+coefficients!D790</f>
        <v>0.36470916796397579</v>
      </c>
    </row>
    <row r="791" spans="1:4" x14ac:dyDescent="0.2">
      <c r="A791" s="6">
        <v>788</v>
      </c>
      <c r="B791" s="6">
        <v>7.81</v>
      </c>
      <c r="C791" s="12" t="str">
        <f>TEXT(coefficients!B791,"+0,00E+00;-0,00E+00")&amp;"*"&amp;$E$2&amp;"²"&amp;" "&amp;TEXT(coefficients!C791,"+0,00E+00;-0,00E+00")&amp;"*"&amp;$E$2&amp;" "&amp;TEXT(coefficients!D791,"+0,00;-0,00")</f>
        <v>-677E-08*p² +080E-04*p -002</v>
      </c>
      <c r="D791" s="8">
        <f>coefficients!B791*Cycle!$E$4^2+coefficients!C791*Cycle!$E$4+coefficients!D791</f>
        <v>0.36470916796397579</v>
      </c>
    </row>
    <row r="792" spans="1:4" x14ac:dyDescent="0.2">
      <c r="A792" s="6">
        <v>789</v>
      </c>
      <c r="B792" s="6">
        <v>5.25</v>
      </c>
      <c r="C792" s="12" t="str">
        <f>TEXT(coefficients!B792,"+0,00E+00;-0,00E+00")&amp;"*"&amp;$E$2&amp;"²"&amp;" "&amp;TEXT(coefficients!C792,"+0,00E+00;-0,00E+00")&amp;"*"&amp;$E$2&amp;" "&amp;TEXT(coefficients!D792,"+0,00;-0,00")</f>
        <v>-226E-08*p² +027E-04*p -001</v>
      </c>
      <c r="D792" s="8">
        <f>coefficients!B792*Cycle!$E$4^2+coefficients!C792*Cycle!$E$4+coefficients!D792</f>
        <v>0.12156972265465738</v>
      </c>
    </row>
    <row r="793" spans="1:4" x14ac:dyDescent="0.2">
      <c r="A793" s="6">
        <v>790</v>
      </c>
      <c r="B793" s="6">
        <v>4.62</v>
      </c>
      <c r="C793" s="12" t="str">
        <f>TEXT(coefficients!B793,"+0,00E+00;-0,00E+00")&amp;"*"&amp;$E$2&amp;"²"&amp;" "&amp;TEXT(coefficients!C793,"+0,00E+00;-0,00E+00")&amp;"*"&amp;$E$2&amp;" "&amp;TEXT(coefficients!D793,"+0,00;-0,00")</f>
        <v>+226E-08*p² -027E-04*p +001</v>
      </c>
      <c r="D793" s="8">
        <f>coefficients!B793*Cycle!$E$4^2+coefficients!C793*Cycle!$E$4+coefficients!D793</f>
        <v>-0.12156972265465738</v>
      </c>
    </row>
    <row r="794" spans="1:4" x14ac:dyDescent="0.2">
      <c r="A794" s="6">
        <v>791</v>
      </c>
      <c r="B794" s="6">
        <v>5.62</v>
      </c>
      <c r="C794" s="12" t="str">
        <f>TEXT(coefficients!B794,"+0,00E+00;-0,00E+00")&amp;"*"&amp;$E$2&amp;"²"&amp;" "&amp;TEXT(coefficients!C794,"+0,00E+00;-0,00E+00")&amp;"*"&amp;$E$2&amp;" "&amp;TEXT(coefficients!D794,"+0,00;-0,00")</f>
        <v>+677E-08*p² -080E-04*p +002</v>
      </c>
      <c r="D794" s="8">
        <f>coefficients!B794*Cycle!$E$4^2+coefficients!C794*Cycle!$E$4+coefficients!D794</f>
        <v>-0.36470916796397579</v>
      </c>
    </row>
    <row r="795" spans="1:4" x14ac:dyDescent="0.2">
      <c r="A795" s="6">
        <v>792</v>
      </c>
      <c r="B795" s="6">
        <v>8.24</v>
      </c>
      <c r="C795" s="12" t="str">
        <f>TEXT(coefficients!B795,"+0,00E+00;-0,00E+00")&amp;"*"&amp;$E$2&amp;"²"&amp;" "&amp;TEXT(coefficients!C795,"+0,00E+00;-0,00E+00")&amp;"*"&amp;$E$2&amp;" "&amp;TEXT(coefficients!D795,"+0,00;-0,00")</f>
        <v>+677E-08*p² -080E-04*p +002</v>
      </c>
      <c r="D795" s="8">
        <f>coefficients!B795*Cycle!$E$4^2+coefficients!C795*Cycle!$E$4+coefficients!D795</f>
        <v>-0.36470916796397579</v>
      </c>
    </row>
    <row r="796" spans="1:4" x14ac:dyDescent="0.2">
      <c r="A796" s="6">
        <v>793</v>
      </c>
      <c r="B796" s="6">
        <v>10.98</v>
      </c>
      <c r="C796" s="12" t="str">
        <f>TEXT(coefficients!B796,"+0,00E+00;-0,00E+00")&amp;"*"&amp;$E$2&amp;"²"&amp;" "&amp;TEXT(coefficients!C796,"+0,00E+00;-0,00E+00")&amp;"*"&amp;$E$2&amp;" "&amp;TEXT(coefficients!D796,"+0,00;-0,00")</f>
        <v>+677E-08*p² -080E-04*p +002</v>
      </c>
      <c r="D796" s="8">
        <f>coefficients!B796*Cycle!$E$4^2+coefficients!C796*Cycle!$E$4+coefficients!D796</f>
        <v>-0.36470916796397579</v>
      </c>
    </row>
    <row r="797" spans="1:4" x14ac:dyDescent="0.2">
      <c r="A797" s="6">
        <v>794</v>
      </c>
      <c r="B797" s="6">
        <v>13.15</v>
      </c>
      <c r="C797" s="12" t="str">
        <f>TEXT(coefficients!B797,"+0,00E+00;-0,00E+00")&amp;"*"&amp;$E$2&amp;"²"&amp;" "&amp;TEXT(coefficients!C797,"+0,00E+00;-0,00E+00")&amp;"*"&amp;$E$2&amp;" "&amp;TEXT(coefficients!D797,"+0,00;-0,00")</f>
        <v>+677E-08*p² -080E-04*p +002</v>
      </c>
      <c r="D797" s="8">
        <f>coefficients!B797*Cycle!$E$4^2+coefficients!C797*Cycle!$E$4+coefficients!D797</f>
        <v>-0.36470916796397579</v>
      </c>
    </row>
    <row r="798" spans="1:4" x14ac:dyDescent="0.2">
      <c r="A798" s="6">
        <v>795</v>
      </c>
      <c r="B798" s="6">
        <v>15.47</v>
      </c>
      <c r="C798" s="12" t="str">
        <f>TEXT(coefficients!B798,"+0,00E+00;-0,00E+00")&amp;"*"&amp;$E$2&amp;"²"&amp;" "&amp;TEXT(coefficients!C798,"+0,00E+00;-0,00E+00")&amp;"*"&amp;$E$2&amp;" "&amp;TEXT(coefficients!D798,"+0,00;-0,00")</f>
        <v>+677E-08*p² -080E-04*p +002</v>
      </c>
      <c r="D798" s="8">
        <f>coefficients!B798*Cycle!$E$4^2+coefficients!C798*Cycle!$E$4+coefficients!D798</f>
        <v>-0.36470916796397579</v>
      </c>
    </row>
    <row r="799" spans="1:4" x14ac:dyDescent="0.2">
      <c r="A799" s="6">
        <v>796</v>
      </c>
      <c r="B799" s="6">
        <v>18.190000000000001</v>
      </c>
      <c r="C799" s="12" t="str">
        <f>TEXT(coefficients!B799,"+0,00E+00;-0,00E+00")&amp;"*"&amp;$E$2&amp;"²"&amp;" "&amp;TEXT(coefficients!C799,"+0,00E+00;-0,00E+00")&amp;"*"&amp;$E$2&amp;" "&amp;TEXT(coefficients!D799,"+0,00;-0,00")</f>
        <v>+677E-08*p² -080E-04*p +002</v>
      </c>
      <c r="D799" s="8">
        <f>coefficients!B799*Cycle!$E$4^2+coefficients!C799*Cycle!$E$4+coefficients!D799</f>
        <v>-0.36470916796397579</v>
      </c>
    </row>
    <row r="800" spans="1:4" x14ac:dyDescent="0.2">
      <c r="A800" s="6">
        <v>797</v>
      </c>
      <c r="B800" s="6">
        <v>20.79</v>
      </c>
      <c r="C800" s="12" t="str">
        <f>TEXT(coefficients!B800,"+0,00E+00;-0,00E+00")&amp;"*"&amp;$E$2&amp;"²"&amp;" "&amp;TEXT(coefficients!C800,"+0,00E+00;-0,00E+00")&amp;"*"&amp;$E$2&amp;" "&amp;TEXT(coefficients!D800,"+0,00;-0,00")</f>
        <v>+677E-08*p² -080E-04*p +002</v>
      </c>
      <c r="D800" s="8">
        <f>coefficients!B800*Cycle!$E$4^2+coefficients!C800*Cycle!$E$4+coefficients!D800</f>
        <v>-0.36470916796397579</v>
      </c>
    </row>
    <row r="801" spans="1:4" x14ac:dyDescent="0.2">
      <c r="A801" s="6">
        <v>798</v>
      </c>
      <c r="B801" s="6">
        <v>22.5</v>
      </c>
      <c r="C801" s="12" t="str">
        <f>TEXT(coefficients!B801,"+0,00E+00;-0,00E+00")&amp;"*"&amp;$E$2&amp;"²"&amp;" "&amp;TEXT(coefficients!C801,"+0,00E+00;-0,00E+00")&amp;"*"&amp;$E$2&amp;" "&amp;TEXT(coefficients!D801,"+0,00;-0,00")</f>
        <v>+677E-08*p² -080E-04*p +002</v>
      </c>
      <c r="D801" s="8">
        <f>coefficients!B801*Cycle!$E$4^2+coefficients!C801*Cycle!$E$4+coefficients!D801</f>
        <v>-0.36470916796397579</v>
      </c>
    </row>
    <row r="802" spans="1:4" x14ac:dyDescent="0.2">
      <c r="A802" s="6">
        <v>799</v>
      </c>
      <c r="B802" s="6">
        <v>23.19</v>
      </c>
      <c r="C802" s="12" t="str">
        <f>TEXT(coefficients!B802,"+0,00E+00;-0,00E+00")&amp;"*"&amp;$E$2&amp;"²"&amp;" "&amp;TEXT(coefficients!C802,"+0,00E+00;-0,00E+00")&amp;"*"&amp;$E$2&amp;" "&amp;TEXT(coefficients!D802,"+0,00;-0,00")</f>
        <v>+677E-08*p² -080E-04*p +002</v>
      </c>
      <c r="D802" s="8">
        <f>coefficients!B802*Cycle!$E$4^2+coefficients!C802*Cycle!$E$4+coefficients!D802</f>
        <v>-0.36470916796397579</v>
      </c>
    </row>
    <row r="803" spans="1:4" x14ac:dyDescent="0.2">
      <c r="A803" s="6">
        <v>800</v>
      </c>
      <c r="B803" s="6">
        <v>23.54</v>
      </c>
      <c r="C803" s="12" t="str">
        <f>TEXT(coefficients!B803,"+0,00E+00;-0,00E+00")&amp;"*"&amp;$E$2&amp;"²"&amp;" "&amp;TEXT(coefficients!C803,"+0,00E+00;-0,00E+00")&amp;"*"&amp;$E$2&amp;" "&amp;TEXT(coefficients!D803,"+0,00;-0,00")</f>
        <v>+677E-08*p² -080E-04*p +002</v>
      </c>
      <c r="D803" s="8">
        <f>coefficients!B803*Cycle!$E$4^2+coefficients!C803*Cycle!$E$4+coefficients!D803</f>
        <v>-0.36470916796397579</v>
      </c>
    </row>
    <row r="804" spans="1:4" x14ac:dyDescent="0.2">
      <c r="A804" s="6">
        <v>801</v>
      </c>
      <c r="B804" s="6">
        <v>24.2</v>
      </c>
      <c r="C804" s="12" t="str">
        <f>TEXT(coefficients!B804,"+0,00E+00;-0,00E+00")&amp;"*"&amp;$E$2&amp;"²"&amp;" "&amp;TEXT(coefficients!C804,"+0,00E+00;-0,00E+00")&amp;"*"&amp;$E$2&amp;" "&amp;TEXT(coefficients!D804,"+0,00;-0,00")</f>
        <v>+677E-08*p² -080E-04*p +002</v>
      </c>
      <c r="D804" s="8">
        <f>coefficients!B804*Cycle!$E$4^2+coefficients!C804*Cycle!$E$4+coefficients!D804</f>
        <v>-0.36470916796397579</v>
      </c>
    </row>
    <row r="805" spans="1:4" x14ac:dyDescent="0.2">
      <c r="A805" s="6">
        <v>802</v>
      </c>
      <c r="B805" s="6">
        <v>25.17</v>
      </c>
      <c r="C805" s="12" t="str">
        <f>TEXT(coefficients!B805,"+0,00E+00;-0,00E+00")&amp;"*"&amp;$E$2&amp;"²"&amp;" "&amp;TEXT(coefficients!C805,"+0,00E+00;-0,00E+00")&amp;"*"&amp;$E$2&amp;" "&amp;TEXT(coefficients!D805,"+0,00;-0,00")</f>
        <v>+677E-08*p² -080E-04*p +002</v>
      </c>
      <c r="D805" s="8">
        <f>coefficients!B805*Cycle!$E$4^2+coefficients!C805*Cycle!$E$4+coefficients!D805</f>
        <v>-0.36470916796397579</v>
      </c>
    </row>
    <row r="806" spans="1:4" x14ac:dyDescent="0.2">
      <c r="A806" s="6">
        <v>803</v>
      </c>
      <c r="B806" s="6">
        <v>26.28</v>
      </c>
      <c r="C806" s="12" t="str">
        <f>TEXT(coefficients!B806,"+0,00E+00;-0,00E+00")&amp;"*"&amp;$E$2&amp;"²"&amp;" "&amp;TEXT(coefficients!C806,"+0,00E+00;-0,00E+00")&amp;"*"&amp;$E$2&amp;" "&amp;TEXT(coefficients!D806,"+0,00;-0,00")</f>
        <v>+677E-08*p² -080E-04*p +002</v>
      </c>
      <c r="D806" s="8">
        <f>coefficients!B806*Cycle!$E$4^2+coefficients!C806*Cycle!$E$4+coefficients!D806</f>
        <v>-0.36470916796397579</v>
      </c>
    </row>
    <row r="807" spans="1:4" x14ac:dyDescent="0.2">
      <c r="A807" s="6">
        <v>804</v>
      </c>
      <c r="B807" s="6">
        <v>27.69</v>
      </c>
      <c r="C807" s="12" t="str">
        <f>TEXT(coefficients!B807,"+0,00E+00;-0,00E+00")&amp;"*"&amp;$E$2&amp;"²"&amp;" "&amp;TEXT(coefficients!C807,"+0,00E+00;-0,00E+00")&amp;"*"&amp;$E$2&amp;" "&amp;TEXT(coefficients!D807,"+0,00;-0,00")</f>
        <v>+677E-08*p² -080E-04*p +002</v>
      </c>
      <c r="D807" s="8">
        <f>coefficients!B807*Cycle!$E$4^2+coefficients!C807*Cycle!$E$4+coefficients!D807</f>
        <v>-0.36470916796397579</v>
      </c>
    </row>
    <row r="808" spans="1:4" x14ac:dyDescent="0.2">
      <c r="A808" s="6">
        <v>805</v>
      </c>
      <c r="B808" s="6">
        <v>29.72</v>
      </c>
      <c r="C808" s="12" t="str">
        <f>TEXT(coefficients!B808,"+0,00E+00;-0,00E+00")&amp;"*"&amp;$E$2&amp;"²"&amp;" "&amp;TEXT(coefficients!C808,"+0,00E+00;-0,00E+00")&amp;"*"&amp;$E$2&amp;" "&amp;TEXT(coefficients!D808,"+0,00;-0,00")</f>
        <v>+677E-08*p² -080E-04*p +002</v>
      </c>
      <c r="D808" s="8">
        <f>coefficients!B808*Cycle!$E$4^2+coefficients!C808*Cycle!$E$4+coefficients!D808</f>
        <v>-0.36470916796397579</v>
      </c>
    </row>
    <row r="809" spans="1:4" x14ac:dyDescent="0.2">
      <c r="A809" s="6">
        <v>806</v>
      </c>
      <c r="B809" s="6">
        <v>32.17</v>
      </c>
      <c r="C809" s="12" t="str">
        <f>TEXT(coefficients!B809,"+0,00E+00;-0,00E+00")&amp;"*"&amp;$E$2&amp;"²"&amp;" "&amp;TEXT(coefficients!C809,"+0,00E+00;-0,00E+00")&amp;"*"&amp;$E$2&amp;" "&amp;TEXT(coefficients!D809,"+0,00;-0,00")</f>
        <v>+677E-08*p² -080E-04*p +002</v>
      </c>
      <c r="D809" s="8">
        <f>coefficients!B809*Cycle!$E$4^2+coefficients!C809*Cycle!$E$4+coefficients!D809</f>
        <v>-0.36470916796397579</v>
      </c>
    </row>
    <row r="810" spans="1:4" x14ac:dyDescent="0.2">
      <c r="A810" s="6">
        <v>807</v>
      </c>
      <c r="B810" s="6">
        <v>34.22</v>
      </c>
      <c r="C810" s="12" t="str">
        <f>TEXT(coefficients!B810,"+0,00E+00;-0,00E+00")&amp;"*"&amp;$E$2&amp;"²"&amp;" "&amp;TEXT(coefficients!C810,"+0,00E+00;-0,00E+00")&amp;"*"&amp;$E$2&amp;" "&amp;TEXT(coefficients!D810,"+0,00;-0,00")</f>
        <v>+677E-08*p² -080E-04*p +002</v>
      </c>
      <c r="D810" s="8">
        <f>coefficients!B810*Cycle!$E$4^2+coefficients!C810*Cycle!$E$4+coefficients!D810</f>
        <v>-0.36470916796397579</v>
      </c>
    </row>
    <row r="811" spans="1:4" x14ac:dyDescent="0.2">
      <c r="A811" s="6">
        <v>808</v>
      </c>
      <c r="B811" s="6">
        <v>35.31</v>
      </c>
      <c r="C811" s="12" t="str">
        <f>TEXT(coefficients!B811,"+0,00E+00;-0,00E+00")&amp;"*"&amp;$E$2&amp;"²"&amp;" "&amp;TEXT(coefficients!C811,"+0,00E+00;-0,00E+00")&amp;"*"&amp;$E$2&amp;" "&amp;TEXT(coefficients!D811,"+0,00;-0,00")</f>
        <v>+677E-08*p² -080E-04*p +002</v>
      </c>
      <c r="D811" s="8">
        <f>coefficients!B811*Cycle!$E$4^2+coefficients!C811*Cycle!$E$4+coefficients!D811</f>
        <v>-0.36470916796397579</v>
      </c>
    </row>
    <row r="812" spans="1:4" x14ac:dyDescent="0.2">
      <c r="A812" s="6">
        <v>809</v>
      </c>
      <c r="B812" s="6">
        <v>35.74</v>
      </c>
      <c r="C812" s="12" t="str">
        <f>TEXT(coefficients!B812,"+0,00E+00;-0,00E+00")&amp;"*"&amp;$E$2&amp;"²"&amp;" "&amp;TEXT(coefficients!C812,"+0,00E+00;-0,00E+00")&amp;"*"&amp;$E$2&amp;" "&amp;TEXT(coefficients!D812,"+0,00;-0,00")</f>
        <v>+677E-08*p² -080E-04*p +002</v>
      </c>
      <c r="D812" s="8">
        <f>coefficients!B812*Cycle!$E$4^2+coefficients!C812*Cycle!$E$4+coefficients!D812</f>
        <v>-0.36470916796397579</v>
      </c>
    </row>
    <row r="813" spans="1:4" x14ac:dyDescent="0.2">
      <c r="A813" s="6">
        <v>810</v>
      </c>
      <c r="B813" s="6">
        <v>36.229999999999997</v>
      </c>
      <c r="C813" s="12" t="str">
        <f>TEXT(coefficients!B813,"+0,00E+00;-0,00E+00")&amp;"*"&amp;$E$2&amp;"²"&amp;" "&amp;TEXT(coefficients!C813,"+0,00E+00;-0,00E+00")&amp;"*"&amp;$E$2&amp;" "&amp;TEXT(coefficients!D813,"+0,00;-0,00")</f>
        <v>+677E-08*p² -080E-04*p +002</v>
      </c>
      <c r="D813" s="8">
        <f>coefficients!B813*Cycle!$E$4^2+coefficients!C813*Cycle!$E$4+coefficients!D813</f>
        <v>-0.36470916796397579</v>
      </c>
    </row>
    <row r="814" spans="1:4" x14ac:dyDescent="0.2">
      <c r="A814" s="6">
        <v>811</v>
      </c>
      <c r="B814" s="6">
        <v>37.340000000000003</v>
      </c>
      <c r="C814" s="12" t="str">
        <f>TEXT(coefficients!B814,"+0,00E+00;-0,00E+00")&amp;"*"&amp;$E$2&amp;"²"&amp;" "&amp;TEXT(coefficients!C814,"+0,00E+00;-0,00E+00")&amp;"*"&amp;$E$2&amp;" "&amp;TEXT(coefficients!D814,"+0,00;-0,00")</f>
        <v>+677E-08*p² -080E-04*p +002</v>
      </c>
      <c r="D814" s="8">
        <f>coefficients!B814*Cycle!$E$4^2+coefficients!C814*Cycle!$E$4+coefficients!D814</f>
        <v>-0.36470916796397579</v>
      </c>
    </row>
    <row r="815" spans="1:4" x14ac:dyDescent="0.2">
      <c r="A815" s="6">
        <v>812</v>
      </c>
      <c r="B815" s="6">
        <v>39.049999999999997</v>
      </c>
      <c r="C815" s="12" t="str">
        <f>TEXT(coefficients!B815,"+0,00E+00;-0,00E+00")&amp;"*"&amp;$E$2&amp;"²"&amp;" "&amp;TEXT(coefficients!C815,"+0,00E+00;-0,00E+00")&amp;"*"&amp;$E$2&amp;" "&amp;TEXT(coefficients!D815,"+0,00;-0,00")</f>
        <v>+677E-08*p² -080E-04*p +002</v>
      </c>
      <c r="D815" s="8">
        <f>coefficients!B815*Cycle!$E$4^2+coefficients!C815*Cycle!$E$4+coefficients!D815</f>
        <v>-0.36470916796397579</v>
      </c>
    </row>
    <row r="816" spans="1:4" x14ac:dyDescent="0.2">
      <c r="A816" s="6">
        <v>813</v>
      </c>
      <c r="B816" s="6">
        <v>40.76</v>
      </c>
      <c r="C816" s="12" t="str">
        <f>TEXT(coefficients!B816,"+0,00E+00;-0,00E+00")&amp;"*"&amp;$E$2&amp;"²"&amp;" "&amp;TEXT(coefficients!C816,"+0,00E+00;-0,00E+00")&amp;"*"&amp;$E$2&amp;" "&amp;TEXT(coefficients!D816,"+0,00;-0,00")</f>
        <v>+677E-08*p² -080E-04*p +002</v>
      </c>
      <c r="D816" s="8">
        <f>coefficients!B816*Cycle!$E$4^2+coefficients!C816*Cycle!$E$4+coefficients!D816</f>
        <v>-0.36470916796397579</v>
      </c>
    </row>
    <row r="817" spans="1:4" x14ac:dyDescent="0.2">
      <c r="A817" s="6">
        <v>814</v>
      </c>
      <c r="B817" s="6">
        <v>41.82</v>
      </c>
      <c r="C817" s="12" t="str">
        <f>TEXT(coefficients!B817,"+0,00E+00;-0,00E+00")&amp;"*"&amp;$E$2&amp;"²"&amp;" "&amp;TEXT(coefficients!C817,"+0,00E+00;-0,00E+00")&amp;"*"&amp;$E$2&amp;" "&amp;TEXT(coefficients!D817,"+0,00;-0,00")</f>
        <v>+677E-08*p² -080E-04*p +002</v>
      </c>
      <c r="D817" s="8">
        <f>coefficients!B817*Cycle!$E$4^2+coefficients!C817*Cycle!$E$4+coefficients!D817</f>
        <v>-0.36470916796397579</v>
      </c>
    </row>
    <row r="818" spans="1:4" x14ac:dyDescent="0.2">
      <c r="A818" s="6">
        <v>815</v>
      </c>
      <c r="B818" s="6">
        <v>42.12</v>
      </c>
      <c r="C818" s="12" t="str">
        <f>TEXT(coefficients!B818,"+0,00E+00;-0,00E+00")&amp;"*"&amp;$E$2&amp;"²"&amp;" "&amp;TEXT(coefficients!C818,"+0,00E+00;-0,00E+00")&amp;"*"&amp;$E$2&amp;" "&amp;TEXT(coefficients!D818,"+0,00;-0,00")</f>
        <v>+677E-08*p² -080E-04*p +002</v>
      </c>
      <c r="D818" s="8">
        <f>coefficients!B818*Cycle!$E$4^2+coefficients!C818*Cycle!$E$4+coefficients!D818</f>
        <v>-0.36470916796397579</v>
      </c>
    </row>
    <row r="819" spans="1:4" x14ac:dyDescent="0.2">
      <c r="A819" s="6">
        <v>816</v>
      </c>
      <c r="B819" s="6">
        <v>42.08</v>
      </c>
      <c r="C819" s="12" t="str">
        <f>TEXT(coefficients!B819,"+0,00E+00;-0,00E+00")&amp;"*"&amp;$E$2&amp;"²"&amp;" "&amp;TEXT(coefficients!C819,"+0,00E+00;-0,00E+00")&amp;"*"&amp;$E$2&amp;" "&amp;TEXT(coefficients!D819,"+0,00;-0,00")</f>
        <v>+677E-08*p² -080E-04*p +002</v>
      </c>
      <c r="D819" s="8">
        <f>coefficients!B819*Cycle!$E$4^2+coefficients!C819*Cycle!$E$4+coefficients!D819</f>
        <v>-0.36470916796397579</v>
      </c>
    </row>
    <row r="820" spans="1:4" x14ac:dyDescent="0.2">
      <c r="A820" s="6">
        <v>817</v>
      </c>
      <c r="B820" s="6">
        <v>42.27</v>
      </c>
      <c r="C820" s="12" t="str">
        <f>TEXT(coefficients!B820,"+0,00E+00;-0,00E+00")&amp;"*"&amp;$E$2&amp;"²"&amp;" "&amp;TEXT(coefficients!C820,"+0,00E+00;-0,00E+00")&amp;"*"&amp;$E$2&amp;" "&amp;TEXT(coefficients!D820,"+0,00;-0,00")</f>
        <v>+677E-08*p² -080E-04*p +002</v>
      </c>
      <c r="D820" s="8">
        <f>coefficients!B820*Cycle!$E$4^2+coefficients!C820*Cycle!$E$4+coefficients!D820</f>
        <v>-0.36470916796397579</v>
      </c>
    </row>
    <row r="821" spans="1:4" x14ac:dyDescent="0.2">
      <c r="A821" s="6">
        <v>818</v>
      </c>
      <c r="B821" s="6">
        <v>43.03</v>
      </c>
      <c r="C821" s="12" t="str">
        <f>TEXT(coefficients!B821,"+0,00E+00;-0,00E+00")&amp;"*"&amp;$E$2&amp;"²"&amp;" "&amp;TEXT(coefficients!C821,"+0,00E+00;-0,00E+00")&amp;"*"&amp;$E$2&amp;" "&amp;TEXT(coefficients!D821,"+0,00;-0,00")</f>
        <v>+677E-08*p² -080E-04*p +002</v>
      </c>
      <c r="D821" s="8">
        <f>coefficients!B821*Cycle!$E$4^2+coefficients!C821*Cycle!$E$4+coefficients!D821</f>
        <v>-0.36470916796397579</v>
      </c>
    </row>
    <row r="822" spans="1:4" x14ac:dyDescent="0.2">
      <c r="A822" s="6">
        <v>819</v>
      </c>
      <c r="B822" s="6">
        <v>44.14</v>
      </c>
      <c r="C822" s="12" t="str">
        <f>TEXT(coefficients!B822,"+0,00E+00;-0,00E+00")&amp;"*"&amp;$E$2&amp;"²"&amp;" "&amp;TEXT(coefficients!C822,"+0,00E+00;-0,00E+00")&amp;"*"&amp;$E$2&amp;" "&amp;TEXT(coefficients!D822,"+0,00;-0,00")</f>
        <v>+677E-08*p² -080E-04*p +002</v>
      </c>
      <c r="D822" s="8">
        <f>coefficients!B822*Cycle!$E$4^2+coefficients!C822*Cycle!$E$4+coefficients!D822</f>
        <v>-0.36470916796397579</v>
      </c>
    </row>
    <row r="823" spans="1:4" x14ac:dyDescent="0.2">
      <c r="A823" s="6">
        <v>820</v>
      </c>
      <c r="B823" s="6">
        <v>45.13</v>
      </c>
      <c r="C823" s="12" t="str">
        <f>TEXT(coefficients!B823,"+0,00E+00;-0,00E+00")&amp;"*"&amp;$E$2&amp;"²"&amp;" "&amp;TEXT(coefficients!C823,"+0,00E+00;-0,00E+00")&amp;"*"&amp;$E$2&amp;" "&amp;TEXT(coefficients!D823,"+0,00;-0,00")</f>
        <v>+677E-08*p² -080E-04*p +002</v>
      </c>
      <c r="D823" s="8">
        <f>coefficients!B823*Cycle!$E$4^2+coefficients!C823*Cycle!$E$4+coefficients!D823</f>
        <v>-0.36470916796397579</v>
      </c>
    </row>
    <row r="824" spans="1:4" x14ac:dyDescent="0.2">
      <c r="A824" s="6">
        <v>821</v>
      </c>
      <c r="B824" s="6">
        <v>45.84</v>
      </c>
      <c r="C824" s="12" t="str">
        <f>TEXT(coefficients!B824,"+0,00E+00;-0,00E+00")&amp;"*"&amp;$E$2&amp;"²"&amp;" "&amp;TEXT(coefficients!C824,"+0,00E+00;-0,00E+00")&amp;"*"&amp;$E$2&amp;" "&amp;TEXT(coefficients!D824,"+0,00;-0,00")</f>
        <v>+677E-08*p² -080E-04*p +002</v>
      </c>
      <c r="D824" s="8">
        <f>coefficients!B824*Cycle!$E$4^2+coefficients!C824*Cycle!$E$4+coefficients!D824</f>
        <v>-0.36470916796397579</v>
      </c>
    </row>
    <row r="825" spans="1:4" x14ac:dyDescent="0.2">
      <c r="A825" s="6">
        <v>822</v>
      </c>
      <c r="B825" s="6">
        <v>46.4</v>
      </c>
      <c r="C825" s="12" t="str">
        <f>TEXT(coefficients!B825,"+0,00E+00;-0,00E+00")&amp;"*"&amp;$E$2&amp;"²"&amp;" "&amp;TEXT(coefficients!C825,"+0,00E+00;-0,00E+00")&amp;"*"&amp;$E$2&amp;" "&amp;TEXT(coefficients!D825,"+0,00;-0,00")</f>
        <v>+677E-08*p² -080E-04*p +002</v>
      </c>
      <c r="D825" s="8">
        <f>coefficients!B825*Cycle!$E$4^2+coefficients!C825*Cycle!$E$4+coefficients!D825</f>
        <v>-0.36470916796397579</v>
      </c>
    </row>
    <row r="826" spans="1:4" x14ac:dyDescent="0.2">
      <c r="A826" s="6">
        <v>823</v>
      </c>
      <c r="B826" s="6">
        <v>46.89</v>
      </c>
      <c r="C826" s="12" t="str">
        <f>TEXT(coefficients!B826,"+0,00E+00;-0,00E+00")&amp;"*"&amp;$E$2&amp;"²"&amp;" "&amp;TEXT(coefficients!C826,"+0,00E+00;-0,00E+00")&amp;"*"&amp;$E$2&amp;" "&amp;TEXT(coefficients!D826,"+0,00;-0,00")</f>
        <v>+677E-08*p² -080E-04*p +002</v>
      </c>
      <c r="D826" s="8">
        <f>coefficients!B826*Cycle!$E$4^2+coefficients!C826*Cycle!$E$4+coefficients!D826</f>
        <v>-0.36470916796397579</v>
      </c>
    </row>
    <row r="827" spans="1:4" x14ac:dyDescent="0.2">
      <c r="A827" s="6">
        <v>824</v>
      </c>
      <c r="B827" s="6">
        <v>47.34</v>
      </c>
      <c r="C827" s="12" t="str">
        <f>TEXT(coefficients!B827,"+0,00E+00;-0,00E+00")&amp;"*"&amp;$E$2&amp;"²"&amp;" "&amp;TEXT(coefficients!C827,"+0,00E+00;-0,00E+00")&amp;"*"&amp;$E$2&amp;" "&amp;TEXT(coefficients!D827,"+0,00;-0,00")</f>
        <v>+677E-08*p² -080E-04*p +002</v>
      </c>
      <c r="D827" s="8">
        <f>coefficients!B827*Cycle!$E$4^2+coefficients!C827*Cycle!$E$4+coefficients!D827</f>
        <v>-0.36470916796397579</v>
      </c>
    </row>
    <row r="828" spans="1:4" x14ac:dyDescent="0.2">
      <c r="A828" s="6">
        <v>825</v>
      </c>
      <c r="B828" s="6">
        <v>47.66</v>
      </c>
      <c r="C828" s="12" t="str">
        <f>TEXT(coefficients!B828,"+0,00E+00;-0,00E+00")&amp;"*"&amp;$E$2&amp;"²"&amp;" "&amp;TEXT(coefficients!C828,"+0,00E+00;-0,00E+00")&amp;"*"&amp;$E$2&amp;" "&amp;TEXT(coefficients!D828,"+0,00;-0,00")</f>
        <v>+677E-08*p² -080E-04*p +002</v>
      </c>
      <c r="D828" s="8">
        <f>coefficients!B828*Cycle!$E$4^2+coefficients!C828*Cycle!$E$4+coefficients!D828</f>
        <v>-0.36470916796397579</v>
      </c>
    </row>
    <row r="829" spans="1:4" x14ac:dyDescent="0.2">
      <c r="A829" s="6">
        <v>826</v>
      </c>
      <c r="B829" s="6">
        <v>47.77</v>
      </c>
      <c r="C829" s="12" t="str">
        <f>TEXT(coefficients!B829,"+0,00E+00;-0,00E+00")&amp;"*"&amp;$E$2&amp;"²"&amp;" "&amp;TEXT(coefficients!C829,"+0,00E+00;-0,00E+00")&amp;"*"&amp;$E$2&amp;" "&amp;TEXT(coefficients!D829,"+0,00;-0,00")</f>
        <v>+677E-08*p² -080E-04*p +002</v>
      </c>
      <c r="D829" s="8">
        <f>coefficients!B829*Cycle!$E$4^2+coefficients!C829*Cycle!$E$4+coefficients!D829</f>
        <v>-0.36470916796397579</v>
      </c>
    </row>
    <row r="830" spans="1:4" x14ac:dyDescent="0.2">
      <c r="A830" s="6">
        <v>827</v>
      </c>
      <c r="B830" s="6">
        <v>47.78</v>
      </c>
      <c r="C830" s="12" t="str">
        <f>TEXT(coefficients!B830,"+0,00E+00;-0,00E+00")&amp;"*"&amp;$E$2&amp;"²"&amp;" "&amp;TEXT(coefficients!C830,"+0,00E+00;-0,00E+00")&amp;"*"&amp;$E$2&amp;" "&amp;TEXT(coefficients!D830,"+0,00;-0,00")</f>
        <v>+677E-08*p² -080E-04*p +002</v>
      </c>
      <c r="D830" s="8">
        <f>coefficients!B830*Cycle!$E$4^2+coefficients!C830*Cycle!$E$4+coefficients!D830</f>
        <v>-0.36470916796397579</v>
      </c>
    </row>
    <row r="831" spans="1:4" x14ac:dyDescent="0.2">
      <c r="A831" s="6">
        <v>828</v>
      </c>
      <c r="B831" s="6">
        <v>47.64</v>
      </c>
      <c r="C831" s="12" t="str">
        <f>TEXT(coefficients!B831,"+0,00E+00;-0,00E+00")&amp;"*"&amp;$E$2&amp;"²"&amp;" "&amp;TEXT(coefficients!C831,"+0,00E+00;-0,00E+00")&amp;"*"&amp;$E$2&amp;" "&amp;TEXT(coefficients!D831,"+0,00;-0,00")</f>
        <v>+226E-08*p² -027E-04*p +001</v>
      </c>
      <c r="D831" s="8">
        <f>coefficients!B831*Cycle!$E$4^2+coefficients!C831*Cycle!$E$4+coefficients!D831</f>
        <v>-0.12156972265465738</v>
      </c>
    </row>
    <row r="832" spans="1:4" x14ac:dyDescent="0.2">
      <c r="A832" s="6">
        <v>829</v>
      </c>
      <c r="B832" s="6">
        <v>47.23</v>
      </c>
      <c r="C832" s="12" t="str">
        <f>TEXT(coefficients!B832,"+0,00E+00;-0,00E+00")&amp;"*"&amp;$E$2&amp;"²"&amp;" "&amp;TEXT(coefficients!C832,"+0,00E+00;-0,00E+00")&amp;"*"&amp;$E$2&amp;" "&amp;TEXT(coefficients!D832,"+0,00;-0,00")</f>
        <v>-226E-08*p² +027E-04*p -001</v>
      </c>
      <c r="D832" s="8">
        <f>coefficients!B832*Cycle!$E$4^2+coefficients!C832*Cycle!$E$4+coefficients!D832</f>
        <v>0.12156972265465738</v>
      </c>
    </row>
    <row r="833" spans="1:4" x14ac:dyDescent="0.2">
      <c r="A833" s="6">
        <v>830</v>
      </c>
      <c r="B833" s="6">
        <v>46.66</v>
      </c>
      <c r="C833" s="12" t="str">
        <f>TEXT(coefficients!B833,"+0,00E+00;-0,00E+00")&amp;"*"&amp;$E$2&amp;"²"&amp;" "&amp;TEXT(coefficients!C833,"+0,00E+00;-0,00E+00")&amp;"*"&amp;$E$2&amp;" "&amp;TEXT(coefficients!D833,"+0,00;-0,00")</f>
        <v>-677E-08*p² +080E-04*p -002</v>
      </c>
      <c r="D833" s="8">
        <f>coefficients!B833*Cycle!$E$4^2+coefficients!C833*Cycle!$E$4+coefficients!D833</f>
        <v>0.36470916796397579</v>
      </c>
    </row>
    <row r="834" spans="1:4" x14ac:dyDescent="0.2">
      <c r="A834" s="6">
        <v>831</v>
      </c>
      <c r="B834" s="6">
        <v>46.08</v>
      </c>
      <c r="C834" s="12" t="str">
        <f>TEXT(coefficients!B834,"+0,00E+00;-0,00E+00")&amp;"*"&amp;$E$2&amp;"²"&amp;" "&amp;TEXT(coefficients!C834,"+0,00E+00;-0,00E+00")&amp;"*"&amp;$E$2&amp;" "&amp;TEXT(coefficients!D834,"+0,00;-0,00")</f>
        <v>-677E-08*p² +080E-04*p -002</v>
      </c>
      <c r="D834" s="8">
        <f>coefficients!B834*Cycle!$E$4^2+coefficients!C834*Cycle!$E$4+coefficients!D834</f>
        <v>0.36470916796397579</v>
      </c>
    </row>
    <row r="835" spans="1:4" x14ac:dyDescent="0.2">
      <c r="A835" s="6">
        <v>832</v>
      </c>
      <c r="B835" s="6">
        <v>45.45</v>
      </c>
      <c r="C835" s="12" t="str">
        <f>TEXT(coefficients!B835,"+0,00E+00;-0,00E+00")&amp;"*"&amp;$E$2&amp;"²"&amp;" "&amp;TEXT(coefficients!C835,"+0,00E+00;-0,00E+00")&amp;"*"&amp;$E$2&amp;" "&amp;TEXT(coefficients!D835,"+0,00;-0,00")</f>
        <v>-677E-08*p² +080E-04*p -002</v>
      </c>
      <c r="D835" s="8">
        <f>coefficients!B835*Cycle!$E$4^2+coefficients!C835*Cycle!$E$4+coefficients!D835</f>
        <v>0.36470916796397579</v>
      </c>
    </row>
    <row r="836" spans="1:4" x14ac:dyDescent="0.2">
      <c r="A836" s="6">
        <v>833</v>
      </c>
      <c r="B836" s="6">
        <v>44.69</v>
      </c>
      <c r="C836" s="12" t="str">
        <f>TEXT(coefficients!B836,"+0,00E+00;-0,00E+00")&amp;"*"&amp;$E$2&amp;"²"&amp;" "&amp;TEXT(coefficients!C836,"+0,00E+00;-0,00E+00")&amp;"*"&amp;$E$2&amp;" "&amp;TEXT(coefficients!D836,"+0,00;-0,00")</f>
        <v>-677E-08*p² +080E-04*p -002</v>
      </c>
      <c r="D836" s="8">
        <f>coefficients!B836*Cycle!$E$4^2+coefficients!C836*Cycle!$E$4+coefficients!D836</f>
        <v>0.36470916796397579</v>
      </c>
    </row>
    <row r="837" spans="1:4" x14ac:dyDescent="0.2">
      <c r="A837" s="6">
        <v>834</v>
      </c>
      <c r="B837" s="6">
        <v>43.73</v>
      </c>
      <c r="C837" s="12" t="str">
        <f>TEXT(coefficients!B837,"+0,00E+00;-0,00E+00")&amp;"*"&amp;$E$2&amp;"²"&amp;" "&amp;TEXT(coefficients!C837,"+0,00E+00;-0,00E+00")&amp;"*"&amp;$E$2&amp;" "&amp;TEXT(coefficients!D837,"+0,00;-0,00")</f>
        <v>-677E-08*p² +080E-04*p -002</v>
      </c>
      <c r="D837" s="8">
        <f>coefficients!B837*Cycle!$E$4^2+coefficients!C837*Cycle!$E$4+coefficients!D837</f>
        <v>0.36470916796397579</v>
      </c>
    </row>
    <row r="838" spans="1:4" x14ac:dyDescent="0.2">
      <c r="A838" s="6">
        <v>835</v>
      </c>
      <c r="B838" s="6">
        <v>42.55</v>
      </c>
      <c r="C838" s="12" t="str">
        <f>TEXT(coefficients!B838,"+0,00E+00;-0,00E+00")&amp;"*"&amp;$E$2&amp;"²"&amp;" "&amp;TEXT(coefficients!C838,"+0,00E+00;-0,00E+00")&amp;"*"&amp;$E$2&amp;" "&amp;TEXT(coefficients!D838,"+0,00;-0,00")</f>
        <v>-677E-08*p² +080E-04*p -002</v>
      </c>
      <c r="D838" s="8">
        <f>coefficients!B838*Cycle!$E$4^2+coefficients!C838*Cycle!$E$4+coefficients!D838</f>
        <v>0.36470916796397579</v>
      </c>
    </row>
    <row r="839" spans="1:4" x14ac:dyDescent="0.2">
      <c r="A839" s="6">
        <v>836</v>
      </c>
      <c r="B839" s="6">
        <v>41.14</v>
      </c>
      <c r="C839" s="12" t="str">
        <f>TEXT(coefficients!B839,"+0,00E+00;-0,00E+00")&amp;"*"&amp;$E$2&amp;"²"&amp;" "&amp;TEXT(coefficients!C839,"+0,00E+00;-0,00E+00")&amp;"*"&amp;$E$2&amp;" "&amp;TEXT(coefficients!D839,"+0,00;-0,00")</f>
        <v>-677E-08*p² +080E-04*p -002</v>
      </c>
      <c r="D839" s="8">
        <f>coefficients!B839*Cycle!$E$4^2+coefficients!C839*Cycle!$E$4+coefficients!D839</f>
        <v>0.36470916796397579</v>
      </c>
    </row>
    <row r="840" spans="1:4" x14ac:dyDescent="0.2">
      <c r="A840" s="6">
        <v>837</v>
      </c>
      <c r="B840" s="6">
        <v>39.56</v>
      </c>
      <c r="C840" s="12" t="str">
        <f>TEXT(coefficients!B840,"+0,00E+00;-0,00E+00")&amp;"*"&amp;$E$2&amp;"²"&amp;" "&amp;TEXT(coefficients!C840,"+0,00E+00;-0,00E+00")&amp;"*"&amp;$E$2&amp;" "&amp;TEXT(coefficients!D840,"+0,00;-0,00")</f>
        <v>-677E-08*p² +080E-04*p -002</v>
      </c>
      <c r="D840" s="8">
        <f>coefficients!B840*Cycle!$E$4^2+coefficients!C840*Cycle!$E$4+coefficients!D840</f>
        <v>0.36470916796397579</v>
      </c>
    </row>
    <row r="841" spans="1:4" x14ac:dyDescent="0.2">
      <c r="A841" s="6">
        <v>838</v>
      </c>
      <c r="B841" s="6">
        <v>37.93</v>
      </c>
      <c r="C841" s="12" t="str">
        <f>TEXT(coefficients!B841,"+0,00E+00;-0,00E+00")&amp;"*"&amp;$E$2&amp;"²"&amp;" "&amp;TEXT(coefficients!C841,"+0,00E+00;-0,00E+00")&amp;"*"&amp;$E$2&amp;" "&amp;TEXT(coefficients!D841,"+0,00;-0,00")</f>
        <v>-677E-08*p² +080E-04*p -002</v>
      </c>
      <c r="D841" s="8">
        <f>coefficients!B841*Cycle!$E$4^2+coefficients!C841*Cycle!$E$4+coefficients!D841</f>
        <v>0.36470916796397579</v>
      </c>
    </row>
    <row r="842" spans="1:4" x14ac:dyDescent="0.2">
      <c r="A842" s="6">
        <v>839</v>
      </c>
      <c r="B842" s="6">
        <v>36.69</v>
      </c>
      <c r="C842" s="12" t="str">
        <f>TEXT(coefficients!B842,"+0,00E+00;-0,00E+00")&amp;"*"&amp;$E$2&amp;"²"&amp;" "&amp;TEXT(coefficients!C842,"+0,00E+00;-0,00E+00")&amp;"*"&amp;$E$2&amp;" "&amp;TEXT(coefficients!D842,"+0,00;-0,00")</f>
        <v>-677E-08*p² +080E-04*p -002</v>
      </c>
      <c r="D842" s="8">
        <f>coefficients!B842*Cycle!$E$4^2+coefficients!C842*Cycle!$E$4+coefficients!D842</f>
        <v>0.36470916796397579</v>
      </c>
    </row>
    <row r="843" spans="1:4" x14ac:dyDescent="0.2">
      <c r="A843" s="6">
        <v>840</v>
      </c>
      <c r="B843" s="6">
        <v>36.270000000000003</v>
      </c>
      <c r="C843" s="12" t="str">
        <f>TEXT(coefficients!B843,"+0,00E+00;-0,00E+00")&amp;"*"&amp;$E$2&amp;"²"&amp;" "&amp;TEXT(coefficients!C843,"+0,00E+00;-0,00E+00")&amp;"*"&amp;$E$2&amp;" "&amp;TEXT(coefficients!D843,"+0,00;-0,00")</f>
        <v>-677E-08*p² +080E-04*p -002</v>
      </c>
      <c r="D843" s="8">
        <f>coefficients!B843*Cycle!$E$4^2+coefficients!C843*Cycle!$E$4+coefficients!D843</f>
        <v>0.36470916796397579</v>
      </c>
    </row>
    <row r="844" spans="1:4" x14ac:dyDescent="0.2">
      <c r="A844" s="6">
        <v>841</v>
      </c>
      <c r="B844" s="6">
        <v>36.42</v>
      </c>
      <c r="C844" s="12" t="str">
        <f>TEXT(coefficients!B844,"+0,00E+00;-0,00E+00")&amp;"*"&amp;$E$2&amp;"²"&amp;" "&amp;TEXT(coefficients!C844,"+0,00E+00;-0,00E+00")&amp;"*"&amp;$E$2&amp;" "&amp;TEXT(coefficients!D844,"+0,00;-0,00")</f>
        <v>-677E-08*p² +080E-04*p -002</v>
      </c>
      <c r="D844" s="8">
        <f>coefficients!B844*Cycle!$E$4^2+coefficients!C844*Cycle!$E$4+coefficients!D844</f>
        <v>0.36470916796397579</v>
      </c>
    </row>
    <row r="845" spans="1:4" x14ac:dyDescent="0.2">
      <c r="A845" s="6">
        <v>842</v>
      </c>
      <c r="B845" s="6">
        <v>37.14</v>
      </c>
      <c r="C845" s="12" t="str">
        <f>TEXT(coefficients!B845,"+0,00E+00;-0,00E+00")&amp;"*"&amp;$E$2&amp;"²"&amp;" "&amp;TEXT(coefficients!C845,"+0,00E+00;-0,00E+00")&amp;"*"&amp;$E$2&amp;" "&amp;TEXT(coefficients!D845,"+0,00;-0,00")</f>
        <v>-677E-08*p² +080E-04*p -002</v>
      </c>
      <c r="D845" s="8">
        <f>coefficients!B845*Cycle!$E$4^2+coefficients!C845*Cycle!$E$4+coefficients!D845</f>
        <v>0.36470916796397579</v>
      </c>
    </row>
    <row r="846" spans="1:4" x14ac:dyDescent="0.2">
      <c r="A846" s="6">
        <v>843</v>
      </c>
      <c r="B846" s="6">
        <v>38.130000000000003</v>
      </c>
      <c r="C846" s="12" t="str">
        <f>TEXT(coefficients!B846,"+0,00E+00;-0,00E+00")&amp;"*"&amp;$E$2&amp;"²"&amp;" "&amp;TEXT(coefficients!C846,"+0,00E+00;-0,00E+00")&amp;"*"&amp;$E$2&amp;" "&amp;TEXT(coefficients!D846,"+0,00;-0,00")</f>
        <v>-677E-08*p² +080E-04*p -002</v>
      </c>
      <c r="D846" s="8">
        <f>coefficients!B846*Cycle!$E$4^2+coefficients!C846*Cycle!$E$4+coefficients!D846</f>
        <v>0.36470916796397579</v>
      </c>
    </row>
    <row r="847" spans="1:4" x14ac:dyDescent="0.2">
      <c r="A847" s="6">
        <v>844</v>
      </c>
      <c r="B847" s="6">
        <v>38.549999999999997</v>
      </c>
      <c r="C847" s="12" t="str">
        <f>TEXT(coefficients!B847,"+0,00E+00;-0,00E+00")&amp;"*"&amp;$E$2&amp;"²"&amp;" "&amp;TEXT(coefficients!C847,"+0,00E+00;-0,00E+00")&amp;"*"&amp;$E$2&amp;" "&amp;TEXT(coefficients!D847,"+0,00;-0,00")</f>
        <v>-677E-08*p² +080E-04*p -002</v>
      </c>
      <c r="D847" s="8">
        <f>coefficients!B847*Cycle!$E$4^2+coefficients!C847*Cycle!$E$4+coefficients!D847</f>
        <v>0.36470916796397579</v>
      </c>
    </row>
    <row r="848" spans="1:4" x14ac:dyDescent="0.2">
      <c r="A848" s="6">
        <v>845</v>
      </c>
      <c r="B848" s="6">
        <v>38.42</v>
      </c>
      <c r="C848" s="12" t="str">
        <f>TEXT(coefficients!B848,"+0,00E+00;-0,00E+00")&amp;"*"&amp;$E$2&amp;"²"&amp;" "&amp;TEXT(coefficients!C848,"+0,00E+00;-0,00E+00")&amp;"*"&amp;$E$2&amp;" "&amp;TEXT(coefficients!D848,"+0,00;-0,00")</f>
        <v>-677E-08*p² +080E-04*p -002</v>
      </c>
      <c r="D848" s="8">
        <f>coefficients!B848*Cycle!$E$4^2+coefficients!C848*Cycle!$E$4+coefficients!D848</f>
        <v>0.36470916796397579</v>
      </c>
    </row>
    <row r="849" spans="1:4" x14ac:dyDescent="0.2">
      <c r="A849" s="6">
        <v>846</v>
      </c>
      <c r="B849" s="6">
        <v>37.89</v>
      </c>
      <c r="C849" s="12" t="str">
        <f>TEXT(coefficients!B849,"+0,00E+00;-0,00E+00")&amp;"*"&amp;$E$2&amp;"²"&amp;" "&amp;TEXT(coefficients!C849,"+0,00E+00;-0,00E+00")&amp;"*"&amp;$E$2&amp;" "&amp;TEXT(coefficients!D849,"+0,00;-0,00")</f>
        <v>-677E-08*p² +080E-04*p -002</v>
      </c>
      <c r="D849" s="8">
        <f>coefficients!B849*Cycle!$E$4^2+coefficients!C849*Cycle!$E$4+coefficients!D849</f>
        <v>0.36470916796397579</v>
      </c>
    </row>
    <row r="850" spans="1:4" x14ac:dyDescent="0.2">
      <c r="A850" s="6">
        <v>847</v>
      </c>
      <c r="B850" s="6">
        <v>36.89</v>
      </c>
      <c r="C850" s="12" t="str">
        <f>TEXT(coefficients!B850,"+0,00E+00;-0,00E+00")&amp;"*"&amp;$E$2&amp;"²"&amp;" "&amp;TEXT(coefficients!C850,"+0,00E+00;-0,00E+00")&amp;"*"&amp;$E$2&amp;" "&amp;TEXT(coefficients!D850,"+0,00;-0,00")</f>
        <v>-677E-08*p² +080E-04*p -002</v>
      </c>
      <c r="D850" s="8">
        <f>coefficients!B850*Cycle!$E$4^2+coefficients!C850*Cycle!$E$4+coefficients!D850</f>
        <v>0.36470916796397579</v>
      </c>
    </row>
    <row r="851" spans="1:4" x14ac:dyDescent="0.2">
      <c r="A851" s="6">
        <v>848</v>
      </c>
      <c r="B851" s="6">
        <v>35.53</v>
      </c>
      <c r="C851" s="12" t="str">
        <f>TEXT(coefficients!B851,"+0,00E+00;-0,00E+00")&amp;"*"&amp;$E$2&amp;"²"&amp;" "&amp;TEXT(coefficients!C851,"+0,00E+00;-0,00E+00")&amp;"*"&amp;$E$2&amp;" "&amp;TEXT(coefficients!D851,"+0,00;-0,00")</f>
        <v>-677E-08*p² +080E-04*p -002</v>
      </c>
      <c r="D851" s="8">
        <f>coefficients!B851*Cycle!$E$4^2+coefficients!C851*Cycle!$E$4+coefficients!D851</f>
        <v>0.36470916796397579</v>
      </c>
    </row>
    <row r="852" spans="1:4" x14ac:dyDescent="0.2">
      <c r="A852" s="6">
        <v>849</v>
      </c>
      <c r="B852" s="6">
        <v>34.01</v>
      </c>
      <c r="C852" s="12" t="str">
        <f>TEXT(coefficients!B852,"+0,00E+00;-0,00E+00")&amp;"*"&amp;$E$2&amp;"²"&amp;" "&amp;TEXT(coefficients!C852,"+0,00E+00;-0,00E+00")&amp;"*"&amp;$E$2&amp;" "&amp;TEXT(coefficients!D852,"+0,00;-0,00")</f>
        <v>-677E-08*p² +080E-04*p -002</v>
      </c>
      <c r="D852" s="8">
        <f>coefficients!B852*Cycle!$E$4^2+coefficients!C852*Cycle!$E$4+coefficients!D852</f>
        <v>0.36470916796397579</v>
      </c>
    </row>
    <row r="853" spans="1:4" x14ac:dyDescent="0.2">
      <c r="A853" s="6">
        <v>850</v>
      </c>
      <c r="B853" s="6">
        <v>32.880000000000003</v>
      </c>
      <c r="C853" s="12" t="str">
        <f>TEXT(coefficients!B853,"+0,00E+00;-0,00E+00")&amp;"*"&amp;$E$2&amp;"²"&amp;" "&amp;TEXT(coefficients!C853,"+0,00E+00;-0,00E+00")&amp;"*"&amp;$E$2&amp;" "&amp;TEXT(coefficients!D853,"+0,00;-0,00")</f>
        <v>-226E-08*p² +027E-04*p -001</v>
      </c>
      <c r="D853" s="8">
        <f>coefficients!B853*Cycle!$E$4^2+coefficients!C853*Cycle!$E$4+coefficients!D853</f>
        <v>0.12156972265465738</v>
      </c>
    </row>
    <row r="854" spans="1:4" x14ac:dyDescent="0.2">
      <c r="A854" s="6">
        <v>851</v>
      </c>
      <c r="B854" s="6">
        <v>32.520000000000003</v>
      </c>
      <c r="C854" s="12" t="str">
        <f>TEXT(coefficients!B854,"+0,00E+00;-0,00E+00")&amp;"*"&amp;$E$2&amp;"²"&amp;" "&amp;TEXT(coefficients!C854,"+0,00E+00;-0,00E+00")&amp;"*"&amp;$E$2&amp;" "&amp;TEXT(coefficients!D854,"+0,00;-0,00")</f>
        <v>+226E-08*p² -027E-04*p +001</v>
      </c>
      <c r="D854" s="8">
        <f>coefficients!B854*Cycle!$E$4^2+coefficients!C854*Cycle!$E$4+coefficients!D854</f>
        <v>-0.12156972265465738</v>
      </c>
    </row>
    <row r="855" spans="1:4" x14ac:dyDescent="0.2">
      <c r="A855" s="6">
        <v>852</v>
      </c>
      <c r="B855" s="6">
        <v>32.700000000000003</v>
      </c>
      <c r="C855" s="12" t="str">
        <f>TEXT(coefficients!B855,"+0,00E+00;-0,00E+00")&amp;"*"&amp;$E$2&amp;"²"&amp;" "&amp;TEXT(coefficients!C855,"+0,00E+00;-0,00E+00")&amp;"*"&amp;$E$2&amp;" "&amp;TEXT(coefficients!D855,"+0,00;-0,00")</f>
        <v>+677E-08*p² -080E-04*p +002</v>
      </c>
      <c r="D855" s="8">
        <f>coefficients!B855*Cycle!$E$4^2+coefficients!C855*Cycle!$E$4+coefficients!D855</f>
        <v>-0.36470916796397579</v>
      </c>
    </row>
    <row r="856" spans="1:4" x14ac:dyDescent="0.2">
      <c r="A856" s="6">
        <v>853</v>
      </c>
      <c r="B856" s="6">
        <v>33.479999999999997</v>
      </c>
      <c r="C856" s="12" t="str">
        <f>TEXT(coefficients!B856,"+0,00E+00;-0,00E+00")&amp;"*"&amp;$E$2&amp;"²"&amp;" "&amp;TEXT(coefficients!C856,"+0,00E+00;-0,00E+00")&amp;"*"&amp;$E$2&amp;" "&amp;TEXT(coefficients!D856,"+0,00;-0,00")</f>
        <v>+677E-08*p² -080E-04*p +002</v>
      </c>
      <c r="D856" s="8">
        <f>coefficients!B856*Cycle!$E$4^2+coefficients!C856*Cycle!$E$4+coefficients!D856</f>
        <v>-0.36470916796397579</v>
      </c>
    </row>
    <row r="857" spans="1:4" x14ac:dyDescent="0.2">
      <c r="A857" s="6">
        <v>854</v>
      </c>
      <c r="B857" s="6">
        <v>34.97</v>
      </c>
      <c r="C857" s="12" t="str">
        <f>TEXT(coefficients!B857,"+0,00E+00;-0,00E+00")&amp;"*"&amp;$E$2&amp;"²"&amp;" "&amp;TEXT(coefficients!C857,"+0,00E+00;-0,00E+00")&amp;"*"&amp;$E$2&amp;" "&amp;TEXT(coefficients!D857,"+0,00;-0,00")</f>
        <v>+677E-08*p² -080E-04*p +002</v>
      </c>
      <c r="D857" s="8">
        <f>coefficients!B857*Cycle!$E$4^2+coefficients!C857*Cycle!$E$4+coefficients!D857</f>
        <v>-0.36470916796397579</v>
      </c>
    </row>
    <row r="858" spans="1:4" x14ac:dyDescent="0.2">
      <c r="A858" s="6">
        <v>855</v>
      </c>
      <c r="B858" s="6">
        <v>36.78</v>
      </c>
      <c r="C858" s="12" t="str">
        <f>TEXT(coefficients!B858,"+0,00E+00;-0,00E+00")&amp;"*"&amp;$E$2&amp;"²"&amp;" "&amp;TEXT(coefficients!C858,"+0,00E+00;-0,00E+00")&amp;"*"&amp;$E$2&amp;" "&amp;TEXT(coefficients!D858,"+0,00;-0,00")</f>
        <v>+677E-08*p² -080E-04*p +002</v>
      </c>
      <c r="D858" s="8">
        <f>coefficients!B858*Cycle!$E$4^2+coefficients!C858*Cycle!$E$4+coefficients!D858</f>
        <v>-0.36470916796397579</v>
      </c>
    </row>
    <row r="859" spans="1:4" x14ac:dyDescent="0.2">
      <c r="A859" s="6">
        <v>856</v>
      </c>
      <c r="B859" s="6">
        <v>38.64</v>
      </c>
      <c r="C859" s="12" t="str">
        <f>TEXT(coefficients!B859,"+0,00E+00;-0,00E+00")&amp;"*"&amp;$E$2&amp;"²"&amp;" "&amp;TEXT(coefficients!C859,"+0,00E+00;-0,00E+00")&amp;"*"&amp;$E$2&amp;" "&amp;TEXT(coefficients!D859,"+0,00;-0,00")</f>
        <v>+677E-08*p² -080E-04*p +002</v>
      </c>
      <c r="D859" s="8">
        <f>coefficients!B859*Cycle!$E$4^2+coefficients!C859*Cycle!$E$4+coefficients!D859</f>
        <v>-0.36470916796397579</v>
      </c>
    </row>
    <row r="860" spans="1:4" x14ac:dyDescent="0.2">
      <c r="A860" s="6">
        <v>857</v>
      </c>
      <c r="B860" s="6">
        <v>40.479999999999997</v>
      </c>
      <c r="C860" s="12" t="str">
        <f>TEXT(coefficients!B860,"+0,00E+00;-0,00E+00")&amp;"*"&amp;$E$2&amp;"²"&amp;" "&amp;TEXT(coefficients!C860,"+0,00E+00;-0,00E+00")&amp;"*"&amp;$E$2&amp;" "&amp;TEXT(coefficients!D860,"+0,00;-0,00")</f>
        <v>+677E-08*p² -080E-04*p +002</v>
      </c>
      <c r="D860" s="8">
        <f>coefficients!B860*Cycle!$E$4^2+coefficients!C860*Cycle!$E$4+coefficients!D860</f>
        <v>-0.36470916796397579</v>
      </c>
    </row>
    <row r="861" spans="1:4" x14ac:dyDescent="0.2">
      <c r="A861" s="6">
        <v>858</v>
      </c>
      <c r="B861" s="6">
        <v>42.34</v>
      </c>
      <c r="C861" s="12" t="str">
        <f>TEXT(coefficients!B861,"+0,00E+00;-0,00E+00")&amp;"*"&amp;$E$2&amp;"²"&amp;" "&amp;TEXT(coefficients!C861,"+0,00E+00;-0,00E+00")&amp;"*"&amp;$E$2&amp;" "&amp;TEXT(coefficients!D861,"+0,00;-0,00")</f>
        <v>+677E-08*p² -080E-04*p +002</v>
      </c>
      <c r="D861" s="8">
        <f>coefficients!B861*Cycle!$E$4^2+coefficients!C861*Cycle!$E$4+coefficients!D861</f>
        <v>-0.36470916796397579</v>
      </c>
    </row>
    <row r="862" spans="1:4" x14ac:dyDescent="0.2">
      <c r="A862" s="6">
        <v>859</v>
      </c>
      <c r="B862" s="6">
        <v>44.16</v>
      </c>
      <c r="C862" s="12" t="str">
        <f>TEXT(coefficients!B862,"+0,00E+00;-0,00E+00")&amp;"*"&amp;$E$2&amp;"²"&amp;" "&amp;TEXT(coefficients!C862,"+0,00E+00;-0,00E+00")&amp;"*"&amp;$E$2&amp;" "&amp;TEXT(coefficients!D862,"+0,00;-0,00")</f>
        <v>+677E-08*p² -080E-04*p +002</v>
      </c>
      <c r="D862" s="8">
        <f>coefficients!B862*Cycle!$E$4^2+coefficients!C862*Cycle!$E$4+coefficients!D862</f>
        <v>-0.36470916796397579</v>
      </c>
    </row>
    <row r="863" spans="1:4" x14ac:dyDescent="0.2">
      <c r="A863" s="6">
        <v>860</v>
      </c>
      <c r="B863" s="6">
        <v>45.9</v>
      </c>
      <c r="C863" s="12" t="str">
        <f>TEXT(coefficients!B863,"+0,00E+00;-0,00E+00")&amp;"*"&amp;$E$2&amp;"²"&amp;" "&amp;TEXT(coefficients!C863,"+0,00E+00;-0,00E+00")&amp;"*"&amp;$E$2&amp;" "&amp;TEXT(coefficients!D863,"+0,00;-0,00")</f>
        <v>+677E-08*p² -080E-04*p +002</v>
      </c>
      <c r="D863" s="8">
        <f>coefficients!B863*Cycle!$E$4^2+coefficients!C863*Cycle!$E$4+coefficients!D863</f>
        <v>-0.36470916796397579</v>
      </c>
    </row>
    <row r="864" spans="1:4" x14ac:dyDescent="0.2">
      <c r="A864" s="6">
        <v>861</v>
      </c>
      <c r="B864" s="6">
        <v>47.55</v>
      </c>
      <c r="C864" s="12" t="str">
        <f>TEXT(coefficients!B864,"+0,00E+00;-0,00E+00")&amp;"*"&amp;$E$2&amp;"²"&amp;" "&amp;TEXT(coefficients!C864,"+0,00E+00;-0,00E+00")&amp;"*"&amp;$E$2&amp;" "&amp;TEXT(coefficients!D864,"+0,00;-0,00")</f>
        <v>+677E-08*p² -080E-04*p +002</v>
      </c>
      <c r="D864" s="8">
        <f>coefficients!B864*Cycle!$E$4^2+coefficients!C864*Cycle!$E$4+coefficients!D864</f>
        <v>-0.36470916796397579</v>
      </c>
    </row>
    <row r="865" spans="1:4" x14ac:dyDescent="0.2">
      <c r="A865" s="6">
        <v>862</v>
      </c>
      <c r="B865" s="6">
        <v>49.09</v>
      </c>
      <c r="C865" s="12" t="str">
        <f>TEXT(coefficients!B865,"+0,00E+00;-0,00E+00")&amp;"*"&amp;$E$2&amp;"²"&amp;" "&amp;TEXT(coefficients!C865,"+0,00E+00;-0,00E+00")&amp;"*"&amp;$E$2&amp;" "&amp;TEXT(coefficients!D865,"+0,00;-0,00")</f>
        <v>+677E-08*p² -080E-04*p +002</v>
      </c>
      <c r="D865" s="8">
        <f>coefficients!B865*Cycle!$E$4^2+coefficients!C865*Cycle!$E$4+coefficients!D865</f>
        <v>-0.36470916796397579</v>
      </c>
    </row>
    <row r="866" spans="1:4" x14ac:dyDescent="0.2">
      <c r="A866" s="6">
        <v>863</v>
      </c>
      <c r="B866" s="6">
        <v>50.42</v>
      </c>
      <c r="C866" s="12" t="str">
        <f>TEXT(coefficients!B866,"+0,00E+00;-0,00E+00")&amp;"*"&amp;$E$2&amp;"²"&amp;" "&amp;TEXT(coefficients!C866,"+0,00E+00;-0,00E+00")&amp;"*"&amp;$E$2&amp;" "&amp;TEXT(coefficients!D866,"+0,00;-0,00")</f>
        <v>+677E-08*p² -080E-04*p +002</v>
      </c>
      <c r="D866" s="8">
        <f>coefficients!B866*Cycle!$E$4^2+coefficients!C866*Cycle!$E$4+coefficients!D866</f>
        <v>-0.36470916796397579</v>
      </c>
    </row>
    <row r="867" spans="1:4" x14ac:dyDescent="0.2">
      <c r="A867" s="6">
        <v>864</v>
      </c>
      <c r="B867" s="6">
        <v>51.49</v>
      </c>
      <c r="C867" s="12" t="str">
        <f>TEXT(coefficients!B867,"+0,00E+00;-0,00E+00")&amp;"*"&amp;$E$2&amp;"²"&amp;" "&amp;TEXT(coefficients!C867,"+0,00E+00;-0,00E+00")&amp;"*"&amp;$E$2&amp;" "&amp;TEXT(coefficients!D867,"+0,00;-0,00")</f>
        <v>+677E-08*p² -080E-04*p +002</v>
      </c>
      <c r="D867" s="8">
        <f>coefficients!B867*Cycle!$E$4^2+coefficients!C867*Cycle!$E$4+coefficients!D867</f>
        <v>-0.36470916796397579</v>
      </c>
    </row>
    <row r="868" spans="1:4" x14ac:dyDescent="0.2">
      <c r="A868" s="6">
        <v>865</v>
      </c>
      <c r="B868" s="6">
        <v>52.23</v>
      </c>
      <c r="C868" s="12" t="str">
        <f>TEXT(coefficients!B868,"+0,00E+00;-0,00E+00")&amp;"*"&amp;$E$2&amp;"²"&amp;" "&amp;TEXT(coefficients!C868,"+0,00E+00;-0,00E+00")&amp;"*"&amp;$E$2&amp;" "&amp;TEXT(coefficients!D868,"+0,00;-0,00")</f>
        <v>+677E-08*p² -080E-04*p +002</v>
      </c>
      <c r="D868" s="8">
        <f>coefficients!B868*Cycle!$E$4^2+coefficients!C868*Cycle!$E$4+coefficients!D868</f>
        <v>-0.36470916796397579</v>
      </c>
    </row>
    <row r="869" spans="1:4" x14ac:dyDescent="0.2">
      <c r="A869" s="6">
        <v>866</v>
      </c>
      <c r="B869" s="6">
        <v>52.58</v>
      </c>
      <c r="C869" s="12" t="str">
        <f>TEXT(coefficients!B869,"+0,00E+00;-0,00E+00")&amp;"*"&amp;$E$2&amp;"²"&amp;" "&amp;TEXT(coefficients!C869,"+0,00E+00;-0,00E+00")&amp;"*"&amp;$E$2&amp;" "&amp;TEXT(coefficients!D869,"+0,00;-0,00")</f>
        <v>+677E-08*p² -080E-04*p +002</v>
      </c>
      <c r="D869" s="8">
        <f>coefficients!B869*Cycle!$E$4^2+coefficients!C869*Cycle!$E$4+coefficients!D869</f>
        <v>-0.36470916796397579</v>
      </c>
    </row>
    <row r="870" spans="1:4" x14ac:dyDescent="0.2">
      <c r="A870" s="6">
        <v>867</v>
      </c>
      <c r="B870" s="6">
        <v>52.63</v>
      </c>
      <c r="C870" s="12" t="str">
        <f>TEXT(coefficients!B870,"+0,00E+00;-0,00E+00")&amp;"*"&amp;$E$2&amp;"²"&amp;" "&amp;TEXT(coefficients!C870,"+0,00E+00;-0,00E+00")&amp;"*"&amp;$E$2&amp;" "&amp;TEXT(coefficients!D870,"+0,00;-0,00")</f>
        <v>+677E-08*p² -080E-04*p +002</v>
      </c>
      <c r="D870" s="8">
        <f>coefficients!B870*Cycle!$E$4^2+coefficients!C870*Cycle!$E$4+coefficients!D870</f>
        <v>-0.36470916796397579</v>
      </c>
    </row>
    <row r="871" spans="1:4" x14ac:dyDescent="0.2">
      <c r="A871" s="6">
        <v>868</v>
      </c>
      <c r="B871" s="6">
        <v>52.49</v>
      </c>
      <c r="C871" s="12" t="str">
        <f>TEXT(coefficients!B871,"+0,00E+00;-0,00E+00")&amp;"*"&amp;$E$2&amp;"²"&amp;" "&amp;TEXT(coefficients!C871,"+0,00E+00;-0,00E+00")&amp;"*"&amp;$E$2&amp;" "&amp;TEXT(coefficients!D871,"+0,00;-0,00")</f>
        <v>+226E-08*p² -027E-04*p +001</v>
      </c>
      <c r="D871" s="8">
        <f>coefficients!B871*Cycle!$E$4^2+coefficients!C871*Cycle!$E$4+coefficients!D871</f>
        <v>-0.12156972265465738</v>
      </c>
    </row>
    <row r="872" spans="1:4" x14ac:dyDescent="0.2">
      <c r="A872" s="6">
        <v>869</v>
      </c>
      <c r="B872" s="6">
        <v>52.19</v>
      </c>
      <c r="C872" s="12" t="str">
        <f>TEXT(coefficients!B872,"+0,00E+00;-0,00E+00")&amp;"*"&amp;$E$2&amp;"²"&amp;" "&amp;TEXT(coefficients!C872,"+0,00E+00;-0,00E+00")&amp;"*"&amp;$E$2&amp;" "&amp;TEXT(coefficients!D872,"+0,00;-0,00")</f>
        <v>-226E-08*p² +027E-04*p -001</v>
      </c>
      <c r="D872" s="8">
        <f>coefficients!B872*Cycle!$E$4^2+coefficients!C872*Cycle!$E$4+coefficients!D872</f>
        <v>0.12156972265465738</v>
      </c>
    </row>
    <row r="873" spans="1:4" x14ac:dyDescent="0.2">
      <c r="A873" s="6">
        <v>870</v>
      </c>
      <c r="B873" s="6">
        <v>51.82</v>
      </c>
      <c r="C873" s="12" t="str">
        <f>TEXT(coefficients!B873,"+0,00E+00;-0,00E+00")&amp;"*"&amp;$E$2&amp;"²"&amp;" "&amp;TEXT(coefficients!C873,"+0,00E+00;-0,00E+00")&amp;"*"&amp;$E$2&amp;" "&amp;TEXT(coefficients!D873,"+0,00;-0,00")</f>
        <v>-677E-08*p² +080E-04*p -002</v>
      </c>
      <c r="D873" s="8">
        <f>coefficients!B873*Cycle!$E$4^2+coefficients!C873*Cycle!$E$4+coefficients!D873</f>
        <v>0.36470916796397579</v>
      </c>
    </row>
    <row r="874" spans="1:4" x14ac:dyDescent="0.2">
      <c r="A874" s="6">
        <v>871</v>
      </c>
      <c r="B874" s="6">
        <v>51.43</v>
      </c>
      <c r="C874" s="12" t="str">
        <f>TEXT(coefficients!B874,"+0,00E+00;-0,00E+00")&amp;"*"&amp;$E$2&amp;"²"&amp;" "&amp;TEXT(coefficients!C874,"+0,00E+00;-0,00E+00")&amp;"*"&amp;$E$2&amp;" "&amp;TEXT(coefficients!D874,"+0,00;-0,00")</f>
        <v>-677E-08*p² +080E-04*p -002</v>
      </c>
      <c r="D874" s="8">
        <f>coefficients!B874*Cycle!$E$4^2+coefficients!C874*Cycle!$E$4+coefficients!D874</f>
        <v>0.36470916796397579</v>
      </c>
    </row>
    <row r="875" spans="1:4" x14ac:dyDescent="0.2">
      <c r="A875" s="6">
        <v>872</v>
      </c>
      <c r="B875" s="6">
        <v>51.02</v>
      </c>
      <c r="C875" s="12" t="str">
        <f>TEXT(coefficients!B875,"+0,00E+00;-0,00E+00")&amp;"*"&amp;$E$2&amp;"²"&amp;" "&amp;TEXT(coefficients!C875,"+0,00E+00;-0,00E+00")&amp;"*"&amp;$E$2&amp;" "&amp;TEXT(coefficients!D875,"+0,00;-0,00")</f>
        <v>-677E-08*p² +080E-04*p -002</v>
      </c>
      <c r="D875" s="8">
        <f>coefficients!B875*Cycle!$E$4^2+coefficients!C875*Cycle!$E$4+coefficients!D875</f>
        <v>0.36470916796397579</v>
      </c>
    </row>
    <row r="876" spans="1:4" x14ac:dyDescent="0.2">
      <c r="A876" s="6">
        <v>873</v>
      </c>
      <c r="B876" s="6">
        <v>50.61</v>
      </c>
      <c r="C876" s="12" t="str">
        <f>TEXT(coefficients!B876,"+0,00E+00;-0,00E+00")&amp;"*"&amp;$E$2&amp;"²"&amp;" "&amp;TEXT(coefficients!C876,"+0,00E+00;-0,00E+00")&amp;"*"&amp;$E$2&amp;" "&amp;TEXT(coefficients!D876,"+0,00;-0,00")</f>
        <v>-677E-08*p² +080E-04*p -002</v>
      </c>
      <c r="D876" s="8">
        <f>coefficients!B876*Cycle!$E$4^2+coefficients!C876*Cycle!$E$4+coefficients!D876</f>
        <v>0.36470916796397579</v>
      </c>
    </row>
    <row r="877" spans="1:4" x14ac:dyDescent="0.2">
      <c r="A877" s="6">
        <v>874</v>
      </c>
      <c r="B877" s="6">
        <v>50.26</v>
      </c>
      <c r="C877" s="12" t="str">
        <f>TEXT(coefficients!B877,"+0,00E+00;-0,00E+00")&amp;"*"&amp;$E$2&amp;"²"&amp;" "&amp;TEXT(coefficients!C877,"+0,00E+00;-0,00E+00")&amp;"*"&amp;$E$2&amp;" "&amp;TEXT(coefficients!D877,"+0,00;-0,00")</f>
        <v>-677E-08*p² +080E-04*p -002</v>
      </c>
      <c r="D877" s="8">
        <f>coefficients!B877*Cycle!$E$4^2+coefficients!C877*Cycle!$E$4+coefficients!D877</f>
        <v>0.36470916796397579</v>
      </c>
    </row>
    <row r="878" spans="1:4" x14ac:dyDescent="0.2">
      <c r="A878" s="6">
        <v>875</v>
      </c>
      <c r="B878" s="6">
        <v>50.06</v>
      </c>
      <c r="C878" s="12" t="str">
        <f>TEXT(coefficients!B878,"+0,00E+00;-0,00E+00")&amp;"*"&amp;$E$2&amp;"²"&amp;" "&amp;TEXT(coefficients!C878,"+0,00E+00;-0,00E+00")&amp;"*"&amp;$E$2&amp;" "&amp;TEXT(coefficients!D878,"+0,00;-0,00")</f>
        <v>-677E-08*p² +080E-04*p -002</v>
      </c>
      <c r="D878" s="8">
        <f>coefficients!B878*Cycle!$E$4^2+coefficients!C878*Cycle!$E$4+coefficients!D878</f>
        <v>0.36470916796397579</v>
      </c>
    </row>
    <row r="879" spans="1:4" x14ac:dyDescent="0.2">
      <c r="A879" s="6">
        <v>876</v>
      </c>
      <c r="B879" s="6">
        <v>49.97</v>
      </c>
      <c r="C879" s="12" t="str">
        <f>TEXT(coefficients!B879,"+0,00E+00;-0,00E+00")&amp;"*"&amp;$E$2&amp;"²"&amp;" "&amp;TEXT(coefficients!C879,"+0,00E+00;-0,00E+00")&amp;"*"&amp;$E$2&amp;" "&amp;TEXT(coefficients!D879,"+0,00;-0,00")</f>
        <v>-677E-08*p² +080E-04*p -002</v>
      </c>
      <c r="D879" s="8">
        <f>coefficients!B879*Cycle!$E$4^2+coefficients!C879*Cycle!$E$4+coefficients!D879</f>
        <v>0.36470916796397579</v>
      </c>
    </row>
    <row r="880" spans="1:4" x14ac:dyDescent="0.2">
      <c r="A880" s="6">
        <v>877</v>
      </c>
      <c r="B880" s="6">
        <v>49.67</v>
      </c>
      <c r="C880" s="12" t="str">
        <f>TEXT(coefficients!B880,"+0,00E+00;-0,00E+00")&amp;"*"&amp;$E$2&amp;"²"&amp;" "&amp;TEXT(coefficients!C880,"+0,00E+00;-0,00E+00")&amp;"*"&amp;$E$2&amp;" "&amp;TEXT(coefficients!D880,"+0,00;-0,00")</f>
        <v>-677E-08*p² +080E-04*p -002</v>
      </c>
      <c r="D880" s="8">
        <f>coefficients!B880*Cycle!$E$4^2+coefficients!C880*Cycle!$E$4+coefficients!D880</f>
        <v>0.36470916796397579</v>
      </c>
    </row>
    <row r="881" spans="1:4" x14ac:dyDescent="0.2">
      <c r="A881" s="6">
        <v>878</v>
      </c>
      <c r="B881" s="6">
        <v>48.86</v>
      </c>
      <c r="C881" s="12" t="str">
        <f>TEXT(coefficients!B881,"+0,00E+00;-0,00E+00")&amp;"*"&amp;$E$2&amp;"²"&amp;" "&amp;TEXT(coefficients!C881,"+0,00E+00;-0,00E+00")&amp;"*"&amp;$E$2&amp;" "&amp;TEXT(coefficients!D881,"+0,00;-0,00")</f>
        <v>-677E-08*p² +080E-04*p -002</v>
      </c>
      <c r="D881" s="8">
        <f>coefficients!B881*Cycle!$E$4^2+coefficients!C881*Cycle!$E$4+coefficients!D881</f>
        <v>0.36470916796397579</v>
      </c>
    </row>
    <row r="882" spans="1:4" x14ac:dyDescent="0.2">
      <c r="A882" s="6">
        <v>879</v>
      </c>
      <c r="B882" s="6">
        <v>47.53</v>
      </c>
      <c r="C882" s="12" t="str">
        <f>TEXT(coefficients!B882,"+0,00E+00;-0,00E+00")&amp;"*"&amp;$E$2&amp;"²"&amp;" "&amp;TEXT(coefficients!C882,"+0,00E+00;-0,00E+00")&amp;"*"&amp;$E$2&amp;" "&amp;TEXT(coefficients!D882,"+0,00;-0,00")</f>
        <v>-677E-08*p² +080E-04*p -002</v>
      </c>
      <c r="D882" s="8">
        <f>coefficients!B882*Cycle!$E$4^2+coefficients!C882*Cycle!$E$4+coefficients!D882</f>
        <v>0.36470916796397579</v>
      </c>
    </row>
    <row r="883" spans="1:4" x14ac:dyDescent="0.2">
      <c r="A883" s="6">
        <v>880</v>
      </c>
      <c r="B883" s="6">
        <v>45.82</v>
      </c>
      <c r="C883" s="12" t="str">
        <f>TEXT(coefficients!B883,"+0,00E+00;-0,00E+00")&amp;"*"&amp;$E$2&amp;"²"&amp;" "&amp;TEXT(coefficients!C883,"+0,00E+00;-0,00E+00")&amp;"*"&amp;$E$2&amp;" "&amp;TEXT(coefficients!D883,"+0,00;-0,00")</f>
        <v>-677E-08*p² +080E-04*p -002</v>
      </c>
      <c r="D883" s="8">
        <f>coefficients!B883*Cycle!$E$4^2+coefficients!C883*Cycle!$E$4+coefficients!D883</f>
        <v>0.36470916796397579</v>
      </c>
    </row>
    <row r="884" spans="1:4" x14ac:dyDescent="0.2">
      <c r="A884" s="6">
        <v>881</v>
      </c>
      <c r="B884" s="6">
        <v>43.66</v>
      </c>
      <c r="C884" s="12" t="str">
        <f>TEXT(coefficients!B884,"+0,00E+00;-0,00E+00")&amp;"*"&amp;$E$2&amp;"²"&amp;" "&amp;TEXT(coefficients!C884,"+0,00E+00;-0,00E+00")&amp;"*"&amp;$E$2&amp;" "&amp;TEXT(coefficients!D884,"+0,00;-0,00")</f>
        <v>-677E-08*p² +080E-04*p -002</v>
      </c>
      <c r="D884" s="8">
        <f>coefficients!B884*Cycle!$E$4^2+coefficients!C884*Cycle!$E$4+coefficients!D884</f>
        <v>0.36470916796397579</v>
      </c>
    </row>
    <row r="885" spans="1:4" x14ac:dyDescent="0.2">
      <c r="A885" s="6">
        <v>882</v>
      </c>
      <c r="B885" s="6">
        <v>40.909999999999997</v>
      </c>
      <c r="C885" s="12" t="str">
        <f>TEXT(coefficients!B885,"+0,00E+00;-0,00E+00")&amp;"*"&amp;$E$2&amp;"²"&amp;" "&amp;TEXT(coefficients!C885,"+0,00E+00;-0,00E+00")&amp;"*"&amp;$E$2&amp;" "&amp;TEXT(coefficients!D885,"+0,00;-0,00")</f>
        <v>-677E-08*p² +080E-04*p -002</v>
      </c>
      <c r="D885" s="8">
        <f>coefficients!B885*Cycle!$E$4^2+coefficients!C885*Cycle!$E$4+coefficients!D885</f>
        <v>0.36470916796397579</v>
      </c>
    </row>
    <row r="886" spans="1:4" x14ac:dyDescent="0.2">
      <c r="A886" s="6">
        <v>883</v>
      </c>
      <c r="B886" s="6">
        <v>37.78</v>
      </c>
      <c r="C886" s="12" t="str">
        <f>TEXT(coefficients!B886,"+0,00E+00;-0,00E+00")&amp;"*"&amp;$E$2&amp;"²"&amp;" "&amp;TEXT(coefficients!C886,"+0,00E+00;-0,00E+00")&amp;"*"&amp;$E$2&amp;" "&amp;TEXT(coefficients!D886,"+0,00;-0,00")</f>
        <v>-677E-08*p² +080E-04*p -002</v>
      </c>
      <c r="D886" s="8">
        <f>coefficients!B886*Cycle!$E$4^2+coefficients!C886*Cycle!$E$4+coefficients!D886</f>
        <v>0.36470916796397579</v>
      </c>
    </row>
    <row r="887" spans="1:4" x14ac:dyDescent="0.2">
      <c r="A887" s="6">
        <v>884</v>
      </c>
      <c r="B887" s="6">
        <v>34.89</v>
      </c>
      <c r="C887" s="12" t="str">
        <f>TEXT(coefficients!B887,"+0,00E+00;-0,00E+00")&amp;"*"&amp;$E$2&amp;"²"&amp;" "&amp;TEXT(coefficients!C887,"+0,00E+00;-0,00E+00")&amp;"*"&amp;$E$2&amp;" "&amp;TEXT(coefficients!D887,"+0,00;-0,00")</f>
        <v>-677E-08*p² +080E-04*p -002</v>
      </c>
      <c r="D887" s="8">
        <f>coefficients!B887*Cycle!$E$4^2+coefficients!C887*Cycle!$E$4+coefficients!D887</f>
        <v>0.36470916796397579</v>
      </c>
    </row>
    <row r="888" spans="1:4" x14ac:dyDescent="0.2">
      <c r="A888" s="6">
        <v>885</v>
      </c>
      <c r="B888" s="6">
        <v>32.69</v>
      </c>
      <c r="C888" s="12" t="str">
        <f>TEXT(coefficients!B888,"+0,00E+00;-0,00E+00")&amp;"*"&amp;$E$2&amp;"²"&amp;" "&amp;TEXT(coefficients!C888,"+0,00E+00;-0,00E+00")&amp;"*"&amp;$E$2&amp;" "&amp;TEXT(coefficients!D888,"+0,00;-0,00")</f>
        <v>-677E-08*p² +080E-04*p -002</v>
      </c>
      <c r="D888" s="8">
        <f>coefficients!B888*Cycle!$E$4^2+coefficients!C888*Cycle!$E$4+coefficients!D888</f>
        <v>0.36470916796397579</v>
      </c>
    </row>
    <row r="889" spans="1:4" x14ac:dyDescent="0.2">
      <c r="A889" s="6">
        <v>886</v>
      </c>
      <c r="B889" s="6">
        <v>30.99</v>
      </c>
      <c r="C889" s="12" t="str">
        <f>TEXT(coefficients!B889,"+0,00E+00;-0,00E+00")&amp;"*"&amp;$E$2&amp;"²"&amp;" "&amp;TEXT(coefficients!C889,"+0,00E+00;-0,00E+00")&amp;"*"&amp;$E$2&amp;" "&amp;TEXT(coefficients!D889,"+0,00;-0,00")</f>
        <v>-677E-08*p² +080E-04*p -002</v>
      </c>
      <c r="D889" s="8">
        <f>coefficients!B889*Cycle!$E$4^2+coefficients!C889*Cycle!$E$4+coefficients!D889</f>
        <v>0.36470916796397579</v>
      </c>
    </row>
    <row r="890" spans="1:4" x14ac:dyDescent="0.2">
      <c r="A890" s="6">
        <v>887</v>
      </c>
      <c r="B890" s="6">
        <v>29.31</v>
      </c>
      <c r="C890" s="12" t="str">
        <f>TEXT(coefficients!B890,"+0,00E+00;-0,00E+00")&amp;"*"&amp;$E$2&amp;"²"&amp;" "&amp;TEXT(coefficients!C890,"+0,00E+00;-0,00E+00")&amp;"*"&amp;$E$2&amp;" "&amp;TEXT(coefficients!D890,"+0,00;-0,00")</f>
        <v>-677E-08*p² +080E-04*p -002</v>
      </c>
      <c r="D890" s="8">
        <f>coefficients!B890*Cycle!$E$4^2+coefficients!C890*Cycle!$E$4+coefficients!D890</f>
        <v>0.36470916796397579</v>
      </c>
    </row>
    <row r="891" spans="1:4" x14ac:dyDescent="0.2">
      <c r="A891" s="6">
        <v>888</v>
      </c>
      <c r="B891" s="6">
        <v>27.29</v>
      </c>
      <c r="C891" s="12" t="str">
        <f>TEXT(coefficients!B891,"+0,00E+00;-0,00E+00")&amp;"*"&amp;$E$2&amp;"²"&amp;" "&amp;TEXT(coefficients!C891,"+0,00E+00;-0,00E+00")&amp;"*"&amp;$E$2&amp;" "&amp;TEXT(coefficients!D891,"+0,00;-0,00")</f>
        <v>-677E-08*p² +080E-04*p -002</v>
      </c>
      <c r="D891" s="8">
        <f>coefficients!B891*Cycle!$E$4^2+coefficients!C891*Cycle!$E$4+coefficients!D891</f>
        <v>0.36470916796397579</v>
      </c>
    </row>
    <row r="892" spans="1:4" x14ac:dyDescent="0.2">
      <c r="A892" s="6">
        <v>889</v>
      </c>
      <c r="B892" s="6">
        <v>24.79</v>
      </c>
      <c r="C892" s="12" t="str">
        <f>TEXT(coefficients!B892,"+0,00E+00;-0,00E+00")&amp;"*"&amp;$E$2&amp;"²"&amp;" "&amp;TEXT(coefficients!C892,"+0,00E+00;-0,00E+00")&amp;"*"&amp;$E$2&amp;" "&amp;TEXT(coefficients!D892,"+0,00;-0,00")</f>
        <v>-677E-08*p² +080E-04*p -002</v>
      </c>
      <c r="D892" s="8">
        <f>coefficients!B892*Cycle!$E$4^2+coefficients!C892*Cycle!$E$4+coefficients!D892</f>
        <v>0.36470916796397579</v>
      </c>
    </row>
    <row r="893" spans="1:4" x14ac:dyDescent="0.2">
      <c r="A893" s="6">
        <v>890</v>
      </c>
      <c r="B893" s="6">
        <v>21.78</v>
      </c>
      <c r="C893" s="12" t="str">
        <f>TEXT(coefficients!B893,"+0,00E+00;-0,00E+00")&amp;"*"&amp;$E$2&amp;"²"&amp;" "&amp;TEXT(coefficients!C893,"+0,00E+00;-0,00E+00")&amp;"*"&amp;$E$2&amp;" "&amp;TEXT(coefficients!D893,"+0,00;-0,00")</f>
        <v>-677E-08*p² +080E-04*p -002</v>
      </c>
      <c r="D893" s="8">
        <f>coefficients!B893*Cycle!$E$4^2+coefficients!C893*Cycle!$E$4+coefficients!D893</f>
        <v>0.36470916796397579</v>
      </c>
    </row>
    <row r="894" spans="1:4" x14ac:dyDescent="0.2">
      <c r="A894" s="6">
        <v>891</v>
      </c>
      <c r="B894" s="6">
        <v>18.510000000000002</v>
      </c>
      <c r="C894" s="12" t="str">
        <f>TEXT(coefficients!B894,"+0,00E+00;-0,00E+00")&amp;"*"&amp;$E$2&amp;"²"&amp;" "&amp;TEXT(coefficients!C894,"+0,00E+00;-0,00E+00")&amp;"*"&amp;$E$2&amp;" "&amp;TEXT(coefficients!D894,"+0,00;-0,00")</f>
        <v>-677E-08*p² +080E-04*p -002</v>
      </c>
      <c r="D894" s="8">
        <f>coefficients!B894*Cycle!$E$4^2+coefficients!C894*Cycle!$E$4+coefficients!D894</f>
        <v>0.36470916796397579</v>
      </c>
    </row>
    <row r="895" spans="1:4" x14ac:dyDescent="0.2">
      <c r="A895" s="6">
        <v>892</v>
      </c>
      <c r="B895" s="6">
        <v>15.1</v>
      </c>
      <c r="C895" s="12" t="str">
        <f>TEXT(coefficients!B895,"+0,00E+00;-0,00E+00")&amp;"*"&amp;$E$2&amp;"²"&amp;" "&amp;TEXT(coefficients!C895,"+0,00E+00;-0,00E+00")&amp;"*"&amp;$E$2&amp;" "&amp;TEXT(coefficients!D895,"+0,00;-0,00")</f>
        <v>-677E-08*p² +080E-04*p -002</v>
      </c>
      <c r="D895" s="8">
        <f>coefficients!B895*Cycle!$E$4^2+coefficients!C895*Cycle!$E$4+coefficients!D895</f>
        <v>0.36470916796397579</v>
      </c>
    </row>
    <row r="896" spans="1:4" x14ac:dyDescent="0.2">
      <c r="A896" s="6">
        <v>893</v>
      </c>
      <c r="B896" s="6">
        <v>11.06</v>
      </c>
      <c r="C896" s="12" t="str">
        <f>TEXT(coefficients!B896,"+0,00E+00;-0,00E+00")&amp;"*"&amp;$E$2&amp;"²"&amp;" "&amp;TEXT(coefficients!C896,"+0,00E+00;-0,00E+00")&amp;"*"&amp;$E$2&amp;" "&amp;TEXT(coefficients!D896,"+0,00;-0,00")</f>
        <v>-677E-08*p² +080E-04*p -002</v>
      </c>
      <c r="D896" s="8">
        <f>coefficients!B896*Cycle!$E$4^2+coefficients!C896*Cycle!$E$4+coefficients!D896</f>
        <v>0.36470916796397579</v>
      </c>
    </row>
    <row r="897" spans="1:4" x14ac:dyDescent="0.2">
      <c r="A897" s="6">
        <v>894</v>
      </c>
      <c r="B897" s="6">
        <v>6.28</v>
      </c>
      <c r="C897" s="12" t="str">
        <f>TEXT(coefficients!B897,"+0,00E+00;-0,00E+00")&amp;"*"&amp;$E$2&amp;"²"&amp;" "&amp;TEXT(coefficients!C897,"+0,00E+00;-0,00E+00")&amp;"*"&amp;$E$2&amp;" "&amp;TEXT(coefficients!D897,"+0,00;-0,00")</f>
        <v>-677E-08*p² +080E-04*p -002</v>
      </c>
      <c r="D897" s="8">
        <f>coefficients!B897*Cycle!$E$4^2+coefficients!C897*Cycle!$E$4+coefficients!D897</f>
        <v>0.36470916796397579</v>
      </c>
    </row>
    <row r="898" spans="1:4" x14ac:dyDescent="0.2">
      <c r="A898" s="6">
        <v>895</v>
      </c>
      <c r="B898" s="6">
        <v>2.2400000000000002</v>
      </c>
      <c r="C898" s="12" t="str">
        <f>TEXT(coefficients!B898,"+0,00E+00;-0,00E+00")&amp;"*"&amp;$E$2&amp;"²"&amp;" "&amp;TEXT(coefficients!C898,"+0,00E+00;-0,00E+00")&amp;"*"&amp;$E$2&amp;" "&amp;TEXT(coefficients!D898,"+0,00;-0,00")</f>
        <v>-677E-08*p² +080E-04*p -002</v>
      </c>
      <c r="D898" s="8">
        <f>coefficients!B898*Cycle!$E$4^2+coefficients!C898*Cycle!$E$4+coefficients!D898</f>
        <v>0.36470916796397579</v>
      </c>
    </row>
    <row r="899" spans="1:4" x14ac:dyDescent="0.2">
      <c r="A899" s="6">
        <v>896</v>
      </c>
      <c r="B899" s="6">
        <v>0</v>
      </c>
      <c r="C899" s="12" t="str">
        <f>TEXT(coefficients!B899,"+0,00E+00;-0,00E+00")&amp;"*"&amp;$E$2&amp;"²"&amp;" "&amp;TEXT(coefficients!C899,"+0,00E+00;-0,00E+00")&amp;"*"&amp;$E$2&amp;" "&amp;TEXT(coefficients!D899,"+0,00;-0,00")</f>
        <v>-677E-08*p² +080E-04*p -002</v>
      </c>
      <c r="D899" s="8">
        <f>coefficients!B899*Cycle!$E$4^2+coefficients!C899*Cycle!$E$4+coefficients!D899</f>
        <v>0.36470916796397579</v>
      </c>
    </row>
    <row r="900" spans="1:4" x14ac:dyDescent="0.2">
      <c r="A900" s="6">
        <v>897</v>
      </c>
      <c r="B900" s="6">
        <v>0</v>
      </c>
      <c r="C900" s="12" t="str">
        <f>TEXT(coefficients!B900,"+0,00E+00;-0,00E+00")&amp;"*"&amp;$E$2&amp;"²"&amp;" "&amp;TEXT(coefficients!C900,"+0,00E+00;-0,00E+00")&amp;"*"&amp;$E$2&amp;" "&amp;TEXT(coefficients!D900,"+0,00;-0,00")</f>
        <v>-677E-08*p² +080E-04*p -002</v>
      </c>
      <c r="D900" s="8">
        <f>coefficients!B900*Cycle!$E$4^2+coefficients!C900*Cycle!$E$4+coefficients!D900</f>
        <v>0.36470916796397579</v>
      </c>
    </row>
    <row r="901" spans="1:4" x14ac:dyDescent="0.2">
      <c r="A901" s="6">
        <v>898</v>
      </c>
      <c r="B901" s="6">
        <v>0</v>
      </c>
      <c r="C901" s="12" t="str">
        <f>TEXT(coefficients!B901,"+0,00E+00;-0,00E+00")&amp;"*"&amp;$E$2&amp;"²"&amp;" "&amp;TEXT(coefficients!C901,"+0,00E+00;-0,00E+00")&amp;"*"&amp;$E$2&amp;" "&amp;TEXT(coefficients!D901,"+0,00;-0,00")</f>
        <v>-677E-08*p² +080E-04*p -002</v>
      </c>
      <c r="D901" s="8">
        <f>coefficients!B901*Cycle!$E$4^2+coefficients!C901*Cycle!$E$4+coefficients!D901</f>
        <v>0.36470916796397579</v>
      </c>
    </row>
    <row r="902" spans="1:4" x14ac:dyDescent="0.2">
      <c r="A902" s="6">
        <v>899</v>
      </c>
      <c r="B902" s="6">
        <v>0</v>
      </c>
      <c r="C902" s="12" t="str">
        <f>TEXT(coefficients!B902,"+0,00E+00;-0,00E+00")&amp;"*"&amp;$E$2&amp;"²"&amp;" "&amp;TEXT(coefficients!C902,"+0,00E+00;-0,00E+00")&amp;"*"&amp;$E$2&amp;" "&amp;TEXT(coefficients!D902,"+0,00;-0,00")</f>
        <v>-361E-08*p² +041E-04*p -001</v>
      </c>
      <c r="D902" s="8">
        <f>coefficients!B902*Cycle!$E$4^2+coefficients!C902*Cycle!$E$4+coefficients!D902</f>
        <v>4.4811313044360812E-2</v>
      </c>
    </row>
    <row r="903" spans="1:4" x14ac:dyDescent="0.2">
      <c r="A903" s="6">
        <v>900</v>
      </c>
      <c r="B903" s="6">
        <v>0</v>
      </c>
      <c r="C903" s="12" t="str">
        <f>TEXT(coefficients!B903,"+0,00E+00;-0,00E+00")&amp;"*"&amp;$E$2&amp;"²"&amp;" "&amp;TEXT(coefficients!C903,"+0,00E+00;-0,00E+00")&amp;"*"&amp;$E$2&amp;" "&amp;TEXT(coefficients!D903,"+0,00;-0,00")</f>
        <v>-045E-08*p² +002E-04*p -000</v>
      </c>
      <c r="D903" s="8">
        <f>coefficients!B903*Cycle!$E$4^2+coefficients!C903*Cycle!$E$4+coefficients!D903</f>
        <v>-0.27508654187525206</v>
      </c>
    </row>
    <row r="904" spans="1:4" x14ac:dyDescent="0.2">
      <c r="A904" s="6">
        <v>901</v>
      </c>
      <c r="B904" s="6">
        <v>0</v>
      </c>
      <c r="C904" s="12" t="str">
        <f>TEXT(coefficients!B904,"+0,00E+00;-0,00E+00")&amp;"*"&amp;$E$2&amp;"²"&amp;" "&amp;TEXT(coefficients!C904,"+0,00E+00;-0,00E+00")&amp;"*"&amp;$E$2&amp;" "&amp;TEXT(coefficients!D904,"+0,00;-0,00")</f>
        <v>+271E-08*p² -036E-04*p +000</v>
      </c>
      <c r="D904" s="8">
        <f>coefficients!B904*Cycle!$E$4^2+coefficients!C904*Cycle!$E$4+coefficients!D904</f>
        <v>-0.59498439679486315</v>
      </c>
    </row>
    <row r="905" spans="1:4" x14ac:dyDescent="0.2">
      <c r="A905" s="6">
        <v>902</v>
      </c>
      <c r="B905" s="6">
        <v>2.56</v>
      </c>
      <c r="C905" s="12" t="str">
        <f>TEXT(coefficients!B905,"+0,00E+00;-0,00E+00")&amp;"*"&amp;$E$2&amp;"²"&amp;" "&amp;TEXT(coefficients!C905,"+0,00E+00;-0,00E+00")&amp;"*"&amp;$E$2&amp;" "&amp;TEXT(coefficients!D905,"+0,00;-0,00")</f>
        <v>+271E-08*p² -036E-04*p +000</v>
      </c>
      <c r="D905" s="8">
        <f>coefficients!B905*Cycle!$E$4^2+coefficients!C905*Cycle!$E$4+coefficients!D905</f>
        <v>-0.59498439679486315</v>
      </c>
    </row>
    <row r="906" spans="1:4" x14ac:dyDescent="0.2">
      <c r="A906" s="6">
        <v>903</v>
      </c>
      <c r="B906" s="6">
        <v>4.8099999999999996</v>
      </c>
      <c r="C906" s="12" t="str">
        <f>TEXT(coefficients!B906,"+0,00E+00;-0,00E+00")&amp;"*"&amp;$E$2&amp;"²"&amp;" "&amp;TEXT(coefficients!C906,"+0,00E+00;-0,00E+00")&amp;"*"&amp;$E$2&amp;" "&amp;TEXT(coefficients!D906,"+0,00;-0,00")</f>
        <v>+271E-08*p² -036E-04*p +000</v>
      </c>
      <c r="D906" s="8">
        <f>coefficients!B906*Cycle!$E$4^2+coefficients!C906*Cycle!$E$4+coefficients!D906</f>
        <v>-0.59498439679486315</v>
      </c>
    </row>
    <row r="907" spans="1:4" x14ac:dyDescent="0.2">
      <c r="A907" s="6">
        <v>904</v>
      </c>
      <c r="B907" s="6">
        <v>6.38</v>
      </c>
      <c r="C907" s="12" t="str">
        <f>TEXT(coefficients!B907,"+0,00E+00;-0,00E+00")&amp;"*"&amp;$E$2&amp;"²"&amp;" "&amp;TEXT(coefficients!C907,"+0,00E+00;-0,00E+00")&amp;"*"&amp;$E$2&amp;" "&amp;TEXT(coefficients!D907,"+0,00;-0,00")</f>
        <v>+271E-08*p² -036E-04*p +000</v>
      </c>
      <c r="D907" s="8">
        <f>coefficients!B907*Cycle!$E$4^2+coefficients!C907*Cycle!$E$4+coefficients!D907</f>
        <v>-0.59498439679486315</v>
      </c>
    </row>
    <row r="908" spans="1:4" x14ac:dyDescent="0.2">
      <c r="A908" s="6">
        <v>905</v>
      </c>
      <c r="B908" s="6">
        <v>8.6199999999999992</v>
      </c>
      <c r="C908" s="12" t="str">
        <f>TEXT(coefficients!B908,"+0,00E+00;-0,00E+00")&amp;"*"&amp;$E$2&amp;"²"&amp;" "&amp;TEXT(coefficients!C908,"+0,00E+00;-0,00E+00")&amp;"*"&amp;$E$2&amp;" "&amp;TEXT(coefficients!D908,"+0,00;-0,00")</f>
        <v>+271E-08*p² -036E-04*p +000</v>
      </c>
      <c r="D908" s="8">
        <f>coefficients!B908*Cycle!$E$4^2+coefficients!C908*Cycle!$E$4+coefficients!D908</f>
        <v>-0.59498439679486315</v>
      </c>
    </row>
    <row r="909" spans="1:4" x14ac:dyDescent="0.2">
      <c r="A909" s="6">
        <v>906</v>
      </c>
      <c r="B909" s="6">
        <v>10.37</v>
      </c>
      <c r="C909" s="12" t="str">
        <f>TEXT(coefficients!B909,"+0,00E+00;-0,00E+00")&amp;"*"&amp;$E$2&amp;"²"&amp;" "&amp;TEXT(coefficients!C909,"+0,00E+00;-0,00E+00")&amp;"*"&amp;$E$2&amp;" "&amp;TEXT(coefficients!D909,"+0,00;-0,00")</f>
        <v>+271E-08*p² -036E-04*p +000</v>
      </c>
      <c r="D909" s="8">
        <f>coefficients!B909*Cycle!$E$4^2+coefficients!C909*Cycle!$E$4+coefficients!D909</f>
        <v>-0.59498439679486315</v>
      </c>
    </row>
    <row r="910" spans="1:4" x14ac:dyDescent="0.2">
      <c r="A910" s="6">
        <v>907</v>
      </c>
      <c r="B910" s="6">
        <v>11.17</v>
      </c>
      <c r="C910" s="12" t="str">
        <f>TEXT(coefficients!B910,"+0,00E+00;-0,00E+00")&amp;"*"&amp;$E$2&amp;"²"&amp;" "&amp;TEXT(coefficients!C910,"+0,00E+00;-0,00E+00")&amp;"*"&amp;$E$2&amp;" "&amp;TEXT(coefficients!D910,"+0,00;-0,00")</f>
        <v>+271E-08*p² -036E-04*p +000</v>
      </c>
      <c r="D910" s="8">
        <f>coefficients!B910*Cycle!$E$4^2+coefficients!C910*Cycle!$E$4+coefficients!D910</f>
        <v>-0.59498439679486315</v>
      </c>
    </row>
    <row r="911" spans="1:4" x14ac:dyDescent="0.2">
      <c r="A911" s="6">
        <v>908</v>
      </c>
      <c r="B911" s="6">
        <v>13.32</v>
      </c>
      <c r="C911" s="12" t="str">
        <f>TEXT(coefficients!B911,"+0,00E+00;-0,00E+00")&amp;"*"&amp;$E$2&amp;"²"&amp;" "&amp;TEXT(coefficients!C911,"+0,00E+00;-0,00E+00")&amp;"*"&amp;$E$2&amp;" "&amp;TEXT(coefficients!D911,"+0,00;-0,00")</f>
        <v>+271E-08*p² -036E-04*p +000</v>
      </c>
      <c r="D911" s="8">
        <f>coefficients!B911*Cycle!$E$4^2+coefficients!C911*Cycle!$E$4+coefficients!D911</f>
        <v>-0.59498439679486315</v>
      </c>
    </row>
    <row r="912" spans="1:4" x14ac:dyDescent="0.2">
      <c r="A912" s="6">
        <v>909</v>
      </c>
      <c r="B912" s="6">
        <v>15.94</v>
      </c>
      <c r="C912" s="12" t="str">
        <f>TEXT(coefficients!B912,"+0,00E+00;-0,00E+00")&amp;"*"&amp;$E$2&amp;"²"&amp;" "&amp;TEXT(coefficients!C912,"+0,00E+00;-0,00E+00")&amp;"*"&amp;$E$2&amp;" "&amp;TEXT(coefficients!D912,"+0,00;-0,00")</f>
        <v>+271E-08*p² -036E-04*p +000</v>
      </c>
      <c r="D912" s="8">
        <f>coefficients!B912*Cycle!$E$4^2+coefficients!C912*Cycle!$E$4+coefficients!D912</f>
        <v>-0.59498439679486315</v>
      </c>
    </row>
    <row r="913" spans="1:4" x14ac:dyDescent="0.2">
      <c r="A913" s="6">
        <v>910</v>
      </c>
      <c r="B913" s="6">
        <v>16.89</v>
      </c>
      <c r="C913" s="12" t="str">
        <f>TEXT(coefficients!B913,"+0,00E+00;-0,00E+00")&amp;"*"&amp;$E$2&amp;"²"&amp;" "&amp;TEXT(coefficients!C913,"+0,00E+00;-0,00E+00")&amp;"*"&amp;$E$2&amp;" "&amp;TEXT(coefficients!D913,"+0,00;-0,00")</f>
        <v>+271E-08*p² -036E-04*p +000</v>
      </c>
      <c r="D913" s="8">
        <f>coefficients!B913*Cycle!$E$4^2+coefficients!C913*Cycle!$E$4+coefficients!D913</f>
        <v>-0.59498439679486315</v>
      </c>
    </row>
    <row r="914" spans="1:4" x14ac:dyDescent="0.2">
      <c r="A914" s="6">
        <v>911</v>
      </c>
      <c r="B914" s="6">
        <v>17.13</v>
      </c>
      <c r="C914" s="12" t="str">
        <f>TEXT(coefficients!B914,"+0,00E+00;-0,00E+00")&amp;"*"&amp;$E$2&amp;"²"&amp;" "&amp;TEXT(coefficients!C914,"+0,00E+00;-0,00E+00")&amp;"*"&amp;$E$2&amp;" "&amp;TEXT(coefficients!D914,"+0,00;-0,00")</f>
        <v>+271E-08*p² -036E-04*p +000</v>
      </c>
      <c r="D914" s="8">
        <f>coefficients!B914*Cycle!$E$4^2+coefficients!C914*Cycle!$E$4+coefficients!D914</f>
        <v>-0.59498439679486315</v>
      </c>
    </row>
    <row r="915" spans="1:4" x14ac:dyDescent="0.2">
      <c r="A915" s="6">
        <v>912</v>
      </c>
      <c r="B915" s="6">
        <v>18.04</v>
      </c>
      <c r="C915" s="12" t="str">
        <f>TEXT(coefficients!B915,"+0,00E+00;-0,00E+00")&amp;"*"&amp;$E$2&amp;"²"&amp;" "&amp;TEXT(coefficients!C915,"+0,00E+00;-0,00E+00")&amp;"*"&amp;$E$2&amp;" "&amp;TEXT(coefficients!D915,"+0,00;-0,00")</f>
        <v>+271E-08*p² -036E-04*p +000</v>
      </c>
      <c r="D915" s="8">
        <f>coefficients!B915*Cycle!$E$4^2+coefficients!C915*Cycle!$E$4+coefficients!D915</f>
        <v>-0.59498439679486315</v>
      </c>
    </row>
    <row r="916" spans="1:4" x14ac:dyDescent="0.2">
      <c r="A916" s="6">
        <v>913</v>
      </c>
      <c r="B916" s="6">
        <v>19.96</v>
      </c>
      <c r="C916" s="12" t="str">
        <f>TEXT(coefficients!B916,"+0,00E+00;-0,00E+00")&amp;"*"&amp;$E$2&amp;"²"&amp;" "&amp;TEXT(coefficients!C916,"+0,00E+00;-0,00E+00")&amp;"*"&amp;$E$2&amp;" "&amp;TEXT(coefficients!D916,"+0,00;-0,00")</f>
        <v>+271E-08*p² -036E-04*p +000</v>
      </c>
      <c r="D916" s="8">
        <f>coefficients!B916*Cycle!$E$4^2+coefficients!C916*Cycle!$E$4+coefficients!D916</f>
        <v>-0.59498439679486315</v>
      </c>
    </row>
    <row r="917" spans="1:4" x14ac:dyDescent="0.2">
      <c r="A917" s="6">
        <v>914</v>
      </c>
      <c r="B917" s="6">
        <v>22.05</v>
      </c>
      <c r="C917" s="12" t="str">
        <f>TEXT(coefficients!B917,"+0,00E+00;-0,00E+00")&amp;"*"&amp;$E$2&amp;"²"&amp;" "&amp;TEXT(coefficients!C917,"+0,00E+00;-0,00E+00")&amp;"*"&amp;$E$2&amp;" "&amp;TEXT(coefficients!D917,"+0,00;-0,00")</f>
        <v>+271E-08*p² -036E-04*p +000</v>
      </c>
      <c r="D917" s="8">
        <f>coefficients!B917*Cycle!$E$4^2+coefficients!C917*Cycle!$E$4+coefficients!D917</f>
        <v>-0.59498439679486315</v>
      </c>
    </row>
    <row r="918" spans="1:4" x14ac:dyDescent="0.2">
      <c r="A918" s="6">
        <v>915</v>
      </c>
      <c r="B918" s="6">
        <v>23.65</v>
      </c>
      <c r="C918" s="12" t="str">
        <f>TEXT(coefficients!B918,"+0,00E+00;-0,00E+00")&amp;"*"&amp;$E$2&amp;"²"&amp;" "&amp;TEXT(coefficients!C918,"+0,00E+00;-0,00E+00")&amp;"*"&amp;$E$2&amp;" "&amp;TEXT(coefficients!D918,"+0,00;-0,00")</f>
        <v>+271E-08*p² -036E-04*p +000</v>
      </c>
      <c r="D918" s="8">
        <f>coefficients!B918*Cycle!$E$4^2+coefficients!C918*Cycle!$E$4+coefficients!D918</f>
        <v>-0.59498439679486315</v>
      </c>
    </row>
    <row r="919" spans="1:4" x14ac:dyDescent="0.2">
      <c r="A919" s="6">
        <v>916</v>
      </c>
      <c r="B919" s="6">
        <v>25.72</v>
      </c>
      <c r="C919" s="12" t="str">
        <f>TEXT(coefficients!B919,"+0,00E+00;-0,00E+00")&amp;"*"&amp;$E$2&amp;"²"&amp;" "&amp;TEXT(coefficients!C919,"+0,00E+00;-0,00E+00")&amp;"*"&amp;$E$2&amp;" "&amp;TEXT(coefficients!D919,"+0,00;-0,00")</f>
        <v>+271E-08*p² -036E-04*p +000</v>
      </c>
      <c r="D919" s="8">
        <f>coefficients!B919*Cycle!$E$4^2+coefficients!C919*Cycle!$E$4+coefficients!D919</f>
        <v>-0.59498439679486315</v>
      </c>
    </row>
    <row r="920" spans="1:4" x14ac:dyDescent="0.2">
      <c r="A920" s="6">
        <v>917</v>
      </c>
      <c r="B920" s="6">
        <v>28.62</v>
      </c>
      <c r="C920" s="12" t="str">
        <f>TEXT(coefficients!B920,"+0,00E+00;-0,00E+00")&amp;"*"&amp;$E$2&amp;"²"&amp;" "&amp;TEXT(coefficients!C920,"+0,00E+00;-0,00E+00")&amp;"*"&amp;$E$2&amp;" "&amp;TEXT(coefficients!D920,"+0,00;-0,00")</f>
        <v>+271E-08*p² -036E-04*p +000</v>
      </c>
      <c r="D920" s="8">
        <f>coefficients!B920*Cycle!$E$4^2+coefficients!C920*Cycle!$E$4+coefficients!D920</f>
        <v>-0.59498439679486315</v>
      </c>
    </row>
    <row r="921" spans="1:4" x14ac:dyDescent="0.2">
      <c r="A921" s="6">
        <v>918</v>
      </c>
      <c r="B921" s="6">
        <v>31.99</v>
      </c>
      <c r="C921" s="12" t="str">
        <f>TEXT(coefficients!B921,"+0,00E+00;-0,00E+00")&amp;"*"&amp;$E$2&amp;"²"&amp;" "&amp;TEXT(coefficients!C921,"+0,00E+00;-0,00E+00")&amp;"*"&amp;$E$2&amp;" "&amp;TEXT(coefficients!D921,"+0,00;-0,00")</f>
        <v>+271E-08*p² -036E-04*p +000</v>
      </c>
      <c r="D921" s="8">
        <f>coefficients!B921*Cycle!$E$4^2+coefficients!C921*Cycle!$E$4+coefficients!D921</f>
        <v>-0.59498439679486315</v>
      </c>
    </row>
    <row r="922" spans="1:4" x14ac:dyDescent="0.2">
      <c r="A922" s="6">
        <v>919</v>
      </c>
      <c r="B922" s="6">
        <v>35.07</v>
      </c>
      <c r="C922" s="12" t="str">
        <f>TEXT(coefficients!B922,"+0,00E+00;-0,00E+00")&amp;"*"&amp;$E$2&amp;"²"&amp;" "&amp;TEXT(coefficients!C922,"+0,00E+00;-0,00E+00")&amp;"*"&amp;$E$2&amp;" "&amp;TEXT(coefficients!D922,"+0,00;-0,00")</f>
        <v>+271E-08*p² -036E-04*p +000</v>
      </c>
      <c r="D922" s="8">
        <f>coefficients!B922*Cycle!$E$4^2+coefficients!C922*Cycle!$E$4+coefficients!D922</f>
        <v>-0.59498439679486315</v>
      </c>
    </row>
    <row r="923" spans="1:4" x14ac:dyDescent="0.2">
      <c r="A923" s="6">
        <v>920</v>
      </c>
      <c r="B923" s="6">
        <v>37.42</v>
      </c>
      <c r="C923" s="12" t="str">
        <f>TEXT(coefficients!B923,"+0,00E+00;-0,00E+00")&amp;"*"&amp;$E$2&amp;"²"&amp;" "&amp;TEXT(coefficients!C923,"+0,00E+00;-0,00E+00")&amp;"*"&amp;$E$2&amp;" "&amp;TEXT(coefficients!D923,"+0,00;-0,00")</f>
        <v>+271E-08*p² -036E-04*p +000</v>
      </c>
      <c r="D923" s="8">
        <f>coefficients!B923*Cycle!$E$4^2+coefficients!C923*Cycle!$E$4+coefficients!D923</f>
        <v>-0.59498439679486315</v>
      </c>
    </row>
    <row r="924" spans="1:4" x14ac:dyDescent="0.2">
      <c r="A924" s="6">
        <v>921</v>
      </c>
      <c r="B924" s="6">
        <v>39.65</v>
      </c>
      <c r="C924" s="12" t="str">
        <f>TEXT(coefficients!B924,"+0,00E+00;-0,00E+00")&amp;"*"&amp;$E$2&amp;"²"&amp;" "&amp;TEXT(coefficients!C924,"+0,00E+00;-0,00E+00")&amp;"*"&amp;$E$2&amp;" "&amp;TEXT(coefficients!D924,"+0,00;-0,00")</f>
        <v>+271E-08*p² -036E-04*p +000</v>
      </c>
      <c r="D924" s="8">
        <f>coefficients!B924*Cycle!$E$4^2+coefficients!C924*Cycle!$E$4+coefficients!D924</f>
        <v>-0.59498439679486315</v>
      </c>
    </row>
    <row r="925" spans="1:4" x14ac:dyDescent="0.2">
      <c r="A925" s="6">
        <v>922</v>
      </c>
      <c r="B925" s="6">
        <v>41.78</v>
      </c>
      <c r="C925" s="12" t="str">
        <f>TEXT(coefficients!B925,"+0,00E+00;-0,00E+00")&amp;"*"&amp;$E$2&amp;"²"&amp;" "&amp;TEXT(coefficients!C925,"+0,00E+00;-0,00E+00")&amp;"*"&amp;$E$2&amp;" "&amp;TEXT(coefficients!D925,"+0,00;-0,00")</f>
        <v>+271E-08*p² -036E-04*p +000</v>
      </c>
      <c r="D925" s="8">
        <f>coefficients!B925*Cycle!$E$4^2+coefficients!C925*Cycle!$E$4+coefficients!D925</f>
        <v>-0.59498439679486315</v>
      </c>
    </row>
    <row r="926" spans="1:4" x14ac:dyDescent="0.2">
      <c r="A926" s="6">
        <v>923</v>
      </c>
      <c r="B926" s="6">
        <v>43.04</v>
      </c>
      <c r="C926" s="12" t="str">
        <f>TEXT(coefficients!B926,"+0,00E+00;-0,00E+00")&amp;"*"&amp;$E$2&amp;"²"&amp;" "&amp;TEXT(coefficients!C926,"+0,00E+00;-0,00E+00")&amp;"*"&amp;$E$2&amp;" "&amp;TEXT(coefficients!D926,"+0,00;-0,00")</f>
        <v>+271E-08*p² -036E-04*p +000</v>
      </c>
      <c r="D926" s="8">
        <f>coefficients!B926*Cycle!$E$4^2+coefficients!C926*Cycle!$E$4+coefficients!D926</f>
        <v>-0.59498439679486315</v>
      </c>
    </row>
    <row r="927" spans="1:4" x14ac:dyDescent="0.2">
      <c r="A927" s="6">
        <v>924</v>
      </c>
      <c r="B927" s="6">
        <v>43.55</v>
      </c>
      <c r="C927" s="12" t="str">
        <f>TEXT(coefficients!B927,"+0,00E+00;-0,00E+00")&amp;"*"&amp;$E$2&amp;"²"&amp;" "&amp;TEXT(coefficients!C927,"+0,00E+00;-0,00E+00")&amp;"*"&amp;$E$2&amp;" "&amp;TEXT(coefficients!D927,"+0,00;-0,00")</f>
        <v>+271E-08*p² -036E-04*p +000</v>
      </c>
      <c r="D927" s="8">
        <f>coefficients!B927*Cycle!$E$4^2+coefficients!C927*Cycle!$E$4+coefficients!D927</f>
        <v>-0.59498439679486315</v>
      </c>
    </row>
    <row r="928" spans="1:4" x14ac:dyDescent="0.2">
      <c r="A928" s="6">
        <v>925</v>
      </c>
      <c r="B928" s="6">
        <v>42.97</v>
      </c>
      <c r="C928" s="12" t="str">
        <f>TEXT(coefficients!B928,"+0,00E+00;-0,00E+00")&amp;"*"&amp;$E$2&amp;"²"&amp;" "&amp;TEXT(coefficients!C928,"+0,00E+00;-0,00E+00")&amp;"*"&amp;$E$2&amp;" "&amp;TEXT(coefficients!D928,"+0,00;-0,00")</f>
        <v>+271E-08*p² -036E-04*p +000</v>
      </c>
      <c r="D928" s="8">
        <f>coefficients!B928*Cycle!$E$4^2+coefficients!C928*Cycle!$E$4+coefficients!D928</f>
        <v>-0.59498439679486315</v>
      </c>
    </row>
    <row r="929" spans="1:4" x14ac:dyDescent="0.2">
      <c r="A929" s="6">
        <v>926</v>
      </c>
      <c r="B929" s="6">
        <v>41.08</v>
      </c>
      <c r="C929" s="12" t="str">
        <f>TEXT(coefficients!B929,"+0,00E+00;-0,00E+00")&amp;"*"&amp;$E$2&amp;"²"&amp;" "&amp;TEXT(coefficients!C929,"+0,00E+00;-0,00E+00")&amp;"*"&amp;$E$2&amp;" "&amp;TEXT(coefficients!D929,"+0,00;-0,00")</f>
        <v>+271E-08*p² -036E-04*p +000</v>
      </c>
      <c r="D929" s="8">
        <f>coefficients!B929*Cycle!$E$4^2+coefficients!C929*Cycle!$E$4+coefficients!D929</f>
        <v>-0.59498439679486315</v>
      </c>
    </row>
    <row r="930" spans="1:4" x14ac:dyDescent="0.2">
      <c r="A930" s="6">
        <v>927</v>
      </c>
      <c r="B930" s="6">
        <v>40.380000000000003</v>
      </c>
      <c r="C930" s="12" t="str">
        <f>TEXT(coefficients!B930,"+0,00E+00;-0,00E+00")&amp;"*"&amp;$E$2&amp;"²"&amp;" "&amp;TEXT(coefficients!C930,"+0,00E+00;-0,00E+00")&amp;"*"&amp;$E$2&amp;" "&amp;TEXT(coefficients!D930,"+0,00;-0,00")</f>
        <v>+271E-08*p² -036E-04*p +000</v>
      </c>
      <c r="D930" s="8">
        <f>coefficients!B930*Cycle!$E$4^2+coefficients!C930*Cycle!$E$4+coefficients!D930</f>
        <v>-0.59498439679486315</v>
      </c>
    </row>
    <row r="931" spans="1:4" x14ac:dyDescent="0.2">
      <c r="A931" s="6">
        <v>928</v>
      </c>
      <c r="B931" s="6">
        <v>40.43</v>
      </c>
      <c r="C931" s="12" t="str">
        <f>TEXT(coefficients!B931,"+0,00E+00;-0,00E+00")&amp;"*"&amp;$E$2&amp;"²"&amp;" "&amp;TEXT(coefficients!C931,"+0,00E+00;-0,00E+00")&amp;"*"&amp;$E$2&amp;" "&amp;TEXT(coefficients!D931,"+0,00;-0,00")</f>
        <v>+271E-08*p² -036E-04*p +000</v>
      </c>
      <c r="D931" s="8">
        <f>coefficients!B931*Cycle!$E$4^2+coefficients!C931*Cycle!$E$4+coefficients!D931</f>
        <v>-0.59498439679486315</v>
      </c>
    </row>
    <row r="932" spans="1:4" x14ac:dyDescent="0.2">
      <c r="A932" s="6">
        <v>929</v>
      </c>
      <c r="B932" s="6">
        <v>40.4</v>
      </c>
      <c r="C932" s="12" t="str">
        <f>TEXT(coefficients!B932,"+0,00E+00;-0,00E+00")&amp;"*"&amp;$E$2&amp;"²"&amp;" "&amp;TEXT(coefficients!C932,"+0,00E+00;-0,00E+00")&amp;"*"&amp;$E$2&amp;" "&amp;TEXT(coefficients!D932,"+0,00;-0,00")</f>
        <v>+271E-08*p² -036E-04*p +000</v>
      </c>
      <c r="D932" s="8">
        <f>coefficients!B932*Cycle!$E$4^2+coefficients!C932*Cycle!$E$4+coefficients!D932</f>
        <v>-0.59498439679486315</v>
      </c>
    </row>
    <row r="933" spans="1:4" x14ac:dyDescent="0.2">
      <c r="A933" s="6">
        <v>930</v>
      </c>
      <c r="B933" s="6">
        <v>40.25</v>
      </c>
      <c r="C933" s="12" t="str">
        <f>TEXT(coefficients!B933,"+0,00E+00;-0,00E+00")&amp;"*"&amp;$E$2&amp;"²"&amp;" "&amp;TEXT(coefficients!C933,"+0,00E+00;-0,00E+00")&amp;"*"&amp;$E$2&amp;" "&amp;TEXT(coefficients!D933,"+0,00;-0,00")</f>
        <v>+271E-08*p² -036E-04*p +000</v>
      </c>
      <c r="D933" s="8">
        <f>coefficients!B933*Cycle!$E$4^2+coefficients!C933*Cycle!$E$4+coefficients!D933</f>
        <v>-0.59498439679486315</v>
      </c>
    </row>
    <row r="934" spans="1:4" x14ac:dyDescent="0.2">
      <c r="A934" s="6">
        <v>931</v>
      </c>
      <c r="B934" s="6">
        <v>40.32</v>
      </c>
      <c r="C934" s="12" t="str">
        <f>TEXT(coefficients!B934,"+0,00E+00;-0,00E+00")&amp;"*"&amp;$E$2&amp;"²"&amp;" "&amp;TEXT(coefficients!C934,"+0,00E+00;-0,00E+00")&amp;"*"&amp;$E$2&amp;" "&amp;TEXT(coefficients!D934,"+0,00;-0,00")</f>
        <v>+271E-08*p² -036E-04*p +000</v>
      </c>
      <c r="D934" s="8">
        <f>coefficients!B934*Cycle!$E$4^2+coefficients!C934*Cycle!$E$4+coefficients!D934</f>
        <v>-0.59498439679486315</v>
      </c>
    </row>
    <row r="935" spans="1:4" x14ac:dyDescent="0.2">
      <c r="A935" s="6">
        <v>932</v>
      </c>
      <c r="B935" s="6">
        <v>40.799999999999997</v>
      </c>
      <c r="C935" s="12" t="str">
        <f>TEXT(coefficients!B935,"+0,00E+00;-0,00E+00")&amp;"*"&amp;$E$2&amp;"²"&amp;" "&amp;TEXT(coefficients!C935,"+0,00E+00;-0,00E+00")&amp;"*"&amp;$E$2&amp;" "&amp;TEXT(coefficients!D935,"+0,00;-0,00")</f>
        <v>+271E-08*p² -036E-04*p +000</v>
      </c>
      <c r="D935" s="8">
        <f>coefficients!B935*Cycle!$E$4^2+coefficients!C935*Cycle!$E$4+coefficients!D935</f>
        <v>-0.59498439679486315</v>
      </c>
    </row>
    <row r="936" spans="1:4" x14ac:dyDescent="0.2">
      <c r="A936" s="6">
        <v>933</v>
      </c>
      <c r="B936" s="6">
        <v>41.71</v>
      </c>
      <c r="C936" s="12" t="str">
        <f>TEXT(coefficients!B936,"+0,00E+00;-0,00E+00")&amp;"*"&amp;$E$2&amp;"²"&amp;" "&amp;TEXT(coefficients!C936,"+0,00E+00;-0,00E+00")&amp;"*"&amp;$E$2&amp;" "&amp;TEXT(coefficients!D936,"+0,00;-0,00")</f>
        <v>+271E-08*p² -036E-04*p +000</v>
      </c>
      <c r="D936" s="8">
        <f>coefficients!B936*Cycle!$E$4^2+coefficients!C936*Cycle!$E$4+coefficients!D936</f>
        <v>-0.59498439679486315</v>
      </c>
    </row>
    <row r="937" spans="1:4" x14ac:dyDescent="0.2">
      <c r="A937" s="6">
        <v>934</v>
      </c>
      <c r="B937" s="6">
        <v>43.16</v>
      </c>
      <c r="C937" s="12" t="str">
        <f>TEXT(coefficients!B937,"+0,00E+00;-0,00E+00")&amp;"*"&amp;$E$2&amp;"²"&amp;" "&amp;TEXT(coefficients!C937,"+0,00E+00;-0,00E+00")&amp;"*"&amp;$E$2&amp;" "&amp;TEXT(coefficients!D937,"+0,00;-0,00")</f>
        <v>+271E-08*p² -036E-04*p +000</v>
      </c>
      <c r="D937" s="8">
        <f>coefficients!B937*Cycle!$E$4^2+coefficients!C937*Cycle!$E$4+coefficients!D937</f>
        <v>-0.59498439679486315</v>
      </c>
    </row>
    <row r="938" spans="1:4" x14ac:dyDescent="0.2">
      <c r="A938" s="6">
        <v>935</v>
      </c>
      <c r="B938" s="6">
        <v>44.84</v>
      </c>
      <c r="C938" s="12" t="str">
        <f>TEXT(coefficients!B938,"+0,00E+00;-0,00E+00")&amp;"*"&amp;$E$2&amp;"²"&amp;" "&amp;TEXT(coefficients!C938,"+0,00E+00;-0,00E+00")&amp;"*"&amp;$E$2&amp;" "&amp;TEXT(coefficients!D938,"+0,00;-0,00")</f>
        <v>+271E-08*p² -036E-04*p +000</v>
      </c>
      <c r="D938" s="8">
        <f>coefficients!B938*Cycle!$E$4^2+coefficients!C938*Cycle!$E$4+coefficients!D938</f>
        <v>-0.59498439679486315</v>
      </c>
    </row>
    <row r="939" spans="1:4" x14ac:dyDescent="0.2">
      <c r="A939" s="6">
        <v>936</v>
      </c>
      <c r="B939" s="6">
        <v>46.42</v>
      </c>
      <c r="C939" s="12" t="str">
        <f>TEXT(coefficients!B939,"+0,00E+00;-0,00E+00")&amp;"*"&amp;$E$2&amp;"²"&amp;" "&amp;TEXT(coefficients!C939,"+0,00E+00;-0,00E+00")&amp;"*"&amp;$E$2&amp;" "&amp;TEXT(coefficients!D939,"+0,00;-0,00")</f>
        <v>+271E-08*p² -036E-04*p +000</v>
      </c>
      <c r="D939" s="8">
        <f>coefficients!B939*Cycle!$E$4^2+coefficients!C939*Cycle!$E$4+coefficients!D939</f>
        <v>-0.59498439679486315</v>
      </c>
    </row>
    <row r="940" spans="1:4" x14ac:dyDescent="0.2">
      <c r="A940" s="6">
        <v>937</v>
      </c>
      <c r="B940" s="6">
        <v>47.91</v>
      </c>
      <c r="C940" s="12" t="str">
        <f>TEXT(coefficients!B940,"+0,00E+00;-0,00E+00")&amp;"*"&amp;$E$2&amp;"²"&amp;" "&amp;TEXT(coefficients!C940,"+0,00E+00;-0,00E+00")&amp;"*"&amp;$E$2&amp;" "&amp;TEXT(coefficients!D940,"+0,00;-0,00")</f>
        <v>+271E-08*p² -036E-04*p +000</v>
      </c>
      <c r="D940" s="8">
        <f>coefficients!B940*Cycle!$E$4^2+coefficients!C940*Cycle!$E$4+coefficients!D940</f>
        <v>-0.59498439679486315</v>
      </c>
    </row>
    <row r="941" spans="1:4" x14ac:dyDescent="0.2">
      <c r="A941" s="6">
        <v>938</v>
      </c>
      <c r="B941" s="6">
        <v>49.08</v>
      </c>
      <c r="C941" s="12" t="str">
        <f>TEXT(coefficients!B941,"+0,00E+00;-0,00E+00")&amp;"*"&amp;$E$2&amp;"²"&amp;" "&amp;TEXT(coefficients!C941,"+0,00E+00;-0,00E+00")&amp;"*"&amp;$E$2&amp;" "&amp;TEXT(coefficients!D941,"+0,00;-0,00")</f>
        <v>+271E-08*p² -036E-04*p +000</v>
      </c>
      <c r="D941" s="8">
        <f>coefficients!B941*Cycle!$E$4^2+coefficients!C941*Cycle!$E$4+coefficients!D941</f>
        <v>-0.59498439679486315</v>
      </c>
    </row>
    <row r="942" spans="1:4" x14ac:dyDescent="0.2">
      <c r="A942" s="6">
        <v>939</v>
      </c>
      <c r="B942" s="6">
        <v>49.66</v>
      </c>
      <c r="C942" s="12" t="str">
        <f>TEXT(coefficients!B942,"+0,00E+00;-0,00E+00")&amp;"*"&amp;$E$2&amp;"²"&amp;" "&amp;TEXT(coefficients!C942,"+0,00E+00;-0,00E+00")&amp;"*"&amp;$E$2&amp;" "&amp;TEXT(coefficients!D942,"+0,00;-0,00")</f>
        <v>+271E-08*p² -036E-04*p +000</v>
      </c>
      <c r="D942" s="8">
        <f>coefficients!B942*Cycle!$E$4^2+coefficients!C942*Cycle!$E$4+coefficients!D942</f>
        <v>-0.59498439679486315</v>
      </c>
    </row>
    <row r="943" spans="1:4" x14ac:dyDescent="0.2">
      <c r="A943" s="6">
        <v>940</v>
      </c>
      <c r="B943" s="6">
        <v>50.15</v>
      </c>
      <c r="C943" s="12" t="str">
        <f>TEXT(coefficients!B943,"+0,00E+00;-0,00E+00")&amp;"*"&amp;$E$2&amp;"²"&amp;" "&amp;TEXT(coefficients!C943,"+0,00E+00;-0,00E+00")&amp;"*"&amp;$E$2&amp;" "&amp;TEXT(coefficients!D943,"+0,00;-0,00")</f>
        <v>+271E-08*p² -036E-04*p +000</v>
      </c>
      <c r="D943" s="8">
        <f>coefficients!B943*Cycle!$E$4^2+coefficients!C943*Cycle!$E$4+coefficients!D943</f>
        <v>-0.59498439679486315</v>
      </c>
    </row>
    <row r="944" spans="1:4" x14ac:dyDescent="0.2">
      <c r="A944" s="6">
        <v>941</v>
      </c>
      <c r="B944" s="6">
        <v>50.94</v>
      </c>
      <c r="C944" s="12" t="str">
        <f>TEXT(coefficients!B944,"+0,00E+00;-0,00E+00")&amp;"*"&amp;$E$2&amp;"²"&amp;" "&amp;TEXT(coefficients!C944,"+0,00E+00;-0,00E+00")&amp;"*"&amp;$E$2&amp;" "&amp;TEXT(coefficients!D944,"+0,00;-0,00")</f>
        <v>+271E-08*p² -036E-04*p +000</v>
      </c>
      <c r="D944" s="8">
        <f>coefficients!B944*Cycle!$E$4^2+coefficients!C944*Cycle!$E$4+coefficients!D944</f>
        <v>-0.59498439679486315</v>
      </c>
    </row>
    <row r="945" spans="1:4" x14ac:dyDescent="0.2">
      <c r="A945" s="6">
        <v>942</v>
      </c>
      <c r="B945" s="6">
        <v>51.69</v>
      </c>
      <c r="C945" s="12" t="str">
        <f>TEXT(coefficients!B945,"+0,00E+00;-0,00E+00")&amp;"*"&amp;$E$2&amp;"²"&amp;" "&amp;TEXT(coefficients!C945,"+0,00E+00;-0,00E+00")&amp;"*"&amp;$E$2&amp;" "&amp;TEXT(coefficients!D945,"+0,00;-0,00")</f>
        <v>+271E-08*p² -036E-04*p +000</v>
      </c>
      <c r="D945" s="8">
        <f>coefficients!B945*Cycle!$E$4^2+coefficients!C945*Cycle!$E$4+coefficients!D945</f>
        <v>-0.59498439679486315</v>
      </c>
    </row>
    <row r="946" spans="1:4" x14ac:dyDescent="0.2">
      <c r="A946" s="6">
        <v>943</v>
      </c>
      <c r="B946" s="6">
        <v>53.5</v>
      </c>
      <c r="C946" s="12" t="str">
        <f>TEXT(coefficients!B946,"+0,00E+00;-0,00E+00")&amp;"*"&amp;$E$2&amp;"²"&amp;" "&amp;TEXT(coefficients!C946,"+0,00E+00;-0,00E+00")&amp;"*"&amp;$E$2&amp;" "&amp;TEXT(coefficients!D946,"+0,00;-0,00")</f>
        <v>+271E-08*p² -036E-04*p +000</v>
      </c>
      <c r="D946" s="8">
        <f>coefficients!B946*Cycle!$E$4^2+coefficients!C946*Cycle!$E$4+coefficients!D946</f>
        <v>-0.59498439679486315</v>
      </c>
    </row>
    <row r="947" spans="1:4" x14ac:dyDescent="0.2">
      <c r="A947" s="6">
        <v>944</v>
      </c>
      <c r="B947" s="6">
        <v>55.9</v>
      </c>
      <c r="C947" s="12" t="str">
        <f>TEXT(coefficients!B947,"+0,00E+00;-0,00E+00")&amp;"*"&amp;$E$2&amp;"²"&amp;" "&amp;TEXT(coefficients!C947,"+0,00E+00;-0,00E+00")&amp;"*"&amp;$E$2&amp;" "&amp;TEXT(coefficients!D947,"+0,00;-0,00")</f>
        <v>+271E-08*p² -036E-04*p +000</v>
      </c>
      <c r="D947" s="8">
        <f>coefficients!B947*Cycle!$E$4^2+coefficients!C947*Cycle!$E$4+coefficients!D947</f>
        <v>-0.59498439679486315</v>
      </c>
    </row>
    <row r="948" spans="1:4" x14ac:dyDescent="0.2">
      <c r="A948" s="6">
        <v>945</v>
      </c>
      <c r="B948" s="6">
        <v>57.11</v>
      </c>
      <c r="C948" s="12" t="str">
        <f>TEXT(coefficients!B948,"+0,00E+00;-0,00E+00")&amp;"*"&amp;$E$2&amp;"²"&amp;" "&amp;TEXT(coefficients!C948,"+0,00E+00;-0,00E+00")&amp;"*"&amp;$E$2&amp;" "&amp;TEXT(coefficients!D948,"+0,00;-0,00")</f>
        <v>+271E-08*p² -036E-04*p +000</v>
      </c>
      <c r="D948" s="8">
        <f>coefficients!B948*Cycle!$E$4^2+coefficients!C948*Cycle!$E$4+coefficients!D948</f>
        <v>-0.59498439679486315</v>
      </c>
    </row>
    <row r="949" spans="1:4" x14ac:dyDescent="0.2">
      <c r="A949" s="6">
        <v>946</v>
      </c>
      <c r="B949" s="6">
        <v>57.88</v>
      </c>
      <c r="C949" s="12" t="str">
        <f>TEXT(coefficients!B949,"+0,00E+00;-0,00E+00")&amp;"*"&amp;$E$2&amp;"²"&amp;" "&amp;TEXT(coefficients!C949,"+0,00E+00;-0,00E+00")&amp;"*"&amp;$E$2&amp;" "&amp;TEXT(coefficients!D949,"+0,00;-0,00")</f>
        <v>+271E-08*p² -036E-04*p +000</v>
      </c>
      <c r="D949" s="8">
        <f>coefficients!B949*Cycle!$E$4^2+coefficients!C949*Cycle!$E$4+coefficients!D949</f>
        <v>-0.59498439679486315</v>
      </c>
    </row>
    <row r="950" spans="1:4" x14ac:dyDescent="0.2">
      <c r="A950" s="6">
        <v>947</v>
      </c>
      <c r="B950" s="6">
        <v>58.63</v>
      </c>
      <c r="C950" s="12" t="str">
        <f>TEXT(coefficients!B950,"+0,00E+00;-0,00E+00")&amp;"*"&amp;$E$2&amp;"²"&amp;" "&amp;TEXT(coefficients!C950,"+0,00E+00;-0,00E+00")&amp;"*"&amp;$E$2&amp;" "&amp;TEXT(coefficients!D950,"+0,00;-0,00")</f>
        <v>+271E-08*p² -036E-04*p +000</v>
      </c>
      <c r="D950" s="8">
        <f>coefficients!B950*Cycle!$E$4^2+coefficients!C950*Cycle!$E$4+coefficients!D950</f>
        <v>-0.59498439679486315</v>
      </c>
    </row>
    <row r="951" spans="1:4" x14ac:dyDescent="0.2">
      <c r="A951" s="6">
        <v>948</v>
      </c>
      <c r="B951" s="6">
        <v>58.75</v>
      </c>
      <c r="C951" s="12" t="str">
        <f>TEXT(coefficients!B951,"+0,00E+00;-0,00E+00")&amp;"*"&amp;$E$2&amp;"²"&amp;" "&amp;TEXT(coefficients!C951,"+0,00E+00;-0,00E+00")&amp;"*"&amp;$E$2&amp;" "&amp;TEXT(coefficients!D951,"+0,00;-0,00")</f>
        <v>+271E-08*p² -036E-04*p +000</v>
      </c>
      <c r="D951" s="8">
        <f>coefficients!B951*Cycle!$E$4^2+coefficients!C951*Cycle!$E$4+coefficients!D951</f>
        <v>-0.59498439679486315</v>
      </c>
    </row>
    <row r="952" spans="1:4" x14ac:dyDescent="0.2">
      <c r="A952" s="6">
        <v>949</v>
      </c>
      <c r="B952" s="6">
        <v>58.26</v>
      </c>
      <c r="C952" s="12" t="str">
        <f>TEXT(coefficients!B952,"+0,00E+00;-0,00E+00")&amp;"*"&amp;$E$2&amp;"²"&amp;" "&amp;TEXT(coefficients!C952,"+0,00E+00;-0,00E+00")&amp;"*"&amp;$E$2&amp;" "&amp;TEXT(coefficients!D952,"+0,00;-0,00")</f>
        <v>+271E-08*p² -036E-04*p +000</v>
      </c>
      <c r="D952" s="8">
        <f>coefficients!B952*Cycle!$E$4^2+coefficients!C952*Cycle!$E$4+coefficients!D952</f>
        <v>-0.59498439679486315</v>
      </c>
    </row>
    <row r="953" spans="1:4" x14ac:dyDescent="0.2">
      <c r="A953" s="6">
        <v>950</v>
      </c>
      <c r="B953" s="6">
        <v>58.03</v>
      </c>
      <c r="C953" s="12" t="str">
        <f>TEXT(coefficients!B953,"+0,00E+00;-0,00E+00")&amp;"*"&amp;$E$2&amp;"²"&amp;" "&amp;TEXT(coefficients!C953,"+0,00E+00;-0,00E+00")&amp;"*"&amp;$E$2&amp;" "&amp;TEXT(coefficients!D953,"+0,00;-0,00")</f>
        <v>+271E-08*p² -036E-04*p +000</v>
      </c>
      <c r="D953" s="8">
        <f>coefficients!B953*Cycle!$E$4^2+coefficients!C953*Cycle!$E$4+coefficients!D953</f>
        <v>-0.59498439679486315</v>
      </c>
    </row>
    <row r="954" spans="1:4" x14ac:dyDescent="0.2">
      <c r="A954" s="6">
        <v>951</v>
      </c>
      <c r="B954" s="6">
        <v>58.28</v>
      </c>
      <c r="C954" s="12" t="str">
        <f>TEXT(coefficients!B954,"+0,00E+00;-0,00E+00")&amp;"*"&amp;$E$2&amp;"²"&amp;" "&amp;TEXT(coefficients!C954,"+0,00E+00;-0,00E+00")&amp;"*"&amp;$E$2&amp;" "&amp;TEXT(coefficients!D954,"+0,00;-0,00")</f>
        <v>+271E-08*p² -036E-04*p +000</v>
      </c>
      <c r="D954" s="8">
        <f>coefficients!B954*Cycle!$E$4^2+coefficients!C954*Cycle!$E$4+coefficients!D954</f>
        <v>-0.59498439679486315</v>
      </c>
    </row>
    <row r="955" spans="1:4" x14ac:dyDescent="0.2">
      <c r="A955" s="6">
        <v>952</v>
      </c>
      <c r="B955" s="6">
        <v>58.67</v>
      </c>
      <c r="C955" s="12" t="str">
        <f>TEXT(coefficients!B955,"+0,00E+00;-0,00E+00")&amp;"*"&amp;$E$2&amp;"²"&amp;" "&amp;TEXT(coefficients!C955,"+0,00E+00;-0,00E+00")&amp;"*"&amp;$E$2&amp;" "&amp;TEXT(coefficients!D955,"+0,00;-0,00")</f>
        <v>+271E-08*p² -036E-04*p +000</v>
      </c>
      <c r="D955" s="8">
        <f>coefficients!B955*Cycle!$E$4^2+coefficients!C955*Cycle!$E$4+coefficients!D955</f>
        <v>-0.59498439679486315</v>
      </c>
    </row>
    <row r="956" spans="1:4" x14ac:dyDescent="0.2">
      <c r="A956" s="6">
        <v>953</v>
      </c>
      <c r="B956" s="6">
        <v>58.76</v>
      </c>
      <c r="C956" s="12" t="str">
        <f>TEXT(coefficients!B956,"+0,00E+00;-0,00E+00")&amp;"*"&amp;$E$2&amp;"²"&amp;" "&amp;TEXT(coefficients!C956,"+0,00E+00;-0,00E+00")&amp;"*"&amp;$E$2&amp;" "&amp;TEXT(coefficients!D956,"+0,00;-0,00")</f>
        <v>+271E-08*p² -036E-04*p +000</v>
      </c>
      <c r="D956" s="8">
        <f>coefficients!B956*Cycle!$E$4^2+coefficients!C956*Cycle!$E$4+coefficients!D956</f>
        <v>-0.59498439679486315</v>
      </c>
    </row>
    <row r="957" spans="1:4" x14ac:dyDescent="0.2">
      <c r="A957" s="6">
        <v>954</v>
      </c>
      <c r="B957" s="6">
        <v>58.82</v>
      </c>
      <c r="C957" s="12" t="str">
        <f>TEXT(coefficients!B957,"+0,00E+00;-0,00E+00")&amp;"*"&amp;$E$2&amp;"²"&amp;" "&amp;TEXT(coefficients!C957,"+0,00E+00;-0,00E+00")&amp;"*"&amp;$E$2&amp;" "&amp;TEXT(coefficients!D957,"+0,00;-0,00")</f>
        <v>+271E-08*p² -036E-04*p +000</v>
      </c>
      <c r="D957" s="8">
        <f>coefficients!B957*Cycle!$E$4^2+coefficients!C957*Cycle!$E$4+coefficients!D957</f>
        <v>-0.59498439679486315</v>
      </c>
    </row>
    <row r="958" spans="1:4" x14ac:dyDescent="0.2">
      <c r="A958" s="6">
        <v>955</v>
      </c>
      <c r="B958" s="6">
        <v>59.09</v>
      </c>
      <c r="C958" s="12" t="str">
        <f>TEXT(coefficients!B958,"+0,00E+00;-0,00E+00")&amp;"*"&amp;$E$2&amp;"²"&amp;" "&amp;TEXT(coefficients!C958,"+0,00E+00;-0,00E+00")&amp;"*"&amp;$E$2&amp;" "&amp;TEXT(coefficients!D958,"+0,00;-0,00")</f>
        <v>+271E-08*p² -036E-04*p +000</v>
      </c>
      <c r="D958" s="8">
        <f>coefficients!B958*Cycle!$E$4^2+coefficients!C958*Cycle!$E$4+coefficients!D958</f>
        <v>-0.59498439679486315</v>
      </c>
    </row>
    <row r="959" spans="1:4" x14ac:dyDescent="0.2">
      <c r="A959" s="6">
        <v>956</v>
      </c>
      <c r="B959" s="6">
        <v>59.38</v>
      </c>
      <c r="C959" s="12" t="str">
        <f>TEXT(coefficients!B959,"+0,00E+00;-0,00E+00")&amp;"*"&amp;$E$2&amp;"²"&amp;" "&amp;TEXT(coefficients!C959,"+0,00E+00;-0,00E+00")&amp;"*"&amp;$E$2&amp;" "&amp;TEXT(coefficients!D959,"+0,00;-0,00")</f>
        <v>+271E-08*p² -036E-04*p +000</v>
      </c>
      <c r="D959" s="8">
        <f>coefficients!B959*Cycle!$E$4^2+coefficients!C959*Cycle!$E$4+coefficients!D959</f>
        <v>-0.59498439679486315</v>
      </c>
    </row>
    <row r="960" spans="1:4" x14ac:dyDescent="0.2">
      <c r="A960" s="6">
        <v>957</v>
      </c>
      <c r="B960" s="6">
        <v>59.72</v>
      </c>
      <c r="C960" s="12" t="str">
        <f>TEXT(coefficients!B960,"+0,00E+00;-0,00E+00")&amp;"*"&amp;$E$2&amp;"²"&amp;" "&amp;TEXT(coefficients!C960,"+0,00E+00;-0,00E+00")&amp;"*"&amp;$E$2&amp;" "&amp;TEXT(coefficients!D960,"+0,00;-0,00")</f>
        <v>+271E-08*p² -036E-04*p +000</v>
      </c>
      <c r="D960" s="8">
        <f>coefficients!B960*Cycle!$E$4^2+coefficients!C960*Cycle!$E$4+coefficients!D960</f>
        <v>-0.59498439679486315</v>
      </c>
    </row>
    <row r="961" spans="1:4" x14ac:dyDescent="0.2">
      <c r="A961" s="6">
        <v>958</v>
      </c>
      <c r="B961" s="6">
        <v>60.04</v>
      </c>
      <c r="C961" s="12" t="str">
        <f>TEXT(coefficients!B961,"+0,00E+00;-0,00E+00")&amp;"*"&amp;$E$2&amp;"²"&amp;" "&amp;TEXT(coefficients!C961,"+0,00E+00;-0,00E+00")&amp;"*"&amp;$E$2&amp;" "&amp;TEXT(coefficients!D961,"+0,00;-0,00")</f>
        <v>+271E-08*p² -036E-04*p +000</v>
      </c>
      <c r="D961" s="8">
        <f>coefficients!B961*Cycle!$E$4^2+coefficients!C961*Cycle!$E$4+coefficients!D961</f>
        <v>-0.59498439679486315</v>
      </c>
    </row>
    <row r="962" spans="1:4" x14ac:dyDescent="0.2">
      <c r="A962" s="6">
        <v>959</v>
      </c>
      <c r="B962" s="6">
        <v>60.13</v>
      </c>
      <c r="C962" s="12" t="str">
        <f>TEXT(coefficients!B962,"+0,00E+00;-0,00E+00")&amp;"*"&amp;$E$2&amp;"²"&amp;" "&amp;TEXT(coefficients!C962,"+0,00E+00;-0,00E+00")&amp;"*"&amp;$E$2&amp;" "&amp;TEXT(coefficients!D962,"+0,00;-0,00")</f>
        <v>+208E-08*p² -020E-04*p +000</v>
      </c>
      <c r="D962" s="8">
        <f>coefficients!B962*Cycle!$E$4^2+coefficients!C962*Cycle!$E$4+coefficients!D962</f>
        <v>2.518785112942945E-2</v>
      </c>
    </row>
    <row r="963" spans="1:4" x14ac:dyDescent="0.2">
      <c r="A963" s="6">
        <v>960</v>
      </c>
      <c r="B963" s="6">
        <v>59.33</v>
      </c>
      <c r="C963" s="12" t="str">
        <f>TEXT(coefficients!B963,"+0,00E+00;-0,00E+00")&amp;"*"&amp;$E$2&amp;"²"&amp;" "&amp;TEXT(coefficients!C963,"+0,00E+00;-0,00E+00")&amp;"*"&amp;$E$2&amp;" "&amp;TEXT(coefficients!D963,"+0,00;-0,00")</f>
        <v>+144E-08*p² -004E-04*p +001</v>
      </c>
      <c r="D963" s="8">
        <f>coefficients!B963*Cycle!$E$4^2+coefficients!C963*Cycle!$E$4+coefficients!D963</f>
        <v>0.64536009905372205</v>
      </c>
    </row>
    <row r="964" spans="1:4" x14ac:dyDescent="0.2">
      <c r="A964" s="6">
        <v>961</v>
      </c>
      <c r="B964" s="6">
        <v>58.52</v>
      </c>
      <c r="C964" s="12" t="str">
        <f>TEXT(coefficients!B964,"+0,00E+00;-0,00E+00")&amp;"*"&amp;$E$2&amp;"²"&amp;" "&amp;TEXT(coefficients!C964,"+0,00E+00;-0,00E+00")&amp;"*"&amp;$E$2&amp;" "&amp;TEXT(coefficients!D964,"+0,00;-0,00")</f>
        <v>+080E-08*p² +013E-04*p +001</v>
      </c>
      <c r="D964" s="8">
        <f>coefficients!B964*Cycle!$E$4^2+coefficients!C964*Cycle!$E$4+coefficients!D964</f>
        <v>1.265532346978016</v>
      </c>
    </row>
    <row r="965" spans="1:4" x14ac:dyDescent="0.2">
      <c r="A965" s="6">
        <v>962</v>
      </c>
      <c r="B965" s="6">
        <v>57.82</v>
      </c>
      <c r="C965" s="12" t="str">
        <f>TEXT(coefficients!B965,"+0,00E+00;-0,00E+00")&amp;"*"&amp;$E$2&amp;"²"&amp;" "&amp;TEXT(coefficients!C965,"+0,00E+00;-0,00E+00")&amp;"*"&amp;$E$2&amp;" "&amp;TEXT(coefficients!D965,"+0,00;-0,00")</f>
        <v>+080E-08*p² +013E-04*p +001</v>
      </c>
      <c r="D965" s="8">
        <f>coefficients!B965*Cycle!$E$4^2+coefficients!C965*Cycle!$E$4+coefficients!D965</f>
        <v>1.265532346978016</v>
      </c>
    </row>
    <row r="966" spans="1:4" x14ac:dyDescent="0.2">
      <c r="A966" s="6">
        <v>963</v>
      </c>
      <c r="B966" s="6">
        <v>56.68</v>
      </c>
      <c r="C966" s="12" t="str">
        <f>TEXT(coefficients!B966,"+0,00E+00;-0,00E+00")&amp;"*"&amp;$E$2&amp;"²"&amp;" "&amp;TEXT(coefficients!C966,"+0,00E+00;-0,00E+00")&amp;"*"&amp;$E$2&amp;" "&amp;TEXT(coefficients!D966,"+0,00;-0,00")</f>
        <v>+080E-08*p² +013E-04*p +001</v>
      </c>
      <c r="D966" s="8">
        <f>coefficients!B966*Cycle!$E$4^2+coefficients!C966*Cycle!$E$4+coefficients!D966</f>
        <v>1.265532346978016</v>
      </c>
    </row>
    <row r="967" spans="1:4" x14ac:dyDescent="0.2">
      <c r="A967" s="6">
        <v>964</v>
      </c>
      <c r="B967" s="6">
        <v>55.36</v>
      </c>
      <c r="C967" s="12" t="str">
        <f>TEXT(coefficients!B967,"+0,00E+00;-0,00E+00")&amp;"*"&amp;$E$2&amp;"²"&amp;" "&amp;TEXT(coefficients!C967,"+0,00E+00;-0,00E+00")&amp;"*"&amp;$E$2&amp;" "&amp;TEXT(coefficients!D967,"+0,00;-0,00")</f>
        <v>+080E-08*p² +013E-04*p +001</v>
      </c>
      <c r="D967" s="8">
        <f>coefficients!B967*Cycle!$E$4^2+coefficients!C967*Cycle!$E$4+coefficients!D967</f>
        <v>1.265532346978016</v>
      </c>
    </row>
    <row r="968" spans="1:4" x14ac:dyDescent="0.2">
      <c r="A968" s="6">
        <v>965</v>
      </c>
      <c r="B968" s="6">
        <v>54.63</v>
      </c>
      <c r="C968" s="12" t="str">
        <f>TEXT(coefficients!B968,"+0,00E+00;-0,00E+00")&amp;"*"&amp;$E$2&amp;"²"&amp;" "&amp;TEXT(coefficients!C968,"+0,00E+00;-0,00E+00")&amp;"*"&amp;$E$2&amp;" "&amp;TEXT(coefficients!D968,"+0,00;-0,00")</f>
        <v>+080E-08*p² +013E-04*p +001</v>
      </c>
      <c r="D968" s="8">
        <f>coefficients!B968*Cycle!$E$4^2+coefficients!C968*Cycle!$E$4+coefficients!D968</f>
        <v>1.265532346978016</v>
      </c>
    </row>
    <row r="969" spans="1:4" x14ac:dyDescent="0.2">
      <c r="A969" s="6">
        <v>966</v>
      </c>
      <c r="B969" s="6">
        <v>54.04</v>
      </c>
      <c r="C969" s="12" t="str">
        <f>TEXT(coefficients!B969,"+0,00E+00;-0,00E+00")&amp;"*"&amp;$E$2&amp;"²"&amp;" "&amp;TEXT(coefficients!C969,"+0,00E+00;-0,00E+00")&amp;"*"&amp;$E$2&amp;" "&amp;TEXT(coefficients!D969,"+0,00;-0,00")</f>
        <v>+080E-08*p² +013E-04*p +001</v>
      </c>
      <c r="D969" s="8">
        <f>coefficients!B969*Cycle!$E$4^2+coefficients!C969*Cycle!$E$4+coefficients!D969</f>
        <v>1.265532346978016</v>
      </c>
    </row>
    <row r="970" spans="1:4" x14ac:dyDescent="0.2">
      <c r="A970" s="6">
        <v>967</v>
      </c>
      <c r="B970" s="6">
        <v>53.15</v>
      </c>
      <c r="C970" s="12" t="str">
        <f>TEXT(coefficients!B970,"+0,00E+00;-0,00E+00")&amp;"*"&amp;$E$2&amp;"²"&amp;" "&amp;TEXT(coefficients!C970,"+0,00E+00;-0,00E+00")&amp;"*"&amp;$E$2&amp;" "&amp;TEXT(coefficients!D970,"+0,00;-0,00")</f>
        <v>+080E-08*p² +013E-04*p +001</v>
      </c>
      <c r="D970" s="8">
        <f>coefficients!B970*Cycle!$E$4^2+coefficients!C970*Cycle!$E$4+coefficients!D970</f>
        <v>1.265532346978016</v>
      </c>
    </row>
    <row r="971" spans="1:4" x14ac:dyDescent="0.2">
      <c r="A971" s="6">
        <v>968</v>
      </c>
      <c r="B971" s="6">
        <v>52.02</v>
      </c>
      <c r="C971" s="12" t="str">
        <f>TEXT(coefficients!B971,"+0,00E+00;-0,00E+00")&amp;"*"&amp;$E$2&amp;"²"&amp;" "&amp;TEXT(coefficients!C971,"+0,00E+00;-0,00E+00")&amp;"*"&amp;$E$2&amp;" "&amp;TEXT(coefficients!D971,"+0,00;-0,00")</f>
        <v>+144E-08*p² -004E-04*p +001</v>
      </c>
      <c r="D971" s="8">
        <f>coefficients!B971*Cycle!$E$4^2+coefficients!C971*Cycle!$E$4+coefficients!D971</f>
        <v>0.64536009905372138</v>
      </c>
    </row>
    <row r="972" spans="1:4" x14ac:dyDescent="0.2">
      <c r="A972" s="6">
        <v>969</v>
      </c>
      <c r="B972" s="6">
        <v>51.37</v>
      </c>
      <c r="C972" s="12" t="str">
        <f>TEXT(coefficients!B972,"+0,00E+00;-0,00E+00")&amp;"*"&amp;$E$2&amp;"²"&amp;" "&amp;TEXT(coefficients!C972,"+0,00E+00;-0,00E+00")&amp;"*"&amp;$E$2&amp;" "&amp;TEXT(coefficients!D972,"+0,00;-0,00")</f>
        <v>+208E-08*p² -020E-04*p +000</v>
      </c>
      <c r="D972" s="8">
        <f>coefficients!B972*Cycle!$E$4^2+coefficients!C972*Cycle!$E$4+coefficients!D972</f>
        <v>2.518785112942945E-2</v>
      </c>
    </row>
    <row r="973" spans="1:4" x14ac:dyDescent="0.2">
      <c r="A973" s="6">
        <v>970</v>
      </c>
      <c r="B973" s="6">
        <v>51.41</v>
      </c>
      <c r="C973" s="12" t="str">
        <f>TEXT(coefficients!B973,"+0,00E+00;-0,00E+00")&amp;"*"&amp;$E$2&amp;"²"&amp;" "&amp;TEXT(coefficients!C973,"+0,00E+00;-0,00E+00")&amp;"*"&amp;$E$2&amp;" "&amp;TEXT(coefficients!D973,"+0,00;-0,00")</f>
        <v>+271E-08*p² -036E-04*p +000</v>
      </c>
      <c r="D973" s="8">
        <f>coefficients!B973*Cycle!$E$4^2+coefficients!C973*Cycle!$E$4+coefficients!D973</f>
        <v>-0.59498439679486315</v>
      </c>
    </row>
    <row r="974" spans="1:4" x14ac:dyDescent="0.2">
      <c r="A974" s="6">
        <v>971</v>
      </c>
      <c r="B974" s="6">
        <v>52.2</v>
      </c>
      <c r="C974" s="12" t="str">
        <f>TEXT(coefficients!B974,"+0,00E+00;-0,00E+00")&amp;"*"&amp;$E$2&amp;"²"&amp;" "&amp;TEXT(coefficients!C974,"+0,00E+00;-0,00E+00")&amp;"*"&amp;$E$2&amp;" "&amp;TEXT(coefficients!D974,"+0,00;-0,00")</f>
        <v>+271E-08*p² -036E-04*p +000</v>
      </c>
      <c r="D974" s="8">
        <f>coefficients!B974*Cycle!$E$4^2+coefficients!C974*Cycle!$E$4+coefficients!D974</f>
        <v>-0.59498439679486315</v>
      </c>
    </row>
    <row r="975" spans="1:4" x14ac:dyDescent="0.2">
      <c r="A975" s="6">
        <v>972</v>
      </c>
      <c r="B975" s="6">
        <v>53.52</v>
      </c>
      <c r="C975" s="12" t="str">
        <f>TEXT(coefficients!B975,"+0,00E+00;-0,00E+00")&amp;"*"&amp;$E$2&amp;"²"&amp;" "&amp;TEXT(coefficients!C975,"+0,00E+00;-0,00E+00")&amp;"*"&amp;$E$2&amp;" "&amp;TEXT(coefficients!D975,"+0,00;-0,00")</f>
        <v>+271E-08*p² -036E-04*p +000</v>
      </c>
      <c r="D975" s="8">
        <f>coefficients!B975*Cycle!$E$4^2+coefficients!C975*Cycle!$E$4+coefficients!D975</f>
        <v>-0.59498439679486315</v>
      </c>
    </row>
    <row r="976" spans="1:4" x14ac:dyDescent="0.2">
      <c r="A976" s="6">
        <v>973</v>
      </c>
      <c r="B976" s="6">
        <v>54.34</v>
      </c>
      <c r="C976" s="12" t="str">
        <f>TEXT(coefficients!B976,"+0,00E+00;-0,00E+00")&amp;"*"&amp;$E$2&amp;"²"&amp;" "&amp;TEXT(coefficients!C976,"+0,00E+00;-0,00E+00")&amp;"*"&amp;$E$2&amp;" "&amp;TEXT(coefficients!D976,"+0,00;-0,00")</f>
        <v>+271E-08*p² -036E-04*p +000</v>
      </c>
      <c r="D976" s="8">
        <f>coefficients!B976*Cycle!$E$4^2+coefficients!C976*Cycle!$E$4+coefficients!D976</f>
        <v>-0.59498439679486315</v>
      </c>
    </row>
    <row r="977" spans="1:4" x14ac:dyDescent="0.2">
      <c r="A977" s="6">
        <v>974</v>
      </c>
      <c r="B977" s="6">
        <v>54.59</v>
      </c>
      <c r="C977" s="12" t="str">
        <f>TEXT(coefficients!B977,"+0,00E+00;-0,00E+00")&amp;"*"&amp;$E$2&amp;"²"&amp;" "&amp;TEXT(coefficients!C977,"+0,00E+00;-0,00E+00")&amp;"*"&amp;$E$2&amp;" "&amp;TEXT(coefficients!D977,"+0,00;-0,00")</f>
        <v>+271E-08*p² -036E-04*p +000</v>
      </c>
      <c r="D977" s="8">
        <f>coefficients!B977*Cycle!$E$4^2+coefficients!C977*Cycle!$E$4+coefficients!D977</f>
        <v>-0.59498439679486315</v>
      </c>
    </row>
    <row r="978" spans="1:4" x14ac:dyDescent="0.2">
      <c r="A978" s="6">
        <v>975</v>
      </c>
      <c r="B978" s="6">
        <v>54.92</v>
      </c>
      <c r="C978" s="12" t="str">
        <f>TEXT(coefficients!B978,"+0,00E+00;-0,00E+00")&amp;"*"&amp;$E$2&amp;"²"&amp;" "&amp;TEXT(coefficients!C978,"+0,00E+00;-0,00E+00")&amp;"*"&amp;$E$2&amp;" "&amp;TEXT(coefficients!D978,"+0,00;-0,00")</f>
        <v>+271E-08*p² -036E-04*p +000</v>
      </c>
      <c r="D978" s="8">
        <f>coefficients!B978*Cycle!$E$4^2+coefficients!C978*Cycle!$E$4+coefficients!D978</f>
        <v>-0.59498439679486315</v>
      </c>
    </row>
    <row r="979" spans="1:4" x14ac:dyDescent="0.2">
      <c r="A979" s="6">
        <v>976</v>
      </c>
      <c r="B979" s="6">
        <v>55.69</v>
      </c>
      <c r="C979" s="12" t="str">
        <f>TEXT(coefficients!B979,"+0,00E+00;-0,00E+00")&amp;"*"&amp;$E$2&amp;"²"&amp;" "&amp;TEXT(coefficients!C979,"+0,00E+00;-0,00E+00")&amp;"*"&amp;$E$2&amp;" "&amp;TEXT(coefficients!D979,"+0,00;-0,00")</f>
        <v>+271E-08*p² -036E-04*p +000</v>
      </c>
      <c r="D979" s="8">
        <f>coefficients!B979*Cycle!$E$4^2+coefficients!C979*Cycle!$E$4+coefficients!D979</f>
        <v>-0.59498439679486315</v>
      </c>
    </row>
    <row r="980" spans="1:4" x14ac:dyDescent="0.2">
      <c r="A980" s="6">
        <v>977</v>
      </c>
      <c r="B980" s="6">
        <v>56.51</v>
      </c>
      <c r="C980" s="12" t="str">
        <f>TEXT(coefficients!B980,"+0,00E+00;-0,00E+00")&amp;"*"&amp;$E$2&amp;"²"&amp;" "&amp;TEXT(coefficients!C980,"+0,00E+00;-0,00E+00")&amp;"*"&amp;$E$2&amp;" "&amp;TEXT(coefficients!D980,"+0,00;-0,00")</f>
        <v>+271E-08*p² -036E-04*p +000</v>
      </c>
      <c r="D980" s="8">
        <f>coefficients!B980*Cycle!$E$4^2+coefficients!C980*Cycle!$E$4+coefficients!D980</f>
        <v>-0.59498439679486315</v>
      </c>
    </row>
    <row r="981" spans="1:4" x14ac:dyDescent="0.2">
      <c r="A981" s="6">
        <v>978</v>
      </c>
      <c r="B981" s="6">
        <v>56.73</v>
      </c>
      <c r="C981" s="12" t="str">
        <f>TEXT(coefficients!B981,"+0,00E+00;-0,00E+00")&amp;"*"&amp;$E$2&amp;"²"&amp;" "&amp;TEXT(coefficients!C981,"+0,00E+00;-0,00E+00")&amp;"*"&amp;$E$2&amp;" "&amp;TEXT(coefficients!D981,"+0,00;-0,00")</f>
        <v>+208E-08*p² -020E-04*p +000</v>
      </c>
      <c r="D981" s="8">
        <f>coefficients!B981*Cycle!$E$4^2+coefficients!C981*Cycle!$E$4+coefficients!D981</f>
        <v>2.518785112942945E-2</v>
      </c>
    </row>
    <row r="982" spans="1:4" x14ac:dyDescent="0.2">
      <c r="A982" s="6">
        <v>979</v>
      </c>
      <c r="B982" s="6">
        <v>56.33</v>
      </c>
      <c r="C982" s="12" t="str">
        <f>TEXT(coefficients!B982,"+0,00E+00;-0,00E+00")&amp;"*"&amp;$E$2&amp;"²"&amp;" "&amp;TEXT(coefficients!C982,"+0,00E+00;-0,00E+00")&amp;"*"&amp;$E$2&amp;" "&amp;TEXT(coefficients!D982,"+0,00;-0,00")</f>
        <v>+144E-08*p² -004E-04*p +001</v>
      </c>
      <c r="D982" s="8">
        <f>coefficients!B982*Cycle!$E$4^2+coefficients!C982*Cycle!$E$4+coefficients!D982</f>
        <v>0.64536009905372205</v>
      </c>
    </row>
    <row r="983" spans="1:4" x14ac:dyDescent="0.2">
      <c r="A983" s="6">
        <v>980</v>
      </c>
      <c r="B983" s="6">
        <v>55.38</v>
      </c>
      <c r="C983" s="12" t="str">
        <f>TEXT(coefficients!B983,"+0,00E+00;-0,00E+00")&amp;"*"&amp;$E$2&amp;"²"&amp;" "&amp;TEXT(coefficients!C983,"+0,00E+00;-0,00E+00")&amp;"*"&amp;$E$2&amp;" "&amp;TEXT(coefficients!D983,"+0,00;-0,00")</f>
        <v>+080E-08*p² +013E-04*p +001</v>
      </c>
      <c r="D983" s="8">
        <f>coefficients!B983*Cycle!$E$4^2+coefficients!C983*Cycle!$E$4+coefficients!D983</f>
        <v>1.265532346978016</v>
      </c>
    </row>
    <row r="984" spans="1:4" x14ac:dyDescent="0.2">
      <c r="A984" s="6">
        <v>981</v>
      </c>
      <c r="B984" s="6">
        <v>54.99</v>
      </c>
      <c r="C984" s="12" t="str">
        <f>TEXT(coefficients!B984,"+0,00E+00;-0,00E+00")&amp;"*"&amp;$E$2&amp;"²"&amp;" "&amp;TEXT(coefficients!C984,"+0,00E+00;-0,00E+00")&amp;"*"&amp;$E$2&amp;" "&amp;TEXT(coefficients!D984,"+0,00;-0,00")</f>
        <v>+080E-08*p² +013E-04*p +001</v>
      </c>
      <c r="D984" s="8">
        <f>coefficients!B984*Cycle!$E$4^2+coefficients!C984*Cycle!$E$4+coefficients!D984</f>
        <v>1.265532346978016</v>
      </c>
    </row>
    <row r="985" spans="1:4" x14ac:dyDescent="0.2">
      <c r="A985" s="6">
        <v>982</v>
      </c>
      <c r="B985" s="6">
        <v>54.75</v>
      </c>
      <c r="C985" s="12" t="str">
        <f>TEXT(coefficients!B985,"+0,00E+00;-0,00E+00")&amp;"*"&amp;$E$2&amp;"²"&amp;" "&amp;TEXT(coefficients!C985,"+0,00E+00;-0,00E+00")&amp;"*"&amp;$E$2&amp;" "&amp;TEXT(coefficients!D985,"+0,00;-0,00")</f>
        <v>+080E-08*p² +013E-04*p +001</v>
      </c>
      <c r="D985" s="8">
        <f>coefficients!B985*Cycle!$E$4^2+coefficients!C985*Cycle!$E$4+coefficients!D985</f>
        <v>1.265532346978016</v>
      </c>
    </row>
    <row r="986" spans="1:4" x14ac:dyDescent="0.2">
      <c r="A986" s="6">
        <v>983</v>
      </c>
      <c r="B986" s="6">
        <v>54.11</v>
      </c>
      <c r="C986" s="12" t="str">
        <f>TEXT(coefficients!B986,"+0,00E+00;-0,00E+00")&amp;"*"&amp;$E$2&amp;"²"&amp;" "&amp;TEXT(coefficients!C986,"+0,00E+00;-0,00E+00")&amp;"*"&amp;$E$2&amp;" "&amp;TEXT(coefficients!D986,"+0,00;-0,00")</f>
        <v>+080E-08*p² +013E-04*p +001</v>
      </c>
      <c r="D986" s="8">
        <f>coefficients!B986*Cycle!$E$4^2+coefficients!C986*Cycle!$E$4+coefficients!D986</f>
        <v>1.265532346978016</v>
      </c>
    </row>
    <row r="987" spans="1:4" x14ac:dyDescent="0.2">
      <c r="A987" s="6">
        <v>984</v>
      </c>
      <c r="B987" s="6">
        <v>53.32</v>
      </c>
      <c r="C987" s="12" t="str">
        <f>TEXT(coefficients!B987,"+0,00E+00;-0,00E+00")&amp;"*"&amp;$E$2&amp;"²"&amp;" "&amp;TEXT(coefficients!C987,"+0,00E+00;-0,00E+00")&amp;"*"&amp;$E$2&amp;" "&amp;TEXT(coefficients!D987,"+0,00;-0,00")</f>
        <v>+080E-08*p² +013E-04*p +001</v>
      </c>
      <c r="D987" s="8">
        <f>coefficients!B987*Cycle!$E$4^2+coefficients!C987*Cycle!$E$4+coefficients!D987</f>
        <v>1.265532346978016</v>
      </c>
    </row>
    <row r="988" spans="1:4" x14ac:dyDescent="0.2">
      <c r="A988" s="6">
        <v>985</v>
      </c>
      <c r="B988" s="6">
        <v>52.41</v>
      </c>
      <c r="C988" s="12" t="str">
        <f>TEXT(coefficients!B988,"+0,00E+00;-0,00E+00")&amp;"*"&amp;$E$2&amp;"²"&amp;" "&amp;TEXT(coefficients!C988,"+0,00E+00;-0,00E+00")&amp;"*"&amp;$E$2&amp;" "&amp;TEXT(coefficients!D988,"+0,00;-0,00")</f>
        <v>+080E-08*p² +013E-04*p +001</v>
      </c>
      <c r="D988" s="8">
        <f>coefficients!B988*Cycle!$E$4^2+coefficients!C988*Cycle!$E$4+coefficients!D988</f>
        <v>1.265532346978016</v>
      </c>
    </row>
    <row r="989" spans="1:4" x14ac:dyDescent="0.2">
      <c r="A989" s="6">
        <v>986</v>
      </c>
      <c r="B989" s="6">
        <v>51.45</v>
      </c>
      <c r="C989" s="12" t="str">
        <f>TEXT(coefficients!B989,"+0,00E+00;-0,00E+00")&amp;"*"&amp;$E$2&amp;"²"&amp;" "&amp;TEXT(coefficients!C989,"+0,00E+00;-0,00E+00")&amp;"*"&amp;$E$2&amp;" "&amp;TEXT(coefficients!D989,"+0,00;-0,00")</f>
        <v>+080E-08*p² +013E-04*p +001</v>
      </c>
      <c r="D989" s="8">
        <f>coefficients!B989*Cycle!$E$4^2+coefficients!C989*Cycle!$E$4+coefficients!D989</f>
        <v>1.265532346978016</v>
      </c>
    </row>
    <row r="990" spans="1:4" x14ac:dyDescent="0.2">
      <c r="A990" s="6">
        <v>987</v>
      </c>
      <c r="B990" s="6">
        <v>50.86</v>
      </c>
      <c r="C990" s="12" t="str">
        <f>TEXT(coefficients!B990,"+0,00E+00;-0,00E+00")&amp;"*"&amp;$E$2&amp;"²"&amp;" "&amp;TEXT(coefficients!C990,"+0,00E+00;-0,00E+00")&amp;"*"&amp;$E$2&amp;" "&amp;TEXT(coefficients!D990,"+0,00;-0,00")</f>
        <v>+080E-08*p² +013E-04*p +001</v>
      </c>
      <c r="D990" s="8">
        <f>coefficients!B990*Cycle!$E$4^2+coefficients!C990*Cycle!$E$4+coefficients!D990</f>
        <v>1.265532346978016</v>
      </c>
    </row>
    <row r="991" spans="1:4" x14ac:dyDescent="0.2">
      <c r="A991" s="6">
        <v>988</v>
      </c>
      <c r="B991" s="6">
        <v>50.48</v>
      </c>
      <c r="C991" s="12" t="str">
        <f>TEXT(coefficients!B991,"+0,00E+00;-0,00E+00")&amp;"*"&amp;$E$2&amp;"²"&amp;" "&amp;TEXT(coefficients!C991,"+0,00E+00;-0,00E+00")&amp;"*"&amp;$E$2&amp;" "&amp;TEXT(coefficients!D991,"+0,00;-0,00")</f>
        <v>+080E-08*p² +013E-04*p +001</v>
      </c>
      <c r="D991" s="8">
        <f>coefficients!B991*Cycle!$E$4^2+coefficients!C991*Cycle!$E$4+coefficients!D991</f>
        <v>1.265532346978016</v>
      </c>
    </row>
    <row r="992" spans="1:4" x14ac:dyDescent="0.2">
      <c r="A992" s="6">
        <v>989</v>
      </c>
      <c r="B992" s="6">
        <v>49.6</v>
      </c>
      <c r="C992" s="12" t="str">
        <f>TEXT(coefficients!B992,"+0,00E+00;-0,00E+00")&amp;"*"&amp;$E$2&amp;"²"&amp;" "&amp;TEXT(coefficients!C992,"+0,00E+00;-0,00E+00")&amp;"*"&amp;$E$2&amp;" "&amp;TEXT(coefficients!D992,"+0,00;-0,00")</f>
        <v>+080E-08*p² +013E-04*p +001</v>
      </c>
      <c r="D992" s="8">
        <f>coefficients!B992*Cycle!$E$4^2+coefficients!C992*Cycle!$E$4+coefficients!D992</f>
        <v>1.265532346978016</v>
      </c>
    </row>
    <row r="993" spans="1:4" x14ac:dyDescent="0.2">
      <c r="A993" s="6">
        <v>990</v>
      </c>
      <c r="B993" s="6">
        <v>48.55</v>
      </c>
      <c r="C993" s="12" t="str">
        <f>TEXT(coefficients!B993,"+0,00E+00;-0,00E+00")&amp;"*"&amp;$E$2&amp;"²"&amp;" "&amp;TEXT(coefficients!C993,"+0,00E+00;-0,00E+00")&amp;"*"&amp;$E$2&amp;" "&amp;TEXT(coefficients!D993,"+0,00;-0,00")</f>
        <v>+080E-08*p² +013E-04*p +001</v>
      </c>
      <c r="D993" s="8">
        <f>coefficients!B993*Cycle!$E$4^2+coefficients!C993*Cycle!$E$4+coefficients!D993</f>
        <v>1.265532346978016</v>
      </c>
    </row>
    <row r="994" spans="1:4" x14ac:dyDescent="0.2">
      <c r="A994" s="6">
        <v>991</v>
      </c>
      <c r="B994" s="6">
        <v>47.87</v>
      </c>
      <c r="C994" s="12" t="str">
        <f>TEXT(coefficients!B994,"+0,00E+00;-0,00E+00")&amp;"*"&amp;$E$2&amp;"²"&amp;" "&amp;TEXT(coefficients!C994,"+0,00E+00;-0,00E+00")&amp;"*"&amp;$E$2&amp;" "&amp;TEXT(coefficients!D994,"+0,00;-0,00")</f>
        <v>+080E-08*p² +013E-04*p +001</v>
      </c>
      <c r="D994" s="8">
        <f>coefficients!B994*Cycle!$E$4^2+coefficients!C994*Cycle!$E$4+coefficients!D994</f>
        <v>1.265532346978016</v>
      </c>
    </row>
    <row r="995" spans="1:4" x14ac:dyDescent="0.2">
      <c r="A995" s="6">
        <v>992</v>
      </c>
      <c r="B995" s="6">
        <v>47.42</v>
      </c>
      <c r="C995" s="12" t="str">
        <f>TEXT(coefficients!B995,"+0,00E+00;-0,00E+00")&amp;"*"&amp;$E$2&amp;"²"&amp;" "&amp;TEXT(coefficients!C995,"+0,00E+00;-0,00E+00")&amp;"*"&amp;$E$2&amp;" "&amp;TEXT(coefficients!D995,"+0,00;-0,00")</f>
        <v>+080E-08*p² +013E-04*p +001</v>
      </c>
      <c r="D995" s="8">
        <f>coefficients!B995*Cycle!$E$4^2+coefficients!C995*Cycle!$E$4+coefficients!D995</f>
        <v>1.265532346978016</v>
      </c>
    </row>
    <row r="996" spans="1:4" x14ac:dyDescent="0.2">
      <c r="A996" s="6">
        <v>993</v>
      </c>
      <c r="B996" s="6">
        <v>46.86</v>
      </c>
      <c r="C996" s="12" t="str">
        <f>TEXT(coefficients!B996,"+0,00E+00;-0,00E+00")&amp;"*"&amp;$E$2&amp;"²"&amp;" "&amp;TEXT(coefficients!C996,"+0,00E+00;-0,00E+00")&amp;"*"&amp;$E$2&amp;" "&amp;TEXT(coefficients!D996,"+0,00;-0,00")</f>
        <v>+080E-08*p² +013E-04*p +001</v>
      </c>
      <c r="D996" s="8">
        <f>coefficients!B996*Cycle!$E$4^2+coefficients!C996*Cycle!$E$4+coefficients!D996</f>
        <v>1.265532346978016</v>
      </c>
    </row>
    <row r="997" spans="1:4" x14ac:dyDescent="0.2">
      <c r="A997" s="6">
        <v>994</v>
      </c>
      <c r="B997" s="6">
        <v>46.08</v>
      </c>
      <c r="C997" s="12" t="str">
        <f>TEXT(coefficients!B997,"+0,00E+00;-0,00E+00")&amp;"*"&amp;$E$2&amp;"²"&amp;" "&amp;TEXT(coefficients!C997,"+0,00E+00;-0,00E+00")&amp;"*"&amp;$E$2&amp;" "&amp;TEXT(coefficients!D997,"+0,00;-0,00")</f>
        <v>+080E-08*p² +013E-04*p +001</v>
      </c>
      <c r="D997" s="8">
        <f>coefficients!B997*Cycle!$E$4^2+coefficients!C997*Cycle!$E$4+coefficients!D997</f>
        <v>1.265532346978016</v>
      </c>
    </row>
    <row r="998" spans="1:4" x14ac:dyDescent="0.2">
      <c r="A998" s="6">
        <v>995</v>
      </c>
      <c r="B998" s="6">
        <v>45.07</v>
      </c>
      <c r="C998" s="12" t="str">
        <f>TEXT(coefficients!B998,"+0,00E+00;-0,00E+00")&amp;"*"&amp;$E$2&amp;"²"&amp;" "&amp;TEXT(coefficients!C998,"+0,00E+00;-0,00E+00")&amp;"*"&amp;$E$2&amp;" "&amp;TEXT(coefficients!D998,"+0,00;-0,00")</f>
        <v>+080E-08*p² +013E-04*p +001</v>
      </c>
      <c r="D998" s="8">
        <f>coefficients!B998*Cycle!$E$4^2+coefficients!C998*Cycle!$E$4+coefficients!D998</f>
        <v>1.265532346978016</v>
      </c>
    </row>
    <row r="999" spans="1:4" x14ac:dyDescent="0.2">
      <c r="A999" s="6">
        <v>996</v>
      </c>
      <c r="B999" s="6">
        <v>43.58</v>
      </c>
      <c r="C999" s="12" t="str">
        <f>TEXT(coefficients!B999,"+0,00E+00;-0,00E+00")&amp;"*"&amp;$E$2&amp;"²"&amp;" "&amp;TEXT(coefficients!C999,"+0,00E+00;-0,00E+00")&amp;"*"&amp;$E$2&amp;" "&amp;TEXT(coefficients!D999,"+0,00;-0,00")</f>
        <v>+080E-08*p² +013E-04*p +001</v>
      </c>
      <c r="D999" s="8">
        <f>coefficients!B999*Cycle!$E$4^2+coefficients!C999*Cycle!$E$4+coefficients!D999</f>
        <v>1.265532346978016</v>
      </c>
    </row>
    <row r="1000" spans="1:4" x14ac:dyDescent="0.2">
      <c r="A1000" s="6">
        <v>997</v>
      </c>
      <c r="B1000" s="6">
        <v>41.04</v>
      </c>
      <c r="C1000" s="12" t="str">
        <f>TEXT(coefficients!B1000,"+0,00E+00;-0,00E+00")&amp;"*"&amp;$E$2&amp;"²"&amp;" "&amp;TEXT(coefficients!C1000,"+0,00E+00;-0,00E+00")&amp;"*"&amp;$E$2&amp;" "&amp;TEXT(coefficients!D1000,"+0,00;-0,00")</f>
        <v>+080E-08*p² +013E-04*p +001</v>
      </c>
      <c r="D1000" s="8">
        <f>coefficients!B1000*Cycle!$E$4^2+coefficients!C1000*Cycle!$E$4+coefficients!D1000</f>
        <v>1.265532346978016</v>
      </c>
    </row>
    <row r="1001" spans="1:4" x14ac:dyDescent="0.2">
      <c r="A1001" s="6">
        <v>998</v>
      </c>
      <c r="B1001" s="6">
        <v>38.39</v>
      </c>
      <c r="C1001" s="12" t="str">
        <f>TEXT(coefficients!B1001,"+0,00E+00;-0,00E+00")&amp;"*"&amp;$E$2&amp;"²"&amp;" "&amp;TEXT(coefficients!C1001,"+0,00E+00;-0,00E+00")&amp;"*"&amp;$E$2&amp;" "&amp;TEXT(coefficients!D1001,"+0,00;-0,00")</f>
        <v>+080E-08*p² +013E-04*p +001</v>
      </c>
      <c r="D1001" s="8">
        <f>coefficients!B1001*Cycle!$E$4^2+coefficients!C1001*Cycle!$E$4+coefficients!D1001</f>
        <v>1.265532346978016</v>
      </c>
    </row>
    <row r="1002" spans="1:4" x14ac:dyDescent="0.2">
      <c r="A1002" s="6">
        <v>999</v>
      </c>
      <c r="B1002" s="6">
        <v>35.69</v>
      </c>
      <c r="C1002" s="12" t="str">
        <f>TEXT(coefficients!B1002,"+0,00E+00;-0,00E+00")&amp;"*"&amp;$E$2&amp;"²"&amp;" "&amp;TEXT(coefficients!C1002,"+0,00E+00;-0,00E+00")&amp;"*"&amp;$E$2&amp;" "&amp;TEXT(coefficients!D1002,"+0,00;-0,00")</f>
        <v>+080E-08*p² +013E-04*p +001</v>
      </c>
      <c r="D1002" s="8">
        <f>coefficients!B1002*Cycle!$E$4^2+coefficients!C1002*Cycle!$E$4+coefficients!D1002</f>
        <v>1.265532346978016</v>
      </c>
    </row>
    <row r="1003" spans="1:4" x14ac:dyDescent="0.2">
      <c r="A1003" s="6">
        <v>1000</v>
      </c>
      <c r="B1003" s="6">
        <v>32.68</v>
      </c>
      <c r="C1003" s="12" t="str">
        <f>TEXT(coefficients!B1003,"+0,00E+00;-0,00E+00")&amp;"*"&amp;$E$2&amp;"²"&amp;" "&amp;TEXT(coefficients!C1003,"+0,00E+00;-0,00E+00")&amp;"*"&amp;$E$2&amp;" "&amp;TEXT(coefficients!D1003,"+0,00;-0,00")</f>
        <v>+080E-08*p² +013E-04*p +001</v>
      </c>
      <c r="D1003" s="8">
        <f>coefficients!B1003*Cycle!$E$4^2+coefficients!C1003*Cycle!$E$4+coefficients!D1003</f>
        <v>1.265532346978016</v>
      </c>
    </row>
    <row r="1004" spans="1:4" x14ac:dyDescent="0.2">
      <c r="A1004" s="6">
        <v>1001</v>
      </c>
      <c r="B1004" s="6">
        <v>29.82</v>
      </c>
      <c r="C1004" s="12" t="str">
        <f>TEXT(coefficients!B1004,"+0,00E+00;-0,00E+00")&amp;"*"&amp;$E$2&amp;"²"&amp;" "&amp;TEXT(coefficients!C1004,"+0,00E+00;-0,00E+00")&amp;"*"&amp;$E$2&amp;" "&amp;TEXT(coefficients!D1004,"+0,00;-0,00")</f>
        <v>+080E-08*p² +013E-04*p +001</v>
      </c>
      <c r="D1004" s="8">
        <f>coefficients!B1004*Cycle!$E$4^2+coefficients!C1004*Cycle!$E$4+coefficients!D1004</f>
        <v>1.265532346978016</v>
      </c>
    </row>
    <row r="1005" spans="1:4" x14ac:dyDescent="0.2">
      <c r="A1005" s="6">
        <v>1002</v>
      </c>
      <c r="B1005" s="6">
        <v>26.97</v>
      </c>
      <c r="C1005" s="12" t="str">
        <f>TEXT(coefficients!B1005,"+0,00E+00;-0,00E+00")&amp;"*"&amp;$E$2&amp;"²"&amp;" "&amp;TEXT(coefficients!C1005,"+0,00E+00;-0,00E+00")&amp;"*"&amp;$E$2&amp;" "&amp;TEXT(coefficients!D1005,"+0,00;-0,00")</f>
        <v>+080E-08*p² +013E-04*p +001</v>
      </c>
      <c r="D1005" s="8">
        <f>coefficients!B1005*Cycle!$E$4^2+coefficients!C1005*Cycle!$E$4+coefficients!D1005</f>
        <v>1.265532346978016</v>
      </c>
    </row>
    <row r="1006" spans="1:4" x14ac:dyDescent="0.2">
      <c r="A1006" s="6">
        <v>1003</v>
      </c>
      <c r="B1006" s="6">
        <v>24.03</v>
      </c>
      <c r="C1006" s="12" t="str">
        <f>TEXT(coefficients!B1006,"+0,00E+00;-0,00E+00")&amp;"*"&amp;$E$2&amp;"²"&amp;" "&amp;TEXT(coefficients!C1006,"+0,00E+00;-0,00E+00")&amp;"*"&amp;$E$2&amp;" "&amp;TEXT(coefficients!D1006,"+0,00;-0,00")</f>
        <v>+080E-08*p² +013E-04*p +001</v>
      </c>
      <c r="D1006" s="8">
        <f>coefficients!B1006*Cycle!$E$4^2+coefficients!C1006*Cycle!$E$4+coefficients!D1006</f>
        <v>1.265532346978016</v>
      </c>
    </row>
    <row r="1007" spans="1:4" x14ac:dyDescent="0.2">
      <c r="A1007" s="6">
        <v>1004</v>
      </c>
      <c r="B1007" s="6">
        <v>21.67</v>
      </c>
      <c r="C1007" s="12" t="str">
        <f>TEXT(coefficients!B1007,"+0,00E+00;-0,00E+00")&amp;"*"&amp;$E$2&amp;"²"&amp;" "&amp;TEXT(coefficients!C1007,"+0,00E+00;-0,00E+00")&amp;"*"&amp;$E$2&amp;" "&amp;TEXT(coefficients!D1007,"+0,00;-0,00")</f>
        <v>+080E-08*p² +013E-04*p +001</v>
      </c>
      <c r="D1007" s="8">
        <f>coefficients!B1007*Cycle!$E$4^2+coefficients!C1007*Cycle!$E$4+coefficients!D1007</f>
        <v>1.265532346978016</v>
      </c>
    </row>
    <row r="1008" spans="1:4" x14ac:dyDescent="0.2">
      <c r="A1008" s="6">
        <v>1005</v>
      </c>
      <c r="B1008" s="6">
        <v>20.34</v>
      </c>
      <c r="C1008" s="12" t="str">
        <f>TEXT(coefficients!B1008,"+0,00E+00;-0,00E+00")&amp;"*"&amp;$E$2&amp;"²"&amp;" "&amp;TEXT(coefficients!C1008,"+0,00E+00;-0,00E+00")&amp;"*"&amp;$E$2&amp;" "&amp;TEXT(coefficients!D1008,"+0,00;-0,00")</f>
        <v>+080E-08*p² +013E-04*p +001</v>
      </c>
      <c r="D1008" s="8">
        <f>coefficients!B1008*Cycle!$E$4^2+coefficients!C1008*Cycle!$E$4+coefficients!D1008</f>
        <v>1.265532346978016</v>
      </c>
    </row>
    <row r="1009" spans="1:4" x14ac:dyDescent="0.2">
      <c r="A1009" s="6">
        <v>1006</v>
      </c>
      <c r="B1009" s="6">
        <v>18.899999999999999</v>
      </c>
      <c r="C1009" s="12" t="str">
        <f>TEXT(coefficients!B1009,"+0,00E+00;-0,00E+00")&amp;"*"&amp;$E$2&amp;"²"&amp;" "&amp;TEXT(coefficients!C1009,"+0,00E+00;-0,00E+00")&amp;"*"&amp;$E$2&amp;" "&amp;TEXT(coefficients!D1009,"+0,00;-0,00")</f>
        <v>+080E-08*p² +013E-04*p +001</v>
      </c>
      <c r="D1009" s="8">
        <f>coefficients!B1009*Cycle!$E$4^2+coefficients!C1009*Cycle!$E$4+coefficients!D1009</f>
        <v>1.265532346978016</v>
      </c>
    </row>
    <row r="1010" spans="1:4" x14ac:dyDescent="0.2">
      <c r="A1010" s="6">
        <v>1007</v>
      </c>
      <c r="B1010" s="6">
        <v>16.21</v>
      </c>
      <c r="C1010" s="12" t="str">
        <f>TEXT(coefficients!B1010,"+0,00E+00;-0,00E+00")&amp;"*"&amp;$E$2&amp;"²"&amp;" "&amp;TEXT(coefficients!C1010,"+0,00E+00;-0,00E+00")&amp;"*"&amp;$E$2&amp;" "&amp;TEXT(coefficients!D1010,"+0,00;-0,00")</f>
        <v>+080E-08*p² +013E-04*p +001</v>
      </c>
      <c r="D1010" s="8">
        <f>coefficients!B1010*Cycle!$E$4^2+coefficients!C1010*Cycle!$E$4+coefficients!D1010</f>
        <v>1.265532346978016</v>
      </c>
    </row>
    <row r="1011" spans="1:4" x14ac:dyDescent="0.2">
      <c r="A1011" s="6">
        <v>1008</v>
      </c>
      <c r="B1011" s="6">
        <v>13.84</v>
      </c>
      <c r="C1011" s="12" t="str">
        <f>TEXT(coefficients!B1011,"+0,00E+00;-0,00E+00")&amp;"*"&amp;$E$2&amp;"²"&amp;" "&amp;TEXT(coefficients!C1011,"+0,00E+00;-0,00E+00")&amp;"*"&amp;$E$2&amp;" "&amp;TEXT(coefficients!D1011,"+0,00;-0,00")</f>
        <v>+080E-08*p² +013E-04*p +001</v>
      </c>
      <c r="D1011" s="8">
        <f>coefficients!B1011*Cycle!$E$4^2+coefficients!C1011*Cycle!$E$4+coefficients!D1011</f>
        <v>1.265532346978016</v>
      </c>
    </row>
    <row r="1012" spans="1:4" x14ac:dyDescent="0.2">
      <c r="A1012" s="6">
        <v>1009</v>
      </c>
      <c r="B1012" s="6">
        <v>12.25</v>
      </c>
      <c r="C1012" s="12" t="str">
        <f>TEXT(coefficients!B1012,"+0,00E+00;-0,00E+00")&amp;"*"&amp;$E$2&amp;"²"&amp;" "&amp;TEXT(coefficients!C1012,"+0,00E+00;-0,00E+00")&amp;"*"&amp;$E$2&amp;" "&amp;TEXT(coefficients!D1012,"+0,00;-0,00")</f>
        <v>+080E-08*p² +013E-04*p +001</v>
      </c>
      <c r="D1012" s="8">
        <f>coefficients!B1012*Cycle!$E$4^2+coefficients!C1012*Cycle!$E$4+coefficients!D1012</f>
        <v>1.265532346978016</v>
      </c>
    </row>
    <row r="1013" spans="1:4" x14ac:dyDescent="0.2">
      <c r="A1013" s="6">
        <v>1010</v>
      </c>
      <c r="B1013" s="6">
        <v>10.4</v>
      </c>
      <c r="C1013" s="12" t="str">
        <f>TEXT(coefficients!B1013,"+0,00E+00;-0,00E+00")&amp;"*"&amp;$E$2&amp;"²"&amp;" "&amp;TEXT(coefficients!C1013,"+0,00E+00;-0,00E+00")&amp;"*"&amp;$E$2&amp;" "&amp;TEXT(coefficients!D1013,"+0,00;-0,00")</f>
        <v>+080E-08*p² +013E-04*p +001</v>
      </c>
      <c r="D1013" s="8">
        <f>coefficients!B1013*Cycle!$E$4^2+coefficients!C1013*Cycle!$E$4+coefficients!D1013</f>
        <v>1.265532346978016</v>
      </c>
    </row>
    <row r="1014" spans="1:4" x14ac:dyDescent="0.2">
      <c r="A1014" s="6">
        <v>1011</v>
      </c>
      <c r="B1014" s="6">
        <v>7.94</v>
      </c>
      <c r="C1014" s="12" t="str">
        <f>TEXT(coefficients!B1014,"+0,00E+00;-0,00E+00")&amp;"*"&amp;$E$2&amp;"²"&amp;" "&amp;TEXT(coefficients!C1014,"+0,00E+00;-0,00E+00")&amp;"*"&amp;$E$2&amp;" "&amp;TEXT(coefficients!D1014,"+0,00;-0,00")</f>
        <v>+080E-08*p² +013E-04*p +001</v>
      </c>
      <c r="D1014" s="8">
        <f>coefficients!B1014*Cycle!$E$4^2+coefficients!C1014*Cycle!$E$4+coefficients!D1014</f>
        <v>1.265532346978016</v>
      </c>
    </row>
    <row r="1015" spans="1:4" x14ac:dyDescent="0.2">
      <c r="A1015" s="6">
        <v>1012</v>
      </c>
      <c r="B1015" s="6">
        <v>6.05</v>
      </c>
      <c r="C1015" s="12" t="str">
        <f>TEXT(coefficients!B1015,"+0,00E+00;-0,00E+00")&amp;"*"&amp;$E$2&amp;"²"&amp;" "&amp;TEXT(coefficients!C1015,"+0,00E+00;-0,00E+00")&amp;"*"&amp;$E$2&amp;" "&amp;TEXT(coefficients!D1015,"+0,00;-0,00")</f>
        <v>+015E-08*p² +003E-04*p +000</v>
      </c>
      <c r="D1015" s="8">
        <f>coefficients!B1015*Cycle!$E$4^2+coefficients!C1015*Cycle!$E$4+coefficients!D1015</f>
        <v>0.35464274523554862</v>
      </c>
    </row>
    <row r="1016" spans="1:4" x14ac:dyDescent="0.2">
      <c r="A1016" s="6">
        <v>1013</v>
      </c>
      <c r="B1016" s="6">
        <v>5.67</v>
      </c>
      <c r="C1016" s="12" t="str">
        <f>TEXT(coefficients!B1016,"+0,00E+00;-0,00E+00")&amp;"*"&amp;$E$2&amp;"²"&amp;" "&amp;TEXT(coefficients!C1016,"+0,00E+00;-0,00E+00")&amp;"*"&amp;$E$2&amp;" "&amp;TEXT(coefficients!D1016,"+0,00;-0,00")</f>
        <v>-051E-08*p² -007E-04*p -000</v>
      </c>
      <c r="D1016" s="8">
        <f>coefficients!B1016*Cycle!$E$4^2+coefficients!C1016*Cycle!$E$4+coefficients!D1016</f>
        <v>-0.55624685650691719</v>
      </c>
    </row>
    <row r="1017" spans="1:4" x14ac:dyDescent="0.2">
      <c r="A1017" s="6">
        <v>1014</v>
      </c>
      <c r="B1017" s="6">
        <v>6.03</v>
      </c>
      <c r="C1017" s="12" t="str">
        <f>TEXT(coefficients!B1017,"+0,00E+00;-0,00E+00")&amp;"*"&amp;$E$2&amp;"²"&amp;" "&amp;TEXT(coefficients!C1017,"+0,00E+00;-0,00E+00")&amp;"*"&amp;$E$2&amp;" "&amp;TEXT(coefficients!D1017,"+0,00;-0,00")</f>
        <v>-116E-08*p² -017E-04*p -001</v>
      </c>
      <c r="D1017" s="8">
        <f>coefficients!B1017*Cycle!$E$4^2+coefficients!C1017*Cycle!$E$4+coefficients!D1017</f>
        <v>-1.4671364582493824</v>
      </c>
    </row>
    <row r="1018" spans="1:4" x14ac:dyDescent="0.2">
      <c r="A1018" s="6">
        <v>1015</v>
      </c>
      <c r="B1018" s="6">
        <v>7.68</v>
      </c>
      <c r="C1018" s="12" t="str">
        <f>TEXT(coefficients!B1018,"+0,00E+00;-0,00E+00")&amp;"*"&amp;$E$2&amp;"²"&amp;" "&amp;TEXT(coefficients!C1018,"+0,00E+00;-0,00E+00")&amp;"*"&amp;$E$2&amp;" "&amp;TEXT(coefficients!D1018,"+0,00;-0,00")</f>
        <v>-116E-08*p² -017E-04*p -001</v>
      </c>
      <c r="D1018" s="8">
        <f>coefficients!B1018*Cycle!$E$4^2+coefficients!C1018*Cycle!$E$4+coefficients!D1018</f>
        <v>-1.4671364582493824</v>
      </c>
    </row>
    <row r="1019" spans="1:4" x14ac:dyDescent="0.2">
      <c r="A1019" s="6">
        <v>1016</v>
      </c>
      <c r="B1019" s="6">
        <v>10.97</v>
      </c>
      <c r="C1019" s="12" t="str">
        <f>TEXT(coefficients!B1019,"+0,00E+00;-0,00E+00")&amp;"*"&amp;$E$2&amp;"²"&amp;" "&amp;TEXT(coefficients!C1019,"+0,00E+00;-0,00E+00")&amp;"*"&amp;$E$2&amp;" "&amp;TEXT(coefficients!D1019,"+0,00;-0,00")</f>
        <v>-116E-08*p² -017E-04*p -001</v>
      </c>
      <c r="D1019" s="8">
        <f>coefficients!B1019*Cycle!$E$4^2+coefficients!C1019*Cycle!$E$4+coefficients!D1019</f>
        <v>-1.4671364582493824</v>
      </c>
    </row>
    <row r="1020" spans="1:4" x14ac:dyDescent="0.2">
      <c r="A1020" s="6">
        <v>1017</v>
      </c>
      <c r="B1020" s="6">
        <v>14.72</v>
      </c>
      <c r="C1020" s="12" t="str">
        <f>TEXT(coefficients!B1020,"+0,00E+00;-0,00E+00")&amp;"*"&amp;$E$2&amp;"²"&amp;" "&amp;TEXT(coefficients!C1020,"+0,00E+00;-0,00E+00")&amp;"*"&amp;$E$2&amp;" "&amp;TEXT(coefficients!D1020,"+0,00;-0,00")</f>
        <v>-116E-08*p² -017E-04*p -001</v>
      </c>
      <c r="D1020" s="8">
        <f>coefficients!B1020*Cycle!$E$4^2+coefficients!C1020*Cycle!$E$4+coefficients!D1020</f>
        <v>-1.4671364582493824</v>
      </c>
    </row>
    <row r="1021" spans="1:4" x14ac:dyDescent="0.2">
      <c r="A1021" s="6">
        <v>1018</v>
      </c>
      <c r="B1021" s="6">
        <v>17.32</v>
      </c>
      <c r="C1021" s="12" t="str">
        <f>TEXT(coefficients!B1021,"+0,00E+00;-0,00E+00")&amp;"*"&amp;$E$2&amp;"²"&amp;" "&amp;TEXT(coefficients!C1021,"+0,00E+00;-0,00E+00")&amp;"*"&amp;$E$2&amp;" "&amp;TEXT(coefficients!D1021,"+0,00;-0,00")</f>
        <v>-116E-08*p² -017E-04*p -001</v>
      </c>
      <c r="D1021" s="8">
        <f>coefficients!B1021*Cycle!$E$4^2+coefficients!C1021*Cycle!$E$4+coefficients!D1021</f>
        <v>-1.4671364582493824</v>
      </c>
    </row>
    <row r="1022" spans="1:4" x14ac:dyDescent="0.2">
      <c r="A1022" s="6">
        <v>1019</v>
      </c>
      <c r="B1022" s="6">
        <v>18.59</v>
      </c>
      <c r="C1022" s="12" t="str">
        <f>TEXT(coefficients!B1022,"+0,00E+00;-0,00E+00")&amp;"*"&amp;$E$2&amp;"²"&amp;" "&amp;TEXT(coefficients!C1022,"+0,00E+00;-0,00E+00")&amp;"*"&amp;$E$2&amp;" "&amp;TEXT(coefficients!D1022,"+0,00;-0,00")</f>
        <v>-116E-08*p² -017E-04*p -001</v>
      </c>
      <c r="D1022" s="8">
        <f>coefficients!B1022*Cycle!$E$4^2+coefficients!C1022*Cycle!$E$4+coefficients!D1022</f>
        <v>-1.4671364582493824</v>
      </c>
    </row>
    <row r="1023" spans="1:4" x14ac:dyDescent="0.2">
      <c r="A1023" s="6">
        <v>1020</v>
      </c>
      <c r="B1023" s="6">
        <v>19.350000000000001</v>
      </c>
      <c r="C1023" s="12" t="str">
        <f>TEXT(coefficients!B1023,"+0,00E+00;-0,00E+00")&amp;"*"&amp;$E$2&amp;"²"&amp;" "&amp;TEXT(coefficients!C1023,"+0,00E+00;-0,00E+00")&amp;"*"&amp;$E$2&amp;" "&amp;TEXT(coefficients!D1023,"+0,00;-0,00")</f>
        <v>-116E-08*p² -017E-04*p -001</v>
      </c>
      <c r="D1023" s="8">
        <f>coefficients!B1023*Cycle!$E$4^2+coefficients!C1023*Cycle!$E$4+coefficients!D1023</f>
        <v>-1.4671364582493824</v>
      </c>
    </row>
    <row r="1024" spans="1:4" x14ac:dyDescent="0.2">
      <c r="A1024" s="6">
        <v>1021</v>
      </c>
      <c r="B1024" s="6">
        <v>20.54</v>
      </c>
      <c r="C1024" s="12" t="str">
        <f>TEXT(coefficients!B1024,"+0,00E+00;-0,00E+00")&amp;"*"&amp;$E$2&amp;"²"&amp;" "&amp;TEXT(coefficients!C1024,"+0,00E+00;-0,00E+00")&amp;"*"&amp;$E$2&amp;" "&amp;TEXT(coefficients!D1024,"+0,00;-0,00")</f>
        <v>-116E-08*p² -017E-04*p -001</v>
      </c>
      <c r="D1024" s="8">
        <f>coefficients!B1024*Cycle!$E$4^2+coefficients!C1024*Cycle!$E$4+coefficients!D1024</f>
        <v>-1.4671364582493824</v>
      </c>
    </row>
    <row r="1025" spans="1:4" x14ac:dyDescent="0.2">
      <c r="A1025" s="6">
        <v>1022</v>
      </c>
      <c r="B1025" s="6">
        <v>21.33</v>
      </c>
      <c r="C1025" s="12" t="str">
        <f>TEXT(coefficients!B1025,"+0,00E+00;-0,00E+00")&amp;"*"&amp;$E$2&amp;"²"&amp;" "&amp;TEXT(coefficients!C1025,"+0,00E+00;-0,00E+00")&amp;"*"&amp;$E$2&amp;" "&amp;TEXT(coefficients!D1025,"+0,00;-0,00")</f>
        <v>-116E-08*p² -017E-04*p -001</v>
      </c>
      <c r="D1025" s="8">
        <f>coefficients!B1025*Cycle!$E$4^2+coefficients!C1025*Cycle!$E$4+coefficients!D1025</f>
        <v>-1.4671364582493824</v>
      </c>
    </row>
    <row r="1026" spans="1:4" x14ac:dyDescent="0.2">
      <c r="A1026" s="6">
        <v>1023</v>
      </c>
      <c r="B1026" s="6">
        <v>22.06</v>
      </c>
      <c r="C1026" s="12" t="str">
        <f>TEXT(coefficients!B1026,"+0,00E+00;-0,00E+00")&amp;"*"&amp;$E$2&amp;"²"&amp;" "&amp;TEXT(coefficients!C1026,"+0,00E+00;-0,00E+00")&amp;"*"&amp;$E$2&amp;" "&amp;TEXT(coefficients!D1026,"+0,00;-0,00")</f>
        <v>-116E-08*p² -017E-04*p -001</v>
      </c>
      <c r="D1026" s="8">
        <f>coefficients!B1026*Cycle!$E$4^2+coefficients!C1026*Cycle!$E$4+coefficients!D1026</f>
        <v>-1.4671364582493824</v>
      </c>
    </row>
    <row r="1027" spans="1:4" x14ac:dyDescent="0.2">
      <c r="A1027" s="6">
        <v>1024</v>
      </c>
      <c r="B1027" s="6">
        <v>23.39</v>
      </c>
      <c r="C1027" s="12" t="str">
        <f>TEXT(coefficients!B1027,"+0,00E+00;-0,00E+00")&amp;"*"&amp;$E$2&amp;"²"&amp;" "&amp;TEXT(coefficients!C1027,"+0,00E+00;-0,00E+00")&amp;"*"&amp;$E$2&amp;" "&amp;TEXT(coefficients!D1027,"+0,00;-0,00")</f>
        <v>-116E-08*p² -017E-04*p -001</v>
      </c>
      <c r="D1027" s="8">
        <f>coefficients!B1027*Cycle!$E$4^2+coefficients!C1027*Cycle!$E$4+coefficients!D1027</f>
        <v>-1.4671364582493824</v>
      </c>
    </row>
    <row r="1028" spans="1:4" x14ac:dyDescent="0.2">
      <c r="A1028" s="6">
        <v>1025</v>
      </c>
      <c r="B1028" s="6">
        <v>25.52</v>
      </c>
      <c r="C1028" s="12" t="str">
        <f>TEXT(coefficients!B1028,"+0,00E+00;-0,00E+00")&amp;"*"&amp;$E$2&amp;"²"&amp;" "&amp;TEXT(coefficients!C1028,"+0,00E+00;-0,00E+00")&amp;"*"&amp;$E$2&amp;" "&amp;TEXT(coefficients!D1028,"+0,00;-0,00")</f>
        <v>-116E-08*p² -017E-04*p -001</v>
      </c>
      <c r="D1028" s="8">
        <f>coefficients!B1028*Cycle!$E$4^2+coefficients!C1028*Cycle!$E$4+coefficients!D1028</f>
        <v>-1.4671364582493824</v>
      </c>
    </row>
    <row r="1029" spans="1:4" x14ac:dyDescent="0.2">
      <c r="A1029" s="6">
        <v>1026</v>
      </c>
      <c r="B1029" s="6">
        <v>28.28</v>
      </c>
      <c r="C1029" s="12" t="str">
        <f>TEXT(coefficients!B1029,"+0,00E+00;-0,00E+00")&amp;"*"&amp;$E$2&amp;"²"&amp;" "&amp;TEXT(coefficients!C1029,"+0,00E+00;-0,00E+00")&amp;"*"&amp;$E$2&amp;" "&amp;TEXT(coefficients!D1029,"+0,00;-0,00")</f>
        <v>-116E-08*p² -017E-04*p -001</v>
      </c>
      <c r="D1029" s="8">
        <f>coefficients!B1029*Cycle!$E$4^2+coefficients!C1029*Cycle!$E$4+coefficients!D1029</f>
        <v>-1.4671364582493824</v>
      </c>
    </row>
    <row r="1030" spans="1:4" x14ac:dyDescent="0.2">
      <c r="A1030" s="6">
        <v>1027</v>
      </c>
      <c r="B1030" s="6">
        <v>30.38</v>
      </c>
      <c r="C1030" s="12" t="str">
        <f>TEXT(coefficients!B1030,"+0,00E+00;-0,00E+00")&amp;"*"&amp;$E$2&amp;"²"&amp;" "&amp;TEXT(coefficients!C1030,"+0,00E+00;-0,00E+00")&amp;"*"&amp;$E$2&amp;" "&amp;TEXT(coefficients!D1030,"+0,00;-0,00")</f>
        <v>-116E-08*p² -017E-04*p -001</v>
      </c>
      <c r="D1030" s="8">
        <f>coefficients!B1030*Cycle!$E$4^2+coefficients!C1030*Cycle!$E$4+coefficients!D1030</f>
        <v>-1.4671364582493824</v>
      </c>
    </row>
    <row r="1031" spans="1:4" x14ac:dyDescent="0.2">
      <c r="A1031" s="6">
        <v>1028</v>
      </c>
      <c r="B1031" s="6">
        <v>31.22</v>
      </c>
      <c r="C1031" s="12" t="str">
        <f>TEXT(coefficients!B1031,"+0,00E+00;-0,00E+00")&amp;"*"&amp;$E$2&amp;"²"&amp;" "&amp;TEXT(coefficients!C1031,"+0,00E+00;-0,00E+00")&amp;"*"&amp;$E$2&amp;" "&amp;TEXT(coefficients!D1031,"+0,00;-0,00")</f>
        <v>-116E-08*p² -017E-04*p -001</v>
      </c>
      <c r="D1031" s="8">
        <f>coefficients!B1031*Cycle!$E$4^2+coefficients!C1031*Cycle!$E$4+coefficients!D1031</f>
        <v>-1.4671364582493824</v>
      </c>
    </row>
    <row r="1032" spans="1:4" x14ac:dyDescent="0.2">
      <c r="A1032" s="6">
        <v>1029</v>
      </c>
      <c r="B1032" s="6">
        <v>32.22</v>
      </c>
      <c r="C1032" s="12" t="str">
        <f>TEXT(coefficients!B1032,"+0,00E+00;-0,00E+00")&amp;"*"&amp;$E$2&amp;"²"&amp;" "&amp;TEXT(coefficients!C1032,"+0,00E+00;-0,00E+00")&amp;"*"&amp;$E$2&amp;" "&amp;TEXT(coefficients!D1032,"+0,00;-0,00")</f>
        <v>-116E-08*p² -017E-04*p -001</v>
      </c>
      <c r="D1032" s="8">
        <f>coefficients!B1032*Cycle!$E$4^2+coefficients!C1032*Cycle!$E$4+coefficients!D1032</f>
        <v>-1.4671364582493824</v>
      </c>
    </row>
    <row r="1033" spans="1:4" x14ac:dyDescent="0.2">
      <c r="A1033" s="6">
        <v>1030</v>
      </c>
      <c r="B1033" s="6">
        <v>33.78</v>
      </c>
      <c r="C1033" s="12" t="str">
        <f>TEXT(coefficients!B1033,"+0,00E+00;-0,00E+00")&amp;"*"&amp;$E$2&amp;"²"&amp;" "&amp;TEXT(coefficients!C1033,"+0,00E+00;-0,00E+00")&amp;"*"&amp;$E$2&amp;" "&amp;TEXT(coefficients!D1033,"+0,00;-0,00")</f>
        <v>-116E-08*p² -017E-04*p -001</v>
      </c>
      <c r="D1033" s="8">
        <f>coefficients!B1033*Cycle!$E$4^2+coefficients!C1033*Cycle!$E$4+coefficients!D1033</f>
        <v>-1.4671364582493824</v>
      </c>
    </row>
    <row r="1034" spans="1:4" x14ac:dyDescent="0.2">
      <c r="A1034" s="6">
        <v>1031</v>
      </c>
      <c r="B1034" s="6">
        <v>35.08</v>
      </c>
      <c r="C1034" s="12" t="str">
        <f>TEXT(coefficients!B1034,"+0,00E+00;-0,00E+00")&amp;"*"&amp;$E$2&amp;"²"&amp;" "&amp;TEXT(coefficients!C1034,"+0,00E+00;-0,00E+00")&amp;"*"&amp;$E$2&amp;" "&amp;TEXT(coefficients!D1034,"+0,00;-0,00")</f>
        <v>-116E-08*p² -017E-04*p -001</v>
      </c>
      <c r="D1034" s="8">
        <f>coefficients!B1034*Cycle!$E$4^2+coefficients!C1034*Cycle!$E$4+coefficients!D1034</f>
        <v>-1.4671364582493824</v>
      </c>
    </row>
    <row r="1035" spans="1:4" x14ac:dyDescent="0.2">
      <c r="A1035" s="6">
        <v>1032</v>
      </c>
      <c r="B1035" s="6">
        <v>35.909999999999997</v>
      </c>
      <c r="C1035" s="12" t="str">
        <f>TEXT(coefficients!B1035,"+0,00E+00;-0,00E+00")&amp;"*"&amp;$E$2&amp;"²"&amp;" "&amp;TEXT(coefficients!C1035,"+0,00E+00;-0,00E+00")&amp;"*"&amp;$E$2&amp;" "&amp;TEXT(coefficients!D1035,"+0,00;-0,00")</f>
        <v>-116E-08*p² -017E-04*p -001</v>
      </c>
      <c r="D1035" s="8">
        <f>coefficients!B1035*Cycle!$E$4^2+coefficients!C1035*Cycle!$E$4+coefficients!D1035</f>
        <v>-1.4671364582493824</v>
      </c>
    </row>
    <row r="1036" spans="1:4" x14ac:dyDescent="0.2">
      <c r="A1036" s="6">
        <v>1033</v>
      </c>
      <c r="B1036" s="6">
        <v>36.06</v>
      </c>
      <c r="C1036" s="12" t="str">
        <f>TEXT(coefficients!B1036,"+0,00E+00;-0,00E+00")&amp;"*"&amp;$E$2&amp;"²"&amp;" "&amp;TEXT(coefficients!C1036,"+0,00E+00;-0,00E+00")&amp;"*"&amp;$E$2&amp;" "&amp;TEXT(coefficients!D1036,"+0,00;-0,00")</f>
        <v>-116E-08*p² -017E-04*p -001</v>
      </c>
      <c r="D1036" s="8">
        <f>coefficients!B1036*Cycle!$E$4^2+coefficients!C1036*Cycle!$E$4+coefficients!D1036</f>
        <v>-1.4671364582493824</v>
      </c>
    </row>
    <row r="1037" spans="1:4" x14ac:dyDescent="0.2">
      <c r="A1037" s="6">
        <v>1034</v>
      </c>
      <c r="B1037" s="6">
        <v>35.5</v>
      </c>
      <c r="C1037" s="12" t="str">
        <f>TEXT(coefficients!B1037,"+0,00E+00;-0,00E+00")&amp;"*"&amp;$E$2&amp;"²"&amp;" "&amp;TEXT(coefficients!C1037,"+0,00E+00;-0,00E+00")&amp;"*"&amp;$E$2&amp;" "&amp;TEXT(coefficients!D1037,"+0,00;-0,00")</f>
        <v>-116E-08*p² -017E-04*p -001</v>
      </c>
      <c r="D1037" s="8">
        <f>coefficients!B1037*Cycle!$E$4^2+coefficients!C1037*Cycle!$E$4+coefficients!D1037</f>
        <v>-1.4671364582493824</v>
      </c>
    </row>
    <row r="1038" spans="1:4" x14ac:dyDescent="0.2">
      <c r="A1038" s="6">
        <v>1035</v>
      </c>
      <c r="B1038" s="6">
        <v>34.76</v>
      </c>
      <c r="C1038" s="12" t="str">
        <f>TEXT(coefficients!B1038,"+0,00E+00;-0,00E+00")&amp;"*"&amp;$E$2&amp;"²"&amp;" "&amp;TEXT(coefficients!C1038,"+0,00E+00;-0,00E+00")&amp;"*"&amp;$E$2&amp;" "&amp;TEXT(coefficients!D1038,"+0,00;-0,00")</f>
        <v>-116E-08*p² -017E-04*p -001</v>
      </c>
      <c r="D1038" s="8">
        <f>coefficients!B1038*Cycle!$E$4^2+coefficients!C1038*Cycle!$E$4+coefficients!D1038</f>
        <v>-1.4671364582493824</v>
      </c>
    </row>
    <row r="1039" spans="1:4" x14ac:dyDescent="0.2">
      <c r="A1039" s="6">
        <v>1036</v>
      </c>
      <c r="B1039" s="6">
        <v>34.700000000000003</v>
      </c>
      <c r="C1039" s="12" t="str">
        <f>TEXT(coefficients!B1039,"+0,00E+00;-0,00E+00")&amp;"*"&amp;$E$2&amp;"²"&amp;" "&amp;TEXT(coefficients!C1039,"+0,00E+00;-0,00E+00")&amp;"*"&amp;$E$2&amp;" "&amp;TEXT(coefficients!D1039,"+0,00;-0,00")</f>
        <v>-116E-08*p² -017E-04*p -001</v>
      </c>
      <c r="D1039" s="8">
        <f>coefficients!B1039*Cycle!$E$4^2+coefficients!C1039*Cycle!$E$4+coefficients!D1039</f>
        <v>-1.4671364582493824</v>
      </c>
    </row>
    <row r="1040" spans="1:4" x14ac:dyDescent="0.2">
      <c r="A1040" s="6">
        <v>1037</v>
      </c>
      <c r="B1040" s="6">
        <v>35.409999999999997</v>
      </c>
      <c r="C1040" s="12" t="str">
        <f>TEXT(coefficients!B1040,"+0,00E+00;-0,00E+00")&amp;"*"&amp;$E$2&amp;"²"&amp;" "&amp;TEXT(coefficients!C1040,"+0,00E+00;-0,00E+00")&amp;"*"&amp;$E$2&amp;" "&amp;TEXT(coefficients!D1040,"+0,00;-0,00")</f>
        <v>-116E-08*p² -017E-04*p -001</v>
      </c>
      <c r="D1040" s="8">
        <f>coefficients!B1040*Cycle!$E$4^2+coefficients!C1040*Cycle!$E$4+coefficients!D1040</f>
        <v>-1.4671364582493824</v>
      </c>
    </row>
    <row r="1041" spans="1:4" x14ac:dyDescent="0.2">
      <c r="A1041" s="6">
        <v>1038</v>
      </c>
      <c r="B1041" s="6">
        <v>36.65</v>
      </c>
      <c r="C1041" s="12" t="str">
        <f>TEXT(coefficients!B1041,"+0,00E+00;-0,00E+00")&amp;"*"&amp;$E$2&amp;"²"&amp;" "&amp;TEXT(coefficients!C1041,"+0,00E+00;-0,00E+00")&amp;"*"&amp;$E$2&amp;" "&amp;TEXT(coefficients!D1041,"+0,00;-0,00")</f>
        <v>-116E-08*p² -017E-04*p -001</v>
      </c>
      <c r="D1041" s="8">
        <f>coefficients!B1041*Cycle!$E$4^2+coefficients!C1041*Cycle!$E$4+coefficients!D1041</f>
        <v>-1.4671364582493824</v>
      </c>
    </row>
    <row r="1042" spans="1:4" x14ac:dyDescent="0.2">
      <c r="A1042" s="6">
        <v>1039</v>
      </c>
      <c r="B1042" s="6">
        <v>37.57</v>
      </c>
      <c r="C1042" s="12" t="str">
        <f>TEXT(coefficients!B1042,"+0,00E+00;-0,00E+00")&amp;"*"&amp;$E$2&amp;"²"&amp;" "&amp;TEXT(coefficients!C1042,"+0,00E+00;-0,00E+00")&amp;"*"&amp;$E$2&amp;" "&amp;TEXT(coefficients!D1042,"+0,00;-0,00")</f>
        <v>-116E-08*p² -017E-04*p -001</v>
      </c>
      <c r="D1042" s="8">
        <f>coefficients!B1042*Cycle!$E$4^2+coefficients!C1042*Cycle!$E$4+coefficients!D1042</f>
        <v>-1.4671364582493824</v>
      </c>
    </row>
    <row r="1043" spans="1:4" x14ac:dyDescent="0.2">
      <c r="A1043" s="6">
        <v>1040</v>
      </c>
      <c r="B1043" s="6">
        <v>38.51</v>
      </c>
      <c r="C1043" s="12" t="str">
        <f>TEXT(coefficients!B1043,"+0,00E+00;-0,00E+00")&amp;"*"&amp;$E$2&amp;"²"&amp;" "&amp;TEXT(coefficients!C1043,"+0,00E+00;-0,00E+00")&amp;"*"&amp;$E$2&amp;" "&amp;TEXT(coefficients!D1043,"+0,00;-0,00")</f>
        <v>-116E-08*p² -017E-04*p -001</v>
      </c>
      <c r="D1043" s="8">
        <f>coefficients!B1043*Cycle!$E$4^2+coefficients!C1043*Cycle!$E$4+coefficients!D1043</f>
        <v>-1.4671364582493824</v>
      </c>
    </row>
    <row r="1044" spans="1:4" x14ac:dyDescent="0.2">
      <c r="A1044" s="6">
        <v>1041</v>
      </c>
      <c r="B1044" s="6">
        <v>39.880000000000003</v>
      </c>
      <c r="C1044" s="12" t="str">
        <f>TEXT(coefficients!B1044,"+0,00E+00;-0,00E+00")&amp;"*"&amp;$E$2&amp;"²"&amp;" "&amp;TEXT(coefficients!C1044,"+0,00E+00;-0,00E+00")&amp;"*"&amp;$E$2&amp;" "&amp;TEXT(coefficients!D1044,"+0,00;-0,00")</f>
        <v>-116E-08*p² -017E-04*p -001</v>
      </c>
      <c r="D1044" s="8">
        <f>coefficients!B1044*Cycle!$E$4^2+coefficients!C1044*Cycle!$E$4+coefficients!D1044</f>
        <v>-1.4671364582493824</v>
      </c>
    </row>
    <row r="1045" spans="1:4" x14ac:dyDescent="0.2">
      <c r="A1045" s="6">
        <v>1042</v>
      </c>
      <c r="B1045" s="6">
        <v>41.25</v>
      </c>
      <c r="C1045" s="12" t="str">
        <f>TEXT(coefficients!B1045,"+0,00E+00;-0,00E+00")&amp;"*"&amp;$E$2&amp;"²"&amp;" "&amp;TEXT(coefficients!C1045,"+0,00E+00;-0,00E+00")&amp;"*"&amp;$E$2&amp;" "&amp;TEXT(coefficients!D1045,"+0,00;-0,00")</f>
        <v>-116E-08*p² -017E-04*p -001</v>
      </c>
      <c r="D1045" s="8">
        <f>coefficients!B1045*Cycle!$E$4^2+coefficients!C1045*Cycle!$E$4+coefficients!D1045</f>
        <v>-1.4671364582493824</v>
      </c>
    </row>
    <row r="1046" spans="1:4" x14ac:dyDescent="0.2">
      <c r="A1046" s="6">
        <v>1043</v>
      </c>
      <c r="B1046" s="6">
        <v>42.07</v>
      </c>
      <c r="C1046" s="12" t="str">
        <f>TEXT(coefficients!B1046,"+0,00E+00;-0,00E+00")&amp;"*"&amp;$E$2&amp;"²"&amp;" "&amp;TEXT(coefficients!C1046,"+0,00E+00;-0,00E+00")&amp;"*"&amp;$E$2&amp;" "&amp;TEXT(coefficients!D1046,"+0,00;-0,00")</f>
        <v>-116E-08*p² -017E-04*p -001</v>
      </c>
      <c r="D1046" s="8">
        <f>coefficients!B1046*Cycle!$E$4^2+coefficients!C1046*Cycle!$E$4+coefficients!D1046</f>
        <v>-1.4671364582493824</v>
      </c>
    </row>
    <row r="1047" spans="1:4" x14ac:dyDescent="0.2">
      <c r="A1047" s="6">
        <v>1044</v>
      </c>
      <c r="B1047" s="6">
        <v>43.03</v>
      </c>
      <c r="C1047" s="12" t="str">
        <f>TEXT(coefficients!B1047,"+0,00E+00;-0,00E+00")&amp;"*"&amp;$E$2&amp;"²"&amp;" "&amp;TEXT(coefficients!C1047,"+0,00E+00;-0,00E+00")&amp;"*"&amp;$E$2&amp;" "&amp;TEXT(coefficients!D1047,"+0,00;-0,00")</f>
        <v>-116E-08*p² -017E-04*p -001</v>
      </c>
      <c r="D1047" s="8">
        <f>coefficients!B1047*Cycle!$E$4^2+coefficients!C1047*Cycle!$E$4+coefficients!D1047</f>
        <v>-1.4671364582493824</v>
      </c>
    </row>
    <row r="1048" spans="1:4" x14ac:dyDescent="0.2">
      <c r="A1048" s="6">
        <v>1045</v>
      </c>
      <c r="B1048" s="6">
        <v>44.4</v>
      </c>
      <c r="C1048" s="12" t="str">
        <f>TEXT(coefficients!B1048,"+0,00E+00;-0,00E+00")&amp;"*"&amp;$E$2&amp;"²"&amp;" "&amp;TEXT(coefficients!C1048,"+0,00E+00;-0,00E+00")&amp;"*"&amp;$E$2&amp;" "&amp;TEXT(coefficients!D1048,"+0,00;-0,00")</f>
        <v>-116E-08*p² -017E-04*p -001</v>
      </c>
      <c r="D1048" s="8">
        <f>coefficients!B1048*Cycle!$E$4^2+coefficients!C1048*Cycle!$E$4+coefficients!D1048</f>
        <v>-1.4671364582493824</v>
      </c>
    </row>
    <row r="1049" spans="1:4" x14ac:dyDescent="0.2">
      <c r="A1049" s="6">
        <v>1046</v>
      </c>
      <c r="B1049" s="6">
        <v>45.14</v>
      </c>
      <c r="C1049" s="12" t="str">
        <f>TEXT(coefficients!B1049,"+0,00E+00;-0,00E+00")&amp;"*"&amp;$E$2&amp;"²"&amp;" "&amp;TEXT(coefficients!C1049,"+0,00E+00;-0,00E+00")&amp;"*"&amp;$E$2&amp;" "&amp;TEXT(coefficients!D1049,"+0,00;-0,00")</f>
        <v>-116E-08*p² -017E-04*p -001</v>
      </c>
      <c r="D1049" s="8">
        <f>coefficients!B1049*Cycle!$E$4^2+coefficients!C1049*Cycle!$E$4+coefficients!D1049</f>
        <v>-1.4671364582493824</v>
      </c>
    </row>
    <row r="1050" spans="1:4" x14ac:dyDescent="0.2">
      <c r="A1050" s="6">
        <v>1047</v>
      </c>
      <c r="B1050" s="6">
        <v>45.44</v>
      </c>
      <c r="C1050" s="12" t="str">
        <f>TEXT(coefficients!B1050,"+0,00E+00;-0,00E+00")&amp;"*"&amp;$E$2&amp;"²"&amp;" "&amp;TEXT(coefficients!C1050,"+0,00E+00;-0,00E+00")&amp;"*"&amp;$E$2&amp;" "&amp;TEXT(coefficients!D1050,"+0,00;-0,00")</f>
        <v>-116E-08*p² -017E-04*p -001</v>
      </c>
      <c r="D1050" s="8">
        <f>coefficients!B1050*Cycle!$E$4^2+coefficients!C1050*Cycle!$E$4+coefficients!D1050</f>
        <v>-1.4671364582493824</v>
      </c>
    </row>
    <row r="1051" spans="1:4" x14ac:dyDescent="0.2">
      <c r="A1051" s="6">
        <v>1048</v>
      </c>
      <c r="B1051" s="6">
        <v>46.13</v>
      </c>
      <c r="C1051" s="12" t="str">
        <f>TEXT(coefficients!B1051,"+0,00E+00;-0,00E+00")&amp;"*"&amp;$E$2&amp;"²"&amp;" "&amp;TEXT(coefficients!C1051,"+0,00E+00;-0,00E+00")&amp;"*"&amp;$E$2&amp;" "&amp;TEXT(coefficients!D1051,"+0,00;-0,00")</f>
        <v>-116E-08*p² -017E-04*p -001</v>
      </c>
      <c r="D1051" s="8">
        <f>coefficients!B1051*Cycle!$E$4^2+coefficients!C1051*Cycle!$E$4+coefficients!D1051</f>
        <v>-1.4671364582493824</v>
      </c>
    </row>
    <row r="1052" spans="1:4" x14ac:dyDescent="0.2">
      <c r="A1052" s="6">
        <v>1049</v>
      </c>
      <c r="B1052" s="6">
        <v>46.79</v>
      </c>
      <c r="C1052" s="12" t="str">
        <f>TEXT(coefficients!B1052,"+0,00E+00;-0,00E+00")&amp;"*"&amp;$E$2&amp;"²"&amp;" "&amp;TEXT(coefficients!C1052,"+0,00E+00;-0,00E+00")&amp;"*"&amp;$E$2&amp;" "&amp;TEXT(coefficients!D1052,"+0,00;-0,00")</f>
        <v>-116E-08*p² -017E-04*p -001</v>
      </c>
      <c r="D1052" s="8">
        <f>coefficients!B1052*Cycle!$E$4^2+coefficients!C1052*Cycle!$E$4+coefficients!D1052</f>
        <v>-1.4671364582493824</v>
      </c>
    </row>
    <row r="1053" spans="1:4" x14ac:dyDescent="0.2">
      <c r="A1053" s="6">
        <v>1050</v>
      </c>
      <c r="B1053" s="6">
        <v>47.45</v>
      </c>
      <c r="C1053" s="12" t="str">
        <f>TEXT(coefficients!B1053,"+0,00E+00;-0,00E+00")&amp;"*"&amp;$E$2&amp;"²"&amp;" "&amp;TEXT(coefficients!C1053,"+0,00E+00;-0,00E+00")&amp;"*"&amp;$E$2&amp;" "&amp;TEXT(coefficients!D1053,"+0,00;-0,00")</f>
        <v>-116E-08*p² -017E-04*p -001</v>
      </c>
      <c r="D1053" s="8">
        <f>coefficients!B1053*Cycle!$E$4^2+coefficients!C1053*Cycle!$E$4+coefficients!D1053</f>
        <v>-1.4671364582493824</v>
      </c>
    </row>
    <row r="1054" spans="1:4" x14ac:dyDescent="0.2">
      <c r="A1054" s="6">
        <v>1051</v>
      </c>
      <c r="B1054" s="6">
        <v>48.68</v>
      </c>
      <c r="C1054" s="12" t="str">
        <f>TEXT(coefficients!B1054,"+0,00E+00;-0,00E+00")&amp;"*"&amp;$E$2&amp;"²"&amp;" "&amp;TEXT(coefficients!C1054,"+0,00E+00;-0,00E+00")&amp;"*"&amp;$E$2&amp;" "&amp;TEXT(coefficients!D1054,"+0,00;-0,00")</f>
        <v>-116E-08*p² -017E-04*p -001</v>
      </c>
      <c r="D1054" s="8">
        <f>coefficients!B1054*Cycle!$E$4^2+coefficients!C1054*Cycle!$E$4+coefficients!D1054</f>
        <v>-1.4671364582493824</v>
      </c>
    </row>
    <row r="1055" spans="1:4" x14ac:dyDescent="0.2">
      <c r="A1055" s="6">
        <v>1052</v>
      </c>
      <c r="B1055" s="6">
        <v>50.13</v>
      </c>
      <c r="C1055" s="12" t="str">
        <f>TEXT(coefficients!B1055,"+0,00E+00;-0,00E+00")&amp;"*"&amp;$E$2&amp;"²"&amp;" "&amp;TEXT(coefficients!C1055,"+0,00E+00;-0,00E+00")&amp;"*"&amp;$E$2&amp;" "&amp;TEXT(coefficients!D1055,"+0,00;-0,00")</f>
        <v>-116E-08*p² -017E-04*p -001</v>
      </c>
      <c r="D1055" s="8">
        <f>coefficients!B1055*Cycle!$E$4^2+coefficients!C1055*Cycle!$E$4+coefficients!D1055</f>
        <v>-1.4671364582493824</v>
      </c>
    </row>
    <row r="1056" spans="1:4" x14ac:dyDescent="0.2">
      <c r="A1056" s="6">
        <v>1053</v>
      </c>
      <c r="B1056" s="6">
        <v>51.16</v>
      </c>
      <c r="C1056" s="12" t="str">
        <f>TEXT(coefficients!B1056,"+0,00E+00;-0,00E+00")&amp;"*"&amp;$E$2&amp;"²"&amp;" "&amp;TEXT(coefficients!C1056,"+0,00E+00;-0,00E+00")&amp;"*"&amp;$E$2&amp;" "&amp;TEXT(coefficients!D1056,"+0,00;-0,00")</f>
        <v>-116E-08*p² -017E-04*p -001</v>
      </c>
      <c r="D1056" s="8">
        <f>coefficients!B1056*Cycle!$E$4^2+coefficients!C1056*Cycle!$E$4+coefficients!D1056</f>
        <v>-1.4671364582493824</v>
      </c>
    </row>
    <row r="1057" spans="1:4" x14ac:dyDescent="0.2">
      <c r="A1057" s="6">
        <v>1054</v>
      </c>
      <c r="B1057" s="6">
        <v>51.37</v>
      </c>
      <c r="C1057" s="12" t="str">
        <f>TEXT(coefficients!B1057,"+0,00E+00;-0,00E+00")&amp;"*"&amp;$E$2&amp;"²"&amp;" "&amp;TEXT(coefficients!C1057,"+0,00E+00;-0,00E+00")&amp;"*"&amp;$E$2&amp;" "&amp;TEXT(coefficients!D1057,"+0,00;-0,00")</f>
        <v>-116E-08*p² -017E-04*p -001</v>
      </c>
      <c r="D1057" s="8">
        <f>coefficients!B1057*Cycle!$E$4^2+coefficients!C1057*Cycle!$E$4+coefficients!D1057</f>
        <v>-1.4671364582493824</v>
      </c>
    </row>
    <row r="1058" spans="1:4" x14ac:dyDescent="0.2">
      <c r="A1058" s="6">
        <v>1055</v>
      </c>
      <c r="B1058" s="6">
        <v>51.3</v>
      </c>
      <c r="C1058" s="12" t="str">
        <f>TEXT(coefficients!B1058,"+0,00E+00;-0,00E+00")&amp;"*"&amp;$E$2&amp;"²"&amp;" "&amp;TEXT(coefficients!C1058,"+0,00E+00;-0,00E+00")&amp;"*"&amp;$E$2&amp;" "&amp;TEXT(coefficients!D1058,"+0,00;-0,00")</f>
        <v>-116E-08*p² -017E-04*p -001</v>
      </c>
      <c r="D1058" s="8">
        <f>coefficients!B1058*Cycle!$E$4^2+coefficients!C1058*Cycle!$E$4+coefficients!D1058</f>
        <v>-1.4671364582493824</v>
      </c>
    </row>
    <row r="1059" spans="1:4" x14ac:dyDescent="0.2">
      <c r="A1059" s="6">
        <v>1056</v>
      </c>
      <c r="B1059" s="6">
        <v>51.15</v>
      </c>
      <c r="C1059" s="12" t="str">
        <f>TEXT(coefficients!B1059,"+0,00E+00;-0,00E+00")&amp;"*"&amp;$E$2&amp;"²"&amp;" "&amp;TEXT(coefficients!C1059,"+0,00E+00;-0,00E+00")&amp;"*"&amp;$E$2&amp;" "&amp;TEXT(coefficients!D1059,"+0,00;-0,00")</f>
        <v>-116E-08*p² -017E-04*p -001</v>
      </c>
      <c r="D1059" s="8">
        <f>coefficients!B1059*Cycle!$E$4^2+coefficients!C1059*Cycle!$E$4+coefficients!D1059</f>
        <v>-1.4671364582493824</v>
      </c>
    </row>
    <row r="1060" spans="1:4" x14ac:dyDescent="0.2">
      <c r="A1060" s="6">
        <v>1057</v>
      </c>
      <c r="B1060" s="6">
        <v>50.88</v>
      </c>
      <c r="C1060" s="12" t="str">
        <f>TEXT(coefficients!B1060,"+0,00E+00;-0,00E+00")&amp;"*"&amp;$E$2&amp;"²"&amp;" "&amp;TEXT(coefficients!C1060,"+0,00E+00;-0,00E+00")&amp;"*"&amp;$E$2&amp;" "&amp;TEXT(coefficients!D1060,"+0,00;-0,00")</f>
        <v>-116E-08*p² -017E-04*p -001</v>
      </c>
      <c r="D1060" s="8">
        <f>coefficients!B1060*Cycle!$E$4^2+coefficients!C1060*Cycle!$E$4+coefficients!D1060</f>
        <v>-1.4671364582493824</v>
      </c>
    </row>
    <row r="1061" spans="1:4" x14ac:dyDescent="0.2">
      <c r="A1061" s="6">
        <v>1058</v>
      </c>
      <c r="B1061" s="6">
        <v>50.63</v>
      </c>
      <c r="C1061" s="12" t="str">
        <f>TEXT(coefficients!B1061,"+0,00E+00;-0,00E+00")&amp;"*"&amp;$E$2&amp;"²"&amp;" "&amp;TEXT(coefficients!C1061,"+0,00E+00;-0,00E+00")&amp;"*"&amp;$E$2&amp;" "&amp;TEXT(coefficients!D1061,"+0,00;-0,00")</f>
        <v>-116E-08*p² -017E-04*p -001</v>
      </c>
      <c r="D1061" s="8">
        <f>coefficients!B1061*Cycle!$E$4^2+coefficients!C1061*Cycle!$E$4+coefficients!D1061</f>
        <v>-1.4671364582493824</v>
      </c>
    </row>
    <row r="1062" spans="1:4" x14ac:dyDescent="0.2">
      <c r="A1062" s="6">
        <v>1059</v>
      </c>
      <c r="B1062" s="6">
        <v>50.2</v>
      </c>
      <c r="C1062" s="12" t="str">
        <f>TEXT(coefficients!B1062,"+0,00E+00;-0,00E+00")&amp;"*"&amp;$E$2&amp;"²"&amp;" "&amp;TEXT(coefficients!C1062,"+0,00E+00;-0,00E+00")&amp;"*"&amp;$E$2&amp;" "&amp;TEXT(coefficients!D1062,"+0,00;-0,00")</f>
        <v>-116E-08*p² -017E-04*p -001</v>
      </c>
      <c r="D1062" s="8">
        <f>coefficients!B1062*Cycle!$E$4^2+coefficients!C1062*Cycle!$E$4+coefficients!D1062</f>
        <v>-1.4671364582493824</v>
      </c>
    </row>
    <row r="1063" spans="1:4" x14ac:dyDescent="0.2">
      <c r="A1063" s="6">
        <v>1060</v>
      </c>
      <c r="B1063" s="6">
        <v>49.12</v>
      </c>
      <c r="C1063" s="12" t="str">
        <f>TEXT(coefficients!B1063,"+0,00E+00;-0,00E+00")&amp;"*"&amp;$E$2&amp;"²"&amp;" "&amp;TEXT(coefficients!C1063,"+0,00E+00;-0,00E+00")&amp;"*"&amp;$E$2&amp;" "&amp;TEXT(coefficients!D1063,"+0,00;-0,00")</f>
        <v>-116E-08*p² -017E-04*p -001</v>
      </c>
      <c r="D1063" s="8">
        <f>coefficients!B1063*Cycle!$E$4^2+coefficients!C1063*Cycle!$E$4+coefficients!D1063</f>
        <v>-1.4671364582493824</v>
      </c>
    </row>
    <row r="1064" spans="1:4" x14ac:dyDescent="0.2">
      <c r="A1064" s="6">
        <v>1061</v>
      </c>
      <c r="B1064" s="6">
        <v>48.02</v>
      </c>
      <c r="C1064" s="12" t="str">
        <f>TEXT(coefficients!B1064,"+0,00E+00;-0,00E+00")&amp;"*"&amp;$E$2&amp;"²"&amp;" "&amp;TEXT(coefficients!C1064,"+0,00E+00;-0,00E+00")&amp;"*"&amp;$E$2&amp;" "&amp;TEXT(coefficients!D1064,"+0,00;-0,00")</f>
        <v>-116E-08*p² -017E-04*p -001</v>
      </c>
      <c r="D1064" s="8">
        <f>coefficients!B1064*Cycle!$E$4^2+coefficients!C1064*Cycle!$E$4+coefficients!D1064</f>
        <v>-1.4671364582493824</v>
      </c>
    </row>
    <row r="1065" spans="1:4" x14ac:dyDescent="0.2">
      <c r="A1065" s="6">
        <v>1062</v>
      </c>
      <c r="B1065" s="6">
        <v>47.7</v>
      </c>
      <c r="C1065" s="12" t="str">
        <f>TEXT(coefficients!B1065,"+0,00E+00;-0,00E+00")&amp;"*"&amp;$E$2&amp;"²"&amp;" "&amp;TEXT(coefficients!C1065,"+0,00E+00;-0,00E+00")&amp;"*"&amp;$E$2&amp;" "&amp;TEXT(coefficients!D1065,"+0,00;-0,00")</f>
        <v>-116E-08*p² -017E-04*p -001</v>
      </c>
      <c r="D1065" s="8">
        <f>coefficients!B1065*Cycle!$E$4^2+coefficients!C1065*Cycle!$E$4+coefficients!D1065</f>
        <v>-1.4671364582493824</v>
      </c>
    </row>
    <row r="1066" spans="1:4" x14ac:dyDescent="0.2">
      <c r="A1066" s="6">
        <v>1063</v>
      </c>
      <c r="B1066" s="6">
        <v>47.93</v>
      </c>
      <c r="C1066" s="12" t="str">
        <f>TEXT(coefficients!B1066,"+0,00E+00;-0,00E+00")&amp;"*"&amp;$E$2&amp;"²"&amp;" "&amp;TEXT(coefficients!C1066,"+0,00E+00;-0,00E+00")&amp;"*"&amp;$E$2&amp;" "&amp;TEXT(coefficients!D1066,"+0,00;-0,00")</f>
        <v>-116E-08*p² -017E-04*p -001</v>
      </c>
      <c r="D1066" s="8">
        <f>coefficients!B1066*Cycle!$E$4^2+coefficients!C1066*Cycle!$E$4+coefficients!D1066</f>
        <v>-1.4671364582493824</v>
      </c>
    </row>
    <row r="1067" spans="1:4" x14ac:dyDescent="0.2">
      <c r="A1067" s="6">
        <v>1064</v>
      </c>
      <c r="B1067" s="6">
        <v>48.57</v>
      </c>
      <c r="C1067" s="12" t="str">
        <f>TEXT(coefficients!B1067,"+0,00E+00;-0,00E+00")&amp;"*"&amp;$E$2&amp;"²"&amp;" "&amp;TEXT(coefficients!C1067,"+0,00E+00;-0,00E+00")&amp;"*"&amp;$E$2&amp;" "&amp;TEXT(coefficients!D1067,"+0,00;-0,00")</f>
        <v>-116E-08*p² -017E-04*p -001</v>
      </c>
      <c r="D1067" s="8">
        <f>coefficients!B1067*Cycle!$E$4^2+coefficients!C1067*Cycle!$E$4+coefficients!D1067</f>
        <v>-1.4671364582493824</v>
      </c>
    </row>
    <row r="1068" spans="1:4" x14ac:dyDescent="0.2">
      <c r="A1068" s="6">
        <v>1065</v>
      </c>
      <c r="B1068" s="6">
        <v>48.88</v>
      </c>
      <c r="C1068" s="12" t="str">
        <f>TEXT(coefficients!B1068,"+0,00E+00;-0,00E+00")&amp;"*"&amp;$E$2&amp;"²"&amp;" "&amp;TEXT(coefficients!C1068,"+0,00E+00;-0,00E+00")&amp;"*"&amp;$E$2&amp;" "&amp;TEXT(coefficients!D1068,"+0,00;-0,00")</f>
        <v>-116E-08*p² -017E-04*p -001</v>
      </c>
      <c r="D1068" s="8">
        <f>coefficients!B1068*Cycle!$E$4^2+coefficients!C1068*Cycle!$E$4+coefficients!D1068</f>
        <v>-1.4671364582493824</v>
      </c>
    </row>
    <row r="1069" spans="1:4" x14ac:dyDescent="0.2">
      <c r="A1069" s="6">
        <v>1066</v>
      </c>
      <c r="B1069" s="6">
        <v>49.03</v>
      </c>
      <c r="C1069" s="12" t="str">
        <f>TEXT(coefficients!B1069,"+0,00E+00;-0,00E+00")&amp;"*"&amp;$E$2&amp;"²"&amp;" "&amp;TEXT(coefficients!C1069,"+0,00E+00;-0,00E+00")&amp;"*"&amp;$E$2&amp;" "&amp;TEXT(coefficients!D1069,"+0,00;-0,00")</f>
        <v>-116E-08*p² -017E-04*p -001</v>
      </c>
      <c r="D1069" s="8">
        <f>coefficients!B1069*Cycle!$E$4^2+coefficients!C1069*Cycle!$E$4+coefficients!D1069</f>
        <v>-1.4671364582493824</v>
      </c>
    </row>
    <row r="1070" spans="1:4" x14ac:dyDescent="0.2">
      <c r="A1070" s="6">
        <v>1067</v>
      </c>
      <c r="B1070" s="6">
        <v>48.94</v>
      </c>
      <c r="C1070" s="12" t="str">
        <f>TEXT(coefficients!B1070,"+0,00E+00;-0,00E+00")&amp;"*"&amp;$E$2&amp;"²"&amp;" "&amp;TEXT(coefficients!C1070,"+0,00E+00;-0,00E+00")&amp;"*"&amp;$E$2&amp;" "&amp;TEXT(coefficients!D1070,"+0,00;-0,00")</f>
        <v>-116E-08*p² -017E-04*p -001</v>
      </c>
      <c r="D1070" s="8">
        <f>coefficients!B1070*Cycle!$E$4^2+coefficients!C1070*Cycle!$E$4+coefficients!D1070</f>
        <v>-1.4671364582493824</v>
      </c>
    </row>
    <row r="1071" spans="1:4" x14ac:dyDescent="0.2">
      <c r="A1071" s="6">
        <v>1068</v>
      </c>
      <c r="B1071" s="6">
        <v>48.32</v>
      </c>
      <c r="C1071" s="12" t="str">
        <f>TEXT(coefficients!B1071,"+0,00E+00;-0,00E+00")&amp;"*"&amp;$E$2&amp;"²"&amp;" "&amp;TEXT(coefficients!C1071,"+0,00E+00;-0,00E+00")&amp;"*"&amp;$E$2&amp;" "&amp;TEXT(coefficients!D1071,"+0,00;-0,00")</f>
        <v>-116E-08*p² -017E-04*p -001</v>
      </c>
      <c r="D1071" s="8">
        <f>coefficients!B1071*Cycle!$E$4^2+coefficients!C1071*Cycle!$E$4+coefficients!D1071</f>
        <v>-1.4671364582493824</v>
      </c>
    </row>
    <row r="1072" spans="1:4" x14ac:dyDescent="0.2">
      <c r="A1072" s="6">
        <v>1069</v>
      </c>
      <c r="B1072" s="6">
        <v>47.97</v>
      </c>
      <c r="C1072" s="12" t="str">
        <f>TEXT(coefficients!B1072,"+0,00E+00;-0,00E+00")&amp;"*"&amp;$E$2&amp;"²"&amp;" "&amp;TEXT(coefficients!C1072,"+0,00E+00;-0,00E+00")&amp;"*"&amp;$E$2&amp;" "&amp;TEXT(coefficients!D1072,"+0,00;-0,00")</f>
        <v>-116E-08*p² -017E-04*p -001</v>
      </c>
      <c r="D1072" s="8">
        <f>coefficients!B1072*Cycle!$E$4^2+coefficients!C1072*Cycle!$E$4+coefficients!D1072</f>
        <v>-1.4671364582493824</v>
      </c>
    </row>
    <row r="1073" spans="1:4" x14ac:dyDescent="0.2">
      <c r="A1073" s="6">
        <v>1070</v>
      </c>
      <c r="B1073" s="6">
        <v>47.92</v>
      </c>
      <c r="C1073" s="12" t="str">
        <f>TEXT(coefficients!B1073,"+0,00E+00;-0,00E+00")&amp;"*"&amp;$E$2&amp;"²"&amp;" "&amp;TEXT(coefficients!C1073,"+0,00E+00;-0,00E+00")&amp;"*"&amp;$E$2&amp;" "&amp;TEXT(coefficients!D1073,"+0,00;-0,00")</f>
        <v>-180E-08*p² -5,593E-08*p -001</v>
      </c>
      <c r="D1073" s="8">
        <f>coefficients!B1073*Cycle!$E$4^2+coefficients!C1073*Cycle!$E$4+coefficients!D1073</f>
        <v>-0.84696421032508939</v>
      </c>
    </row>
    <row r="1074" spans="1:4" x14ac:dyDescent="0.2">
      <c r="A1074" s="6">
        <v>1071</v>
      </c>
      <c r="B1074" s="6">
        <v>47.54</v>
      </c>
      <c r="C1074" s="12" t="str">
        <f>TEXT(coefficients!B1074,"+0,00E+00;-0,00E+00")&amp;"*"&amp;$E$2&amp;"²"&amp;" "&amp;TEXT(coefficients!C1074,"+0,00E+00;-0,00E+00")&amp;"*"&amp;$E$2&amp;" "&amp;TEXT(coefficients!D1074,"+0,00;-0,00")</f>
        <v>-243E-08*p² +016E-04*p -000</v>
      </c>
      <c r="D1074" s="8">
        <f>coefficients!B1074*Cycle!$E$4^2+coefficients!C1074*Cycle!$E$4+coefficients!D1074</f>
        <v>-0.22679196240079463</v>
      </c>
    </row>
    <row r="1075" spans="1:4" x14ac:dyDescent="0.2">
      <c r="A1075" s="6">
        <v>1072</v>
      </c>
      <c r="B1075" s="6">
        <v>46.79</v>
      </c>
      <c r="C1075" s="12" t="str">
        <f>TEXT(coefficients!B1075,"+0,00E+00;-0,00E+00")&amp;"*"&amp;$E$2&amp;"²"&amp;" "&amp;TEXT(coefficients!C1075,"+0,00E+00;-0,00E+00")&amp;"*"&amp;$E$2&amp;" "&amp;TEXT(coefficients!D1075,"+0,00;-0,00")</f>
        <v>-307E-08*p² +032E-04*p -000</v>
      </c>
      <c r="D1075" s="8">
        <f>coefficients!B1075*Cycle!$E$4^2+coefficients!C1075*Cycle!$E$4+coefficients!D1075</f>
        <v>0.39338028552349463</v>
      </c>
    </row>
    <row r="1076" spans="1:4" x14ac:dyDescent="0.2">
      <c r="A1076" s="6">
        <v>1073</v>
      </c>
      <c r="B1076" s="6">
        <v>46.13</v>
      </c>
      <c r="C1076" s="12" t="str">
        <f>TEXT(coefficients!B1076,"+0,00E+00;-0,00E+00")&amp;"*"&amp;$E$2&amp;"²"&amp;" "&amp;TEXT(coefficients!C1076,"+0,00E+00;-0,00E+00")&amp;"*"&amp;$E$2&amp;" "&amp;TEXT(coefficients!D1076,"+0,00;-0,00")</f>
        <v>-307E-08*p² +032E-04*p -000</v>
      </c>
      <c r="D1076" s="8">
        <f>coefficients!B1076*Cycle!$E$4^2+coefficients!C1076*Cycle!$E$4+coefficients!D1076</f>
        <v>0.39338028552349463</v>
      </c>
    </row>
    <row r="1077" spans="1:4" x14ac:dyDescent="0.2">
      <c r="A1077" s="6">
        <v>1074</v>
      </c>
      <c r="B1077" s="6">
        <v>45.73</v>
      </c>
      <c r="C1077" s="12" t="str">
        <f>TEXT(coefficients!B1077,"+0,00E+00;-0,00E+00")&amp;"*"&amp;$E$2&amp;"²"&amp;" "&amp;TEXT(coefficients!C1077,"+0,00E+00;-0,00E+00")&amp;"*"&amp;$E$2&amp;" "&amp;TEXT(coefficients!D1077,"+0,00;-0,00")</f>
        <v>-307E-08*p² +032E-04*p -000</v>
      </c>
      <c r="D1077" s="8">
        <f>coefficients!B1077*Cycle!$E$4^2+coefficients!C1077*Cycle!$E$4+coefficients!D1077</f>
        <v>0.39338028552349463</v>
      </c>
    </row>
    <row r="1078" spans="1:4" x14ac:dyDescent="0.2">
      <c r="A1078" s="6">
        <v>1075</v>
      </c>
      <c r="B1078" s="6">
        <v>45.17</v>
      </c>
      <c r="C1078" s="12" t="str">
        <f>TEXT(coefficients!B1078,"+0,00E+00;-0,00E+00")&amp;"*"&amp;$E$2&amp;"²"&amp;" "&amp;TEXT(coefficients!C1078,"+0,00E+00;-0,00E+00")&amp;"*"&amp;$E$2&amp;" "&amp;TEXT(coefficients!D1078,"+0,00;-0,00")</f>
        <v>-307E-08*p² +032E-04*p -000</v>
      </c>
      <c r="D1078" s="8">
        <f>coefficients!B1078*Cycle!$E$4^2+coefficients!C1078*Cycle!$E$4+coefficients!D1078</f>
        <v>0.39338028552349463</v>
      </c>
    </row>
    <row r="1079" spans="1:4" x14ac:dyDescent="0.2">
      <c r="A1079" s="6">
        <v>1076</v>
      </c>
      <c r="B1079" s="6">
        <v>44.43</v>
      </c>
      <c r="C1079" s="12" t="str">
        <f>TEXT(coefficients!B1079,"+0,00E+00;-0,00E+00")&amp;"*"&amp;$E$2&amp;"²"&amp;" "&amp;TEXT(coefficients!C1079,"+0,00E+00;-0,00E+00")&amp;"*"&amp;$E$2&amp;" "&amp;TEXT(coefficients!D1079,"+0,00;-0,00")</f>
        <v>-307E-08*p² +032E-04*p -000</v>
      </c>
      <c r="D1079" s="8">
        <f>coefficients!B1079*Cycle!$E$4^2+coefficients!C1079*Cycle!$E$4+coefficients!D1079</f>
        <v>0.39338028552349463</v>
      </c>
    </row>
    <row r="1080" spans="1:4" x14ac:dyDescent="0.2">
      <c r="A1080" s="6">
        <v>1077</v>
      </c>
      <c r="B1080" s="6">
        <v>43.59</v>
      </c>
      <c r="C1080" s="12" t="str">
        <f>TEXT(coefficients!B1080,"+0,00E+00;-0,00E+00")&amp;"*"&amp;$E$2&amp;"²"&amp;" "&amp;TEXT(coefficients!C1080,"+0,00E+00;-0,00E+00")&amp;"*"&amp;$E$2&amp;" "&amp;TEXT(coefficients!D1080,"+0,00;-0,00")</f>
        <v>-307E-08*p² +032E-04*p -000</v>
      </c>
      <c r="D1080" s="8">
        <f>coefficients!B1080*Cycle!$E$4^2+coefficients!C1080*Cycle!$E$4+coefficients!D1080</f>
        <v>0.39338028552349463</v>
      </c>
    </row>
    <row r="1081" spans="1:4" x14ac:dyDescent="0.2">
      <c r="A1081" s="6">
        <v>1078</v>
      </c>
      <c r="B1081" s="6">
        <v>42.68</v>
      </c>
      <c r="C1081" s="12" t="str">
        <f>TEXT(coefficients!B1081,"+0,00E+00;-0,00E+00")&amp;"*"&amp;$E$2&amp;"²"&amp;" "&amp;TEXT(coefficients!C1081,"+0,00E+00;-0,00E+00")&amp;"*"&amp;$E$2&amp;" "&amp;TEXT(coefficients!D1081,"+0,00;-0,00")</f>
        <v>-307E-08*p² +032E-04*p -000</v>
      </c>
      <c r="D1081" s="8">
        <f>coefficients!B1081*Cycle!$E$4^2+coefficients!C1081*Cycle!$E$4+coefficients!D1081</f>
        <v>0.39338028552349463</v>
      </c>
    </row>
    <row r="1082" spans="1:4" x14ac:dyDescent="0.2">
      <c r="A1082" s="6">
        <v>1079</v>
      </c>
      <c r="B1082" s="6">
        <v>41.89</v>
      </c>
      <c r="C1082" s="12" t="str">
        <f>TEXT(coefficients!B1082,"+0,00E+00;-0,00E+00")&amp;"*"&amp;$E$2&amp;"²"&amp;" "&amp;TEXT(coefficients!C1082,"+0,00E+00;-0,00E+00")&amp;"*"&amp;$E$2&amp;" "&amp;TEXT(coefficients!D1082,"+0,00;-0,00")</f>
        <v>-307E-08*p² +032E-04*p -000</v>
      </c>
      <c r="D1082" s="8">
        <f>coefficients!B1082*Cycle!$E$4^2+coefficients!C1082*Cycle!$E$4+coefficients!D1082</f>
        <v>0.39338028552349463</v>
      </c>
    </row>
    <row r="1083" spans="1:4" x14ac:dyDescent="0.2">
      <c r="A1083" s="6">
        <v>1080</v>
      </c>
      <c r="B1083" s="6">
        <v>41.09</v>
      </c>
      <c r="C1083" s="12" t="str">
        <f>TEXT(coefficients!B1083,"+0,00E+00;-0,00E+00")&amp;"*"&amp;$E$2&amp;"²"&amp;" "&amp;TEXT(coefficients!C1083,"+0,00E+00;-0,00E+00")&amp;"*"&amp;$E$2&amp;" "&amp;TEXT(coefficients!D1083,"+0,00;-0,00")</f>
        <v>-307E-08*p² +032E-04*p -000</v>
      </c>
      <c r="D1083" s="8">
        <f>coefficients!B1083*Cycle!$E$4^2+coefficients!C1083*Cycle!$E$4+coefficients!D1083</f>
        <v>0.39338028552349463</v>
      </c>
    </row>
    <row r="1084" spans="1:4" x14ac:dyDescent="0.2">
      <c r="A1084" s="6">
        <v>1081</v>
      </c>
      <c r="B1084" s="6">
        <v>40.380000000000003</v>
      </c>
      <c r="C1084" s="12" t="str">
        <f>TEXT(coefficients!B1084,"+0,00E+00;-0,00E+00")&amp;"*"&amp;$E$2&amp;"²"&amp;" "&amp;TEXT(coefficients!C1084,"+0,00E+00;-0,00E+00")&amp;"*"&amp;$E$2&amp;" "&amp;TEXT(coefficients!D1084,"+0,00;-0,00")</f>
        <v>-307E-08*p² +032E-04*p -000</v>
      </c>
      <c r="D1084" s="8">
        <f>coefficients!B1084*Cycle!$E$4^2+coefficients!C1084*Cycle!$E$4+coefficients!D1084</f>
        <v>0.39338028552349463</v>
      </c>
    </row>
    <row r="1085" spans="1:4" x14ac:dyDescent="0.2">
      <c r="A1085" s="6">
        <v>1082</v>
      </c>
      <c r="B1085" s="6">
        <v>39.99</v>
      </c>
      <c r="C1085" s="12" t="str">
        <f>TEXT(coefficients!B1085,"+0,00E+00;-0,00E+00")&amp;"*"&amp;$E$2&amp;"²"&amp;" "&amp;TEXT(coefficients!C1085,"+0,00E+00;-0,00E+00")&amp;"*"&amp;$E$2&amp;" "&amp;TEXT(coefficients!D1085,"+0,00;-0,00")</f>
        <v>-307E-08*p² +032E-04*p -000</v>
      </c>
      <c r="D1085" s="8">
        <f>coefficients!B1085*Cycle!$E$4^2+coefficients!C1085*Cycle!$E$4+coefficients!D1085</f>
        <v>0.39338028552349463</v>
      </c>
    </row>
    <row r="1086" spans="1:4" x14ac:dyDescent="0.2">
      <c r="A1086" s="6">
        <v>1083</v>
      </c>
      <c r="B1086" s="6">
        <v>39.840000000000003</v>
      </c>
      <c r="C1086" s="12" t="str">
        <f>TEXT(coefficients!B1086,"+0,00E+00;-0,00E+00")&amp;"*"&amp;$E$2&amp;"²"&amp;" "&amp;TEXT(coefficients!C1086,"+0,00E+00;-0,00E+00")&amp;"*"&amp;$E$2&amp;" "&amp;TEXT(coefficients!D1086,"+0,00;-0,00")</f>
        <v>-307E-08*p² +032E-04*p -000</v>
      </c>
      <c r="D1086" s="8">
        <f>coefficients!B1086*Cycle!$E$4^2+coefficients!C1086*Cycle!$E$4+coefficients!D1086</f>
        <v>0.39338028552349463</v>
      </c>
    </row>
    <row r="1087" spans="1:4" x14ac:dyDescent="0.2">
      <c r="A1087" s="6">
        <v>1084</v>
      </c>
      <c r="B1087" s="6">
        <v>39.46</v>
      </c>
      <c r="C1087" s="12" t="str">
        <f>TEXT(coefficients!B1087,"+0,00E+00;-0,00E+00")&amp;"*"&amp;$E$2&amp;"²"&amp;" "&amp;TEXT(coefficients!C1087,"+0,00E+00;-0,00E+00")&amp;"*"&amp;$E$2&amp;" "&amp;TEXT(coefficients!D1087,"+0,00;-0,00")</f>
        <v>-307E-08*p² +032E-04*p -000</v>
      </c>
      <c r="D1087" s="8">
        <f>coefficients!B1087*Cycle!$E$4^2+coefficients!C1087*Cycle!$E$4+coefficients!D1087</f>
        <v>0.39338028552349463</v>
      </c>
    </row>
    <row r="1088" spans="1:4" x14ac:dyDescent="0.2">
      <c r="A1088" s="6">
        <v>1085</v>
      </c>
      <c r="B1088" s="6">
        <v>39.15</v>
      </c>
      <c r="C1088" s="12" t="str">
        <f>TEXT(coefficients!B1088,"+0,00E+00;-0,00E+00")&amp;"*"&amp;$E$2&amp;"²"&amp;" "&amp;TEXT(coefficients!C1088,"+0,00E+00;-0,00E+00")&amp;"*"&amp;$E$2&amp;" "&amp;TEXT(coefficients!D1088,"+0,00;-0,00")</f>
        <v>-307E-08*p² +032E-04*p -000</v>
      </c>
      <c r="D1088" s="8">
        <f>coefficients!B1088*Cycle!$E$4^2+coefficients!C1088*Cycle!$E$4+coefficients!D1088</f>
        <v>0.39338028552349463</v>
      </c>
    </row>
    <row r="1089" spans="1:4" x14ac:dyDescent="0.2">
      <c r="A1089" s="6">
        <v>1086</v>
      </c>
      <c r="B1089" s="6">
        <v>38.9</v>
      </c>
      <c r="C1089" s="12" t="str">
        <f>TEXT(coefficients!B1089,"+0,00E+00;-0,00E+00")&amp;"*"&amp;$E$2&amp;"²"&amp;" "&amp;TEXT(coefficients!C1089,"+0,00E+00;-0,00E+00")&amp;"*"&amp;$E$2&amp;" "&amp;TEXT(coefficients!D1089,"+0,00;-0,00")</f>
        <v>-307E-08*p² +032E-04*p -000</v>
      </c>
      <c r="D1089" s="8">
        <f>coefficients!B1089*Cycle!$E$4^2+coefficients!C1089*Cycle!$E$4+coefficients!D1089</f>
        <v>0.39338028552349463</v>
      </c>
    </row>
    <row r="1090" spans="1:4" x14ac:dyDescent="0.2">
      <c r="A1090" s="6">
        <v>1087</v>
      </c>
      <c r="B1090" s="6">
        <v>38.67</v>
      </c>
      <c r="C1090" s="12" t="str">
        <f>TEXT(coefficients!B1090,"+0,00E+00;-0,00E+00")&amp;"*"&amp;$E$2&amp;"²"&amp;" "&amp;TEXT(coefficients!C1090,"+0,00E+00;-0,00E+00")&amp;"*"&amp;$E$2&amp;" "&amp;TEXT(coefficients!D1090,"+0,00;-0,00")</f>
        <v>-307E-08*p² +032E-04*p -000</v>
      </c>
      <c r="D1090" s="8">
        <f>coefficients!B1090*Cycle!$E$4^2+coefficients!C1090*Cycle!$E$4+coefficients!D1090</f>
        <v>0.39338028552349463</v>
      </c>
    </row>
    <row r="1091" spans="1:4" x14ac:dyDescent="0.2">
      <c r="A1091" s="6">
        <v>1088</v>
      </c>
      <c r="B1091" s="6">
        <v>39.03</v>
      </c>
      <c r="C1091" s="12" t="str">
        <f>TEXT(coefficients!B1091,"+0,00E+00;-0,00E+00")&amp;"*"&amp;$E$2&amp;"²"&amp;" "&amp;TEXT(coefficients!C1091,"+0,00E+00;-0,00E+00")&amp;"*"&amp;$E$2&amp;" "&amp;TEXT(coefficients!D1091,"+0,00;-0,00")</f>
        <v>-307E-08*p² +032E-04*p -000</v>
      </c>
      <c r="D1091" s="8">
        <f>coefficients!B1091*Cycle!$E$4^2+coefficients!C1091*Cycle!$E$4+coefficients!D1091</f>
        <v>0.39338028552349463</v>
      </c>
    </row>
    <row r="1092" spans="1:4" x14ac:dyDescent="0.2">
      <c r="A1092" s="6">
        <v>1089</v>
      </c>
      <c r="B1092" s="6">
        <v>40.369999999999997</v>
      </c>
      <c r="C1092" s="12" t="str">
        <f>TEXT(coefficients!B1092,"+0,00E+00;-0,00E+00")&amp;"*"&amp;$E$2&amp;"²"&amp;" "&amp;TEXT(coefficients!C1092,"+0,00E+00;-0,00E+00")&amp;"*"&amp;$E$2&amp;" "&amp;TEXT(coefficients!D1092,"+0,00;-0,00")</f>
        <v>-307E-08*p² +032E-04*p -000</v>
      </c>
      <c r="D1092" s="8">
        <f>coefficients!B1092*Cycle!$E$4^2+coefficients!C1092*Cycle!$E$4+coefficients!D1092</f>
        <v>0.39338028552349463</v>
      </c>
    </row>
    <row r="1093" spans="1:4" x14ac:dyDescent="0.2">
      <c r="A1093" s="6">
        <v>1090</v>
      </c>
      <c r="B1093" s="6">
        <v>41.03</v>
      </c>
      <c r="C1093" s="12" t="str">
        <f>TEXT(coefficients!B1093,"+0,00E+00;-0,00E+00")&amp;"*"&amp;$E$2&amp;"²"&amp;" "&amp;TEXT(coefficients!C1093,"+0,00E+00;-0,00E+00")&amp;"*"&amp;$E$2&amp;" "&amp;TEXT(coefficients!D1093,"+0,00;-0,00")</f>
        <v>-307E-08*p² +032E-04*p -000</v>
      </c>
      <c r="D1093" s="8">
        <f>coefficients!B1093*Cycle!$E$4^2+coefficients!C1093*Cycle!$E$4+coefficients!D1093</f>
        <v>0.39338028552349463</v>
      </c>
    </row>
    <row r="1094" spans="1:4" x14ac:dyDescent="0.2">
      <c r="A1094" s="6">
        <v>1091</v>
      </c>
      <c r="B1094" s="6">
        <v>40.76</v>
      </c>
      <c r="C1094" s="12" t="str">
        <f>TEXT(coefficients!B1094,"+0,00E+00;-0,00E+00")&amp;"*"&amp;$E$2&amp;"²"&amp;" "&amp;TEXT(coefficients!C1094,"+0,00E+00;-0,00E+00")&amp;"*"&amp;$E$2&amp;" "&amp;TEXT(coefficients!D1094,"+0,00;-0,00")</f>
        <v>-307E-08*p² +032E-04*p -000</v>
      </c>
      <c r="D1094" s="8">
        <f>coefficients!B1094*Cycle!$E$4^2+coefficients!C1094*Cycle!$E$4+coefficients!D1094</f>
        <v>0.39338028552349463</v>
      </c>
    </row>
    <row r="1095" spans="1:4" x14ac:dyDescent="0.2">
      <c r="A1095" s="6">
        <v>1092</v>
      </c>
      <c r="B1095" s="6">
        <v>40.020000000000003</v>
      </c>
      <c r="C1095" s="12" t="str">
        <f>TEXT(coefficients!B1095,"+0,00E+00;-0,00E+00")&amp;"*"&amp;$E$2&amp;"²"&amp;" "&amp;TEXT(coefficients!C1095,"+0,00E+00;-0,00E+00")&amp;"*"&amp;$E$2&amp;" "&amp;TEXT(coefficients!D1095,"+0,00;-0,00")</f>
        <v>-307E-08*p² +032E-04*p -000</v>
      </c>
      <c r="D1095" s="8">
        <f>coefficients!B1095*Cycle!$E$4^2+coefficients!C1095*Cycle!$E$4+coefficients!D1095</f>
        <v>0.39338028552349463</v>
      </c>
    </row>
    <row r="1096" spans="1:4" x14ac:dyDescent="0.2">
      <c r="A1096" s="6">
        <v>1093</v>
      </c>
      <c r="B1096" s="6">
        <v>39.6</v>
      </c>
      <c r="C1096" s="12" t="str">
        <f>TEXT(coefficients!B1096,"+0,00E+00;-0,00E+00")&amp;"*"&amp;$E$2&amp;"²"&amp;" "&amp;TEXT(coefficients!C1096,"+0,00E+00;-0,00E+00")&amp;"*"&amp;$E$2&amp;" "&amp;TEXT(coefficients!D1096,"+0,00;-0,00")</f>
        <v>-307E-08*p² +032E-04*p -000</v>
      </c>
      <c r="D1096" s="8">
        <f>coefficients!B1096*Cycle!$E$4^2+coefficients!C1096*Cycle!$E$4+coefficients!D1096</f>
        <v>0.39338028552349463</v>
      </c>
    </row>
    <row r="1097" spans="1:4" x14ac:dyDescent="0.2">
      <c r="A1097" s="6">
        <v>1094</v>
      </c>
      <c r="B1097" s="6">
        <v>39.369999999999997</v>
      </c>
      <c r="C1097" s="12" t="str">
        <f>TEXT(coefficients!B1097,"+0,00E+00;-0,00E+00")&amp;"*"&amp;$E$2&amp;"²"&amp;" "&amp;TEXT(coefficients!C1097,"+0,00E+00;-0,00E+00")&amp;"*"&amp;$E$2&amp;" "&amp;TEXT(coefficients!D1097,"+0,00;-0,00")</f>
        <v>-307E-08*p² +032E-04*p -000</v>
      </c>
      <c r="D1097" s="8">
        <f>coefficients!B1097*Cycle!$E$4^2+coefficients!C1097*Cycle!$E$4+coefficients!D1097</f>
        <v>0.39338028552349463</v>
      </c>
    </row>
    <row r="1098" spans="1:4" x14ac:dyDescent="0.2">
      <c r="A1098" s="6">
        <v>1095</v>
      </c>
      <c r="B1098" s="6">
        <v>38.840000000000003</v>
      </c>
      <c r="C1098" s="12" t="str">
        <f>TEXT(coefficients!B1098,"+0,00E+00;-0,00E+00")&amp;"*"&amp;$E$2&amp;"²"&amp;" "&amp;TEXT(coefficients!C1098,"+0,00E+00;-0,00E+00")&amp;"*"&amp;$E$2&amp;" "&amp;TEXT(coefficients!D1098,"+0,00;-0,00")</f>
        <v>-307E-08*p² +032E-04*p -000</v>
      </c>
      <c r="D1098" s="8">
        <f>coefficients!B1098*Cycle!$E$4^2+coefficients!C1098*Cycle!$E$4+coefficients!D1098</f>
        <v>0.39338028552349463</v>
      </c>
    </row>
    <row r="1099" spans="1:4" x14ac:dyDescent="0.2">
      <c r="A1099" s="6">
        <v>1096</v>
      </c>
      <c r="B1099" s="6">
        <v>37.93</v>
      </c>
      <c r="C1099" s="12" t="str">
        <f>TEXT(coefficients!B1099,"+0,00E+00;-0,00E+00")&amp;"*"&amp;$E$2&amp;"²"&amp;" "&amp;TEXT(coefficients!C1099,"+0,00E+00;-0,00E+00")&amp;"*"&amp;$E$2&amp;" "&amp;TEXT(coefficients!D1099,"+0,00;-0,00")</f>
        <v>-307E-08*p² +032E-04*p -000</v>
      </c>
      <c r="D1099" s="8">
        <f>coefficients!B1099*Cycle!$E$4^2+coefficients!C1099*Cycle!$E$4+coefficients!D1099</f>
        <v>0.39338028552349463</v>
      </c>
    </row>
    <row r="1100" spans="1:4" x14ac:dyDescent="0.2">
      <c r="A1100" s="6">
        <v>1097</v>
      </c>
      <c r="B1100" s="6">
        <v>37.19</v>
      </c>
      <c r="C1100" s="12" t="str">
        <f>TEXT(coefficients!B1100,"+0,00E+00;-0,00E+00")&amp;"*"&amp;$E$2&amp;"²"&amp;" "&amp;TEXT(coefficients!C1100,"+0,00E+00;-0,00E+00")&amp;"*"&amp;$E$2&amp;" "&amp;TEXT(coefficients!D1100,"+0,00;-0,00")</f>
        <v>-307E-08*p² +032E-04*p -000</v>
      </c>
      <c r="D1100" s="8">
        <f>coefficients!B1100*Cycle!$E$4^2+coefficients!C1100*Cycle!$E$4+coefficients!D1100</f>
        <v>0.39338028552349463</v>
      </c>
    </row>
    <row r="1101" spans="1:4" x14ac:dyDescent="0.2">
      <c r="A1101" s="6">
        <v>1098</v>
      </c>
      <c r="B1101" s="6">
        <v>36.21</v>
      </c>
      <c r="C1101" s="12" t="str">
        <f>TEXT(coefficients!B1101,"+0,00E+00;-0,00E+00")&amp;"*"&amp;$E$2&amp;"²"&amp;" "&amp;TEXT(coefficients!C1101,"+0,00E+00;-0,00E+00")&amp;"*"&amp;$E$2&amp;" "&amp;TEXT(coefficients!D1101,"+0,00;-0,00")</f>
        <v>-243E-08*p² +016E-04*p -000</v>
      </c>
      <c r="D1101" s="8">
        <f>coefficients!B1101*Cycle!$E$4^2+coefficients!C1101*Cycle!$E$4+coefficients!D1101</f>
        <v>-0.22679196240079796</v>
      </c>
    </row>
    <row r="1102" spans="1:4" x14ac:dyDescent="0.2">
      <c r="A1102" s="6">
        <v>1099</v>
      </c>
      <c r="B1102" s="6">
        <v>35.32</v>
      </c>
      <c r="C1102" s="12" t="str">
        <f>TEXT(coefficients!B1102,"+0,00E+00;-0,00E+00")&amp;"*"&amp;$E$2&amp;"²"&amp;" "&amp;TEXT(coefficients!C1102,"+0,00E+00;-0,00E+00")&amp;"*"&amp;$E$2&amp;" "&amp;TEXT(coefficients!D1102,"+0,00;-0,00")</f>
        <v>-180E-08*p² -5,593E-08*p -001</v>
      </c>
      <c r="D1102" s="8">
        <f>coefficients!B1102*Cycle!$E$4^2+coefficients!C1102*Cycle!$E$4+coefficients!D1102</f>
        <v>-0.84696421032508917</v>
      </c>
    </row>
    <row r="1103" spans="1:4" x14ac:dyDescent="0.2">
      <c r="A1103" s="6">
        <v>1100</v>
      </c>
      <c r="B1103" s="6">
        <v>35.56</v>
      </c>
      <c r="C1103" s="12" t="str">
        <f>TEXT(coefficients!B1103,"+0,00E+00;-0,00E+00")&amp;"*"&amp;$E$2&amp;"²"&amp;" "&amp;TEXT(coefficients!C1103,"+0,00E+00;-0,00E+00")&amp;"*"&amp;$E$2&amp;" "&amp;TEXT(coefficients!D1103,"+0,00;-0,00")</f>
        <v>-116E-08*p² -017E-04*p -001</v>
      </c>
      <c r="D1103" s="8">
        <f>coefficients!B1103*Cycle!$E$4^2+coefficients!C1103*Cycle!$E$4+coefficients!D1103</f>
        <v>-1.4671364582493824</v>
      </c>
    </row>
    <row r="1104" spans="1:4" x14ac:dyDescent="0.2">
      <c r="A1104" s="6">
        <v>1101</v>
      </c>
      <c r="B1104" s="6">
        <v>36.96</v>
      </c>
      <c r="C1104" s="12" t="str">
        <f>TEXT(coefficients!B1104,"+0,00E+00;-0,00E+00")&amp;"*"&amp;$E$2&amp;"²"&amp;" "&amp;TEXT(coefficients!C1104,"+0,00E+00;-0,00E+00")&amp;"*"&amp;$E$2&amp;" "&amp;TEXT(coefficients!D1104,"+0,00;-0,00")</f>
        <v>-116E-08*p² -017E-04*p -001</v>
      </c>
      <c r="D1104" s="8">
        <f>coefficients!B1104*Cycle!$E$4^2+coefficients!C1104*Cycle!$E$4+coefficients!D1104</f>
        <v>-1.4671364582493824</v>
      </c>
    </row>
    <row r="1105" spans="1:4" x14ac:dyDescent="0.2">
      <c r="A1105" s="6">
        <v>1102</v>
      </c>
      <c r="B1105" s="6">
        <v>38.119999999999997</v>
      </c>
      <c r="C1105" s="12" t="str">
        <f>TEXT(coefficients!B1105,"+0,00E+00;-0,00E+00")&amp;"*"&amp;$E$2&amp;"²"&amp;" "&amp;TEXT(coefficients!C1105,"+0,00E+00;-0,00E+00")&amp;"*"&amp;$E$2&amp;" "&amp;TEXT(coefficients!D1105,"+0,00;-0,00")</f>
        <v>-116E-08*p² -017E-04*p -001</v>
      </c>
      <c r="D1105" s="8">
        <f>coefficients!B1105*Cycle!$E$4^2+coefficients!C1105*Cycle!$E$4+coefficients!D1105</f>
        <v>-1.4671364582493824</v>
      </c>
    </row>
    <row r="1106" spans="1:4" x14ac:dyDescent="0.2">
      <c r="A1106" s="6">
        <v>1103</v>
      </c>
      <c r="B1106" s="6">
        <v>38.71</v>
      </c>
      <c r="C1106" s="12" t="str">
        <f>TEXT(coefficients!B1106,"+0,00E+00;-0,00E+00")&amp;"*"&amp;$E$2&amp;"²"&amp;" "&amp;TEXT(coefficients!C1106,"+0,00E+00;-0,00E+00")&amp;"*"&amp;$E$2&amp;" "&amp;TEXT(coefficients!D1106,"+0,00;-0,00")</f>
        <v>-116E-08*p² -017E-04*p -001</v>
      </c>
      <c r="D1106" s="8">
        <f>coefficients!B1106*Cycle!$E$4^2+coefficients!C1106*Cycle!$E$4+coefficients!D1106</f>
        <v>-1.4671364582493824</v>
      </c>
    </row>
    <row r="1107" spans="1:4" x14ac:dyDescent="0.2">
      <c r="A1107" s="6">
        <v>1104</v>
      </c>
      <c r="B1107" s="6">
        <v>39.26</v>
      </c>
      <c r="C1107" s="12" t="str">
        <f>TEXT(coefficients!B1107,"+0,00E+00;-0,00E+00")&amp;"*"&amp;$E$2&amp;"²"&amp;" "&amp;TEXT(coefficients!C1107,"+0,00E+00;-0,00E+00")&amp;"*"&amp;$E$2&amp;" "&amp;TEXT(coefficients!D1107,"+0,00;-0,00")</f>
        <v>-116E-08*p² -017E-04*p -001</v>
      </c>
      <c r="D1107" s="8">
        <f>coefficients!B1107*Cycle!$E$4^2+coefficients!C1107*Cycle!$E$4+coefficients!D1107</f>
        <v>-1.4671364582493824</v>
      </c>
    </row>
    <row r="1108" spans="1:4" x14ac:dyDescent="0.2">
      <c r="A1108" s="6">
        <v>1105</v>
      </c>
      <c r="B1108" s="6">
        <v>40.64</v>
      </c>
      <c r="C1108" s="12" t="str">
        <f>TEXT(coefficients!B1108,"+0,00E+00;-0,00E+00")&amp;"*"&amp;$E$2&amp;"²"&amp;" "&amp;TEXT(coefficients!C1108,"+0,00E+00;-0,00E+00")&amp;"*"&amp;$E$2&amp;" "&amp;TEXT(coefficients!D1108,"+0,00;-0,00")</f>
        <v>-116E-08*p² -017E-04*p -001</v>
      </c>
      <c r="D1108" s="8">
        <f>coefficients!B1108*Cycle!$E$4^2+coefficients!C1108*Cycle!$E$4+coefficients!D1108</f>
        <v>-1.4671364582493824</v>
      </c>
    </row>
    <row r="1109" spans="1:4" x14ac:dyDescent="0.2">
      <c r="A1109" s="6">
        <v>1106</v>
      </c>
      <c r="B1109" s="6">
        <v>43.09</v>
      </c>
      <c r="C1109" s="12" t="str">
        <f>TEXT(coefficients!B1109,"+0,00E+00;-0,00E+00")&amp;"*"&amp;$E$2&amp;"²"&amp;" "&amp;TEXT(coefficients!C1109,"+0,00E+00;-0,00E+00")&amp;"*"&amp;$E$2&amp;" "&amp;TEXT(coefficients!D1109,"+0,00;-0,00")</f>
        <v>-116E-08*p² -017E-04*p -001</v>
      </c>
      <c r="D1109" s="8">
        <f>coefficients!B1109*Cycle!$E$4^2+coefficients!C1109*Cycle!$E$4+coefficients!D1109</f>
        <v>-1.4671364582493824</v>
      </c>
    </row>
    <row r="1110" spans="1:4" x14ac:dyDescent="0.2">
      <c r="A1110" s="6">
        <v>1107</v>
      </c>
      <c r="B1110" s="6">
        <v>44.83</v>
      </c>
      <c r="C1110" s="12" t="str">
        <f>TEXT(coefficients!B1110,"+0,00E+00;-0,00E+00")&amp;"*"&amp;$E$2&amp;"²"&amp;" "&amp;TEXT(coefficients!C1110,"+0,00E+00;-0,00E+00")&amp;"*"&amp;$E$2&amp;" "&amp;TEXT(coefficients!D1110,"+0,00;-0,00")</f>
        <v>-116E-08*p² -017E-04*p -001</v>
      </c>
      <c r="D1110" s="8">
        <f>coefficients!B1110*Cycle!$E$4^2+coefficients!C1110*Cycle!$E$4+coefficients!D1110</f>
        <v>-1.4671364582493824</v>
      </c>
    </row>
    <row r="1111" spans="1:4" x14ac:dyDescent="0.2">
      <c r="A1111" s="6">
        <v>1108</v>
      </c>
      <c r="B1111" s="6">
        <v>45.33</v>
      </c>
      <c r="C1111" s="12" t="str">
        <f>TEXT(coefficients!B1111,"+0,00E+00;-0,00E+00")&amp;"*"&amp;$E$2&amp;"²"&amp;" "&amp;TEXT(coefficients!C1111,"+0,00E+00;-0,00E+00")&amp;"*"&amp;$E$2&amp;" "&amp;TEXT(coefficients!D1111,"+0,00;-0,00")</f>
        <v>-116E-08*p² -017E-04*p -001</v>
      </c>
      <c r="D1111" s="8">
        <f>coefficients!B1111*Cycle!$E$4^2+coefficients!C1111*Cycle!$E$4+coefficients!D1111</f>
        <v>-1.4671364582493824</v>
      </c>
    </row>
    <row r="1112" spans="1:4" x14ac:dyDescent="0.2">
      <c r="A1112" s="6">
        <v>1109</v>
      </c>
      <c r="B1112" s="6">
        <v>45.24</v>
      </c>
      <c r="C1112" s="12" t="str">
        <f>TEXT(coefficients!B1112,"+0,00E+00;-0,00E+00")&amp;"*"&amp;$E$2&amp;"²"&amp;" "&amp;TEXT(coefficients!C1112,"+0,00E+00;-0,00E+00")&amp;"*"&amp;$E$2&amp;" "&amp;TEXT(coefficients!D1112,"+0,00;-0,00")</f>
        <v>-116E-08*p² -017E-04*p -001</v>
      </c>
      <c r="D1112" s="8">
        <f>coefficients!B1112*Cycle!$E$4^2+coefficients!C1112*Cycle!$E$4+coefficients!D1112</f>
        <v>-1.4671364582493824</v>
      </c>
    </row>
    <row r="1113" spans="1:4" x14ac:dyDescent="0.2">
      <c r="A1113" s="6">
        <v>1110</v>
      </c>
      <c r="B1113" s="6">
        <v>45.14</v>
      </c>
      <c r="C1113" s="12" t="str">
        <f>TEXT(coefficients!B1113,"+0,00E+00;-0,00E+00")&amp;"*"&amp;$E$2&amp;"²"&amp;" "&amp;TEXT(coefficients!C1113,"+0,00E+00;-0,00E+00")&amp;"*"&amp;$E$2&amp;" "&amp;TEXT(coefficients!D1113,"+0,00;-0,00")</f>
        <v>-116E-08*p² -017E-04*p -001</v>
      </c>
      <c r="D1113" s="8">
        <f>coefficients!B1113*Cycle!$E$4^2+coefficients!C1113*Cycle!$E$4+coefficients!D1113</f>
        <v>-1.4671364582493824</v>
      </c>
    </row>
    <row r="1114" spans="1:4" x14ac:dyDescent="0.2">
      <c r="A1114" s="6">
        <v>1111</v>
      </c>
      <c r="B1114" s="6">
        <v>45.06</v>
      </c>
      <c r="C1114" s="12" t="str">
        <f>TEXT(coefficients!B1114,"+0,00E+00;-0,00E+00")&amp;"*"&amp;$E$2&amp;"²"&amp;" "&amp;TEXT(coefficients!C1114,"+0,00E+00;-0,00E+00")&amp;"*"&amp;$E$2&amp;" "&amp;TEXT(coefficients!D1114,"+0,00;-0,00")</f>
        <v>-116E-08*p² -017E-04*p -001</v>
      </c>
      <c r="D1114" s="8">
        <f>coefficients!B1114*Cycle!$E$4^2+coefficients!C1114*Cycle!$E$4+coefficients!D1114</f>
        <v>-1.4671364582493824</v>
      </c>
    </row>
    <row r="1115" spans="1:4" x14ac:dyDescent="0.2">
      <c r="A1115" s="6">
        <v>1112</v>
      </c>
      <c r="B1115" s="6">
        <v>44.82</v>
      </c>
      <c r="C1115" s="12" t="str">
        <f>TEXT(coefficients!B1115,"+0,00E+00;-0,00E+00")&amp;"*"&amp;$E$2&amp;"²"&amp;" "&amp;TEXT(coefficients!C1115,"+0,00E+00;-0,00E+00")&amp;"*"&amp;$E$2&amp;" "&amp;TEXT(coefficients!D1115,"+0,00;-0,00")</f>
        <v>-116E-08*p² -017E-04*p -001</v>
      </c>
      <c r="D1115" s="8">
        <f>coefficients!B1115*Cycle!$E$4^2+coefficients!C1115*Cycle!$E$4+coefficients!D1115</f>
        <v>-1.4671364582493824</v>
      </c>
    </row>
    <row r="1116" spans="1:4" x14ac:dyDescent="0.2">
      <c r="A1116" s="6">
        <v>1113</v>
      </c>
      <c r="B1116" s="6">
        <v>44.53</v>
      </c>
      <c r="C1116" s="12" t="str">
        <f>TEXT(coefficients!B1116,"+0,00E+00;-0,00E+00")&amp;"*"&amp;$E$2&amp;"²"&amp;" "&amp;TEXT(coefficients!C1116,"+0,00E+00;-0,00E+00")&amp;"*"&amp;$E$2&amp;" "&amp;TEXT(coefficients!D1116,"+0,00;-0,00")</f>
        <v>-116E-08*p² -017E-04*p -001</v>
      </c>
      <c r="D1116" s="8">
        <f>coefficients!B1116*Cycle!$E$4^2+coefficients!C1116*Cycle!$E$4+coefficients!D1116</f>
        <v>-1.4671364582493824</v>
      </c>
    </row>
    <row r="1117" spans="1:4" x14ac:dyDescent="0.2">
      <c r="A1117" s="6">
        <v>1114</v>
      </c>
      <c r="B1117" s="6">
        <v>44.77</v>
      </c>
      <c r="C1117" s="12" t="str">
        <f>TEXT(coefficients!B1117,"+0,00E+00;-0,00E+00")&amp;"*"&amp;$E$2&amp;"²"&amp;" "&amp;TEXT(coefficients!C1117,"+0,00E+00;-0,00E+00")&amp;"*"&amp;$E$2&amp;" "&amp;TEXT(coefficients!D1117,"+0,00;-0,00")</f>
        <v>-116E-08*p² -017E-04*p -001</v>
      </c>
      <c r="D1117" s="8">
        <f>coefficients!B1117*Cycle!$E$4^2+coefficients!C1117*Cycle!$E$4+coefficients!D1117</f>
        <v>-1.4671364582493824</v>
      </c>
    </row>
    <row r="1118" spans="1:4" x14ac:dyDescent="0.2">
      <c r="A1118" s="6">
        <v>1115</v>
      </c>
      <c r="B1118" s="6">
        <v>45.6</v>
      </c>
      <c r="C1118" s="12" t="str">
        <f>TEXT(coefficients!B1118,"+0,00E+00;-0,00E+00")&amp;"*"&amp;$E$2&amp;"²"&amp;" "&amp;TEXT(coefficients!C1118,"+0,00E+00;-0,00E+00")&amp;"*"&amp;$E$2&amp;" "&amp;TEXT(coefficients!D1118,"+0,00;-0,00")</f>
        <v>-116E-08*p² -017E-04*p -001</v>
      </c>
      <c r="D1118" s="8">
        <f>coefficients!B1118*Cycle!$E$4^2+coefficients!C1118*Cycle!$E$4+coefficients!D1118</f>
        <v>-1.4671364582493824</v>
      </c>
    </row>
    <row r="1119" spans="1:4" x14ac:dyDescent="0.2">
      <c r="A1119" s="6">
        <v>1116</v>
      </c>
      <c r="B1119" s="6">
        <v>46.28</v>
      </c>
      <c r="C1119" s="12" t="str">
        <f>TEXT(coefficients!B1119,"+0,00E+00;-0,00E+00")&amp;"*"&amp;$E$2&amp;"²"&amp;" "&amp;TEXT(coefficients!C1119,"+0,00E+00;-0,00E+00")&amp;"*"&amp;$E$2&amp;" "&amp;TEXT(coefficients!D1119,"+0,00;-0,00")</f>
        <v>-116E-08*p² -017E-04*p -001</v>
      </c>
      <c r="D1119" s="8">
        <f>coefficients!B1119*Cycle!$E$4^2+coefficients!C1119*Cycle!$E$4+coefficients!D1119</f>
        <v>-1.4671364582493824</v>
      </c>
    </row>
    <row r="1120" spans="1:4" x14ac:dyDescent="0.2">
      <c r="A1120" s="6">
        <v>1117</v>
      </c>
      <c r="B1120" s="6">
        <v>47.18</v>
      </c>
      <c r="C1120" s="12" t="str">
        <f>TEXT(coefficients!B1120,"+0,00E+00;-0,00E+00")&amp;"*"&amp;$E$2&amp;"²"&amp;" "&amp;TEXT(coefficients!C1120,"+0,00E+00;-0,00E+00")&amp;"*"&amp;$E$2&amp;" "&amp;TEXT(coefficients!D1120,"+0,00;-0,00")</f>
        <v>-116E-08*p² -017E-04*p -001</v>
      </c>
      <c r="D1120" s="8">
        <f>coefficients!B1120*Cycle!$E$4^2+coefficients!C1120*Cycle!$E$4+coefficients!D1120</f>
        <v>-1.4671364582493824</v>
      </c>
    </row>
    <row r="1121" spans="1:4" x14ac:dyDescent="0.2">
      <c r="A1121" s="6">
        <v>1118</v>
      </c>
      <c r="B1121" s="6">
        <v>48.49</v>
      </c>
      <c r="C1121" s="12" t="str">
        <f>TEXT(coefficients!B1121,"+0,00E+00;-0,00E+00")&amp;"*"&amp;$E$2&amp;"²"&amp;" "&amp;TEXT(coefficients!C1121,"+0,00E+00;-0,00E+00")&amp;"*"&amp;$E$2&amp;" "&amp;TEXT(coefficients!D1121,"+0,00;-0,00")</f>
        <v>-116E-08*p² -017E-04*p -001</v>
      </c>
      <c r="D1121" s="8">
        <f>coefficients!B1121*Cycle!$E$4^2+coefficients!C1121*Cycle!$E$4+coefficients!D1121</f>
        <v>-1.4671364582493824</v>
      </c>
    </row>
    <row r="1122" spans="1:4" x14ac:dyDescent="0.2">
      <c r="A1122" s="6">
        <v>1119</v>
      </c>
      <c r="B1122" s="6">
        <v>49.42</v>
      </c>
      <c r="C1122" s="12" t="str">
        <f>TEXT(coefficients!B1122,"+0,00E+00;-0,00E+00")&amp;"*"&amp;$E$2&amp;"²"&amp;" "&amp;TEXT(coefficients!C1122,"+0,00E+00;-0,00E+00")&amp;"*"&amp;$E$2&amp;" "&amp;TEXT(coefficients!D1122,"+0,00;-0,00")</f>
        <v>-116E-08*p² -017E-04*p -001</v>
      </c>
      <c r="D1122" s="8">
        <f>coefficients!B1122*Cycle!$E$4^2+coefficients!C1122*Cycle!$E$4+coefficients!D1122</f>
        <v>-1.4671364582493824</v>
      </c>
    </row>
    <row r="1123" spans="1:4" x14ac:dyDescent="0.2">
      <c r="A1123" s="6">
        <v>1120</v>
      </c>
      <c r="B1123" s="6">
        <v>49.56</v>
      </c>
      <c r="C1123" s="12" t="str">
        <f>TEXT(coefficients!B1123,"+0,00E+00;-0,00E+00")&amp;"*"&amp;$E$2&amp;"²"&amp;" "&amp;TEXT(coefficients!C1123,"+0,00E+00;-0,00E+00")&amp;"*"&amp;$E$2&amp;" "&amp;TEXT(coefficients!D1123,"+0,00;-0,00")</f>
        <v>-116E-08*p² -017E-04*p -001</v>
      </c>
      <c r="D1123" s="8">
        <f>coefficients!B1123*Cycle!$E$4^2+coefficients!C1123*Cycle!$E$4+coefficients!D1123</f>
        <v>-1.4671364582493824</v>
      </c>
    </row>
    <row r="1124" spans="1:4" x14ac:dyDescent="0.2">
      <c r="A1124" s="6">
        <v>1121</v>
      </c>
      <c r="B1124" s="6">
        <v>49.47</v>
      </c>
      <c r="C1124" s="12" t="str">
        <f>TEXT(coefficients!B1124,"+0,00E+00;-0,00E+00")&amp;"*"&amp;$E$2&amp;"²"&amp;" "&amp;TEXT(coefficients!C1124,"+0,00E+00;-0,00E+00")&amp;"*"&amp;$E$2&amp;" "&amp;TEXT(coefficients!D1124,"+0,00;-0,00")</f>
        <v>-116E-08*p² -017E-04*p -001</v>
      </c>
      <c r="D1124" s="8">
        <f>coefficients!B1124*Cycle!$E$4^2+coefficients!C1124*Cycle!$E$4+coefficients!D1124</f>
        <v>-1.4671364582493824</v>
      </c>
    </row>
    <row r="1125" spans="1:4" x14ac:dyDescent="0.2">
      <c r="A1125" s="6">
        <v>1122</v>
      </c>
      <c r="B1125" s="6">
        <v>49.28</v>
      </c>
      <c r="C1125" s="12" t="str">
        <f>TEXT(coefficients!B1125,"+0,00E+00;-0,00E+00")&amp;"*"&amp;$E$2&amp;"²"&amp;" "&amp;TEXT(coefficients!C1125,"+0,00E+00;-0,00E+00")&amp;"*"&amp;$E$2&amp;" "&amp;TEXT(coefficients!D1125,"+0,00;-0,00")</f>
        <v>-116E-08*p² -017E-04*p -001</v>
      </c>
      <c r="D1125" s="8">
        <f>coefficients!B1125*Cycle!$E$4^2+coefficients!C1125*Cycle!$E$4+coefficients!D1125</f>
        <v>-1.4671364582493824</v>
      </c>
    </row>
    <row r="1126" spans="1:4" x14ac:dyDescent="0.2">
      <c r="A1126" s="6">
        <v>1123</v>
      </c>
      <c r="B1126" s="6">
        <v>48.58</v>
      </c>
      <c r="C1126" s="12" t="str">
        <f>TEXT(coefficients!B1126,"+0,00E+00;-0,00E+00")&amp;"*"&amp;$E$2&amp;"²"&amp;" "&amp;TEXT(coefficients!C1126,"+0,00E+00;-0,00E+00")&amp;"*"&amp;$E$2&amp;" "&amp;TEXT(coefficients!D1126,"+0,00;-0,00")</f>
        <v>-116E-08*p² -017E-04*p -001</v>
      </c>
      <c r="D1126" s="8">
        <f>coefficients!B1126*Cycle!$E$4^2+coefficients!C1126*Cycle!$E$4+coefficients!D1126</f>
        <v>-1.4671364582493824</v>
      </c>
    </row>
    <row r="1127" spans="1:4" x14ac:dyDescent="0.2">
      <c r="A1127" s="6">
        <v>1124</v>
      </c>
      <c r="B1127" s="6">
        <v>48.03</v>
      </c>
      <c r="C1127" s="12" t="str">
        <f>TEXT(coefficients!B1127,"+0,00E+00;-0,00E+00")&amp;"*"&amp;$E$2&amp;"²"&amp;" "&amp;TEXT(coefficients!C1127,"+0,00E+00;-0,00E+00")&amp;"*"&amp;$E$2&amp;" "&amp;TEXT(coefficients!D1127,"+0,00;-0,00")</f>
        <v>-116E-08*p² -017E-04*p -001</v>
      </c>
      <c r="D1127" s="8">
        <f>coefficients!B1127*Cycle!$E$4^2+coefficients!C1127*Cycle!$E$4+coefficients!D1127</f>
        <v>-1.4671364582493824</v>
      </c>
    </row>
    <row r="1128" spans="1:4" x14ac:dyDescent="0.2">
      <c r="A1128" s="6">
        <v>1125</v>
      </c>
      <c r="B1128" s="6">
        <v>48.2</v>
      </c>
      <c r="C1128" s="12" t="str">
        <f>TEXT(coefficients!B1128,"+0,00E+00;-0,00E+00")&amp;"*"&amp;$E$2&amp;"²"&amp;" "&amp;TEXT(coefficients!C1128,"+0,00E+00;-0,00E+00")&amp;"*"&amp;$E$2&amp;" "&amp;TEXT(coefficients!D1128,"+0,00;-0,00")</f>
        <v>-116E-08*p² -017E-04*p -001</v>
      </c>
      <c r="D1128" s="8">
        <f>coefficients!B1128*Cycle!$E$4^2+coefficients!C1128*Cycle!$E$4+coefficients!D1128</f>
        <v>-1.4671364582493824</v>
      </c>
    </row>
    <row r="1129" spans="1:4" x14ac:dyDescent="0.2">
      <c r="A1129" s="6">
        <v>1126</v>
      </c>
      <c r="B1129" s="6">
        <v>48.72</v>
      </c>
      <c r="C1129" s="12" t="str">
        <f>TEXT(coefficients!B1129,"+0,00E+00;-0,00E+00")&amp;"*"&amp;$E$2&amp;"²"&amp;" "&amp;TEXT(coefficients!C1129,"+0,00E+00;-0,00E+00")&amp;"*"&amp;$E$2&amp;" "&amp;TEXT(coefficients!D1129,"+0,00;-0,00")</f>
        <v>-116E-08*p² -017E-04*p -001</v>
      </c>
      <c r="D1129" s="8">
        <f>coefficients!B1129*Cycle!$E$4^2+coefficients!C1129*Cycle!$E$4+coefficients!D1129</f>
        <v>-1.4671364582493824</v>
      </c>
    </row>
    <row r="1130" spans="1:4" x14ac:dyDescent="0.2">
      <c r="A1130" s="6">
        <v>1127</v>
      </c>
      <c r="B1130" s="6">
        <v>48.91</v>
      </c>
      <c r="C1130" s="12" t="str">
        <f>TEXT(coefficients!B1130,"+0,00E+00;-0,00E+00")&amp;"*"&amp;$E$2&amp;"²"&amp;" "&amp;TEXT(coefficients!C1130,"+0,00E+00;-0,00E+00")&amp;"*"&amp;$E$2&amp;" "&amp;TEXT(coefficients!D1130,"+0,00;-0,00")</f>
        <v>-116E-08*p² -017E-04*p -001</v>
      </c>
      <c r="D1130" s="8">
        <f>coefficients!B1130*Cycle!$E$4^2+coefficients!C1130*Cycle!$E$4+coefficients!D1130</f>
        <v>-1.4671364582493824</v>
      </c>
    </row>
    <row r="1131" spans="1:4" x14ac:dyDescent="0.2">
      <c r="A1131" s="6">
        <v>1128</v>
      </c>
      <c r="B1131" s="6">
        <v>48.93</v>
      </c>
      <c r="C1131" s="12" t="str">
        <f>TEXT(coefficients!B1131,"+0,00E+00;-0,00E+00")&amp;"*"&amp;$E$2&amp;"²"&amp;" "&amp;TEXT(coefficients!C1131,"+0,00E+00;-0,00E+00")&amp;"*"&amp;$E$2&amp;" "&amp;TEXT(coefficients!D1131,"+0,00;-0,00")</f>
        <v>-116E-08*p² -017E-04*p -001</v>
      </c>
      <c r="D1131" s="8">
        <f>coefficients!B1131*Cycle!$E$4^2+coefficients!C1131*Cycle!$E$4+coefficients!D1131</f>
        <v>-1.4671364582493824</v>
      </c>
    </row>
    <row r="1132" spans="1:4" x14ac:dyDescent="0.2">
      <c r="A1132" s="6">
        <v>1129</v>
      </c>
      <c r="B1132" s="6">
        <v>49.05</v>
      </c>
      <c r="C1132" s="12" t="str">
        <f>TEXT(coefficients!B1132,"+0,00E+00;-0,00E+00")&amp;"*"&amp;$E$2&amp;"²"&amp;" "&amp;TEXT(coefficients!C1132,"+0,00E+00;-0,00E+00")&amp;"*"&amp;$E$2&amp;" "&amp;TEXT(coefficients!D1132,"+0,00;-0,00")</f>
        <v>-116E-08*p² -017E-04*p -001</v>
      </c>
      <c r="D1132" s="8">
        <f>coefficients!B1132*Cycle!$E$4^2+coefficients!C1132*Cycle!$E$4+coefficients!D1132</f>
        <v>-1.4671364582493824</v>
      </c>
    </row>
    <row r="1133" spans="1:4" x14ac:dyDescent="0.2">
      <c r="A1133" s="6">
        <v>1130</v>
      </c>
      <c r="B1133" s="6">
        <v>49.23</v>
      </c>
      <c r="C1133" s="12" t="str">
        <f>TEXT(coefficients!B1133,"+0,00E+00;-0,00E+00")&amp;"*"&amp;$E$2&amp;"²"&amp;" "&amp;TEXT(coefficients!C1133,"+0,00E+00;-0,00E+00")&amp;"*"&amp;$E$2&amp;" "&amp;TEXT(coefficients!D1133,"+0,00;-0,00")</f>
        <v>-116E-08*p² -017E-04*p -001</v>
      </c>
      <c r="D1133" s="8">
        <f>coefficients!B1133*Cycle!$E$4^2+coefficients!C1133*Cycle!$E$4+coefficients!D1133</f>
        <v>-1.4671364582493824</v>
      </c>
    </row>
    <row r="1134" spans="1:4" x14ac:dyDescent="0.2">
      <c r="A1134" s="6">
        <v>1131</v>
      </c>
      <c r="B1134" s="6">
        <v>49.28</v>
      </c>
      <c r="C1134" s="12" t="str">
        <f>TEXT(coefficients!B1134,"+0,00E+00;-0,00E+00")&amp;"*"&amp;$E$2&amp;"²"&amp;" "&amp;TEXT(coefficients!C1134,"+0,00E+00;-0,00E+00")&amp;"*"&amp;$E$2&amp;" "&amp;TEXT(coefficients!D1134,"+0,00;-0,00")</f>
        <v>-180E-08*p² -5,593E-08*p -001</v>
      </c>
      <c r="D1134" s="8">
        <f>coefficients!B1134*Cycle!$E$4^2+coefficients!C1134*Cycle!$E$4+coefficients!D1134</f>
        <v>-0.84696421032508939</v>
      </c>
    </row>
    <row r="1135" spans="1:4" x14ac:dyDescent="0.2">
      <c r="A1135" s="6">
        <v>1132</v>
      </c>
      <c r="B1135" s="6">
        <v>48.84</v>
      </c>
      <c r="C1135" s="12" t="str">
        <f>TEXT(coefficients!B1135,"+0,00E+00;-0,00E+00")&amp;"*"&amp;$E$2&amp;"²"&amp;" "&amp;TEXT(coefficients!C1135,"+0,00E+00;-0,00E+00")&amp;"*"&amp;$E$2&amp;" "&amp;TEXT(coefficients!D1135,"+0,00;-0,00")</f>
        <v>-243E-08*p² +016E-04*p -000</v>
      </c>
      <c r="D1135" s="8">
        <f>coefficients!B1135*Cycle!$E$4^2+coefficients!C1135*Cycle!$E$4+coefficients!D1135</f>
        <v>-0.22679196240079463</v>
      </c>
    </row>
    <row r="1136" spans="1:4" x14ac:dyDescent="0.2">
      <c r="A1136" s="6">
        <v>1133</v>
      </c>
      <c r="B1136" s="6">
        <v>48.12</v>
      </c>
      <c r="C1136" s="12" t="str">
        <f>TEXT(coefficients!B1136,"+0,00E+00;-0,00E+00")&amp;"*"&amp;$E$2&amp;"²"&amp;" "&amp;TEXT(coefficients!C1136,"+0,00E+00;-0,00E+00")&amp;"*"&amp;$E$2&amp;" "&amp;TEXT(coefficients!D1136,"+0,00;-0,00")</f>
        <v>-307E-08*p² +032E-04*p -000</v>
      </c>
      <c r="D1136" s="8">
        <f>coefficients!B1136*Cycle!$E$4^2+coefficients!C1136*Cycle!$E$4+coefficients!D1136</f>
        <v>0.39338028552349463</v>
      </c>
    </row>
    <row r="1137" spans="1:4" x14ac:dyDescent="0.2">
      <c r="A1137" s="6">
        <v>1134</v>
      </c>
      <c r="B1137" s="6">
        <v>47.8</v>
      </c>
      <c r="C1137" s="12" t="str">
        <f>TEXT(coefficients!B1137,"+0,00E+00;-0,00E+00")&amp;"*"&amp;$E$2&amp;"²"&amp;" "&amp;TEXT(coefficients!C1137,"+0,00E+00;-0,00E+00")&amp;"*"&amp;$E$2&amp;" "&amp;TEXT(coefficients!D1137,"+0,00;-0,00")</f>
        <v>-307E-08*p² +032E-04*p -000</v>
      </c>
      <c r="D1137" s="8">
        <f>coefficients!B1137*Cycle!$E$4^2+coefficients!C1137*Cycle!$E$4+coefficients!D1137</f>
        <v>0.39338028552349463</v>
      </c>
    </row>
    <row r="1138" spans="1:4" x14ac:dyDescent="0.2">
      <c r="A1138" s="6">
        <v>1135</v>
      </c>
      <c r="B1138" s="6">
        <v>47.42</v>
      </c>
      <c r="C1138" s="12" t="str">
        <f>TEXT(coefficients!B1138,"+0,00E+00;-0,00E+00")&amp;"*"&amp;$E$2&amp;"²"&amp;" "&amp;TEXT(coefficients!C1138,"+0,00E+00;-0,00E+00")&amp;"*"&amp;$E$2&amp;" "&amp;TEXT(coefficients!D1138,"+0,00;-0,00")</f>
        <v>-307E-08*p² +032E-04*p -000</v>
      </c>
      <c r="D1138" s="8">
        <f>coefficients!B1138*Cycle!$E$4^2+coefficients!C1138*Cycle!$E$4+coefficients!D1138</f>
        <v>0.39338028552349463</v>
      </c>
    </row>
    <row r="1139" spans="1:4" x14ac:dyDescent="0.2">
      <c r="A1139" s="6">
        <v>1136</v>
      </c>
      <c r="B1139" s="6">
        <v>45.98</v>
      </c>
      <c r="C1139" s="12" t="str">
        <f>TEXT(coefficients!B1139,"+0,00E+00;-0,00E+00")&amp;"*"&amp;$E$2&amp;"²"&amp;" "&amp;TEXT(coefficients!C1139,"+0,00E+00;-0,00E+00")&amp;"*"&amp;$E$2&amp;" "&amp;TEXT(coefficients!D1139,"+0,00;-0,00")</f>
        <v>-307E-08*p² +032E-04*p -000</v>
      </c>
      <c r="D1139" s="8">
        <f>coefficients!B1139*Cycle!$E$4^2+coefficients!C1139*Cycle!$E$4+coefficients!D1139</f>
        <v>0.39338028552349463</v>
      </c>
    </row>
    <row r="1140" spans="1:4" x14ac:dyDescent="0.2">
      <c r="A1140" s="6">
        <v>1137</v>
      </c>
      <c r="B1140" s="6">
        <v>42.96</v>
      </c>
      <c r="C1140" s="12" t="str">
        <f>TEXT(coefficients!B1140,"+0,00E+00;-0,00E+00")&amp;"*"&amp;$E$2&amp;"²"&amp;" "&amp;TEXT(coefficients!C1140,"+0,00E+00;-0,00E+00")&amp;"*"&amp;$E$2&amp;" "&amp;TEXT(coefficients!D1140,"+0,00;-0,00")</f>
        <v>-307E-08*p² +032E-04*p -000</v>
      </c>
      <c r="D1140" s="8">
        <f>coefficients!B1140*Cycle!$E$4^2+coefficients!C1140*Cycle!$E$4+coefficients!D1140</f>
        <v>0.39338028552349463</v>
      </c>
    </row>
    <row r="1141" spans="1:4" x14ac:dyDescent="0.2">
      <c r="A1141" s="6">
        <v>1138</v>
      </c>
      <c r="B1141" s="6">
        <v>39.380000000000003</v>
      </c>
      <c r="C1141" s="12" t="str">
        <f>TEXT(coefficients!B1141,"+0,00E+00;-0,00E+00")&amp;"*"&amp;$E$2&amp;"²"&amp;" "&amp;TEXT(coefficients!C1141,"+0,00E+00;-0,00E+00")&amp;"*"&amp;$E$2&amp;" "&amp;TEXT(coefficients!D1141,"+0,00;-0,00")</f>
        <v>-307E-08*p² +032E-04*p -000</v>
      </c>
      <c r="D1141" s="8">
        <f>coefficients!B1141*Cycle!$E$4^2+coefficients!C1141*Cycle!$E$4+coefficients!D1141</f>
        <v>0.39338028552349463</v>
      </c>
    </row>
    <row r="1142" spans="1:4" x14ac:dyDescent="0.2">
      <c r="A1142" s="6">
        <v>1139</v>
      </c>
      <c r="B1142" s="6">
        <v>35.82</v>
      </c>
      <c r="C1142" s="12" t="str">
        <f>TEXT(coefficients!B1142,"+0,00E+00;-0,00E+00")&amp;"*"&amp;$E$2&amp;"²"&amp;" "&amp;TEXT(coefficients!C1142,"+0,00E+00;-0,00E+00")&amp;"*"&amp;$E$2&amp;" "&amp;TEXT(coefficients!D1142,"+0,00;-0,00")</f>
        <v>-307E-08*p² +032E-04*p -000</v>
      </c>
      <c r="D1142" s="8">
        <f>coefficients!B1142*Cycle!$E$4^2+coefficients!C1142*Cycle!$E$4+coefficients!D1142</f>
        <v>0.39338028552349463</v>
      </c>
    </row>
    <row r="1143" spans="1:4" x14ac:dyDescent="0.2">
      <c r="A1143" s="6">
        <v>1140</v>
      </c>
      <c r="B1143" s="6">
        <v>31.85</v>
      </c>
      <c r="C1143" s="12" t="str">
        <f>TEXT(coefficients!B1143,"+0,00E+00;-0,00E+00")&amp;"*"&amp;$E$2&amp;"²"&amp;" "&amp;TEXT(coefficients!C1143,"+0,00E+00;-0,00E+00")&amp;"*"&amp;$E$2&amp;" "&amp;TEXT(coefficients!D1143,"+0,00;-0,00")</f>
        <v>-307E-08*p² +032E-04*p -000</v>
      </c>
      <c r="D1143" s="8">
        <f>coefficients!B1143*Cycle!$E$4^2+coefficients!C1143*Cycle!$E$4+coefficients!D1143</f>
        <v>0.39338028552349463</v>
      </c>
    </row>
    <row r="1144" spans="1:4" x14ac:dyDescent="0.2">
      <c r="A1144" s="6">
        <v>1141</v>
      </c>
      <c r="B1144" s="6">
        <v>26.87</v>
      </c>
      <c r="C1144" s="12" t="str">
        <f>TEXT(coefficients!B1144,"+0,00E+00;-0,00E+00")&amp;"*"&amp;$E$2&amp;"²"&amp;" "&amp;TEXT(coefficients!C1144,"+0,00E+00;-0,00E+00")&amp;"*"&amp;$E$2&amp;" "&amp;TEXT(coefficients!D1144,"+0,00;-0,00")</f>
        <v>-307E-08*p² +032E-04*p -000</v>
      </c>
      <c r="D1144" s="8">
        <f>coefficients!B1144*Cycle!$E$4^2+coefficients!C1144*Cycle!$E$4+coefficients!D1144</f>
        <v>0.39338028552349463</v>
      </c>
    </row>
    <row r="1145" spans="1:4" x14ac:dyDescent="0.2">
      <c r="A1145" s="6">
        <v>1142</v>
      </c>
      <c r="B1145" s="6">
        <v>21.41</v>
      </c>
      <c r="C1145" s="12" t="str">
        <f>TEXT(coefficients!B1145,"+0,00E+00;-0,00E+00")&amp;"*"&amp;$E$2&amp;"²"&amp;" "&amp;TEXT(coefficients!C1145,"+0,00E+00;-0,00E+00")&amp;"*"&amp;$E$2&amp;" "&amp;TEXT(coefficients!D1145,"+0,00;-0,00")</f>
        <v>-307E-08*p² +032E-04*p -000</v>
      </c>
      <c r="D1145" s="8">
        <f>coefficients!B1145*Cycle!$E$4^2+coefficients!C1145*Cycle!$E$4+coefficients!D1145</f>
        <v>0.39338028552349463</v>
      </c>
    </row>
    <row r="1146" spans="1:4" x14ac:dyDescent="0.2">
      <c r="A1146" s="6">
        <v>1143</v>
      </c>
      <c r="B1146" s="6">
        <v>16.41</v>
      </c>
      <c r="C1146" s="12" t="str">
        <f>TEXT(coefficients!B1146,"+0,00E+00;-0,00E+00")&amp;"*"&amp;$E$2&amp;"²"&amp;" "&amp;TEXT(coefficients!C1146,"+0,00E+00;-0,00E+00")&amp;"*"&amp;$E$2&amp;" "&amp;TEXT(coefficients!D1146,"+0,00;-0,00")</f>
        <v>-307E-08*p² +032E-04*p -000</v>
      </c>
      <c r="D1146" s="8">
        <f>coefficients!B1146*Cycle!$E$4^2+coefficients!C1146*Cycle!$E$4+coefficients!D1146</f>
        <v>0.39338028552349463</v>
      </c>
    </row>
    <row r="1147" spans="1:4" x14ac:dyDescent="0.2">
      <c r="A1147" s="6">
        <v>1144</v>
      </c>
      <c r="B1147" s="6">
        <v>12.56</v>
      </c>
      <c r="C1147" s="12" t="str">
        <f>TEXT(coefficients!B1147,"+0,00E+00;-0,00E+00")&amp;"*"&amp;$E$2&amp;"²"&amp;" "&amp;TEXT(coefficients!C1147,"+0,00E+00;-0,00E+00")&amp;"*"&amp;$E$2&amp;" "&amp;TEXT(coefficients!D1147,"+0,00;-0,00")</f>
        <v>-307E-08*p² +032E-04*p -000</v>
      </c>
      <c r="D1147" s="8">
        <f>coefficients!B1147*Cycle!$E$4^2+coefficients!C1147*Cycle!$E$4+coefficients!D1147</f>
        <v>0.39338028552349463</v>
      </c>
    </row>
    <row r="1148" spans="1:4" x14ac:dyDescent="0.2">
      <c r="A1148" s="6">
        <v>1145</v>
      </c>
      <c r="B1148" s="6">
        <v>10.41</v>
      </c>
      <c r="C1148" s="12" t="str">
        <f>TEXT(coefficients!B1148,"+0,00E+00;-0,00E+00")&amp;"*"&amp;$E$2&amp;"²"&amp;" "&amp;TEXT(coefficients!C1148,"+0,00E+00;-0,00E+00")&amp;"*"&amp;$E$2&amp;" "&amp;TEXT(coefficients!D1148,"+0,00;-0,00")</f>
        <v>-307E-08*p² +032E-04*p -000</v>
      </c>
      <c r="D1148" s="8">
        <f>coefficients!B1148*Cycle!$E$4^2+coefficients!C1148*Cycle!$E$4+coefficients!D1148</f>
        <v>0.39338028552349463</v>
      </c>
    </row>
    <row r="1149" spans="1:4" x14ac:dyDescent="0.2">
      <c r="A1149" s="6">
        <v>1146</v>
      </c>
      <c r="B1149" s="6">
        <v>9.07</v>
      </c>
      <c r="C1149" s="12" t="str">
        <f>TEXT(coefficients!B1149,"+0,00E+00;-0,00E+00")&amp;"*"&amp;$E$2&amp;"²"&amp;" "&amp;TEXT(coefficients!C1149,"+0,00E+00;-0,00E+00")&amp;"*"&amp;$E$2&amp;" "&amp;TEXT(coefficients!D1149,"+0,00;-0,00")</f>
        <v>-307E-08*p² +032E-04*p -000</v>
      </c>
      <c r="D1149" s="8">
        <f>coefficients!B1149*Cycle!$E$4^2+coefficients!C1149*Cycle!$E$4+coefficients!D1149</f>
        <v>0.39338028552349463</v>
      </c>
    </row>
    <row r="1150" spans="1:4" x14ac:dyDescent="0.2">
      <c r="A1150" s="6">
        <v>1147</v>
      </c>
      <c r="B1150" s="6">
        <v>7.69</v>
      </c>
      <c r="C1150" s="12" t="str">
        <f>TEXT(coefficients!B1150,"+0,00E+00;-0,00E+00")&amp;"*"&amp;$E$2&amp;"²"&amp;" "&amp;TEXT(coefficients!C1150,"+0,00E+00;-0,00E+00")&amp;"*"&amp;$E$2&amp;" "&amp;TEXT(coefficients!D1150,"+0,00;-0,00")</f>
        <v>-307E-08*p² +032E-04*p -000</v>
      </c>
      <c r="D1150" s="8">
        <f>coefficients!B1150*Cycle!$E$4^2+coefficients!C1150*Cycle!$E$4+coefficients!D1150</f>
        <v>0.39338028552349463</v>
      </c>
    </row>
    <row r="1151" spans="1:4" x14ac:dyDescent="0.2">
      <c r="A1151" s="6">
        <v>1148</v>
      </c>
      <c r="B1151" s="6">
        <v>6.28</v>
      </c>
      <c r="C1151" s="12" t="str">
        <f>TEXT(coefficients!B1151,"+0,00E+00;-0,00E+00")&amp;"*"&amp;$E$2&amp;"²"&amp;" "&amp;TEXT(coefficients!C1151,"+0,00E+00;-0,00E+00")&amp;"*"&amp;$E$2&amp;" "&amp;TEXT(coefficients!D1151,"+0,00;-0,00")</f>
        <v>-307E-08*p² +032E-04*p -000</v>
      </c>
      <c r="D1151" s="8">
        <f>coefficients!B1151*Cycle!$E$4^2+coefficients!C1151*Cycle!$E$4+coefficients!D1151</f>
        <v>0.39338028552349463</v>
      </c>
    </row>
    <row r="1152" spans="1:4" x14ac:dyDescent="0.2">
      <c r="A1152" s="6">
        <v>1149</v>
      </c>
      <c r="B1152" s="6">
        <v>5.08</v>
      </c>
      <c r="C1152" s="12" t="str">
        <f>TEXT(coefficients!B1152,"+0,00E+00;-0,00E+00")&amp;"*"&amp;$E$2&amp;"²"&amp;" "&amp;TEXT(coefficients!C1152,"+0,00E+00;-0,00E+00")&amp;"*"&amp;$E$2&amp;" "&amp;TEXT(coefficients!D1152,"+0,00;-0,00")</f>
        <v>-307E-08*p² +032E-04*p -000</v>
      </c>
      <c r="D1152" s="8">
        <f>coefficients!B1152*Cycle!$E$4^2+coefficients!C1152*Cycle!$E$4+coefficients!D1152</f>
        <v>0.39338028552349463</v>
      </c>
    </row>
    <row r="1153" spans="1:4" x14ac:dyDescent="0.2">
      <c r="A1153" s="6">
        <v>1150</v>
      </c>
      <c r="B1153" s="6">
        <v>4.32</v>
      </c>
      <c r="C1153" s="12" t="str">
        <f>TEXT(coefficients!B1153,"+0,00E+00;-0,00E+00")&amp;"*"&amp;$E$2&amp;"²"&amp;" "&amp;TEXT(coefficients!C1153,"+0,00E+00;-0,00E+00")&amp;"*"&amp;$E$2&amp;" "&amp;TEXT(coefficients!D1153,"+0,00;-0,00")</f>
        <v>-307E-08*p² +032E-04*p -000</v>
      </c>
      <c r="D1153" s="8">
        <f>coefficients!B1153*Cycle!$E$4^2+coefficients!C1153*Cycle!$E$4+coefficients!D1153</f>
        <v>0.39338028552349463</v>
      </c>
    </row>
    <row r="1154" spans="1:4" x14ac:dyDescent="0.2">
      <c r="A1154" s="6">
        <v>1151</v>
      </c>
      <c r="B1154" s="6">
        <v>3.32</v>
      </c>
      <c r="C1154" s="12" t="str">
        <f>TEXT(coefficients!B1154,"+0,00E+00;-0,00E+00")&amp;"*"&amp;$E$2&amp;"²"&amp;" "&amp;TEXT(coefficients!C1154,"+0,00E+00;-0,00E+00")&amp;"*"&amp;$E$2&amp;" "&amp;TEXT(coefficients!D1154,"+0,00;-0,00")</f>
        <v>-307E-08*p² +032E-04*p -000</v>
      </c>
      <c r="D1154" s="8">
        <f>coefficients!B1154*Cycle!$E$4^2+coefficients!C1154*Cycle!$E$4+coefficients!D1154</f>
        <v>0.39338028552349463</v>
      </c>
    </row>
    <row r="1155" spans="1:4" x14ac:dyDescent="0.2">
      <c r="A1155" s="6">
        <v>1152</v>
      </c>
      <c r="B1155" s="6">
        <v>1.92</v>
      </c>
      <c r="C1155" s="12" t="str">
        <f>TEXT(coefficients!B1155,"+0,00E+00;-0,00E+00")&amp;"*"&amp;$E$2&amp;"²"&amp;" "&amp;TEXT(coefficients!C1155,"+0,00E+00;-0,00E+00")&amp;"*"&amp;$E$2&amp;" "&amp;TEXT(coefficients!D1155,"+0,00;-0,00")</f>
        <v>-307E-08*p² +032E-04*p -000</v>
      </c>
      <c r="D1155" s="8">
        <f>coefficients!B1155*Cycle!$E$4^2+coefficients!C1155*Cycle!$E$4+coefficients!D1155</f>
        <v>0.39338028552349463</v>
      </c>
    </row>
    <row r="1156" spans="1:4" x14ac:dyDescent="0.2">
      <c r="A1156" s="6">
        <v>1153</v>
      </c>
      <c r="B1156" s="6">
        <v>1.07</v>
      </c>
      <c r="C1156" s="12" t="str">
        <f>TEXT(coefficients!B1156,"+0,00E+00;-0,00E+00")&amp;"*"&amp;$E$2&amp;"²"&amp;" "&amp;TEXT(coefficients!C1156,"+0,00E+00;-0,00E+00")&amp;"*"&amp;$E$2&amp;" "&amp;TEXT(coefficients!D1156,"+0,00;-0,00")</f>
        <v>-307E-08*p² +032E-04*p -000</v>
      </c>
      <c r="D1156" s="8">
        <f>coefficients!B1156*Cycle!$E$4^2+coefficients!C1156*Cycle!$E$4+coefficients!D1156</f>
        <v>0.39338028552349463</v>
      </c>
    </row>
    <row r="1157" spans="1:4" x14ac:dyDescent="0.2">
      <c r="A1157" s="6">
        <v>1154</v>
      </c>
      <c r="B1157" s="6">
        <v>0.66</v>
      </c>
      <c r="C1157" s="12" t="str">
        <f>TEXT(coefficients!B1157,"+0,00E+00;-0,00E+00")&amp;"*"&amp;$E$2&amp;"²"&amp;" "&amp;TEXT(coefficients!C1157,"+0,00E+00;-0,00E+00")&amp;"*"&amp;$E$2&amp;" "&amp;TEXT(coefficients!D1157,"+0,00;-0,00")</f>
        <v>-307E-08*p² +032E-04*p -000</v>
      </c>
      <c r="D1157" s="8">
        <f>coefficients!B1157*Cycle!$E$4^2+coefficients!C1157*Cycle!$E$4+coefficients!D1157</f>
        <v>0.39338028552349463</v>
      </c>
    </row>
    <row r="1158" spans="1:4" x14ac:dyDescent="0.2">
      <c r="A1158" s="6">
        <v>1155</v>
      </c>
      <c r="B1158" s="6">
        <v>0</v>
      </c>
      <c r="C1158" s="12" t="str">
        <f>TEXT(coefficients!B1158,"+0,00E+00;-0,00E+00")&amp;"*"&amp;$E$2&amp;"²"&amp;" "&amp;TEXT(coefficients!C1158,"+0,00E+00;-0,00E+00")&amp;"*"&amp;$E$2&amp;" "&amp;TEXT(coefficients!D1158,"+0,00;-0,00")</f>
        <v>-307E-08*p² +032E-04*p -000</v>
      </c>
      <c r="D1158" s="8">
        <f>coefficients!B1158*Cycle!$E$4^2+coefficients!C1158*Cycle!$E$4+coefficients!D1158</f>
        <v>0.39338028552349463</v>
      </c>
    </row>
    <row r="1159" spans="1:4" x14ac:dyDescent="0.2">
      <c r="A1159" s="6">
        <v>1156</v>
      </c>
      <c r="B1159" s="6">
        <v>0</v>
      </c>
      <c r="C1159" s="12" t="str">
        <f>TEXT(coefficients!B1159,"+0,00E+00;-0,00E+00")&amp;"*"&amp;$E$2&amp;"²"&amp;" "&amp;TEXT(coefficients!C1159,"+0,00E+00;-0,00E+00")&amp;"*"&amp;$E$2&amp;" "&amp;TEXT(coefficients!D1159,"+0,00;-0,00")</f>
        <v>-307E-08*p² +032E-04*p -000</v>
      </c>
      <c r="D1159" s="8">
        <f>coefficients!B1159*Cycle!$E$4^2+coefficients!C1159*Cycle!$E$4+coefficients!D1159</f>
        <v>0.39338028552349463</v>
      </c>
    </row>
    <row r="1160" spans="1:4" x14ac:dyDescent="0.2">
      <c r="A1160" s="6">
        <v>1157</v>
      </c>
      <c r="B1160" s="6">
        <v>0</v>
      </c>
      <c r="C1160" s="12" t="str">
        <f>TEXT(coefficients!B1160,"+0,00E+00;-0,00E+00")&amp;"*"&amp;$E$2&amp;"²"&amp;" "&amp;TEXT(coefficients!C1160,"+0,00E+00;-0,00E+00")&amp;"*"&amp;$E$2&amp;" "&amp;TEXT(coefficients!D1160,"+0,00;-0,00")</f>
        <v>-307E-08*p² +032E-04*p -000</v>
      </c>
      <c r="D1160" s="8">
        <f>coefficients!B1160*Cycle!$E$4^2+coefficients!C1160*Cycle!$E$4+coefficients!D1160</f>
        <v>0.39338028552349463</v>
      </c>
    </row>
    <row r="1161" spans="1:4" x14ac:dyDescent="0.2">
      <c r="A1161" s="6">
        <v>1158</v>
      </c>
      <c r="B1161" s="6">
        <v>0</v>
      </c>
      <c r="C1161" s="12" t="str">
        <f>TEXT(coefficients!B1161,"+0,00E+00;-0,00E+00")&amp;"*"&amp;$E$2&amp;"²"&amp;" "&amp;TEXT(coefficients!C1161,"+0,00E+00;-0,00E+00")&amp;"*"&amp;$E$2&amp;" "&amp;TEXT(coefficients!D1161,"+0,00;-0,00")</f>
        <v>-307E-08*p² +032E-04*p -000</v>
      </c>
      <c r="D1161" s="8">
        <f>coefficients!B1161*Cycle!$E$4^2+coefficients!C1161*Cycle!$E$4+coefficients!D1161</f>
        <v>0.39338028552349463</v>
      </c>
    </row>
    <row r="1162" spans="1:4" x14ac:dyDescent="0.2">
      <c r="A1162" s="6">
        <v>1159</v>
      </c>
      <c r="B1162" s="6">
        <v>0</v>
      </c>
      <c r="C1162" s="12" t="str">
        <f>TEXT(coefficients!B1162,"+0,00E+00;-0,00E+00")&amp;"*"&amp;$E$2&amp;"²"&amp;" "&amp;TEXT(coefficients!C1162,"+0,00E+00;-0,00E+00")&amp;"*"&amp;$E$2&amp;" "&amp;TEXT(coefficients!D1162,"+0,00;-0,00")</f>
        <v>-307E-08*p² +032E-04*p -000</v>
      </c>
      <c r="D1162" s="8">
        <f>coefficients!B1162*Cycle!$E$4^2+coefficients!C1162*Cycle!$E$4+coefficients!D1162</f>
        <v>0.39338028552349463</v>
      </c>
    </row>
    <row r="1163" spans="1:4" x14ac:dyDescent="0.2">
      <c r="A1163" s="6">
        <v>1160</v>
      </c>
      <c r="B1163" s="6">
        <v>0</v>
      </c>
      <c r="C1163" s="12" t="str">
        <f>TEXT(coefficients!B1163,"+0,00E+00;-0,00E+00")&amp;"*"&amp;$E$2&amp;"²"&amp;" "&amp;TEXT(coefficients!C1163,"+0,00E+00;-0,00E+00")&amp;"*"&amp;$E$2&amp;" "&amp;TEXT(coefficients!D1163,"+0,00;-0,00")</f>
        <v>-307E-08*p² +032E-04*p -000</v>
      </c>
      <c r="D1163" s="8">
        <f>coefficients!B1163*Cycle!$E$4^2+coefficients!C1163*Cycle!$E$4+coefficients!D1163</f>
        <v>0.39338028552349463</v>
      </c>
    </row>
    <row r="1164" spans="1:4" x14ac:dyDescent="0.2">
      <c r="A1164" s="6">
        <v>1161</v>
      </c>
      <c r="B1164" s="6">
        <v>0</v>
      </c>
      <c r="C1164" s="12" t="str">
        <f>TEXT(coefficients!B1164,"+0,00E+00;-0,00E+00")&amp;"*"&amp;$E$2&amp;"²"&amp;" "&amp;TEXT(coefficients!C1164,"+0,00E+00;-0,00E+00")&amp;"*"&amp;$E$2&amp;" "&amp;TEXT(coefficients!D1164,"+0,00;-0,00")</f>
        <v>-307E-08*p² +032E-04*p -000</v>
      </c>
      <c r="D1164" s="8">
        <f>coefficients!B1164*Cycle!$E$4^2+coefficients!C1164*Cycle!$E$4+coefficients!D1164</f>
        <v>0.39338028552349463</v>
      </c>
    </row>
    <row r="1165" spans="1:4" x14ac:dyDescent="0.2">
      <c r="A1165" s="6">
        <v>1162</v>
      </c>
      <c r="B1165" s="6">
        <v>0</v>
      </c>
      <c r="C1165" s="12" t="str">
        <f>TEXT(coefficients!B1165,"+0,00E+00;-0,00E+00")&amp;"*"&amp;$E$2&amp;"²"&amp;" "&amp;TEXT(coefficients!C1165,"+0,00E+00;-0,00E+00")&amp;"*"&amp;$E$2&amp;" "&amp;TEXT(coefficients!D1165,"+0,00;-0,00")</f>
        <v>-307E-08*p² +032E-04*p -000</v>
      </c>
      <c r="D1165" s="8">
        <f>coefficients!B1165*Cycle!$E$4^2+coefficients!C1165*Cycle!$E$4+coefficients!D1165</f>
        <v>0.39338028552349463</v>
      </c>
    </row>
    <row r="1166" spans="1:4" x14ac:dyDescent="0.2">
      <c r="A1166" s="6">
        <v>1163</v>
      </c>
      <c r="B1166" s="6">
        <v>0</v>
      </c>
      <c r="C1166" s="12" t="str">
        <f>TEXT(coefficients!B1166,"+0,00E+00;-0,00E+00")&amp;"*"&amp;$E$2&amp;"²"&amp;" "&amp;TEXT(coefficients!C1166,"+0,00E+00;-0,00E+00")&amp;"*"&amp;$E$2&amp;" "&amp;TEXT(coefficients!D1166,"+0,00;-0,00")</f>
        <v>-307E-08*p² +032E-04*p -000</v>
      </c>
      <c r="D1166" s="8">
        <f>coefficients!B1166*Cycle!$E$4^2+coefficients!C1166*Cycle!$E$4+coefficients!D1166</f>
        <v>0.39338028552349463</v>
      </c>
    </row>
    <row r="1167" spans="1:4" x14ac:dyDescent="0.2">
      <c r="A1167" s="6">
        <v>1164</v>
      </c>
      <c r="B1167" s="6">
        <v>0</v>
      </c>
      <c r="C1167" s="12" t="str">
        <f>TEXT(coefficients!B1167,"+0,00E+00;-0,00E+00")&amp;"*"&amp;$E$2&amp;"²"&amp;" "&amp;TEXT(coefficients!C1167,"+0,00E+00;-0,00E+00")&amp;"*"&amp;$E$2&amp;" "&amp;TEXT(coefficients!D1167,"+0,00;-0,00")</f>
        <v>-307E-08*p² +032E-04*p -000</v>
      </c>
      <c r="D1167" s="8">
        <f>coefficients!B1167*Cycle!$E$4^2+coefficients!C1167*Cycle!$E$4+coefficients!D1167</f>
        <v>0.39338028552349463</v>
      </c>
    </row>
    <row r="1168" spans="1:4" x14ac:dyDescent="0.2">
      <c r="A1168" s="6">
        <v>1165</v>
      </c>
      <c r="B1168" s="6">
        <v>0</v>
      </c>
      <c r="C1168" s="12" t="str">
        <f>TEXT(coefficients!B1168,"+0,00E+00;-0,00E+00")&amp;"*"&amp;$E$2&amp;"²"&amp;" "&amp;TEXT(coefficients!C1168,"+0,00E+00;-0,00E+00")&amp;"*"&amp;$E$2&amp;" "&amp;TEXT(coefficients!D1168,"+0,00;-0,00")</f>
        <v>-307E-08*p² +032E-04*p -000</v>
      </c>
      <c r="D1168" s="8">
        <f>coefficients!B1168*Cycle!$E$4^2+coefficients!C1168*Cycle!$E$4+coefficients!D1168</f>
        <v>0.39338028552349463</v>
      </c>
    </row>
    <row r="1169" spans="1:4" x14ac:dyDescent="0.2">
      <c r="A1169" s="6">
        <v>1166</v>
      </c>
      <c r="B1169" s="6">
        <v>0</v>
      </c>
      <c r="C1169" s="12" t="str">
        <f>TEXT(coefficients!B1169,"+0,00E+00;-0,00E+00")&amp;"*"&amp;$E$2&amp;"²"&amp;" "&amp;TEXT(coefficients!C1169,"+0,00E+00;-0,00E+00")&amp;"*"&amp;$E$2&amp;" "&amp;TEXT(coefficients!D1169,"+0,00;-0,00")</f>
        <v>-307E-08*p² +032E-04*p -000</v>
      </c>
      <c r="D1169" s="8">
        <f>coefficients!B1169*Cycle!$E$4^2+coefficients!C1169*Cycle!$E$4+coefficients!D1169</f>
        <v>0.39338028552349463</v>
      </c>
    </row>
    <row r="1170" spans="1:4" x14ac:dyDescent="0.2">
      <c r="A1170" s="6">
        <v>1167</v>
      </c>
      <c r="B1170" s="6">
        <v>0</v>
      </c>
      <c r="C1170" s="12" t="str">
        <f>TEXT(coefficients!B1170,"+0,00E+00;-0,00E+00")&amp;"*"&amp;$E$2&amp;"²"&amp;" "&amp;TEXT(coefficients!C1170,"+0,00E+00;-0,00E+00")&amp;"*"&amp;$E$2&amp;" "&amp;TEXT(coefficients!D1170,"+0,00;-0,00")</f>
        <v>-307E-08*p² +032E-04*p -000</v>
      </c>
      <c r="D1170" s="8">
        <f>coefficients!B1170*Cycle!$E$4^2+coefficients!C1170*Cycle!$E$4+coefficients!D1170</f>
        <v>0.39338028552349463</v>
      </c>
    </row>
    <row r="1171" spans="1:4" x14ac:dyDescent="0.2">
      <c r="A1171" s="6">
        <v>1168</v>
      </c>
      <c r="B1171" s="6">
        <v>0</v>
      </c>
      <c r="C1171" s="12" t="str">
        <f>TEXT(coefficients!B1171,"+0,00E+00;-0,00E+00")&amp;"*"&amp;$E$2&amp;"²"&amp;" "&amp;TEXT(coefficients!C1171,"+0,00E+00;-0,00E+00")&amp;"*"&amp;$E$2&amp;" "&amp;TEXT(coefficients!D1171,"+0,00;-0,00")</f>
        <v>-307E-08*p² +032E-04*p -000</v>
      </c>
      <c r="D1171" s="8">
        <f>coefficients!B1171*Cycle!$E$4^2+coefficients!C1171*Cycle!$E$4+coefficients!D1171</f>
        <v>0.39338028552349463</v>
      </c>
    </row>
    <row r="1172" spans="1:4" x14ac:dyDescent="0.2">
      <c r="A1172" s="6">
        <v>1169</v>
      </c>
      <c r="B1172" s="6">
        <v>0</v>
      </c>
      <c r="C1172" s="12" t="str">
        <f>TEXT(coefficients!B1172,"+0,00E+00;-0,00E+00")&amp;"*"&amp;$E$2&amp;"²"&amp;" "&amp;TEXT(coefficients!C1172,"+0,00E+00;-0,00E+00")&amp;"*"&amp;$E$2&amp;" "&amp;TEXT(coefficients!D1172,"+0,00;-0,00")</f>
        <v>-307E-08*p² +032E-04*p -000</v>
      </c>
      <c r="D1172" s="8">
        <f>coefficients!B1172*Cycle!$E$4^2+coefficients!C1172*Cycle!$E$4+coefficients!D1172</f>
        <v>0.39338028552349463</v>
      </c>
    </row>
    <row r="1173" spans="1:4" x14ac:dyDescent="0.2">
      <c r="A1173" s="6">
        <v>1170</v>
      </c>
      <c r="B1173" s="6">
        <v>0</v>
      </c>
      <c r="C1173" s="12" t="str">
        <f>TEXT(coefficients!B1173,"+0,00E+00;-0,00E+00")&amp;"*"&amp;$E$2&amp;"²"&amp;" "&amp;TEXT(coefficients!C1173,"+0,00E+00;-0,00E+00")&amp;"*"&amp;$E$2&amp;" "&amp;TEXT(coefficients!D1173,"+0,00;-0,00")</f>
        <v>-307E-08*p² +032E-04*p -000</v>
      </c>
      <c r="D1173" s="8">
        <f>coefficients!B1173*Cycle!$E$4^2+coefficients!C1173*Cycle!$E$4+coefficients!D1173</f>
        <v>0.39338028552349463</v>
      </c>
    </row>
    <row r="1174" spans="1:4" x14ac:dyDescent="0.2">
      <c r="A1174" s="6">
        <v>1171</v>
      </c>
      <c r="B1174" s="6">
        <v>0</v>
      </c>
      <c r="C1174" s="12" t="str">
        <f>TEXT(coefficients!B1174,"+0,00E+00;-0,00E+00")&amp;"*"&amp;$E$2&amp;"²"&amp;" "&amp;TEXT(coefficients!C1174,"+0,00E+00;-0,00E+00")&amp;"*"&amp;$E$2&amp;" "&amp;TEXT(coefficients!D1174,"+0,00;-0,00")</f>
        <v>-307E-08*p² +032E-04*p -000</v>
      </c>
      <c r="D1174" s="8">
        <f>coefficients!B1174*Cycle!$E$4^2+coefficients!C1174*Cycle!$E$4+coefficients!D1174</f>
        <v>0.39338028552349463</v>
      </c>
    </row>
    <row r="1175" spans="1:4" x14ac:dyDescent="0.2">
      <c r="A1175" s="6">
        <v>1172</v>
      </c>
      <c r="B1175" s="6">
        <v>0</v>
      </c>
      <c r="C1175" s="12" t="str">
        <f>TEXT(coefficients!B1175,"+0,00E+00;-0,00E+00")&amp;"*"&amp;$E$2&amp;"²"&amp;" "&amp;TEXT(coefficients!C1175,"+0,00E+00;-0,00E+00")&amp;"*"&amp;$E$2&amp;" "&amp;TEXT(coefficients!D1175,"+0,00;-0,00")</f>
        <v>-307E-08*p² +032E-04*p -000</v>
      </c>
      <c r="D1175" s="8">
        <f>coefficients!B1175*Cycle!$E$4^2+coefficients!C1175*Cycle!$E$4+coefficients!D1175</f>
        <v>0.39338028552349463</v>
      </c>
    </row>
    <row r="1176" spans="1:4" x14ac:dyDescent="0.2">
      <c r="A1176" s="6">
        <v>1173</v>
      </c>
      <c r="B1176" s="6">
        <v>0</v>
      </c>
      <c r="C1176" s="12" t="str">
        <f>TEXT(coefficients!B1176,"+0,00E+00;-0,00E+00")&amp;"*"&amp;$E$2&amp;"²"&amp;" "&amp;TEXT(coefficients!C1176,"+0,00E+00;-0,00E+00")&amp;"*"&amp;$E$2&amp;" "&amp;TEXT(coefficients!D1176,"+0,00;-0,00")</f>
        <v>-307E-08*p² +032E-04*p -000</v>
      </c>
      <c r="D1176" s="8">
        <f>coefficients!B1176*Cycle!$E$4^2+coefficients!C1176*Cycle!$E$4+coefficients!D1176</f>
        <v>0.39338028552349463</v>
      </c>
    </row>
    <row r="1177" spans="1:4" x14ac:dyDescent="0.2">
      <c r="A1177" s="6">
        <v>1174</v>
      </c>
      <c r="B1177" s="6">
        <v>0</v>
      </c>
      <c r="C1177" s="12" t="str">
        <f>TEXT(coefficients!B1177,"+0,00E+00;-0,00E+00")&amp;"*"&amp;$E$2&amp;"²"&amp;" "&amp;TEXT(coefficients!C1177,"+0,00E+00;-0,00E+00")&amp;"*"&amp;$E$2&amp;" "&amp;TEXT(coefficients!D1177,"+0,00;-0,00")</f>
        <v>-307E-08*p² +032E-04*p -000</v>
      </c>
      <c r="D1177" s="8">
        <f>coefficients!B1177*Cycle!$E$4^2+coefficients!C1177*Cycle!$E$4+coefficients!D1177</f>
        <v>0.39338028552349463</v>
      </c>
    </row>
    <row r="1178" spans="1:4" x14ac:dyDescent="0.2">
      <c r="A1178" s="6">
        <v>1175</v>
      </c>
      <c r="B1178" s="6">
        <v>0</v>
      </c>
      <c r="C1178" s="12" t="str">
        <f>TEXT(coefficients!B1178,"+0,00E+00;-0,00E+00")&amp;"*"&amp;$E$2&amp;"²"&amp;" "&amp;TEXT(coefficients!C1178,"+0,00E+00;-0,00E+00")&amp;"*"&amp;$E$2&amp;" "&amp;TEXT(coefficients!D1178,"+0,00;-0,00")</f>
        <v>-077E-08*p² +006E-04*p +000</v>
      </c>
      <c r="D1178" s="8">
        <f>coefficients!B1178*Cycle!$E$4^2+coefficients!C1178*Cycle!$E$4+coefficients!D1178</f>
        <v>0.17099448221662306</v>
      </c>
    </row>
    <row r="1179" spans="1:4" x14ac:dyDescent="0.2">
      <c r="A1179" s="6">
        <v>1176</v>
      </c>
      <c r="B1179" s="6">
        <v>0</v>
      </c>
      <c r="C1179" s="12" t="str">
        <f>TEXT(coefficients!B1179,"+0,00E+00;-0,00E+00")&amp;"*"&amp;$E$2&amp;"²"&amp;" "&amp;TEXT(coefficients!C1179,"+0,00E+00;-0,00E+00")&amp;"*"&amp;$E$2&amp;" "&amp;TEXT(coefficients!D1179,"+0,00;-0,00")</f>
        <v>+153E-08*p² -021E-04*p +000</v>
      </c>
      <c r="D1179" s="8">
        <f>coefficients!B1179*Cycle!$E$4^2+coefficients!C1179*Cycle!$E$4+coefficients!D1179</f>
        <v>-5.1391321090249298E-2</v>
      </c>
    </row>
    <row r="1180" spans="1:4" x14ac:dyDescent="0.2">
      <c r="A1180" s="6">
        <v>1177</v>
      </c>
      <c r="B1180" s="6">
        <v>0</v>
      </c>
      <c r="C1180" s="12" t="str">
        <f>TEXT(coefficients!B1180,"+0,00E+00;-0,00E+00")&amp;"*"&amp;$E$2&amp;"²"&amp;" "&amp;TEXT(coefficients!C1180,"+0,00E+00;-0,00E+00")&amp;"*"&amp;$E$2&amp;" "&amp;TEXT(coefficients!D1180,"+0,00;-0,00")</f>
        <v>+382E-08*p² -047E-04*p +001</v>
      </c>
      <c r="D1180" s="8">
        <f>coefficients!B1180*Cycle!$E$4^2+coefficients!C1180*Cycle!$E$4+coefficients!D1180</f>
        <v>-0.27377712439712198</v>
      </c>
    </row>
    <row r="1181" spans="1:4" x14ac:dyDescent="0.2">
      <c r="A1181" s="6">
        <v>1178</v>
      </c>
      <c r="B1181" s="6">
        <v>0</v>
      </c>
      <c r="C1181" s="12" t="str">
        <f>TEXT(coefficients!B1181,"+0,00E+00;-0,00E+00")&amp;"*"&amp;$E$2&amp;"²"&amp;" "&amp;TEXT(coefficients!C1181,"+0,00E+00;-0,00E+00")&amp;"*"&amp;$E$2&amp;" "&amp;TEXT(coefficients!D1181,"+0,00;-0,00")</f>
        <v>+382E-08*p² -047E-04*p +001</v>
      </c>
      <c r="D1181" s="8">
        <f>coefficients!B1181*Cycle!$E$4^2+coefficients!C1181*Cycle!$E$4+coefficients!D1181</f>
        <v>-0.27377712439712198</v>
      </c>
    </row>
    <row r="1182" spans="1:4" x14ac:dyDescent="0.2">
      <c r="A1182" s="6">
        <v>1179</v>
      </c>
      <c r="B1182" s="6">
        <v>0</v>
      </c>
      <c r="C1182" s="12" t="str">
        <f>TEXT(coefficients!B1182,"+0,00E+00;-0,00E+00")&amp;"*"&amp;$E$2&amp;"²"&amp;" "&amp;TEXT(coefficients!C1182,"+0,00E+00;-0,00E+00")&amp;"*"&amp;$E$2&amp;" "&amp;TEXT(coefficients!D1182,"+0,00;-0,00")</f>
        <v>+382E-08*p² -047E-04*p +001</v>
      </c>
      <c r="D1182" s="8">
        <f>coefficients!B1182*Cycle!$E$4^2+coefficients!C1182*Cycle!$E$4+coefficients!D1182</f>
        <v>-0.27377712439712198</v>
      </c>
    </row>
    <row r="1183" spans="1:4" x14ac:dyDescent="0.2">
      <c r="A1183" s="6">
        <v>1180</v>
      </c>
      <c r="B1183" s="6">
        <v>0</v>
      </c>
      <c r="C1183" s="12" t="str">
        <f>TEXT(coefficients!B1183,"+0,00E+00;-0,00E+00")&amp;"*"&amp;$E$2&amp;"²"&amp;" "&amp;TEXT(coefficients!C1183,"+0,00E+00;-0,00E+00")&amp;"*"&amp;$E$2&amp;" "&amp;TEXT(coefficients!D1183,"+0,00;-0,00")</f>
        <v>+382E-08*p² -047E-04*p +001</v>
      </c>
      <c r="D1183" s="8">
        <f>coefficients!B1183*Cycle!$E$4^2+coefficients!C1183*Cycle!$E$4+coefficients!D1183</f>
        <v>-0.27377712439712198</v>
      </c>
    </row>
    <row r="1184" spans="1:4" x14ac:dyDescent="0.2">
      <c r="A1184" s="6">
        <v>1181</v>
      </c>
      <c r="B1184" s="6">
        <v>0</v>
      </c>
      <c r="C1184" s="12" t="str">
        <f>TEXT(coefficients!B1184,"+0,00E+00;-0,00E+00")&amp;"*"&amp;$E$2&amp;"²"&amp;" "&amp;TEXT(coefficients!C1184,"+0,00E+00;-0,00E+00")&amp;"*"&amp;$E$2&amp;" "&amp;TEXT(coefficients!D1184,"+0,00;-0,00")</f>
        <v>+382E-08*p² -047E-04*p +001</v>
      </c>
      <c r="D1184" s="8">
        <f>coefficients!B1184*Cycle!$E$4^2+coefficients!C1184*Cycle!$E$4+coefficients!D1184</f>
        <v>-0.27377712439712198</v>
      </c>
    </row>
    <row r="1185" spans="1:4" x14ac:dyDescent="0.2">
      <c r="A1185" s="6">
        <v>1182</v>
      </c>
      <c r="B1185" s="6">
        <v>0</v>
      </c>
      <c r="C1185" s="12" t="str">
        <f>TEXT(coefficients!B1185,"+0,00E+00;-0,00E+00")&amp;"*"&amp;$E$2&amp;"²"&amp;" "&amp;TEXT(coefficients!C1185,"+0,00E+00;-0,00E+00")&amp;"*"&amp;$E$2&amp;" "&amp;TEXT(coefficients!D1185,"+0,00;-0,00")</f>
        <v>+382E-08*p² -047E-04*p +001</v>
      </c>
      <c r="D1185" s="8">
        <f>coefficients!B1185*Cycle!$E$4^2+coefficients!C1185*Cycle!$E$4+coefficients!D1185</f>
        <v>-0.27377712439712198</v>
      </c>
    </row>
    <row r="1186" spans="1:4" x14ac:dyDescent="0.2">
      <c r="A1186" s="6">
        <v>1183</v>
      </c>
      <c r="B1186" s="6">
        <v>0</v>
      </c>
      <c r="C1186" s="12" t="str">
        <f>TEXT(coefficients!B1186,"+0,00E+00;-0,00E+00")&amp;"*"&amp;$E$2&amp;"²"&amp;" "&amp;TEXT(coefficients!C1186,"+0,00E+00;-0,00E+00")&amp;"*"&amp;$E$2&amp;" "&amp;TEXT(coefficients!D1186,"+0,00;-0,00")</f>
        <v>+382E-08*p² -047E-04*p +001</v>
      </c>
      <c r="D1186" s="8">
        <f>coefficients!B1186*Cycle!$E$4^2+coefficients!C1186*Cycle!$E$4+coefficients!D1186</f>
        <v>-0.27377712439712198</v>
      </c>
    </row>
    <row r="1187" spans="1:4" x14ac:dyDescent="0.2">
      <c r="A1187" s="6">
        <v>1184</v>
      </c>
      <c r="B1187" s="6">
        <v>0</v>
      </c>
      <c r="C1187" s="12" t="str">
        <f>TEXT(coefficients!B1187,"+0,00E+00;-0,00E+00")&amp;"*"&amp;$E$2&amp;"²"&amp;" "&amp;TEXT(coefficients!C1187,"+0,00E+00;-0,00E+00")&amp;"*"&amp;$E$2&amp;" "&amp;TEXT(coefficients!D1187,"+0,00;-0,00")</f>
        <v>+382E-08*p² -047E-04*p +001</v>
      </c>
      <c r="D1187" s="8">
        <f>coefficients!B1187*Cycle!$E$4^2+coefficients!C1187*Cycle!$E$4+coefficients!D1187</f>
        <v>-0.27377712439712198</v>
      </c>
    </row>
    <row r="1188" spans="1:4" x14ac:dyDescent="0.2">
      <c r="A1188" s="6">
        <v>1185</v>
      </c>
      <c r="B1188" s="6">
        <v>0</v>
      </c>
      <c r="C1188" s="12" t="str">
        <f>TEXT(coefficients!B1188,"+0,00E+00;-0,00E+00")&amp;"*"&amp;$E$2&amp;"²"&amp;" "&amp;TEXT(coefficients!C1188,"+0,00E+00;-0,00E+00")&amp;"*"&amp;$E$2&amp;" "&amp;TEXT(coefficients!D1188,"+0,00;-0,00")</f>
        <v>+382E-08*p² -047E-04*p +001</v>
      </c>
      <c r="D1188" s="8">
        <f>coefficients!B1188*Cycle!$E$4^2+coefficients!C1188*Cycle!$E$4+coefficients!D1188</f>
        <v>-0.27377712439712198</v>
      </c>
    </row>
    <row r="1189" spans="1:4" x14ac:dyDescent="0.2">
      <c r="A1189" s="6">
        <v>1186</v>
      </c>
      <c r="B1189" s="6">
        <v>0</v>
      </c>
      <c r="C1189" s="12" t="str">
        <f>TEXT(coefficients!B1189,"+0,00E+00;-0,00E+00")&amp;"*"&amp;$E$2&amp;"²"&amp;" "&amp;TEXT(coefficients!C1189,"+0,00E+00;-0,00E+00")&amp;"*"&amp;$E$2&amp;" "&amp;TEXT(coefficients!D1189,"+0,00;-0,00")</f>
        <v>+382E-08*p² -047E-04*p +001</v>
      </c>
      <c r="D1189" s="8">
        <f>coefficients!B1189*Cycle!$E$4^2+coefficients!C1189*Cycle!$E$4+coefficients!D1189</f>
        <v>-0.27377712439712198</v>
      </c>
    </row>
    <row r="1190" spans="1:4" x14ac:dyDescent="0.2">
      <c r="A1190" s="6">
        <v>1187</v>
      </c>
      <c r="B1190" s="6">
        <v>0</v>
      </c>
      <c r="C1190" s="12" t="str">
        <f>TEXT(coefficients!B1190,"+0,00E+00;-0,00E+00")&amp;"*"&amp;$E$2&amp;"²"&amp;" "&amp;TEXT(coefficients!C1190,"+0,00E+00;-0,00E+00")&amp;"*"&amp;$E$2&amp;" "&amp;TEXT(coefficients!D1190,"+0,00;-0,00")</f>
        <v>+382E-08*p² -047E-04*p +001</v>
      </c>
      <c r="D1190" s="8">
        <f>coefficients!B1190*Cycle!$E$4^2+coefficients!C1190*Cycle!$E$4+coefficients!D1190</f>
        <v>-0.27377712439712198</v>
      </c>
    </row>
    <row r="1191" spans="1:4" x14ac:dyDescent="0.2">
      <c r="A1191" s="6">
        <v>1188</v>
      </c>
      <c r="B1191" s="6">
        <v>0</v>
      </c>
      <c r="C1191" s="12" t="str">
        <f>TEXT(coefficients!B1191,"+0,00E+00;-0,00E+00")&amp;"*"&amp;$E$2&amp;"²"&amp;" "&amp;TEXT(coefficients!C1191,"+0,00E+00;-0,00E+00")&amp;"*"&amp;$E$2&amp;" "&amp;TEXT(coefficients!D1191,"+0,00;-0,00")</f>
        <v>+382E-08*p² -047E-04*p +001</v>
      </c>
      <c r="D1191" s="8">
        <f>coefficients!B1191*Cycle!$E$4^2+coefficients!C1191*Cycle!$E$4+coefficients!D1191</f>
        <v>-0.27377712439712198</v>
      </c>
    </row>
    <row r="1192" spans="1:4" x14ac:dyDescent="0.2">
      <c r="A1192" s="6">
        <v>1189</v>
      </c>
      <c r="B1192" s="6">
        <v>0</v>
      </c>
      <c r="C1192" s="12" t="str">
        <f>TEXT(coefficients!B1192,"+0,00E+00;-0,00E+00")&amp;"*"&amp;$E$2&amp;"²"&amp;" "&amp;TEXT(coefficients!C1192,"+0,00E+00;-0,00E+00")&amp;"*"&amp;$E$2&amp;" "&amp;TEXT(coefficients!D1192,"+0,00;-0,00")</f>
        <v>+382E-08*p² -047E-04*p +001</v>
      </c>
      <c r="D1192" s="8">
        <f>coefficients!B1192*Cycle!$E$4^2+coefficients!C1192*Cycle!$E$4+coefficients!D1192</f>
        <v>-0.27377712439712198</v>
      </c>
    </row>
    <row r="1193" spans="1:4" x14ac:dyDescent="0.2">
      <c r="A1193" s="6">
        <v>1190</v>
      </c>
      <c r="B1193" s="6">
        <v>0</v>
      </c>
      <c r="C1193" s="12" t="str">
        <f>TEXT(coefficients!B1193,"+0,00E+00;-0,00E+00")&amp;"*"&amp;$E$2&amp;"²"&amp;" "&amp;TEXT(coefficients!C1193,"+0,00E+00;-0,00E+00")&amp;"*"&amp;$E$2&amp;" "&amp;TEXT(coefficients!D1193,"+0,00;-0,00")</f>
        <v>+382E-08*p² -047E-04*p +001</v>
      </c>
      <c r="D1193" s="8">
        <f>coefficients!B1193*Cycle!$E$4^2+coefficients!C1193*Cycle!$E$4+coefficients!D1193</f>
        <v>-0.27377712439712198</v>
      </c>
    </row>
    <row r="1194" spans="1:4" x14ac:dyDescent="0.2">
      <c r="A1194" s="6">
        <v>1191</v>
      </c>
      <c r="B1194" s="6">
        <v>0</v>
      </c>
      <c r="C1194" s="12" t="str">
        <f>TEXT(coefficients!B1194,"+0,00E+00;-0,00E+00")&amp;"*"&amp;$E$2&amp;"²"&amp;" "&amp;TEXT(coefficients!C1194,"+0,00E+00;-0,00E+00")&amp;"*"&amp;$E$2&amp;" "&amp;TEXT(coefficients!D1194,"+0,00;-0,00")</f>
        <v>+382E-08*p² -047E-04*p +001</v>
      </c>
      <c r="D1194" s="8">
        <f>coefficients!B1194*Cycle!$E$4^2+coefficients!C1194*Cycle!$E$4+coefficients!D1194</f>
        <v>-0.27377712439712198</v>
      </c>
    </row>
    <row r="1195" spans="1:4" x14ac:dyDescent="0.2">
      <c r="A1195" s="6">
        <v>1192</v>
      </c>
      <c r="B1195" s="6">
        <v>0</v>
      </c>
      <c r="C1195" s="12" t="str">
        <f>TEXT(coefficients!B1195,"+0,00E+00;-0,00E+00")&amp;"*"&amp;$E$2&amp;"²"&amp;" "&amp;TEXT(coefficients!C1195,"+0,00E+00;-0,00E+00")&amp;"*"&amp;$E$2&amp;" "&amp;TEXT(coefficients!D1195,"+0,00;-0,00")</f>
        <v>+382E-08*p² -047E-04*p +001</v>
      </c>
      <c r="D1195" s="8">
        <f>coefficients!B1195*Cycle!$E$4^2+coefficients!C1195*Cycle!$E$4+coefficients!D1195</f>
        <v>-0.27377712439712198</v>
      </c>
    </row>
    <row r="1196" spans="1:4" x14ac:dyDescent="0.2">
      <c r="A1196" s="6">
        <v>1193</v>
      </c>
      <c r="B1196" s="6">
        <v>0</v>
      </c>
      <c r="C1196" s="12" t="str">
        <f>TEXT(coefficients!B1196,"+0,00E+00;-0,00E+00")&amp;"*"&amp;$E$2&amp;"²"&amp;" "&amp;TEXT(coefficients!C1196,"+0,00E+00;-0,00E+00")&amp;"*"&amp;$E$2&amp;" "&amp;TEXT(coefficients!D1196,"+0,00;-0,00")</f>
        <v>+382E-08*p² -047E-04*p +001</v>
      </c>
      <c r="D1196" s="8">
        <f>coefficients!B1196*Cycle!$E$4^2+coefficients!C1196*Cycle!$E$4+coefficients!D1196</f>
        <v>-0.27377712439712198</v>
      </c>
    </row>
    <row r="1197" spans="1:4" x14ac:dyDescent="0.2">
      <c r="A1197" s="6">
        <v>1194</v>
      </c>
      <c r="B1197" s="6">
        <v>0</v>
      </c>
      <c r="C1197" s="12" t="str">
        <f>TEXT(coefficients!B1197,"+0,00E+00;-0,00E+00")&amp;"*"&amp;$E$2&amp;"²"&amp;" "&amp;TEXT(coefficients!C1197,"+0,00E+00;-0,00E+00")&amp;"*"&amp;$E$2&amp;" "&amp;TEXT(coefficients!D1197,"+0,00;-0,00")</f>
        <v>+382E-08*p² -047E-04*p +001</v>
      </c>
      <c r="D1197" s="8">
        <f>coefficients!B1197*Cycle!$E$4^2+coefficients!C1197*Cycle!$E$4+coefficients!D1197</f>
        <v>-0.27377712439712198</v>
      </c>
    </row>
    <row r="1198" spans="1:4" x14ac:dyDescent="0.2">
      <c r="A1198" s="6">
        <v>1195</v>
      </c>
      <c r="B1198" s="6">
        <v>0</v>
      </c>
      <c r="C1198" s="12" t="str">
        <f>TEXT(coefficients!B1198,"+0,00E+00;-0,00E+00")&amp;"*"&amp;$E$2&amp;"²"&amp;" "&amp;TEXT(coefficients!C1198,"+0,00E+00;-0,00E+00")&amp;"*"&amp;$E$2&amp;" "&amp;TEXT(coefficients!D1198,"+0,00;-0,00")</f>
        <v>+382E-08*p² -047E-04*p +001</v>
      </c>
      <c r="D1198" s="8">
        <f>coefficients!B1198*Cycle!$E$4^2+coefficients!C1198*Cycle!$E$4+coefficients!D1198</f>
        <v>-0.27377712439712198</v>
      </c>
    </row>
    <row r="1199" spans="1:4" x14ac:dyDescent="0.2">
      <c r="A1199" s="6">
        <v>1196</v>
      </c>
      <c r="B1199" s="6">
        <v>1.54</v>
      </c>
      <c r="C1199" s="12" t="str">
        <f>TEXT(coefficients!B1199,"+0,00E+00;-0,00E+00")&amp;"*"&amp;$E$2&amp;"²"&amp;" "&amp;TEXT(coefficients!C1199,"+0,00E+00;-0,00E+00")&amp;"*"&amp;$E$2&amp;" "&amp;TEXT(coefficients!D1199,"+0,00;-0,00")</f>
        <v>+382E-08*p² -047E-04*p +001</v>
      </c>
      <c r="D1199" s="8">
        <f>coefficients!B1199*Cycle!$E$4^2+coefficients!C1199*Cycle!$E$4+coefficients!D1199</f>
        <v>-0.27377712439712198</v>
      </c>
    </row>
    <row r="1200" spans="1:4" x14ac:dyDescent="0.2">
      <c r="A1200" s="6">
        <v>1197</v>
      </c>
      <c r="B1200" s="6">
        <v>4.8499999999999996</v>
      </c>
      <c r="C1200" s="12" t="str">
        <f>TEXT(coefficients!B1200,"+0,00E+00;-0,00E+00")&amp;"*"&amp;$E$2&amp;"²"&amp;" "&amp;TEXT(coefficients!C1200,"+0,00E+00;-0,00E+00")&amp;"*"&amp;$E$2&amp;" "&amp;TEXT(coefficients!D1200,"+0,00;-0,00")</f>
        <v>+382E-08*p² -047E-04*p +001</v>
      </c>
      <c r="D1200" s="8">
        <f>coefficients!B1200*Cycle!$E$4^2+coefficients!C1200*Cycle!$E$4+coefficients!D1200</f>
        <v>-0.27377712439712198</v>
      </c>
    </row>
    <row r="1201" spans="1:4" x14ac:dyDescent="0.2">
      <c r="A1201" s="6">
        <v>1198</v>
      </c>
      <c r="B1201" s="6">
        <v>9.06</v>
      </c>
      <c r="C1201" s="12" t="str">
        <f>TEXT(coefficients!B1201,"+0,00E+00;-0,00E+00")&amp;"*"&amp;$E$2&amp;"²"&amp;" "&amp;TEXT(coefficients!C1201,"+0,00E+00;-0,00E+00")&amp;"*"&amp;$E$2&amp;" "&amp;TEXT(coefficients!D1201,"+0,00;-0,00")</f>
        <v>+382E-08*p² -047E-04*p +001</v>
      </c>
      <c r="D1201" s="8">
        <f>coefficients!B1201*Cycle!$E$4^2+coefficients!C1201*Cycle!$E$4+coefficients!D1201</f>
        <v>-0.27377712439712198</v>
      </c>
    </row>
    <row r="1202" spans="1:4" x14ac:dyDescent="0.2">
      <c r="A1202" s="6">
        <v>1199</v>
      </c>
      <c r="B1202" s="6">
        <v>11.8</v>
      </c>
      <c r="C1202" s="12" t="str">
        <f>TEXT(coefficients!B1202,"+0,00E+00;-0,00E+00")&amp;"*"&amp;$E$2&amp;"²"&amp;" "&amp;TEXT(coefficients!C1202,"+0,00E+00;-0,00E+00")&amp;"*"&amp;$E$2&amp;" "&amp;TEXT(coefficients!D1202,"+0,00;-0,00")</f>
        <v>+382E-08*p² -047E-04*p +001</v>
      </c>
      <c r="D1202" s="8">
        <f>coefficients!B1202*Cycle!$E$4^2+coefficients!C1202*Cycle!$E$4+coefficients!D1202</f>
        <v>-0.27377712439712198</v>
      </c>
    </row>
    <row r="1203" spans="1:4" x14ac:dyDescent="0.2">
      <c r="A1203" s="6">
        <v>1200</v>
      </c>
      <c r="B1203" s="6">
        <v>12.42</v>
      </c>
      <c r="C1203" s="12" t="str">
        <f>TEXT(coefficients!B1203,"+0,00E+00;-0,00E+00")&amp;"*"&amp;$E$2&amp;"²"&amp;" "&amp;TEXT(coefficients!C1203,"+0,00E+00;-0,00E+00")&amp;"*"&amp;$E$2&amp;" "&amp;TEXT(coefficients!D1203,"+0,00;-0,00")</f>
        <v>+382E-08*p² -047E-04*p +001</v>
      </c>
      <c r="D1203" s="8">
        <f>coefficients!B1203*Cycle!$E$4^2+coefficients!C1203*Cycle!$E$4+coefficients!D1203</f>
        <v>-0.27377712439712198</v>
      </c>
    </row>
    <row r="1204" spans="1:4" x14ac:dyDescent="0.2">
      <c r="A1204" s="6">
        <v>1201</v>
      </c>
      <c r="B1204" s="6">
        <v>12.07</v>
      </c>
      <c r="C1204" s="12" t="str">
        <f>TEXT(coefficients!B1204,"+0,00E+00;-0,00E+00")&amp;"*"&amp;$E$2&amp;"²"&amp;" "&amp;TEXT(coefficients!C1204,"+0,00E+00;-0,00E+00")&amp;"*"&amp;$E$2&amp;" "&amp;TEXT(coefficients!D1204,"+0,00;-0,00")</f>
        <v>+382E-08*p² -047E-04*p +001</v>
      </c>
      <c r="D1204" s="8">
        <f>coefficients!B1204*Cycle!$E$4^2+coefficients!C1204*Cycle!$E$4+coefficients!D1204</f>
        <v>-0.27377712439712198</v>
      </c>
    </row>
    <row r="1205" spans="1:4" x14ac:dyDescent="0.2">
      <c r="A1205" s="6">
        <v>1202</v>
      </c>
      <c r="B1205" s="6">
        <v>11.64</v>
      </c>
      <c r="C1205" s="12" t="str">
        <f>TEXT(coefficients!B1205,"+0,00E+00;-0,00E+00")&amp;"*"&amp;$E$2&amp;"²"&amp;" "&amp;TEXT(coefficients!C1205,"+0,00E+00;-0,00E+00")&amp;"*"&amp;$E$2&amp;" "&amp;TEXT(coefficients!D1205,"+0,00;-0,00")</f>
        <v>+382E-08*p² -047E-04*p +001</v>
      </c>
      <c r="D1205" s="8">
        <f>coefficients!B1205*Cycle!$E$4^2+coefficients!C1205*Cycle!$E$4+coefficients!D1205</f>
        <v>-0.27377712439712198</v>
      </c>
    </row>
    <row r="1206" spans="1:4" x14ac:dyDescent="0.2">
      <c r="A1206" s="6">
        <v>1203</v>
      </c>
      <c r="B1206" s="6">
        <v>11.69</v>
      </c>
      <c r="C1206" s="12" t="str">
        <f>TEXT(coefficients!B1206,"+0,00E+00;-0,00E+00")&amp;"*"&amp;$E$2&amp;"²"&amp;" "&amp;TEXT(coefficients!C1206,"+0,00E+00;-0,00E+00")&amp;"*"&amp;$E$2&amp;" "&amp;TEXT(coefficients!D1206,"+0,00;-0,00")</f>
        <v>+382E-08*p² -047E-04*p +001</v>
      </c>
      <c r="D1206" s="8">
        <f>coefficients!B1206*Cycle!$E$4^2+coefficients!C1206*Cycle!$E$4+coefficients!D1206</f>
        <v>-0.27377712439712198</v>
      </c>
    </row>
    <row r="1207" spans="1:4" x14ac:dyDescent="0.2">
      <c r="A1207" s="6">
        <v>1204</v>
      </c>
      <c r="B1207" s="6">
        <v>12.91</v>
      </c>
      <c r="C1207" s="12" t="str">
        <f>TEXT(coefficients!B1207,"+0,00E+00;-0,00E+00")&amp;"*"&amp;$E$2&amp;"²"&amp;" "&amp;TEXT(coefficients!C1207,"+0,00E+00;-0,00E+00")&amp;"*"&amp;$E$2&amp;" "&amp;TEXT(coefficients!D1207,"+0,00;-0,00")</f>
        <v>+382E-08*p² -047E-04*p +001</v>
      </c>
      <c r="D1207" s="8">
        <f>coefficients!B1207*Cycle!$E$4^2+coefficients!C1207*Cycle!$E$4+coefficients!D1207</f>
        <v>-0.27377712439712198</v>
      </c>
    </row>
    <row r="1208" spans="1:4" x14ac:dyDescent="0.2">
      <c r="A1208" s="6">
        <v>1205</v>
      </c>
      <c r="B1208" s="6">
        <v>15.58</v>
      </c>
      <c r="C1208" s="12" t="str">
        <f>TEXT(coefficients!B1208,"+0,00E+00;-0,00E+00")&amp;"*"&amp;$E$2&amp;"²"&amp;" "&amp;TEXT(coefficients!C1208,"+0,00E+00;-0,00E+00")&amp;"*"&amp;$E$2&amp;" "&amp;TEXT(coefficients!D1208,"+0,00;-0,00")</f>
        <v>+382E-08*p² -047E-04*p +001</v>
      </c>
      <c r="D1208" s="8">
        <f>coefficients!B1208*Cycle!$E$4^2+coefficients!C1208*Cycle!$E$4+coefficients!D1208</f>
        <v>-0.27377712439712198</v>
      </c>
    </row>
    <row r="1209" spans="1:4" x14ac:dyDescent="0.2">
      <c r="A1209" s="6">
        <v>1206</v>
      </c>
      <c r="B1209" s="6">
        <v>18.690000000000001</v>
      </c>
      <c r="C1209" s="12" t="str">
        <f>TEXT(coefficients!B1209,"+0,00E+00;-0,00E+00")&amp;"*"&amp;$E$2&amp;"²"&amp;" "&amp;TEXT(coefficients!C1209,"+0,00E+00;-0,00E+00")&amp;"*"&amp;$E$2&amp;" "&amp;TEXT(coefficients!D1209,"+0,00;-0,00")</f>
        <v>+382E-08*p² -047E-04*p +001</v>
      </c>
      <c r="D1209" s="8">
        <f>coefficients!B1209*Cycle!$E$4^2+coefficients!C1209*Cycle!$E$4+coefficients!D1209</f>
        <v>-0.27377712439712198</v>
      </c>
    </row>
    <row r="1210" spans="1:4" x14ac:dyDescent="0.2">
      <c r="A1210" s="6">
        <v>1207</v>
      </c>
      <c r="B1210" s="6">
        <v>21.04</v>
      </c>
      <c r="C1210" s="12" t="str">
        <f>TEXT(coefficients!B1210,"+0,00E+00;-0,00E+00")&amp;"*"&amp;$E$2&amp;"²"&amp;" "&amp;TEXT(coefficients!C1210,"+0,00E+00;-0,00E+00")&amp;"*"&amp;$E$2&amp;" "&amp;TEXT(coefficients!D1210,"+0,00;-0,00")</f>
        <v>+382E-08*p² -047E-04*p +001</v>
      </c>
      <c r="D1210" s="8">
        <f>coefficients!B1210*Cycle!$E$4^2+coefficients!C1210*Cycle!$E$4+coefficients!D1210</f>
        <v>-0.27377712439712198</v>
      </c>
    </row>
    <row r="1211" spans="1:4" x14ac:dyDescent="0.2">
      <c r="A1211" s="6">
        <v>1208</v>
      </c>
      <c r="B1211" s="6">
        <v>22.62</v>
      </c>
      <c r="C1211" s="12" t="str">
        <f>TEXT(coefficients!B1211,"+0,00E+00;-0,00E+00")&amp;"*"&amp;$E$2&amp;"²"&amp;" "&amp;TEXT(coefficients!C1211,"+0,00E+00;-0,00E+00")&amp;"*"&amp;$E$2&amp;" "&amp;TEXT(coefficients!D1211,"+0,00;-0,00")</f>
        <v>+382E-08*p² -047E-04*p +001</v>
      </c>
      <c r="D1211" s="8">
        <f>coefficients!B1211*Cycle!$E$4^2+coefficients!C1211*Cycle!$E$4+coefficients!D1211</f>
        <v>-0.27377712439712198</v>
      </c>
    </row>
    <row r="1212" spans="1:4" x14ac:dyDescent="0.2">
      <c r="A1212" s="6">
        <v>1209</v>
      </c>
      <c r="B1212" s="6">
        <v>24.34</v>
      </c>
      <c r="C1212" s="12" t="str">
        <f>TEXT(coefficients!B1212,"+0,00E+00;-0,00E+00")&amp;"*"&amp;$E$2&amp;"²"&amp;" "&amp;TEXT(coefficients!C1212,"+0,00E+00;-0,00E+00")&amp;"*"&amp;$E$2&amp;" "&amp;TEXT(coefficients!D1212,"+0,00;-0,00")</f>
        <v>+382E-08*p² -047E-04*p +001</v>
      </c>
      <c r="D1212" s="8">
        <f>coefficients!B1212*Cycle!$E$4^2+coefficients!C1212*Cycle!$E$4+coefficients!D1212</f>
        <v>-0.27377712439712198</v>
      </c>
    </row>
    <row r="1213" spans="1:4" x14ac:dyDescent="0.2">
      <c r="A1213" s="6">
        <v>1210</v>
      </c>
      <c r="B1213" s="6">
        <v>26.74</v>
      </c>
      <c r="C1213" s="12" t="str">
        <f>TEXT(coefficients!B1213,"+0,00E+00;-0,00E+00")&amp;"*"&amp;$E$2&amp;"²"&amp;" "&amp;TEXT(coefficients!C1213,"+0,00E+00;-0,00E+00")&amp;"*"&amp;$E$2&amp;" "&amp;TEXT(coefficients!D1213,"+0,00;-0,00")</f>
        <v>+382E-08*p² -047E-04*p +001</v>
      </c>
      <c r="D1213" s="8">
        <f>coefficients!B1213*Cycle!$E$4^2+coefficients!C1213*Cycle!$E$4+coefficients!D1213</f>
        <v>-0.27377712439712198</v>
      </c>
    </row>
    <row r="1214" spans="1:4" x14ac:dyDescent="0.2">
      <c r="A1214" s="6">
        <v>1211</v>
      </c>
      <c r="B1214" s="6">
        <v>29.62</v>
      </c>
      <c r="C1214" s="12" t="str">
        <f>TEXT(coefficients!B1214,"+0,00E+00;-0,00E+00")&amp;"*"&amp;$E$2&amp;"²"&amp;" "&amp;TEXT(coefficients!C1214,"+0,00E+00;-0,00E+00")&amp;"*"&amp;$E$2&amp;" "&amp;TEXT(coefficients!D1214,"+0,00;-0,00")</f>
        <v>+382E-08*p² -047E-04*p +001</v>
      </c>
      <c r="D1214" s="8">
        <f>coefficients!B1214*Cycle!$E$4^2+coefficients!C1214*Cycle!$E$4+coefficients!D1214</f>
        <v>-0.27377712439712198</v>
      </c>
    </row>
    <row r="1215" spans="1:4" x14ac:dyDescent="0.2">
      <c r="A1215" s="6">
        <v>1212</v>
      </c>
      <c r="B1215" s="6">
        <v>32.65</v>
      </c>
      <c r="C1215" s="12" t="str">
        <f>TEXT(coefficients!B1215,"+0,00E+00;-0,00E+00")&amp;"*"&amp;$E$2&amp;"²"&amp;" "&amp;TEXT(coefficients!C1215,"+0,00E+00;-0,00E+00")&amp;"*"&amp;$E$2&amp;" "&amp;TEXT(coefficients!D1215,"+0,00;-0,00")</f>
        <v>+382E-08*p² -047E-04*p +001</v>
      </c>
      <c r="D1215" s="8">
        <f>coefficients!B1215*Cycle!$E$4^2+coefficients!C1215*Cycle!$E$4+coefficients!D1215</f>
        <v>-0.27377712439712198</v>
      </c>
    </row>
    <row r="1216" spans="1:4" x14ac:dyDescent="0.2">
      <c r="A1216" s="6">
        <v>1213</v>
      </c>
      <c r="B1216" s="6">
        <v>35.57</v>
      </c>
      <c r="C1216" s="12" t="str">
        <f>TEXT(coefficients!B1216,"+0,00E+00;-0,00E+00")&amp;"*"&amp;$E$2&amp;"²"&amp;" "&amp;TEXT(coefficients!C1216,"+0,00E+00;-0,00E+00")&amp;"*"&amp;$E$2&amp;" "&amp;TEXT(coefficients!D1216,"+0,00;-0,00")</f>
        <v>+382E-08*p² -047E-04*p +001</v>
      </c>
      <c r="D1216" s="8">
        <f>coefficients!B1216*Cycle!$E$4^2+coefficients!C1216*Cycle!$E$4+coefficients!D1216</f>
        <v>-0.27377712439712198</v>
      </c>
    </row>
    <row r="1217" spans="1:4" x14ac:dyDescent="0.2">
      <c r="A1217" s="6">
        <v>1214</v>
      </c>
      <c r="B1217" s="6">
        <v>38.07</v>
      </c>
      <c r="C1217" s="12" t="str">
        <f>TEXT(coefficients!B1217,"+0,00E+00;-0,00E+00")&amp;"*"&amp;$E$2&amp;"²"&amp;" "&amp;TEXT(coefficients!C1217,"+0,00E+00;-0,00E+00")&amp;"*"&amp;$E$2&amp;" "&amp;TEXT(coefficients!D1217,"+0,00;-0,00")</f>
        <v>+382E-08*p² -047E-04*p +001</v>
      </c>
      <c r="D1217" s="8">
        <f>coefficients!B1217*Cycle!$E$4^2+coefficients!C1217*Cycle!$E$4+coefficients!D1217</f>
        <v>-0.27377712439712198</v>
      </c>
    </row>
    <row r="1218" spans="1:4" x14ac:dyDescent="0.2">
      <c r="A1218" s="6">
        <v>1215</v>
      </c>
      <c r="B1218" s="6">
        <v>39.71</v>
      </c>
      <c r="C1218" s="12" t="str">
        <f>TEXT(coefficients!B1218,"+0,00E+00;-0,00E+00")&amp;"*"&amp;$E$2&amp;"²"&amp;" "&amp;TEXT(coefficients!C1218,"+0,00E+00;-0,00E+00")&amp;"*"&amp;$E$2&amp;" "&amp;TEXT(coefficients!D1218,"+0,00;-0,00")</f>
        <v>+382E-08*p² -047E-04*p +001</v>
      </c>
      <c r="D1218" s="8">
        <f>coefficients!B1218*Cycle!$E$4^2+coefficients!C1218*Cycle!$E$4+coefficients!D1218</f>
        <v>-0.27377712439712198</v>
      </c>
    </row>
    <row r="1219" spans="1:4" x14ac:dyDescent="0.2">
      <c r="A1219" s="6">
        <v>1216</v>
      </c>
      <c r="B1219" s="6">
        <v>40.36</v>
      </c>
      <c r="C1219" s="12" t="str">
        <f>TEXT(coefficients!B1219,"+0,00E+00;-0,00E+00")&amp;"*"&amp;$E$2&amp;"²"&amp;" "&amp;TEXT(coefficients!C1219,"+0,00E+00;-0,00E+00")&amp;"*"&amp;$E$2&amp;" "&amp;TEXT(coefficients!D1219,"+0,00;-0,00")</f>
        <v>+382E-08*p² -047E-04*p +001</v>
      </c>
      <c r="D1219" s="8">
        <f>coefficients!B1219*Cycle!$E$4^2+coefficients!C1219*Cycle!$E$4+coefficients!D1219</f>
        <v>-0.27377712439712198</v>
      </c>
    </row>
    <row r="1220" spans="1:4" x14ac:dyDescent="0.2">
      <c r="A1220" s="6">
        <v>1217</v>
      </c>
      <c r="B1220" s="6">
        <v>40.6</v>
      </c>
      <c r="C1220" s="12" t="str">
        <f>TEXT(coefficients!B1220,"+0,00E+00;-0,00E+00")&amp;"*"&amp;$E$2&amp;"²"&amp;" "&amp;TEXT(coefficients!C1220,"+0,00E+00;-0,00E+00")&amp;"*"&amp;$E$2&amp;" "&amp;TEXT(coefficients!D1220,"+0,00;-0,00")</f>
        <v>+382E-08*p² -047E-04*p +001</v>
      </c>
      <c r="D1220" s="8">
        <f>coefficients!B1220*Cycle!$E$4^2+coefficients!C1220*Cycle!$E$4+coefficients!D1220</f>
        <v>-0.27377712439712198</v>
      </c>
    </row>
    <row r="1221" spans="1:4" x14ac:dyDescent="0.2">
      <c r="A1221" s="6">
        <v>1218</v>
      </c>
      <c r="B1221" s="6">
        <v>41.15</v>
      </c>
      <c r="C1221" s="12" t="str">
        <f>TEXT(coefficients!B1221,"+0,00E+00;-0,00E+00")&amp;"*"&amp;$E$2&amp;"²"&amp;" "&amp;TEXT(coefficients!C1221,"+0,00E+00;-0,00E+00")&amp;"*"&amp;$E$2&amp;" "&amp;TEXT(coefficients!D1221,"+0,00;-0,00")</f>
        <v>+382E-08*p² -047E-04*p +001</v>
      </c>
      <c r="D1221" s="8">
        <f>coefficients!B1221*Cycle!$E$4^2+coefficients!C1221*Cycle!$E$4+coefficients!D1221</f>
        <v>-0.27377712439712198</v>
      </c>
    </row>
    <row r="1222" spans="1:4" x14ac:dyDescent="0.2">
      <c r="A1222" s="6">
        <v>1219</v>
      </c>
      <c r="B1222" s="6">
        <v>42.23</v>
      </c>
      <c r="C1222" s="12" t="str">
        <f>TEXT(coefficients!B1222,"+0,00E+00;-0,00E+00")&amp;"*"&amp;$E$2&amp;"²"&amp;" "&amp;TEXT(coefficients!C1222,"+0,00E+00;-0,00E+00")&amp;"*"&amp;$E$2&amp;" "&amp;TEXT(coefficients!D1222,"+0,00;-0,00")</f>
        <v>+382E-08*p² -047E-04*p +001</v>
      </c>
      <c r="D1222" s="8">
        <f>coefficients!B1222*Cycle!$E$4^2+coefficients!C1222*Cycle!$E$4+coefficients!D1222</f>
        <v>-0.27377712439712198</v>
      </c>
    </row>
    <row r="1223" spans="1:4" x14ac:dyDescent="0.2">
      <c r="A1223" s="6">
        <v>1220</v>
      </c>
      <c r="B1223" s="6">
        <v>43.61</v>
      </c>
      <c r="C1223" s="12" t="str">
        <f>TEXT(coefficients!B1223,"+0,00E+00;-0,00E+00")&amp;"*"&amp;$E$2&amp;"²"&amp;" "&amp;TEXT(coefficients!C1223,"+0,00E+00;-0,00E+00")&amp;"*"&amp;$E$2&amp;" "&amp;TEXT(coefficients!D1223,"+0,00;-0,00")</f>
        <v>+382E-08*p² -047E-04*p +001</v>
      </c>
      <c r="D1223" s="8">
        <f>coefficients!B1223*Cycle!$E$4^2+coefficients!C1223*Cycle!$E$4+coefficients!D1223</f>
        <v>-0.27377712439712198</v>
      </c>
    </row>
    <row r="1224" spans="1:4" x14ac:dyDescent="0.2">
      <c r="A1224" s="6">
        <v>1221</v>
      </c>
      <c r="B1224" s="6">
        <v>45.08</v>
      </c>
      <c r="C1224" s="12" t="str">
        <f>TEXT(coefficients!B1224,"+0,00E+00;-0,00E+00")&amp;"*"&amp;$E$2&amp;"²"&amp;" "&amp;TEXT(coefficients!C1224,"+0,00E+00;-0,00E+00")&amp;"*"&amp;$E$2&amp;" "&amp;TEXT(coefficients!D1224,"+0,00;-0,00")</f>
        <v>+382E-08*p² -047E-04*p +001</v>
      </c>
      <c r="D1224" s="8">
        <f>coefficients!B1224*Cycle!$E$4^2+coefficients!C1224*Cycle!$E$4+coefficients!D1224</f>
        <v>-0.27377712439712198</v>
      </c>
    </row>
    <row r="1225" spans="1:4" x14ac:dyDescent="0.2">
      <c r="A1225" s="6">
        <v>1222</v>
      </c>
      <c r="B1225" s="6">
        <v>46.58</v>
      </c>
      <c r="C1225" s="12" t="str">
        <f>TEXT(coefficients!B1225,"+0,00E+00;-0,00E+00")&amp;"*"&amp;$E$2&amp;"²"&amp;" "&amp;TEXT(coefficients!C1225,"+0,00E+00;-0,00E+00")&amp;"*"&amp;$E$2&amp;" "&amp;TEXT(coefficients!D1225,"+0,00;-0,00")</f>
        <v>+382E-08*p² -047E-04*p +001</v>
      </c>
      <c r="D1225" s="8">
        <f>coefficients!B1225*Cycle!$E$4^2+coefficients!C1225*Cycle!$E$4+coefficients!D1225</f>
        <v>-0.27377712439712198</v>
      </c>
    </row>
    <row r="1226" spans="1:4" x14ac:dyDescent="0.2">
      <c r="A1226" s="6">
        <v>1223</v>
      </c>
      <c r="B1226" s="6">
        <v>48.13</v>
      </c>
      <c r="C1226" s="12" t="str">
        <f>TEXT(coefficients!B1226,"+0,00E+00;-0,00E+00")&amp;"*"&amp;$E$2&amp;"²"&amp;" "&amp;TEXT(coefficients!C1226,"+0,00E+00;-0,00E+00")&amp;"*"&amp;$E$2&amp;" "&amp;TEXT(coefficients!D1226,"+0,00;-0,00")</f>
        <v>+382E-08*p² -047E-04*p +001</v>
      </c>
      <c r="D1226" s="8">
        <f>coefficients!B1226*Cycle!$E$4^2+coefficients!C1226*Cycle!$E$4+coefficients!D1226</f>
        <v>-0.27377712439712198</v>
      </c>
    </row>
    <row r="1227" spans="1:4" x14ac:dyDescent="0.2">
      <c r="A1227" s="6">
        <v>1224</v>
      </c>
      <c r="B1227" s="6">
        <v>49.7</v>
      </c>
      <c r="C1227" s="12" t="str">
        <f>TEXT(coefficients!B1227,"+0,00E+00;-0,00E+00")&amp;"*"&amp;$E$2&amp;"²"&amp;" "&amp;TEXT(coefficients!C1227,"+0,00E+00;-0,00E+00")&amp;"*"&amp;$E$2&amp;" "&amp;TEXT(coefficients!D1227,"+0,00;-0,00")</f>
        <v>+382E-08*p² -047E-04*p +001</v>
      </c>
      <c r="D1227" s="8">
        <f>coefficients!B1227*Cycle!$E$4^2+coefficients!C1227*Cycle!$E$4+coefficients!D1227</f>
        <v>-0.27377712439712198</v>
      </c>
    </row>
    <row r="1228" spans="1:4" x14ac:dyDescent="0.2">
      <c r="A1228" s="6">
        <v>1225</v>
      </c>
      <c r="B1228" s="6">
        <v>51.27</v>
      </c>
      <c r="C1228" s="12" t="str">
        <f>TEXT(coefficients!B1228,"+0,00E+00;-0,00E+00")&amp;"*"&amp;$E$2&amp;"²"&amp;" "&amp;TEXT(coefficients!C1228,"+0,00E+00;-0,00E+00")&amp;"*"&amp;$E$2&amp;" "&amp;TEXT(coefficients!D1228,"+0,00;-0,00")</f>
        <v>+382E-08*p² -047E-04*p +001</v>
      </c>
      <c r="D1228" s="8">
        <f>coefficients!B1228*Cycle!$E$4^2+coefficients!C1228*Cycle!$E$4+coefficients!D1228</f>
        <v>-0.27377712439712198</v>
      </c>
    </row>
    <row r="1229" spans="1:4" x14ac:dyDescent="0.2">
      <c r="A1229" s="6">
        <v>1226</v>
      </c>
      <c r="B1229" s="6">
        <v>52.8</v>
      </c>
      <c r="C1229" s="12" t="str">
        <f>TEXT(coefficients!B1229,"+0,00E+00;-0,00E+00")&amp;"*"&amp;$E$2&amp;"²"&amp;" "&amp;TEXT(coefficients!C1229,"+0,00E+00;-0,00E+00")&amp;"*"&amp;$E$2&amp;" "&amp;TEXT(coefficients!D1229,"+0,00;-0,00")</f>
        <v>+382E-08*p² -047E-04*p +001</v>
      </c>
      <c r="D1229" s="8">
        <f>coefficients!B1229*Cycle!$E$4^2+coefficients!C1229*Cycle!$E$4+coefficients!D1229</f>
        <v>-0.27377712439712198</v>
      </c>
    </row>
    <row r="1230" spans="1:4" x14ac:dyDescent="0.2">
      <c r="A1230" s="6">
        <v>1227</v>
      </c>
      <c r="B1230" s="6">
        <v>54.3</v>
      </c>
      <c r="C1230" s="12" t="str">
        <f>TEXT(coefficients!B1230,"+0,00E+00;-0,00E+00")&amp;"*"&amp;$E$2&amp;"²"&amp;" "&amp;TEXT(coefficients!C1230,"+0,00E+00;-0,00E+00")&amp;"*"&amp;$E$2&amp;" "&amp;TEXT(coefficients!D1230,"+0,00;-0,00")</f>
        <v>+382E-08*p² -047E-04*p +001</v>
      </c>
      <c r="D1230" s="8">
        <f>coefficients!B1230*Cycle!$E$4^2+coefficients!C1230*Cycle!$E$4+coefficients!D1230</f>
        <v>-0.27377712439712198</v>
      </c>
    </row>
    <row r="1231" spans="1:4" x14ac:dyDescent="0.2">
      <c r="A1231" s="6">
        <v>1228</v>
      </c>
      <c r="B1231" s="6">
        <v>55.8</v>
      </c>
      <c r="C1231" s="12" t="str">
        <f>TEXT(coefficients!B1231,"+0,00E+00;-0,00E+00")&amp;"*"&amp;$E$2&amp;"²"&amp;" "&amp;TEXT(coefficients!C1231,"+0,00E+00;-0,00E+00")&amp;"*"&amp;$E$2&amp;" "&amp;TEXT(coefficients!D1231,"+0,00;-0,00")</f>
        <v>+382E-08*p² -047E-04*p +001</v>
      </c>
      <c r="D1231" s="8">
        <f>coefficients!B1231*Cycle!$E$4^2+coefficients!C1231*Cycle!$E$4+coefficients!D1231</f>
        <v>-0.27377712439712198</v>
      </c>
    </row>
    <row r="1232" spans="1:4" x14ac:dyDescent="0.2">
      <c r="A1232" s="6">
        <v>1229</v>
      </c>
      <c r="B1232" s="6">
        <v>57.29</v>
      </c>
      <c r="C1232" s="12" t="str">
        <f>TEXT(coefficients!B1232,"+0,00E+00;-0,00E+00")&amp;"*"&amp;$E$2&amp;"²"&amp;" "&amp;TEXT(coefficients!C1232,"+0,00E+00;-0,00E+00")&amp;"*"&amp;$E$2&amp;" "&amp;TEXT(coefficients!D1232,"+0,00;-0,00")</f>
        <v>+382E-08*p² -047E-04*p +001</v>
      </c>
      <c r="D1232" s="8">
        <f>coefficients!B1232*Cycle!$E$4^2+coefficients!C1232*Cycle!$E$4+coefficients!D1232</f>
        <v>-0.27377712439712198</v>
      </c>
    </row>
    <row r="1233" spans="1:4" x14ac:dyDescent="0.2">
      <c r="A1233" s="6">
        <v>1230</v>
      </c>
      <c r="B1233" s="6">
        <v>58.73</v>
      </c>
      <c r="C1233" s="12" t="str">
        <f>TEXT(coefficients!B1233,"+0,00E+00;-0,00E+00")&amp;"*"&amp;$E$2&amp;"²"&amp;" "&amp;TEXT(coefficients!C1233,"+0,00E+00;-0,00E+00")&amp;"*"&amp;$E$2&amp;" "&amp;TEXT(coefficients!D1233,"+0,00;-0,00")</f>
        <v>+382E-08*p² -047E-04*p +001</v>
      </c>
      <c r="D1233" s="8">
        <f>coefficients!B1233*Cycle!$E$4^2+coefficients!C1233*Cycle!$E$4+coefficients!D1233</f>
        <v>-0.27377712439712198</v>
      </c>
    </row>
    <row r="1234" spans="1:4" x14ac:dyDescent="0.2">
      <c r="A1234" s="6">
        <v>1231</v>
      </c>
      <c r="B1234" s="6">
        <v>60.12</v>
      </c>
      <c r="C1234" s="12" t="str">
        <f>TEXT(coefficients!B1234,"+0,00E+00;-0,00E+00")&amp;"*"&amp;$E$2&amp;"²"&amp;" "&amp;TEXT(coefficients!C1234,"+0,00E+00;-0,00E+00")&amp;"*"&amp;$E$2&amp;" "&amp;TEXT(coefficients!D1234,"+0,00;-0,00")</f>
        <v>+382E-08*p² -047E-04*p +001</v>
      </c>
      <c r="D1234" s="8">
        <f>coefficients!B1234*Cycle!$E$4^2+coefficients!C1234*Cycle!$E$4+coefficients!D1234</f>
        <v>-0.27377712439712198</v>
      </c>
    </row>
    <row r="1235" spans="1:4" x14ac:dyDescent="0.2">
      <c r="A1235" s="6">
        <v>1232</v>
      </c>
      <c r="B1235" s="6">
        <v>61.5</v>
      </c>
      <c r="C1235" s="12" t="str">
        <f>TEXT(coefficients!B1235,"+0,00E+00;-0,00E+00")&amp;"*"&amp;$E$2&amp;"²"&amp;" "&amp;TEXT(coefficients!C1235,"+0,00E+00;-0,00E+00")&amp;"*"&amp;$E$2&amp;" "&amp;TEXT(coefficients!D1235,"+0,00;-0,00")</f>
        <v>+382E-08*p² -047E-04*p +001</v>
      </c>
      <c r="D1235" s="8">
        <f>coefficients!B1235*Cycle!$E$4^2+coefficients!C1235*Cycle!$E$4+coefficients!D1235</f>
        <v>-0.27377712439712198</v>
      </c>
    </row>
    <row r="1236" spans="1:4" x14ac:dyDescent="0.2">
      <c r="A1236" s="6">
        <v>1233</v>
      </c>
      <c r="B1236" s="6">
        <v>62.94</v>
      </c>
      <c r="C1236" s="12" t="str">
        <f>TEXT(coefficients!B1236,"+0,00E+00;-0,00E+00")&amp;"*"&amp;$E$2&amp;"²"&amp;" "&amp;TEXT(coefficients!C1236,"+0,00E+00;-0,00E+00")&amp;"*"&amp;$E$2&amp;" "&amp;TEXT(coefficients!D1236,"+0,00;-0,00")</f>
        <v>+382E-08*p² -047E-04*p +001</v>
      </c>
      <c r="D1236" s="8">
        <f>coefficients!B1236*Cycle!$E$4^2+coefficients!C1236*Cycle!$E$4+coefficients!D1236</f>
        <v>-0.27377712439712198</v>
      </c>
    </row>
    <row r="1237" spans="1:4" x14ac:dyDescent="0.2">
      <c r="A1237" s="6">
        <v>1234</v>
      </c>
      <c r="B1237" s="6">
        <v>64.39</v>
      </c>
      <c r="C1237" s="12" t="str">
        <f>TEXT(coefficients!B1237,"+0,00E+00;-0,00E+00")&amp;"*"&amp;$E$2&amp;"²"&amp;" "&amp;TEXT(coefficients!C1237,"+0,00E+00;-0,00E+00")&amp;"*"&amp;$E$2&amp;" "&amp;TEXT(coefficients!D1237,"+0,00;-0,00")</f>
        <v>+382E-08*p² -047E-04*p +001</v>
      </c>
      <c r="D1237" s="8">
        <f>coefficients!B1237*Cycle!$E$4^2+coefficients!C1237*Cycle!$E$4+coefficients!D1237</f>
        <v>-0.27377712439712198</v>
      </c>
    </row>
    <row r="1238" spans="1:4" x14ac:dyDescent="0.2">
      <c r="A1238" s="6">
        <v>1235</v>
      </c>
      <c r="B1238" s="6">
        <v>65.52</v>
      </c>
      <c r="C1238" s="12" t="str">
        <f>TEXT(coefficients!B1238,"+0,00E+00;-0,00E+00")&amp;"*"&amp;$E$2&amp;"²"&amp;" "&amp;TEXT(coefficients!C1238,"+0,00E+00;-0,00E+00")&amp;"*"&amp;$E$2&amp;" "&amp;TEXT(coefficients!D1238,"+0,00;-0,00")</f>
        <v>+382E-08*p² -047E-04*p +001</v>
      </c>
      <c r="D1238" s="8">
        <f>coefficients!B1238*Cycle!$E$4^2+coefficients!C1238*Cycle!$E$4+coefficients!D1238</f>
        <v>-0.27377712439712198</v>
      </c>
    </row>
    <row r="1239" spans="1:4" x14ac:dyDescent="0.2">
      <c r="A1239" s="6">
        <v>1236</v>
      </c>
      <c r="B1239" s="6">
        <v>66.069999999999993</v>
      </c>
      <c r="C1239" s="12" t="str">
        <f>TEXT(coefficients!B1239,"+0,00E+00;-0,00E+00")&amp;"*"&amp;$E$2&amp;"²"&amp;" "&amp;TEXT(coefficients!C1239,"+0,00E+00;-0,00E+00")&amp;"*"&amp;$E$2&amp;" "&amp;TEXT(coefficients!D1239,"+0,00;-0,00")</f>
        <v>+382E-08*p² -047E-04*p +001</v>
      </c>
      <c r="D1239" s="8">
        <f>coefficients!B1239*Cycle!$E$4^2+coefficients!C1239*Cycle!$E$4+coefficients!D1239</f>
        <v>-0.27377712439712198</v>
      </c>
    </row>
    <row r="1240" spans="1:4" x14ac:dyDescent="0.2">
      <c r="A1240" s="6">
        <v>1237</v>
      </c>
      <c r="B1240" s="6">
        <v>66.19</v>
      </c>
      <c r="C1240" s="12" t="str">
        <f>TEXT(coefficients!B1240,"+0,00E+00;-0,00E+00")&amp;"*"&amp;$E$2&amp;"²"&amp;" "&amp;TEXT(coefficients!C1240,"+0,00E+00;-0,00E+00")&amp;"*"&amp;$E$2&amp;" "&amp;TEXT(coefficients!D1240,"+0,00;-0,00")</f>
        <v>+382E-08*p² -047E-04*p +001</v>
      </c>
      <c r="D1240" s="8">
        <f>coefficients!B1240*Cycle!$E$4^2+coefficients!C1240*Cycle!$E$4+coefficients!D1240</f>
        <v>-0.27377712439712198</v>
      </c>
    </row>
    <row r="1241" spans="1:4" x14ac:dyDescent="0.2">
      <c r="A1241" s="6">
        <v>1238</v>
      </c>
      <c r="B1241" s="6">
        <v>66.19</v>
      </c>
      <c r="C1241" s="12" t="str">
        <f>TEXT(coefficients!B1241,"+0,00E+00;-0,00E+00")&amp;"*"&amp;$E$2&amp;"²"&amp;" "&amp;TEXT(coefficients!C1241,"+0,00E+00;-0,00E+00")&amp;"*"&amp;$E$2&amp;" "&amp;TEXT(coefficients!D1241,"+0,00;-0,00")</f>
        <v>+382E-08*p² -047E-04*p +001</v>
      </c>
      <c r="D1241" s="8">
        <f>coefficients!B1241*Cycle!$E$4^2+coefficients!C1241*Cycle!$E$4+coefficients!D1241</f>
        <v>-0.27377712439712198</v>
      </c>
    </row>
    <row r="1242" spans="1:4" x14ac:dyDescent="0.2">
      <c r="A1242" s="6">
        <v>1239</v>
      </c>
      <c r="B1242" s="6">
        <v>66.430000000000007</v>
      </c>
      <c r="C1242" s="12" t="str">
        <f>TEXT(coefficients!B1242,"+0,00E+00;-0,00E+00")&amp;"*"&amp;$E$2&amp;"²"&amp;" "&amp;TEXT(coefficients!C1242,"+0,00E+00;-0,00E+00")&amp;"*"&amp;$E$2&amp;" "&amp;TEXT(coefficients!D1242,"+0,00;-0,00")</f>
        <v>+382E-08*p² -047E-04*p +001</v>
      </c>
      <c r="D1242" s="8">
        <f>coefficients!B1242*Cycle!$E$4^2+coefficients!C1242*Cycle!$E$4+coefficients!D1242</f>
        <v>-0.27377712439712198</v>
      </c>
    </row>
    <row r="1243" spans="1:4" x14ac:dyDescent="0.2">
      <c r="A1243" s="6">
        <v>1240</v>
      </c>
      <c r="B1243" s="6">
        <v>67.069999999999993</v>
      </c>
      <c r="C1243" s="12" t="str">
        <f>TEXT(coefficients!B1243,"+0,00E+00;-0,00E+00")&amp;"*"&amp;$E$2&amp;"²"&amp;" "&amp;TEXT(coefficients!C1243,"+0,00E+00;-0,00E+00")&amp;"*"&amp;$E$2&amp;" "&amp;TEXT(coefficients!D1243,"+0,00;-0,00")</f>
        <v>+382E-08*p² -047E-04*p +001</v>
      </c>
      <c r="D1243" s="8">
        <f>coefficients!B1243*Cycle!$E$4^2+coefficients!C1243*Cycle!$E$4+coefficients!D1243</f>
        <v>-0.27377712439712198</v>
      </c>
    </row>
    <row r="1244" spans="1:4" x14ac:dyDescent="0.2">
      <c r="A1244" s="6">
        <v>1241</v>
      </c>
      <c r="B1244" s="6">
        <v>68.040000000000006</v>
      </c>
      <c r="C1244" s="12" t="str">
        <f>TEXT(coefficients!B1244,"+0,00E+00;-0,00E+00")&amp;"*"&amp;$E$2&amp;"²"&amp;" "&amp;TEXT(coefficients!C1244,"+0,00E+00;-0,00E+00")&amp;"*"&amp;$E$2&amp;" "&amp;TEXT(coefficients!D1244,"+0,00;-0,00")</f>
        <v>+382E-08*p² -047E-04*p +001</v>
      </c>
      <c r="D1244" s="8">
        <f>coefficients!B1244*Cycle!$E$4^2+coefficients!C1244*Cycle!$E$4+coefficients!D1244</f>
        <v>-0.27377712439712198</v>
      </c>
    </row>
    <row r="1245" spans="1:4" x14ac:dyDescent="0.2">
      <c r="A1245" s="6">
        <v>1242</v>
      </c>
      <c r="B1245" s="6">
        <v>69.12</v>
      </c>
      <c r="C1245" s="12" t="str">
        <f>TEXT(coefficients!B1245,"+0,00E+00;-0,00E+00")&amp;"*"&amp;$E$2&amp;"²"&amp;" "&amp;TEXT(coefficients!C1245,"+0,00E+00;-0,00E+00")&amp;"*"&amp;$E$2&amp;" "&amp;TEXT(coefficients!D1245,"+0,00;-0,00")</f>
        <v>+382E-08*p² -047E-04*p +001</v>
      </c>
      <c r="D1245" s="8">
        <f>coefficients!B1245*Cycle!$E$4^2+coefficients!C1245*Cycle!$E$4+coefficients!D1245</f>
        <v>-0.27377712439712198</v>
      </c>
    </row>
    <row r="1246" spans="1:4" x14ac:dyDescent="0.2">
      <c r="A1246" s="6">
        <v>1243</v>
      </c>
      <c r="B1246" s="6">
        <v>70.08</v>
      </c>
      <c r="C1246" s="12" t="str">
        <f>TEXT(coefficients!B1246,"+0,00E+00;-0,00E+00")&amp;"*"&amp;$E$2&amp;"²"&amp;" "&amp;TEXT(coefficients!C1246,"+0,00E+00;-0,00E+00")&amp;"*"&amp;$E$2&amp;" "&amp;TEXT(coefficients!D1246,"+0,00;-0,00")</f>
        <v>+382E-08*p² -047E-04*p +001</v>
      </c>
      <c r="D1246" s="8">
        <f>coefficients!B1246*Cycle!$E$4^2+coefficients!C1246*Cycle!$E$4+coefficients!D1246</f>
        <v>-0.27377712439712198</v>
      </c>
    </row>
    <row r="1247" spans="1:4" x14ac:dyDescent="0.2">
      <c r="A1247" s="6">
        <v>1244</v>
      </c>
      <c r="B1247" s="6">
        <v>70.91</v>
      </c>
      <c r="C1247" s="12" t="str">
        <f>TEXT(coefficients!B1247,"+0,00E+00;-0,00E+00")&amp;"*"&amp;$E$2&amp;"²"&amp;" "&amp;TEXT(coefficients!C1247,"+0,00E+00;-0,00E+00")&amp;"*"&amp;$E$2&amp;" "&amp;TEXT(coefficients!D1247,"+0,00;-0,00")</f>
        <v>+382E-08*p² -047E-04*p +001</v>
      </c>
      <c r="D1247" s="8">
        <f>coefficients!B1247*Cycle!$E$4^2+coefficients!C1247*Cycle!$E$4+coefficients!D1247</f>
        <v>-0.27377712439712198</v>
      </c>
    </row>
    <row r="1248" spans="1:4" x14ac:dyDescent="0.2">
      <c r="A1248" s="6">
        <v>1245</v>
      </c>
      <c r="B1248" s="6">
        <v>71.73</v>
      </c>
      <c r="C1248" s="12" t="str">
        <f>TEXT(coefficients!B1248,"+0,00E+00;-0,00E+00")&amp;"*"&amp;$E$2&amp;"²"&amp;" "&amp;TEXT(coefficients!C1248,"+0,00E+00;-0,00E+00")&amp;"*"&amp;$E$2&amp;" "&amp;TEXT(coefficients!D1248,"+0,00;-0,00")</f>
        <v>+382E-08*p² -047E-04*p +001</v>
      </c>
      <c r="D1248" s="8">
        <f>coefficients!B1248*Cycle!$E$4^2+coefficients!C1248*Cycle!$E$4+coefficients!D1248</f>
        <v>-0.27377712439712198</v>
      </c>
    </row>
    <row r="1249" spans="1:4" x14ac:dyDescent="0.2">
      <c r="A1249" s="6">
        <v>1246</v>
      </c>
      <c r="B1249" s="6">
        <v>72.66</v>
      </c>
      <c r="C1249" s="12" t="str">
        <f>TEXT(coefficients!B1249,"+0,00E+00;-0,00E+00")&amp;"*"&amp;$E$2&amp;"²"&amp;" "&amp;TEXT(coefficients!C1249,"+0,00E+00;-0,00E+00")&amp;"*"&amp;$E$2&amp;" "&amp;TEXT(coefficients!D1249,"+0,00;-0,00")</f>
        <v>+382E-08*p² -047E-04*p +001</v>
      </c>
      <c r="D1249" s="8">
        <f>coefficients!B1249*Cycle!$E$4^2+coefficients!C1249*Cycle!$E$4+coefficients!D1249</f>
        <v>-0.27377712439712198</v>
      </c>
    </row>
    <row r="1250" spans="1:4" x14ac:dyDescent="0.2">
      <c r="A1250" s="6">
        <v>1247</v>
      </c>
      <c r="B1250" s="6">
        <v>73.67</v>
      </c>
      <c r="C1250" s="12" t="str">
        <f>TEXT(coefficients!B1250,"+0,00E+00;-0,00E+00")&amp;"*"&amp;$E$2&amp;"²"&amp;" "&amp;TEXT(coefficients!C1250,"+0,00E+00;-0,00E+00")&amp;"*"&amp;$E$2&amp;" "&amp;TEXT(coefficients!D1250,"+0,00;-0,00")</f>
        <v>+382E-08*p² -047E-04*p +001</v>
      </c>
      <c r="D1250" s="8">
        <f>coefficients!B1250*Cycle!$E$4^2+coefficients!C1250*Cycle!$E$4+coefficients!D1250</f>
        <v>-0.27377712439712198</v>
      </c>
    </row>
    <row r="1251" spans="1:4" x14ac:dyDescent="0.2">
      <c r="A1251" s="6">
        <v>1248</v>
      </c>
      <c r="B1251" s="6">
        <v>74.55</v>
      </c>
      <c r="C1251" s="12" t="str">
        <f>TEXT(coefficients!B1251,"+0,00E+00;-0,00E+00")&amp;"*"&amp;$E$2&amp;"²"&amp;" "&amp;TEXT(coefficients!C1251,"+0,00E+00;-0,00E+00")&amp;"*"&amp;$E$2&amp;" "&amp;TEXT(coefficients!D1251,"+0,00;-0,00")</f>
        <v>+382E-08*p² -047E-04*p +001</v>
      </c>
      <c r="D1251" s="8">
        <f>coefficients!B1251*Cycle!$E$4^2+coefficients!C1251*Cycle!$E$4+coefficients!D1251</f>
        <v>-0.27377712439712198</v>
      </c>
    </row>
    <row r="1252" spans="1:4" x14ac:dyDescent="0.2">
      <c r="A1252" s="6">
        <v>1249</v>
      </c>
      <c r="B1252" s="6">
        <v>75.180000000000007</v>
      </c>
      <c r="C1252" s="12" t="str">
        <f>TEXT(coefficients!B1252,"+0,00E+00;-0,00E+00")&amp;"*"&amp;$E$2&amp;"²"&amp;" "&amp;TEXT(coefficients!C1252,"+0,00E+00;-0,00E+00")&amp;"*"&amp;$E$2&amp;" "&amp;TEXT(coefficients!D1252,"+0,00;-0,00")</f>
        <v>+382E-08*p² -047E-04*p +001</v>
      </c>
      <c r="D1252" s="8">
        <f>coefficients!B1252*Cycle!$E$4^2+coefficients!C1252*Cycle!$E$4+coefficients!D1252</f>
        <v>-0.27377712439712198</v>
      </c>
    </row>
    <row r="1253" spans="1:4" x14ac:dyDescent="0.2">
      <c r="A1253" s="6">
        <v>1250</v>
      </c>
      <c r="B1253" s="6">
        <v>75.59</v>
      </c>
      <c r="C1253" s="12" t="str">
        <f>TEXT(coefficients!B1253,"+0,00E+00;-0,00E+00")&amp;"*"&amp;$E$2&amp;"²"&amp;" "&amp;TEXT(coefficients!C1253,"+0,00E+00;-0,00E+00")&amp;"*"&amp;$E$2&amp;" "&amp;TEXT(coefficients!D1253,"+0,00;-0,00")</f>
        <v>+382E-08*p² -047E-04*p +001</v>
      </c>
      <c r="D1253" s="8">
        <f>coefficients!B1253*Cycle!$E$4^2+coefficients!C1253*Cycle!$E$4+coefficients!D1253</f>
        <v>-0.27377712439712198</v>
      </c>
    </row>
    <row r="1254" spans="1:4" x14ac:dyDescent="0.2">
      <c r="A1254" s="6">
        <v>1251</v>
      </c>
      <c r="B1254" s="6">
        <v>75.819999999999993</v>
      </c>
      <c r="C1254" s="12" t="str">
        <f>TEXT(coefficients!B1254,"+0,00E+00;-0,00E+00")&amp;"*"&amp;$E$2&amp;"²"&amp;" "&amp;TEXT(coefficients!C1254,"+0,00E+00;-0,00E+00")&amp;"*"&amp;$E$2&amp;" "&amp;TEXT(coefficients!D1254,"+0,00;-0,00")</f>
        <v>+382E-08*p² -047E-04*p +001</v>
      </c>
      <c r="D1254" s="8">
        <f>coefficients!B1254*Cycle!$E$4^2+coefficients!C1254*Cycle!$E$4+coefficients!D1254</f>
        <v>-0.27377712439712198</v>
      </c>
    </row>
    <row r="1255" spans="1:4" x14ac:dyDescent="0.2">
      <c r="A1255" s="6">
        <v>1252</v>
      </c>
      <c r="B1255" s="6">
        <v>75.900000000000006</v>
      </c>
      <c r="C1255" s="12" t="str">
        <f>TEXT(coefficients!B1255,"+0,00E+00;-0,00E+00")&amp;"*"&amp;$E$2&amp;"²"&amp;" "&amp;TEXT(coefficients!C1255,"+0,00E+00;-0,00E+00")&amp;"*"&amp;$E$2&amp;" "&amp;TEXT(coefficients!D1255,"+0,00;-0,00")</f>
        <v>+382E-08*p² -047E-04*p +001</v>
      </c>
      <c r="D1255" s="8">
        <f>coefficients!B1255*Cycle!$E$4^2+coefficients!C1255*Cycle!$E$4+coefficients!D1255</f>
        <v>-0.27377712439712198</v>
      </c>
    </row>
    <row r="1256" spans="1:4" x14ac:dyDescent="0.2">
      <c r="A1256" s="6">
        <v>1253</v>
      </c>
      <c r="B1256" s="6">
        <v>75.92</v>
      </c>
      <c r="C1256" s="12" t="str">
        <f>TEXT(coefficients!B1256,"+0,00E+00;-0,00E+00")&amp;"*"&amp;$E$2&amp;"²"&amp;" "&amp;TEXT(coefficients!C1256,"+0,00E+00;-0,00E+00")&amp;"*"&amp;$E$2&amp;" "&amp;TEXT(coefficients!D1256,"+0,00;-0,00")</f>
        <v>+382E-08*p² -047E-04*p +001</v>
      </c>
      <c r="D1256" s="8">
        <f>coefficients!B1256*Cycle!$E$4^2+coefficients!C1256*Cycle!$E$4+coefficients!D1256</f>
        <v>-0.27377712439712198</v>
      </c>
    </row>
    <row r="1257" spans="1:4" x14ac:dyDescent="0.2">
      <c r="A1257" s="6">
        <v>1254</v>
      </c>
      <c r="B1257" s="6">
        <v>75.87</v>
      </c>
      <c r="C1257" s="12" t="str">
        <f>TEXT(coefficients!B1257,"+0,00E+00;-0,00E+00")&amp;"*"&amp;$E$2&amp;"²"&amp;" "&amp;TEXT(coefficients!C1257,"+0,00E+00;-0,00E+00")&amp;"*"&amp;$E$2&amp;" "&amp;TEXT(coefficients!D1257,"+0,00;-0,00")</f>
        <v>+382E-08*p² -047E-04*p +001</v>
      </c>
      <c r="D1257" s="8">
        <f>coefficients!B1257*Cycle!$E$4^2+coefficients!C1257*Cycle!$E$4+coefficients!D1257</f>
        <v>-0.27377712439712198</v>
      </c>
    </row>
    <row r="1258" spans="1:4" x14ac:dyDescent="0.2">
      <c r="A1258" s="6">
        <v>1255</v>
      </c>
      <c r="B1258" s="6">
        <v>75.680000000000007</v>
      </c>
      <c r="C1258" s="12" t="str">
        <f>TEXT(coefficients!B1258,"+0,00E+00;-0,00E+00")&amp;"*"&amp;$E$2&amp;"²"&amp;" "&amp;TEXT(coefficients!C1258,"+0,00E+00;-0,00E+00")&amp;"*"&amp;$E$2&amp;" "&amp;TEXT(coefficients!D1258,"+0,00;-0,00")</f>
        <v>+382E-08*p² -047E-04*p +001</v>
      </c>
      <c r="D1258" s="8">
        <f>coefficients!B1258*Cycle!$E$4^2+coefficients!C1258*Cycle!$E$4+coefficients!D1258</f>
        <v>-0.27377712439712198</v>
      </c>
    </row>
    <row r="1259" spans="1:4" x14ac:dyDescent="0.2">
      <c r="A1259" s="6">
        <v>1256</v>
      </c>
      <c r="B1259" s="6">
        <v>75.37</v>
      </c>
      <c r="C1259" s="12" t="str">
        <f>TEXT(coefficients!B1259,"+0,00E+00;-0,00E+00")&amp;"*"&amp;$E$2&amp;"²"&amp;" "&amp;TEXT(coefficients!C1259,"+0,00E+00;-0,00E+00")&amp;"*"&amp;$E$2&amp;" "&amp;TEXT(coefficients!D1259,"+0,00;-0,00")</f>
        <v>+382E-08*p² -047E-04*p +001</v>
      </c>
      <c r="D1259" s="8">
        <f>coefficients!B1259*Cycle!$E$4^2+coefficients!C1259*Cycle!$E$4+coefficients!D1259</f>
        <v>-0.27377712439712198</v>
      </c>
    </row>
    <row r="1260" spans="1:4" x14ac:dyDescent="0.2">
      <c r="A1260" s="6">
        <v>1257</v>
      </c>
      <c r="B1260" s="6">
        <v>75.010000000000005</v>
      </c>
      <c r="C1260" s="12" t="str">
        <f>TEXT(coefficients!B1260,"+0,00E+00;-0,00E+00")&amp;"*"&amp;$E$2&amp;"²"&amp;" "&amp;TEXT(coefficients!C1260,"+0,00E+00;-0,00E+00")&amp;"*"&amp;$E$2&amp;" "&amp;TEXT(coefficients!D1260,"+0,00;-0,00")</f>
        <v>+707E-08*p² -073E-04*p +001</v>
      </c>
      <c r="D1260" s="8">
        <f>coefficients!B1260*Cycle!$E$4^2+coefficients!C1260*Cycle!$E$4+coefficients!D1260</f>
        <v>-0.46332511615028094</v>
      </c>
    </row>
    <row r="1261" spans="1:4" x14ac:dyDescent="0.2">
      <c r="A1261" s="6">
        <v>1258</v>
      </c>
      <c r="B1261" s="6">
        <v>74.55</v>
      </c>
      <c r="C1261" s="12" t="str">
        <f>TEXT(coefficients!B1261,"+0,00E+00;-0,00E+00")&amp;"*"&amp;$E$2&amp;"²"&amp;" "&amp;TEXT(coefficients!C1261,"+0,00E+00;-0,00E+00")&amp;"*"&amp;$E$2&amp;" "&amp;TEXT(coefficients!D1261,"+0,00;-0,00")</f>
        <v>+1,032E-08*p² -099E-04*p +002</v>
      </c>
      <c r="D1261" s="8">
        <f>coefficients!B1261*Cycle!$E$4^2+coefficients!C1261*Cycle!$E$4+coefficients!D1261</f>
        <v>-0.6528731079034451</v>
      </c>
    </row>
    <row r="1262" spans="1:4" x14ac:dyDescent="0.2">
      <c r="A1262" s="6">
        <v>1259</v>
      </c>
      <c r="B1262" s="6">
        <v>73.8</v>
      </c>
      <c r="C1262" s="12" t="str">
        <f>TEXT(coefficients!B1262,"+0,00E+00;-0,00E+00")&amp;"*"&amp;$E$2&amp;"²"&amp;" "&amp;TEXT(coefficients!C1262,"+0,00E+00;-0,00E+00")&amp;"*"&amp;$E$2&amp;" "&amp;TEXT(coefficients!D1262,"+0,00;-0,00")</f>
        <v>+1,358E-08*p² -125E-04*p +002</v>
      </c>
      <c r="D1262" s="8">
        <f>coefficients!B1262*Cycle!$E$4^2+coefficients!C1262*Cycle!$E$4+coefficients!D1262</f>
        <v>-0.84242109965660772</v>
      </c>
    </row>
    <row r="1263" spans="1:4" x14ac:dyDescent="0.2">
      <c r="A1263" s="6">
        <v>1260</v>
      </c>
      <c r="B1263" s="6">
        <v>72.709999999999994</v>
      </c>
      <c r="C1263" s="12" t="str">
        <f>TEXT(coefficients!B1263,"+0,00E+00;-0,00E+00")&amp;"*"&amp;$E$2&amp;"²"&amp;" "&amp;TEXT(coefficients!C1263,"+0,00E+00;-0,00E+00")&amp;"*"&amp;$E$2&amp;" "&amp;TEXT(coefficients!D1263,"+0,00;-0,00")</f>
        <v>+1,358E-08*p² -125E-04*p +002</v>
      </c>
      <c r="D1263" s="8">
        <f>coefficients!B1263*Cycle!$E$4^2+coefficients!C1263*Cycle!$E$4+coefficients!D1263</f>
        <v>-0.84242109965660772</v>
      </c>
    </row>
    <row r="1264" spans="1:4" x14ac:dyDescent="0.2">
      <c r="A1264" s="6">
        <v>1261</v>
      </c>
      <c r="B1264" s="6">
        <v>71.39</v>
      </c>
      <c r="C1264" s="12" t="str">
        <f>TEXT(coefficients!B1264,"+0,00E+00;-0,00E+00")&amp;"*"&amp;$E$2&amp;"²"&amp;" "&amp;TEXT(coefficients!C1264,"+0,00E+00;-0,00E+00")&amp;"*"&amp;$E$2&amp;" "&amp;TEXT(coefficients!D1264,"+0,00;-0,00")</f>
        <v>+1,358E-08*p² -125E-04*p +002</v>
      </c>
      <c r="D1264" s="8">
        <f>coefficients!B1264*Cycle!$E$4^2+coefficients!C1264*Cycle!$E$4+coefficients!D1264</f>
        <v>-0.84242109965660772</v>
      </c>
    </row>
    <row r="1265" spans="1:4" x14ac:dyDescent="0.2">
      <c r="A1265" s="6">
        <v>1262</v>
      </c>
      <c r="B1265" s="6">
        <v>70.02</v>
      </c>
      <c r="C1265" s="12" t="str">
        <f>TEXT(coefficients!B1265,"+0,00E+00;-0,00E+00")&amp;"*"&amp;$E$2&amp;"²"&amp;" "&amp;TEXT(coefficients!C1265,"+0,00E+00;-0,00E+00")&amp;"*"&amp;$E$2&amp;" "&amp;TEXT(coefficients!D1265,"+0,00;-0,00")</f>
        <v>+1,358E-08*p² -125E-04*p +002</v>
      </c>
      <c r="D1265" s="8">
        <f>coefficients!B1265*Cycle!$E$4^2+coefficients!C1265*Cycle!$E$4+coefficients!D1265</f>
        <v>-0.84242109965660772</v>
      </c>
    </row>
    <row r="1266" spans="1:4" x14ac:dyDescent="0.2">
      <c r="A1266" s="6">
        <v>1263</v>
      </c>
      <c r="B1266" s="6">
        <v>68.709999999999994</v>
      </c>
      <c r="C1266" s="12" t="str">
        <f>TEXT(coefficients!B1266,"+0,00E+00;-0,00E+00")&amp;"*"&amp;$E$2&amp;"²"&amp;" "&amp;TEXT(coefficients!C1266,"+0,00E+00;-0,00E+00")&amp;"*"&amp;$E$2&amp;" "&amp;TEXT(coefficients!D1266,"+0,00;-0,00")</f>
        <v>+1,358E-08*p² -125E-04*p +002</v>
      </c>
      <c r="D1266" s="8">
        <f>coefficients!B1266*Cycle!$E$4^2+coefficients!C1266*Cycle!$E$4+coefficients!D1266</f>
        <v>-0.84242109965660772</v>
      </c>
    </row>
    <row r="1267" spans="1:4" x14ac:dyDescent="0.2">
      <c r="A1267" s="6">
        <v>1264</v>
      </c>
      <c r="B1267" s="6">
        <v>67.52</v>
      </c>
      <c r="C1267" s="12" t="str">
        <f>TEXT(coefficients!B1267,"+0,00E+00;-0,00E+00")&amp;"*"&amp;$E$2&amp;"²"&amp;" "&amp;TEXT(coefficients!C1267,"+0,00E+00;-0,00E+00")&amp;"*"&amp;$E$2&amp;" "&amp;TEXT(coefficients!D1267,"+0,00;-0,00")</f>
        <v>+1,358E-08*p² -125E-04*p +002</v>
      </c>
      <c r="D1267" s="8">
        <f>coefficients!B1267*Cycle!$E$4^2+coefficients!C1267*Cycle!$E$4+coefficients!D1267</f>
        <v>-0.84242109965660772</v>
      </c>
    </row>
    <row r="1268" spans="1:4" x14ac:dyDescent="0.2">
      <c r="A1268" s="6">
        <v>1265</v>
      </c>
      <c r="B1268" s="6">
        <v>66.44</v>
      </c>
      <c r="C1268" s="12" t="str">
        <f>TEXT(coefficients!B1268,"+0,00E+00;-0,00E+00")&amp;"*"&amp;$E$2&amp;"²"&amp;" "&amp;TEXT(coefficients!C1268,"+0,00E+00;-0,00E+00")&amp;"*"&amp;$E$2&amp;" "&amp;TEXT(coefficients!D1268,"+0,00;-0,00")</f>
        <v>+1,358E-08*p² -125E-04*p +002</v>
      </c>
      <c r="D1268" s="8">
        <f>coefficients!B1268*Cycle!$E$4^2+coefficients!C1268*Cycle!$E$4+coefficients!D1268</f>
        <v>-0.84242109965660772</v>
      </c>
    </row>
    <row r="1269" spans="1:4" x14ac:dyDescent="0.2">
      <c r="A1269" s="6">
        <v>1266</v>
      </c>
      <c r="B1269" s="6">
        <v>65.45</v>
      </c>
      <c r="C1269" s="12" t="str">
        <f>TEXT(coefficients!B1269,"+0,00E+00;-0,00E+00")&amp;"*"&amp;$E$2&amp;"²"&amp;" "&amp;TEXT(coefficients!C1269,"+0,00E+00;-0,00E+00")&amp;"*"&amp;$E$2&amp;" "&amp;TEXT(coefficients!D1269,"+0,00;-0,00")</f>
        <v>+1,358E-08*p² -125E-04*p +002</v>
      </c>
      <c r="D1269" s="8">
        <f>coefficients!B1269*Cycle!$E$4^2+coefficients!C1269*Cycle!$E$4+coefficients!D1269</f>
        <v>-0.84242109965660772</v>
      </c>
    </row>
    <row r="1270" spans="1:4" x14ac:dyDescent="0.2">
      <c r="A1270" s="6">
        <v>1267</v>
      </c>
      <c r="B1270" s="6">
        <v>64.489999999999995</v>
      </c>
      <c r="C1270" s="12" t="str">
        <f>TEXT(coefficients!B1270,"+0,00E+00;-0,00E+00")&amp;"*"&amp;$E$2&amp;"²"&amp;" "&amp;TEXT(coefficients!C1270,"+0,00E+00;-0,00E+00")&amp;"*"&amp;$E$2&amp;" "&amp;TEXT(coefficients!D1270,"+0,00;-0,00")</f>
        <v>+1,358E-08*p² -125E-04*p +002</v>
      </c>
      <c r="D1270" s="8">
        <f>coefficients!B1270*Cycle!$E$4^2+coefficients!C1270*Cycle!$E$4+coefficients!D1270</f>
        <v>-0.84242109965660772</v>
      </c>
    </row>
    <row r="1271" spans="1:4" x14ac:dyDescent="0.2">
      <c r="A1271" s="6">
        <v>1268</v>
      </c>
      <c r="B1271" s="6">
        <v>63.54</v>
      </c>
      <c r="C1271" s="12" t="str">
        <f>TEXT(coefficients!B1271,"+0,00E+00;-0,00E+00")&amp;"*"&amp;$E$2&amp;"²"&amp;" "&amp;TEXT(coefficients!C1271,"+0,00E+00;-0,00E+00")&amp;"*"&amp;$E$2&amp;" "&amp;TEXT(coefficients!D1271,"+0,00;-0,00")</f>
        <v>+1,358E-08*p² -125E-04*p +002</v>
      </c>
      <c r="D1271" s="8">
        <f>coefficients!B1271*Cycle!$E$4^2+coefficients!C1271*Cycle!$E$4+coefficients!D1271</f>
        <v>-0.84242109965660772</v>
      </c>
    </row>
    <row r="1272" spans="1:4" x14ac:dyDescent="0.2">
      <c r="A1272" s="6">
        <v>1269</v>
      </c>
      <c r="B1272" s="6">
        <v>62.6</v>
      </c>
      <c r="C1272" s="12" t="str">
        <f>TEXT(coefficients!B1272,"+0,00E+00;-0,00E+00")&amp;"*"&amp;$E$2&amp;"²"&amp;" "&amp;TEXT(coefficients!C1272,"+0,00E+00;-0,00E+00")&amp;"*"&amp;$E$2&amp;" "&amp;TEXT(coefficients!D1272,"+0,00;-0,00")</f>
        <v>+1,358E-08*p² -125E-04*p +002</v>
      </c>
      <c r="D1272" s="8">
        <f>coefficients!B1272*Cycle!$E$4^2+coefficients!C1272*Cycle!$E$4+coefficients!D1272</f>
        <v>-0.84242109965660772</v>
      </c>
    </row>
    <row r="1273" spans="1:4" x14ac:dyDescent="0.2">
      <c r="A1273" s="6">
        <v>1270</v>
      </c>
      <c r="B1273" s="6">
        <v>61.67</v>
      </c>
      <c r="C1273" s="12" t="str">
        <f>TEXT(coefficients!B1273,"+0,00E+00;-0,00E+00")&amp;"*"&amp;$E$2&amp;"²"&amp;" "&amp;TEXT(coefficients!C1273,"+0,00E+00;-0,00E+00")&amp;"*"&amp;$E$2&amp;" "&amp;TEXT(coefficients!D1273,"+0,00;-0,00")</f>
        <v>+1,358E-08*p² -125E-04*p +002</v>
      </c>
      <c r="D1273" s="8">
        <f>coefficients!B1273*Cycle!$E$4^2+coefficients!C1273*Cycle!$E$4+coefficients!D1273</f>
        <v>-0.84242109965660772</v>
      </c>
    </row>
    <row r="1274" spans="1:4" x14ac:dyDescent="0.2">
      <c r="A1274" s="6">
        <v>1271</v>
      </c>
      <c r="B1274" s="6">
        <v>60.69</v>
      </c>
      <c r="C1274" s="12" t="str">
        <f>TEXT(coefficients!B1274,"+0,00E+00;-0,00E+00")&amp;"*"&amp;$E$2&amp;"²"&amp;" "&amp;TEXT(coefficients!C1274,"+0,00E+00;-0,00E+00")&amp;"*"&amp;$E$2&amp;" "&amp;TEXT(coefficients!D1274,"+0,00;-0,00")</f>
        <v>+1,358E-08*p² -125E-04*p +002</v>
      </c>
      <c r="D1274" s="8">
        <f>coefficients!B1274*Cycle!$E$4^2+coefficients!C1274*Cycle!$E$4+coefficients!D1274</f>
        <v>-0.84242109965660772</v>
      </c>
    </row>
    <row r="1275" spans="1:4" x14ac:dyDescent="0.2">
      <c r="A1275" s="6">
        <v>1272</v>
      </c>
      <c r="B1275" s="6">
        <v>59.64</v>
      </c>
      <c r="C1275" s="12" t="str">
        <f>TEXT(coefficients!B1275,"+0,00E+00;-0,00E+00")&amp;"*"&amp;$E$2&amp;"²"&amp;" "&amp;TEXT(coefficients!C1275,"+0,00E+00;-0,00E+00")&amp;"*"&amp;$E$2&amp;" "&amp;TEXT(coefficients!D1275,"+0,00;-0,00")</f>
        <v>+1,358E-08*p² -125E-04*p +002</v>
      </c>
      <c r="D1275" s="8">
        <f>coefficients!B1275*Cycle!$E$4^2+coefficients!C1275*Cycle!$E$4+coefficients!D1275</f>
        <v>-0.84242109965660772</v>
      </c>
    </row>
    <row r="1276" spans="1:4" x14ac:dyDescent="0.2">
      <c r="A1276" s="6">
        <v>1273</v>
      </c>
      <c r="B1276" s="6">
        <v>58.6</v>
      </c>
      <c r="C1276" s="12" t="str">
        <f>TEXT(coefficients!B1276,"+0,00E+00;-0,00E+00")&amp;"*"&amp;$E$2&amp;"²"&amp;" "&amp;TEXT(coefficients!C1276,"+0,00E+00;-0,00E+00")&amp;"*"&amp;$E$2&amp;" "&amp;TEXT(coefficients!D1276,"+0,00;-0,00")</f>
        <v>+1,358E-08*p² -125E-04*p +002</v>
      </c>
      <c r="D1276" s="8">
        <f>coefficients!B1276*Cycle!$E$4^2+coefficients!C1276*Cycle!$E$4+coefficients!D1276</f>
        <v>-0.84242109965660772</v>
      </c>
    </row>
    <row r="1277" spans="1:4" x14ac:dyDescent="0.2">
      <c r="A1277" s="6">
        <v>1274</v>
      </c>
      <c r="B1277" s="6">
        <v>57.64</v>
      </c>
      <c r="C1277" s="12" t="str">
        <f>TEXT(coefficients!B1277,"+0,00E+00;-0,00E+00")&amp;"*"&amp;$E$2&amp;"²"&amp;" "&amp;TEXT(coefficients!C1277,"+0,00E+00;-0,00E+00")&amp;"*"&amp;$E$2&amp;" "&amp;TEXT(coefficients!D1277,"+0,00;-0,00")</f>
        <v>+1,358E-08*p² -125E-04*p +002</v>
      </c>
      <c r="D1277" s="8">
        <f>coefficients!B1277*Cycle!$E$4^2+coefficients!C1277*Cycle!$E$4+coefficients!D1277</f>
        <v>-0.84242109965660772</v>
      </c>
    </row>
    <row r="1278" spans="1:4" x14ac:dyDescent="0.2">
      <c r="A1278" s="6">
        <v>1275</v>
      </c>
      <c r="B1278" s="6">
        <v>56.79</v>
      </c>
      <c r="C1278" s="12" t="str">
        <f>TEXT(coefficients!B1278,"+0,00E+00;-0,00E+00")&amp;"*"&amp;$E$2&amp;"²"&amp;" "&amp;TEXT(coefficients!C1278,"+0,00E+00;-0,00E+00")&amp;"*"&amp;$E$2&amp;" "&amp;TEXT(coefficients!D1278,"+0,00;-0,00")</f>
        <v>+1,358E-08*p² -125E-04*p +002</v>
      </c>
      <c r="D1278" s="8">
        <f>coefficients!B1278*Cycle!$E$4^2+coefficients!C1278*Cycle!$E$4+coefficients!D1278</f>
        <v>-0.84242109965660772</v>
      </c>
    </row>
    <row r="1279" spans="1:4" x14ac:dyDescent="0.2">
      <c r="A1279" s="6">
        <v>1276</v>
      </c>
      <c r="B1279" s="6">
        <v>55.95</v>
      </c>
      <c r="C1279" s="12" t="str">
        <f>TEXT(coefficients!B1279,"+0,00E+00;-0,00E+00")&amp;"*"&amp;$E$2&amp;"²"&amp;" "&amp;TEXT(coefficients!C1279,"+0,00E+00;-0,00E+00")&amp;"*"&amp;$E$2&amp;" "&amp;TEXT(coefficients!D1279,"+0,00;-0,00")</f>
        <v>+1,358E-08*p² -125E-04*p +002</v>
      </c>
      <c r="D1279" s="8">
        <f>coefficients!B1279*Cycle!$E$4^2+coefficients!C1279*Cycle!$E$4+coefficients!D1279</f>
        <v>-0.84242109965660772</v>
      </c>
    </row>
    <row r="1280" spans="1:4" x14ac:dyDescent="0.2">
      <c r="A1280" s="6">
        <v>1277</v>
      </c>
      <c r="B1280" s="6">
        <v>55.09</v>
      </c>
      <c r="C1280" s="12" t="str">
        <f>TEXT(coefficients!B1280,"+0,00E+00;-0,00E+00")&amp;"*"&amp;$E$2&amp;"²"&amp;" "&amp;TEXT(coefficients!C1280,"+0,00E+00;-0,00E+00")&amp;"*"&amp;$E$2&amp;" "&amp;TEXT(coefficients!D1280,"+0,00;-0,00")</f>
        <v>+1,358E-08*p² -125E-04*p +002</v>
      </c>
      <c r="D1280" s="8">
        <f>coefficients!B1280*Cycle!$E$4^2+coefficients!C1280*Cycle!$E$4+coefficients!D1280</f>
        <v>-0.84242109965660772</v>
      </c>
    </row>
    <row r="1281" spans="1:4" x14ac:dyDescent="0.2">
      <c r="A1281" s="6">
        <v>1278</v>
      </c>
      <c r="B1281" s="6">
        <v>54.2</v>
      </c>
      <c r="C1281" s="12" t="str">
        <f>TEXT(coefficients!B1281,"+0,00E+00;-0,00E+00")&amp;"*"&amp;$E$2&amp;"²"&amp;" "&amp;TEXT(coefficients!C1281,"+0,00E+00;-0,00E+00")&amp;"*"&amp;$E$2&amp;" "&amp;TEXT(coefficients!D1281,"+0,00;-0,00")</f>
        <v>+1,358E-08*p² -125E-04*p +002</v>
      </c>
      <c r="D1281" s="8">
        <f>coefficients!B1281*Cycle!$E$4^2+coefficients!C1281*Cycle!$E$4+coefficients!D1281</f>
        <v>-0.84242109965660772</v>
      </c>
    </row>
    <row r="1282" spans="1:4" x14ac:dyDescent="0.2">
      <c r="A1282" s="6">
        <v>1279</v>
      </c>
      <c r="B1282" s="6">
        <v>53.33</v>
      </c>
      <c r="C1282" s="12" t="str">
        <f>TEXT(coefficients!B1282,"+0,00E+00;-0,00E+00")&amp;"*"&amp;$E$2&amp;"²"&amp;" "&amp;TEXT(coefficients!C1282,"+0,00E+00;-0,00E+00")&amp;"*"&amp;$E$2&amp;" "&amp;TEXT(coefficients!D1282,"+0,00;-0,00")</f>
        <v>+1,358E-08*p² -125E-04*p +002</v>
      </c>
      <c r="D1282" s="8">
        <f>coefficients!B1282*Cycle!$E$4^2+coefficients!C1282*Cycle!$E$4+coefficients!D1282</f>
        <v>-0.84242109965660772</v>
      </c>
    </row>
    <row r="1283" spans="1:4" x14ac:dyDescent="0.2">
      <c r="A1283" s="6">
        <v>1280</v>
      </c>
      <c r="B1283" s="6">
        <v>52.52</v>
      </c>
      <c r="C1283" s="12" t="str">
        <f>TEXT(coefficients!B1283,"+0,00E+00;-0,00E+00")&amp;"*"&amp;$E$2&amp;"²"&amp;" "&amp;TEXT(coefficients!C1283,"+0,00E+00;-0,00E+00")&amp;"*"&amp;$E$2&amp;" "&amp;TEXT(coefficients!D1283,"+0,00;-0,00")</f>
        <v>+1,358E-08*p² -125E-04*p +002</v>
      </c>
      <c r="D1283" s="8">
        <f>coefficients!B1283*Cycle!$E$4^2+coefficients!C1283*Cycle!$E$4+coefficients!D1283</f>
        <v>-0.84242109965660772</v>
      </c>
    </row>
    <row r="1284" spans="1:4" x14ac:dyDescent="0.2">
      <c r="A1284" s="6">
        <v>1281</v>
      </c>
      <c r="B1284" s="6">
        <v>51.75</v>
      </c>
      <c r="C1284" s="12" t="str">
        <f>TEXT(coefficients!B1284,"+0,00E+00;-0,00E+00")&amp;"*"&amp;$E$2&amp;"²"&amp;" "&amp;TEXT(coefficients!C1284,"+0,00E+00;-0,00E+00")&amp;"*"&amp;$E$2&amp;" "&amp;TEXT(coefficients!D1284,"+0,00;-0,00")</f>
        <v>+1,358E-08*p² -125E-04*p +002</v>
      </c>
      <c r="D1284" s="8">
        <f>coefficients!B1284*Cycle!$E$4^2+coefficients!C1284*Cycle!$E$4+coefficients!D1284</f>
        <v>-0.84242109965660772</v>
      </c>
    </row>
    <row r="1285" spans="1:4" x14ac:dyDescent="0.2">
      <c r="A1285" s="6">
        <v>1282</v>
      </c>
      <c r="B1285" s="6">
        <v>50.92</v>
      </c>
      <c r="C1285" s="12" t="str">
        <f>TEXT(coefficients!B1285,"+0,00E+00;-0,00E+00")&amp;"*"&amp;$E$2&amp;"²"&amp;" "&amp;TEXT(coefficients!C1285,"+0,00E+00;-0,00E+00")&amp;"*"&amp;$E$2&amp;" "&amp;TEXT(coefficients!D1285,"+0,00;-0,00")</f>
        <v>+1,358E-08*p² -125E-04*p +002</v>
      </c>
      <c r="D1285" s="8">
        <f>coefficients!B1285*Cycle!$E$4^2+coefficients!C1285*Cycle!$E$4+coefficients!D1285</f>
        <v>-0.84242109965660772</v>
      </c>
    </row>
    <row r="1286" spans="1:4" x14ac:dyDescent="0.2">
      <c r="A1286" s="6">
        <v>1283</v>
      </c>
      <c r="B1286" s="6">
        <v>49.9</v>
      </c>
      <c r="C1286" s="12" t="str">
        <f>TEXT(coefficients!B1286,"+0,00E+00;-0,00E+00")&amp;"*"&amp;$E$2&amp;"²"&amp;" "&amp;TEXT(coefficients!C1286,"+0,00E+00;-0,00E+00")&amp;"*"&amp;$E$2&amp;" "&amp;TEXT(coefficients!D1286,"+0,00;-0,00")</f>
        <v>+1,358E-08*p² -125E-04*p +002</v>
      </c>
      <c r="D1286" s="8">
        <f>coefficients!B1286*Cycle!$E$4^2+coefficients!C1286*Cycle!$E$4+coefficients!D1286</f>
        <v>-0.84242109965660772</v>
      </c>
    </row>
    <row r="1287" spans="1:4" x14ac:dyDescent="0.2">
      <c r="A1287" s="6">
        <v>1284</v>
      </c>
      <c r="B1287" s="6">
        <v>48.68</v>
      </c>
      <c r="C1287" s="12" t="str">
        <f>TEXT(coefficients!B1287,"+0,00E+00;-0,00E+00")&amp;"*"&amp;$E$2&amp;"²"&amp;" "&amp;TEXT(coefficients!C1287,"+0,00E+00;-0,00E+00")&amp;"*"&amp;$E$2&amp;" "&amp;TEXT(coefficients!D1287,"+0,00;-0,00")</f>
        <v>+1,358E-08*p² -125E-04*p +002</v>
      </c>
      <c r="D1287" s="8">
        <f>coefficients!B1287*Cycle!$E$4^2+coefficients!C1287*Cycle!$E$4+coefficients!D1287</f>
        <v>-0.84242109965660772</v>
      </c>
    </row>
    <row r="1288" spans="1:4" x14ac:dyDescent="0.2">
      <c r="A1288" s="6">
        <v>1285</v>
      </c>
      <c r="B1288" s="6">
        <v>47.41</v>
      </c>
      <c r="C1288" s="12" t="str">
        <f>TEXT(coefficients!B1288,"+0,00E+00;-0,00E+00")&amp;"*"&amp;$E$2&amp;"²"&amp;" "&amp;TEXT(coefficients!C1288,"+0,00E+00;-0,00E+00")&amp;"*"&amp;$E$2&amp;" "&amp;TEXT(coefficients!D1288,"+0,00;-0,00")</f>
        <v>+1,358E-08*p² -125E-04*p +002</v>
      </c>
      <c r="D1288" s="8">
        <f>coefficients!B1288*Cycle!$E$4^2+coefficients!C1288*Cycle!$E$4+coefficients!D1288</f>
        <v>-0.84242109965660772</v>
      </c>
    </row>
    <row r="1289" spans="1:4" x14ac:dyDescent="0.2">
      <c r="A1289" s="6">
        <v>1286</v>
      </c>
      <c r="B1289" s="6">
        <v>46.5</v>
      </c>
      <c r="C1289" s="12" t="str">
        <f>TEXT(coefficients!B1289,"+0,00E+00;-0,00E+00")&amp;"*"&amp;$E$2&amp;"²"&amp;" "&amp;TEXT(coefficients!C1289,"+0,00E+00;-0,00E+00")&amp;"*"&amp;$E$2&amp;" "&amp;TEXT(coefficients!D1289,"+0,00;-0,00")</f>
        <v>+1,060E-08*p² -101E-04*p +002</v>
      </c>
      <c r="D1289" s="8">
        <f>coefficients!B1289*Cycle!$E$4^2+coefficients!C1289*Cycle!$E$4+coefficients!D1289</f>
        <v>-0.63538142180250756</v>
      </c>
    </row>
    <row r="1290" spans="1:4" x14ac:dyDescent="0.2">
      <c r="A1290" s="6">
        <v>1287</v>
      </c>
      <c r="B1290" s="6">
        <v>46.22</v>
      </c>
      <c r="C1290" s="12" t="str">
        <f>TEXT(coefficients!B1290,"+0,00E+00;-0,00E+00")&amp;"*"&amp;$E$2&amp;"²"&amp;" "&amp;TEXT(coefficients!C1290,"+0,00E+00;-0,00E+00")&amp;"*"&amp;$E$2&amp;" "&amp;TEXT(coefficients!D1290,"+0,00;-0,00")</f>
        <v>+762E-08*p² -077E-04*p +001</v>
      </c>
      <c r="D1290" s="8">
        <f>coefficients!B1290*Cycle!$E$4^2+coefficients!C1290*Cycle!$E$4+coefficients!D1290</f>
        <v>-0.42834174394840852</v>
      </c>
    </row>
    <row r="1291" spans="1:4" x14ac:dyDescent="0.2">
      <c r="A1291" s="6">
        <v>1288</v>
      </c>
      <c r="B1291" s="6">
        <v>46.44</v>
      </c>
      <c r="C1291" s="12" t="str">
        <f>TEXT(coefficients!B1291,"+0,00E+00;-0,00E+00")&amp;"*"&amp;$E$2&amp;"²"&amp;" "&amp;TEXT(coefficients!C1291,"+0,00E+00;-0,00E+00")&amp;"*"&amp;$E$2&amp;" "&amp;TEXT(coefficients!D1291,"+0,00;-0,00")</f>
        <v>+465E-08*p² -053E-04*p +001</v>
      </c>
      <c r="D1291" s="8">
        <f>coefficients!B1291*Cycle!$E$4^2+coefficients!C1291*Cycle!$E$4+coefficients!D1291</f>
        <v>-0.22130206609431835</v>
      </c>
    </row>
    <row r="1292" spans="1:4" x14ac:dyDescent="0.2">
      <c r="A1292" s="6">
        <v>1289</v>
      </c>
      <c r="B1292" s="6">
        <v>47.35</v>
      </c>
      <c r="C1292" s="12" t="str">
        <f>TEXT(coefficients!B1292,"+0,00E+00;-0,00E+00")&amp;"*"&amp;$E$2&amp;"²"&amp;" "&amp;TEXT(coefficients!C1292,"+0,00E+00;-0,00E+00")&amp;"*"&amp;$E$2&amp;" "&amp;TEXT(coefficients!D1292,"+0,00;-0,00")</f>
        <v>+465E-08*p² -053E-04*p +001</v>
      </c>
      <c r="D1292" s="8">
        <f>coefficients!B1292*Cycle!$E$4^2+coefficients!C1292*Cycle!$E$4+coefficients!D1292</f>
        <v>-0.22130206609431835</v>
      </c>
    </row>
    <row r="1293" spans="1:4" x14ac:dyDescent="0.2">
      <c r="A1293" s="6">
        <v>1290</v>
      </c>
      <c r="B1293" s="6">
        <v>49.01</v>
      </c>
      <c r="C1293" s="12" t="str">
        <f>TEXT(coefficients!B1293,"+0,00E+00;-0,00E+00")&amp;"*"&amp;$E$2&amp;"²"&amp;" "&amp;TEXT(coefficients!C1293,"+0,00E+00;-0,00E+00")&amp;"*"&amp;$E$2&amp;" "&amp;TEXT(coefficients!D1293,"+0,00;-0,00")</f>
        <v>+465E-08*p² -053E-04*p +001</v>
      </c>
      <c r="D1293" s="8">
        <f>coefficients!B1293*Cycle!$E$4^2+coefficients!C1293*Cycle!$E$4+coefficients!D1293</f>
        <v>-0.22130206609431835</v>
      </c>
    </row>
    <row r="1294" spans="1:4" x14ac:dyDescent="0.2">
      <c r="A1294" s="6">
        <v>1291</v>
      </c>
      <c r="B1294" s="6">
        <v>50.93</v>
      </c>
      <c r="C1294" s="12" t="str">
        <f>TEXT(coefficients!B1294,"+0,00E+00;-0,00E+00")&amp;"*"&amp;$E$2&amp;"²"&amp;" "&amp;TEXT(coefficients!C1294,"+0,00E+00;-0,00E+00")&amp;"*"&amp;$E$2&amp;" "&amp;TEXT(coefficients!D1294,"+0,00;-0,00")</f>
        <v>+465E-08*p² -053E-04*p +001</v>
      </c>
      <c r="D1294" s="8">
        <f>coefficients!B1294*Cycle!$E$4^2+coefficients!C1294*Cycle!$E$4+coefficients!D1294</f>
        <v>-0.22130206609431835</v>
      </c>
    </row>
    <row r="1295" spans="1:4" x14ac:dyDescent="0.2">
      <c r="A1295" s="6">
        <v>1292</v>
      </c>
      <c r="B1295" s="6">
        <v>52.79</v>
      </c>
      <c r="C1295" s="12" t="str">
        <f>TEXT(coefficients!B1295,"+0,00E+00;-0,00E+00")&amp;"*"&amp;$E$2&amp;"²"&amp;" "&amp;TEXT(coefficients!C1295,"+0,00E+00;-0,00E+00")&amp;"*"&amp;$E$2&amp;" "&amp;TEXT(coefficients!D1295,"+0,00;-0,00")</f>
        <v>+465E-08*p² -053E-04*p +001</v>
      </c>
      <c r="D1295" s="8">
        <f>coefficients!B1295*Cycle!$E$4^2+coefficients!C1295*Cycle!$E$4+coefficients!D1295</f>
        <v>-0.22130206609431835</v>
      </c>
    </row>
    <row r="1296" spans="1:4" x14ac:dyDescent="0.2">
      <c r="A1296" s="6">
        <v>1293</v>
      </c>
      <c r="B1296" s="6">
        <v>54.66</v>
      </c>
      <c r="C1296" s="12" t="str">
        <f>TEXT(coefficients!B1296,"+0,00E+00;-0,00E+00")&amp;"*"&amp;$E$2&amp;"²"&amp;" "&amp;TEXT(coefficients!C1296,"+0,00E+00;-0,00E+00")&amp;"*"&amp;$E$2&amp;" "&amp;TEXT(coefficients!D1296,"+0,00;-0,00")</f>
        <v>+465E-08*p² -053E-04*p +001</v>
      </c>
      <c r="D1296" s="8">
        <f>coefficients!B1296*Cycle!$E$4^2+coefficients!C1296*Cycle!$E$4+coefficients!D1296</f>
        <v>-0.22130206609431835</v>
      </c>
    </row>
    <row r="1297" spans="1:4" x14ac:dyDescent="0.2">
      <c r="A1297" s="6">
        <v>1294</v>
      </c>
      <c r="B1297" s="6">
        <v>56.6</v>
      </c>
      <c r="C1297" s="12" t="str">
        <f>TEXT(coefficients!B1297,"+0,00E+00;-0,00E+00")&amp;"*"&amp;$E$2&amp;"²"&amp;" "&amp;TEXT(coefficients!C1297,"+0,00E+00;-0,00E+00")&amp;"*"&amp;$E$2&amp;" "&amp;TEXT(coefficients!D1297,"+0,00;-0,00")</f>
        <v>+465E-08*p² -053E-04*p +001</v>
      </c>
      <c r="D1297" s="8">
        <f>coefficients!B1297*Cycle!$E$4^2+coefficients!C1297*Cycle!$E$4+coefficients!D1297</f>
        <v>-0.22130206609431835</v>
      </c>
    </row>
    <row r="1298" spans="1:4" x14ac:dyDescent="0.2">
      <c r="A1298" s="6">
        <v>1295</v>
      </c>
      <c r="B1298" s="6">
        <v>58.55</v>
      </c>
      <c r="C1298" s="12" t="str">
        <f>TEXT(coefficients!B1298,"+0,00E+00;-0,00E+00")&amp;"*"&amp;$E$2&amp;"²"&amp;" "&amp;TEXT(coefficients!C1298,"+0,00E+00;-0,00E+00")&amp;"*"&amp;$E$2&amp;" "&amp;TEXT(coefficients!D1298,"+0,00;-0,00")</f>
        <v>+465E-08*p² -053E-04*p +001</v>
      </c>
      <c r="D1298" s="8">
        <f>coefficients!B1298*Cycle!$E$4^2+coefficients!C1298*Cycle!$E$4+coefficients!D1298</f>
        <v>-0.22130206609431835</v>
      </c>
    </row>
    <row r="1299" spans="1:4" x14ac:dyDescent="0.2">
      <c r="A1299" s="6">
        <v>1296</v>
      </c>
      <c r="B1299" s="6">
        <v>60.47</v>
      </c>
      <c r="C1299" s="12" t="str">
        <f>TEXT(coefficients!B1299,"+0,00E+00;-0,00E+00")&amp;"*"&amp;$E$2&amp;"²"&amp;" "&amp;TEXT(coefficients!C1299,"+0,00E+00;-0,00E+00")&amp;"*"&amp;$E$2&amp;" "&amp;TEXT(coefficients!D1299,"+0,00;-0,00")</f>
        <v>+465E-08*p² -053E-04*p +001</v>
      </c>
      <c r="D1299" s="8">
        <f>coefficients!B1299*Cycle!$E$4^2+coefficients!C1299*Cycle!$E$4+coefficients!D1299</f>
        <v>-0.22130206609431835</v>
      </c>
    </row>
    <row r="1300" spans="1:4" x14ac:dyDescent="0.2">
      <c r="A1300" s="6">
        <v>1297</v>
      </c>
      <c r="B1300" s="6">
        <v>62.28</v>
      </c>
      <c r="C1300" s="12" t="str">
        <f>TEXT(coefficients!B1300,"+0,00E+00;-0,00E+00")&amp;"*"&amp;$E$2&amp;"²"&amp;" "&amp;TEXT(coefficients!C1300,"+0,00E+00;-0,00E+00")&amp;"*"&amp;$E$2&amp;" "&amp;TEXT(coefficients!D1300,"+0,00;-0,00")</f>
        <v>+465E-08*p² -053E-04*p +001</v>
      </c>
      <c r="D1300" s="8">
        <f>coefficients!B1300*Cycle!$E$4^2+coefficients!C1300*Cycle!$E$4+coefficients!D1300</f>
        <v>-0.22130206609431835</v>
      </c>
    </row>
    <row r="1301" spans="1:4" x14ac:dyDescent="0.2">
      <c r="A1301" s="6">
        <v>1298</v>
      </c>
      <c r="B1301" s="6">
        <v>63.9</v>
      </c>
      <c r="C1301" s="12" t="str">
        <f>TEXT(coefficients!B1301,"+0,00E+00;-0,00E+00")&amp;"*"&amp;$E$2&amp;"²"&amp;" "&amp;TEXT(coefficients!C1301,"+0,00E+00;-0,00E+00")&amp;"*"&amp;$E$2&amp;" "&amp;TEXT(coefficients!D1301,"+0,00;-0,00")</f>
        <v>+465E-08*p² -053E-04*p +001</v>
      </c>
      <c r="D1301" s="8">
        <f>coefficients!B1301*Cycle!$E$4^2+coefficients!C1301*Cycle!$E$4+coefficients!D1301</f>
        <v>-0.22130206609431835</v>
      </c>
    </row>
    <row r="1302" spans="1:4" x14ac:dyDescent="0.2">
      <c r="A1302" s="6">
        <v>1299</v>
      </c>
      <c r="B1302" s="6">
        <v>65.2</v>
      </c>
      <c r="C1302" s="12" t="str">
        <f>TEXT(coefficients!B1302,"+0,00E+00;-0,00E+00")&amp;"*"&amp;$E$2&amp;"²"&amp;" "&amp;TEXT(coefficients!C1302,"+0,00E+00;-0,00E+00")&amp;"*"&amp;$E$2&amp;" "&amp;TEXT(coefficients!D1302,"+0,00;-0,00")</f>
        <v>+465E-08*p² -053E-04*p +001</v>
      </c>
      <c r="D1302" s="8">
        <f>coefficients!B1302*Cycle!$E$4^2+coefficients!C1302*Cycle!$E$4+coefficients!D1302</f>
        <v>-0.22130206609431835</v>
      </c>
    </row>
    <row r="1303" spans="1:4" x14ac:dyDescent="0.2">
      <c r="A1303" s="6">
        <v>1300</v>
      </c>
      <c r="B1303" s="6">
        <v>66.02</v>
      </c>
      <c r="C1303" s="12" t="str">
        <f>TEXT(coefficients!B1303,"+0,00E+00;-0,00E+00")&amp;"*"&amp;$E$2&amp;"²"&amp;" "&amp;TEXT(coefficients!C1303,"+0,00E+00;-0,00E+00")&amp;"*"&amp;$E$2&amp;" "&amp;TEXT(coefficients!D1303,"+0,00;-0,00")</f>
        <v>+465E-08*p² -053E-04*p +001</v>
      </c>
      <c r="D1303" s="8">
        <f>coefficients!B1303*Cycle!$E$4^2+coefficients!C1303*Cycle!$E$4+coefficients!D1303</f>
        <v>-0.22130206609431835</v>
      </c>
    </row>
    <row r="1304" spans="1:4" x14ac:dyDescent="0.2">
      <c r="A1304" s="6">
        <v>1301</v>
      </c>
      <c r="B1304" s="6">
        <v>66.39</v>
      </c>
      <c r="C1304" s="12" t="str">
        <f>TEXT(coefficients!B1304,"+0,00E+00;-0,00E+00")&amp;"*"&amp;$E$2&amp;"²"&amp;" "&amp;TEXT(coefficients!C1304,"+0,00E+00;-0,00E+00")&amp;"*"&amp;$E$2&amp;" "&amp;TEXT(coefficients!D1304,"+0,00;-0,00")</f>
        <v>+465E-08*p² -053E-04*p +001</v>
      </c>
      <c r="D1304" s="8">
        <f>coefficients!B1304*Cycle!$E$4^2+coefficients!C1304*Cycle!$E$4+coefficients!D1304</f>
        <v>-0.22130206609431835</v>
      </c>
    </row>
    <row r="1305" spans="1:4" x14ac:dyDescent="0.2">
      <c r="A1305" s="6">
        <v>1302</v>
      </c>
      <c r="B1305" s="6">
        <v>66.739999999999995</v>
      </c>
      <c r="C1305" s="12" t="str">
        <f>TEXT(coefficients!B1305,"+0,00E+00;-0,00E+00")&amp;"*"&amp;$E$2&amp;"²"&amp;" "&amp;TEXT(coefficients!C1305,"+0,00E+00;-0,00E+00")&amp;"*"&amp;$E$2&amp;" "&amp;TEXT(coefficients!D1305,"+0,00;-0,00")</f>
        <v>+465E-08*p² -053E-04*p +001</v>
      </c>
      <c r="D1305" s="8">
        <f>coefficients!B1305*Cycle!$E$4^2+coefficients!C1305*Cycle!$E$4+coefficients!D1305</f>
        <v>-0.22130206609431835</v>
      </c>
    </row>
    <row r="1306" spans="1:4" x14ac:dyDescent="0.2">
      <c r="A1306" s="6">
        <v>1303</v>
      </c>
      <c r="B1306" s="6">
        <v>67.430000000000007</v>
      </c>
      <c r="C1306" s="12" t="str">
        <f>TEXT(coefficients!B1306,"+0,00E+00;-0,00E+00")&amp;"*"&amp;$E$2&amp;"²"&amp;" "&amp;TEXT(coefficients!C1306,"+0,00E+00;-0,00E+00")&amp;"*"&amp;$E$2&amp;" "&amp;TEXT(coefficients!D1306,"+0,00;-0,00")</f>
        <v>+465E-08*p² -053E-04*p +001</v>
      </c>
      <c r="D1306" s="8">
        <f>coefficients!B1306*Cycle!$E$4^2+coefficients!C1306*Cycle!$E$4+coefficients!D1306</f>
        <v>-0.22130206609431835</v>
      </c>
    </row>
    <row r="1307" spans="1:4" x14ac:dyDescent="0.2">
      <c r="A1307" s="6">
        <v>1304</v>
      </c>
      <c r="B1307" s="6">
        <v>68.44</v>
      </c>
      <c r="C1307" s="12" t="str">
        <f>TEXT(coefficients!B1307,"+0,00E+00;-0,00E+00")&amp;"*"&amp;$E$2&amp;"²"&amp;" "&amp;TEXT(coefficients!C1307,"+0,00E+00;-0,00E+00")&amp;"*"&amp;$E$2&amp;" "&amp;TEXT(coefficients!D1307,"+0,00;-0,00")</f>
        <v>+465E-08*p² -053E-04*p +001</v>
      </c>
      <c r="D1307" s="8">
        <f>coefficients!B1307*Cycle!$E$4^2+coefficients!C1307*Cycle!$E$4+coefficients!D1307</f>
        <v>-0.22130206609431835</v>
      </c>
    </row>
    <row r="1308" spans="1:4" x14ac:dyDescent="0.2">
      <c r="A1308" s="6">
        <v>1305</v>
      </c>
      <c r="B1308" s="6">
        <v>69.52</v>
      </c>
      <c r="C1308" s="12" t="str">
        <f>TEXT(coefficients!B1308,"+0,00E+00;-0,00E+00")&amp;"*"&amp;$E$2&amp;"²"&amp;" "&amp;TEXT(coefficients!C1308,"+0,00E+00;-0,00E+00")&amp;"*"&amp;$E$2&amp;" "&amp;TEXT(coefficients!D1308,"+0,00;-0,00")</f>
        <v>+465E-08*p² -053E-04*p +001</v>
      </c>
      <c r="D1308" s="8">
        <f>coefficients!B1308*Cycle!$E$4^2+coefficients!C1308*Cycle!$E$4+coefficients!D1308</f>
        <v>-0.22130206609431835</v>
      </c>
    </row>
    <row r="1309" spans="1:4" x14ac:dyDescent="0.2">
      <c r="A1309" s="6">
        <v>1306</v>
      </c>
      <c r="B1309" s="6">
        <v>70.53</v>
      </c>
      <c r="C1309" s="12" t="str">
        <f>TEXT(coefficients!B1309,"+0,00E+00;-0,00E+00")&amp;"*"&amp;$E$2&amp;"²"&amp;" "&amp;TEXT(coefficients!C1309,"+0,00E+00;-0,00E+00")&amp;"*"&amp;$E$2&amp;" "&amp;TEXT(coefficients!D1309,"+0,00;-0,00")</f>
        <v>+465E-08*p² -053E-04*p +001</v>
      </c>
      <c r="D1309" s="8">
        <f>coefficients!B1309*Cycle!$E$4^2+coefficients!C1309*Cycle!$E$4+coefficients!D1309</f>
        <v>-0.22130206609431835</v>
      </c>
    </row>
    <row r="1310" spans="1:4" x14ac:dyDescent="0.2">
      <c r="A1310" s="6">
        <v>1307</v>
      </c>
      <c r="B1310" s="6">
        <v>71.47</v>
      </c>
      <c r="C1310" s="12" t="str">
        <f>TEXT(coefficients!B1310,"+0,00E+00;-0,00E+00")&amp;"*"&amp;$E$2&amp;"²"&amp;" "&amp;TEXT(coefficients!C1310,"+0,00E+00;-0,00E+00")&amp;"*"&amp;$E$2&amp;" "&amp;TEXT(coefficients!D1310,"+0,00;-0,00")</f>
        <v>+465E-08*p² -053E-04*p +001</v>
      </c>
      <c r="D1310" s="8">
        <f>coefficients!B1310*Cycle!$E$4^2+coefficients!C1310*Cycle!$E$4+coefficients!D1310</f>
        <v>-0.22130206609431835</v>
      </c>
    </row>
    <row r="1311" spans="1:4" x14ac:dyDescent="0.2">
      <c r="A1311" s="6">
        <v>1308</v>
      </c>
      <c r="B1311" s="6">
        <v>72.319999999999993</v>
      </c>
      <c r="C1311" s="12" t="str">
        <f>TEXT(coefficients!B1311,"+0,00E+00;-0,00E+00")&amp;"*"&amp;$E$2&amp;"²"&amp;" "&amp;TEXT(coefficients!C1311,"+0,00E+00;-0,00E+00")&amp;"*"&amp;$E$2&amp;" "&amp;TEXT(coefficients!D1311,"+0,00;-0,00")</f>
        <v>+465E-08*p² -053E-04*p +001</v>
      </c>
      <c r="D1311" s="8">
        <f>coefficients!B1311*Cycle!$E$4^2+coefficients!C1311*Cycle!$E$4+coefficients!D1311</f>
        <v>-0.22130206609431835</v>
      </c>
    </row>
    <row r="1312" spans="1:4" x14ac:dyDescent="0.2">
      <c r="A1312" s="6">
        <v>1309</v>
      </c>
      <c r="B1312" s="6">
        <v>72.89</v>
      </c>
      <c r="C1312" s="12" t="str">
        <f>TEXT(coefficients!B1312,"+0,00E+00;-0,00E+00")&amp;"*"&amp;$E$2&amp;"²"&amp;" "&amp;TEXT(coefficients!C1312,"+0,00E+00;-0,00E+00")&amp;"*"&amp;$E$2&amp;" "&amp;TEXT(coefficients!D1312,"+0,00;-0,00")</f>
        <v>+465E-08*p² -053E-04*p +001</v>
      </c>
      <c r="D1312" s="8">
        <f>coefficients!B1312*Cycle!$E$4^2+coefficients!C1312*Cycle!$E$4+coefficients!D1312</f>
        <v>-0.22130206609431835</v>
      </c>
    </row>
    <row r="1313" spans="1:4" x14ac:dyDescent="0.2">
      <c r="A1313" s="6">
        <v>1310</v>
      </c>
      <c r="B1313" s="6">
        <v>73.069999999999993</v>
      </c>
      <c r="C1313" s="12" t="str">
        <f>TEXT(coefficients!B1313,"+0,00E+00;-0,00E+00")&amp;"*"&amp;$E$2&amp;"²"&amp;" "&amp;TEXT(coefficients!C1313,"+0,00E+00;-0,00E+00")&amp;"*"&amp;$E$2&amp;" "&amp;TEXT(coefficients!D1313,"+0,00;-0,00")</f>
        <v>+465E-08*p² -053E-04*p +001</v>
      </c>
      <c r="D1313" s="8">
        <f>coefficients!B1313*Cycle!$E$4^2+coefficients!C1313*Cycle!$E$4+coefficients!D1313</f>
        <v>-0.22130206609431835</v>
      </c>
    </row>
    <row r="1314" spans="1:4" x14ac:dyDescent="0.2">
      <c r="A1314" s="6">
        <v>1311</v>
      </c>
      <c r="B1314" s="6">
        <v>73.03</v>
      </c>
      <c r="C1314" s="12" t="str">
        <f>TEXT(coefficients!B1314,"+0,00E+00;-0,00E+00")&amp;"*"&amp;$E$2&amp;"²"&amp;" "&amp;TEXT(coefficients!C1314,"+0,00E+00;-0,00E+00")&amp;"*"&amp;$E$2&amp;" "&amp;TEXT(coefficients!D1314,"+0,00;-0,00")</f>
        <v>+239E-08*p² -031E-04*p +001</v>
      </c>
      <c r="D1314" s="8">
        <f>coefficients!B1314*Cycle!$E$4^2+coefficients!C1314*Cycle!$E$4+coefficients!D1314</f>
        <v>0.10510217006512623</v>
      </c>
    </row>
    <row r="1315" spans="1:4" x14ac:dyDescent="0.2">
      <c r="A1315" s="6">
        <v>1312</v>
      </c>
      <c r="B1315" s="6">
        <v>72.94</v>
      </c>
      <c r="C1315" s="12" t="str">
        <f>TEXT(coefficients!B1315,"+0,00E+00;-0,00E+00")&amp;"*"&amp;$E$2&amp;"²"&amp;" "&amp;TEXT(coefficients!C1315,"+0,00E+00;-0,00E+00")&amp;"*"&amp;$E$2&amp;" "&amp;TEXT(coefficients!D1315,"+0,00;-0,00")</f>
        <v>+013E-08*p² -010E-04*p +001</v>
      </c>
      <c r="D1315" s="8">
        <f>coefficients!B1315*Cycle!$E$4^2+coefficients!C1315*Cycle!$E$4+coefficients!D1315</f>
        <v>0.43150640622456982</v>
      </c>
    </row>
    <row r="1316" spans="1:4" x14ac:dyDescent="0.2">
      <c r="A1316" s="6">
        <v>1313</v>
      </c>
      <c r="B1316" s="6">
        <v>73.010000000000005</v>
      </c>
      <c r="C1316" s="12" t="str">
        <f>TEXT(coefficients!B1316,"+0,00E+00;-0,00E+00")&amp;"*"&amp;$E$2&amp;"²"&amp;" "&amp;TEXT(coefficients!C1316,"+0,00E+00;-0,00E+00")&amp;"*"&amp;$E$2&amp;" "&amp;TEXT(coefficients!D1316,"+0,00;-0,00")</f>
        <v>-214E-08*p² +012E-04*p +001</v>
      </c>
      <c r="D1316" s="8">
        <f>coefficients!B1316*Cycle!$E$4^2+coefficients!C1316*Cycle!$E$4+coefficients!D1316</f>
        <v>0.75791064238401229</v>
      </c>
    </row>
    <row r="1317" spans="1:4" x14ac:dyDescent="0.2">
      <c r="A1317" s="6">
        <v>1314</v>
      </c>
      <c r="B1317" s="6">
        <v>73.44</v>
      </c>
      <c r="C1317" s="12" t="str">
        <f>TEXT(coefficients!B1317,"+0,00E+00;-0,00E+00")&amp;"*"&amp;$E$2&amp;"²"&amp;" "&amp;TEXT(coefficients!C1317,"+0,00E+00;-0,00E+00")&amp;"*"&amp;$E$2&amp;" "&amp;TEXT(coefficients!D1317,"+0,00;-0,00")</f>
        <v>-214E-08*p² +012E-04*p +001</v>
      </c>
      <c r="D1317" s="8">
        <f>coefficients!B1317*Cycle!$E$4^2+coefficients!C1317*Cycle!$E$4+coefficients!D1317</f>
        <v>0.75791064238401229</v>
      </c>
    </row>
    <row r="1318" spans="1:4" x14ac:dyDescent="0.2">
      <c r="A1318" s="6">
        <v>1315</v>
      </c>
      <c r="B1318" s="6">
        <v>74.19</v>
      </c>
      <c r="C1318" s="12" t="str">
        <f>TEXT(coefficients!B1318,"+0,00E+00;-0,00E+00")&amp;"*"&amp;$E$2&amp;"²"&amp;" "&amp;TEXT(coefficients!C1318,"+0,00E+00;-0,00E+00")&amp;"*"&amp;$E$2&amp;" "&amp;TEXT(coefficients!D1318,"+0,00;-0,00")</f>
        <v>-214E-08*p² +012E-04*p +001</v>
      </c>
      <c r="D1318" s="8">
        <f>coefficients!B1318*Cycle!$E$4^2+coefficients!C1318*Cycle!$E$4+coefficients!D1318</f>
        <v>0.75791064238401229</v>
      </c>
    </row>
    <row r="1319" spans="1:4" x14ac:dyDescent="0.2">
      <c r="A1319" s="6">
        <v>1316</v>
      </c>
      <c r="B1319" s="6">
        <v>74.81</v>
      </c>
      <c r="C1319" s="12" t="str">
        <f>TEXT(coefficients!B1319,"+0,00E+00;-0,00E+00")&amp;"*"&amp;$E$2&amp;"²"&amp;" "&amp;TEXT(coefficients!C1319,"+0,00E+00;-0,00E+00")&amp;"*"&amp;$E$2&amp;" "&amp;TEXT(coefficients!D1319,"+0,00;-0,00")</f>
        <v>-214E-08*p² +012E-04*p +001</v>
      </c>
      <c r="D1319" s="8">
        <f>coefficients!B1319*Cycle!$E$4^2+coefficients!C1319*Cycle!$E$4+coefficients!D1319</f>
        <v>0.75791064238401229</v>
      </c>
    </row>
    <row r="1320" spans="1:4" x14ac:dyDescent="0.2">
      <c r="A1320" s="6">
        <v>1317</v>
      </c>
      <c r="B1320" s="6">
        <v>75.010000000000005</v>
      </c>
      <c r="C1320" s="12" t="str">
        <f>TEXT(coefficients!B1320,"+0,00E+00;-0,00E+00")&amp;"*"&amp;$E$2&amp;"²"&amp;" "&amp;TEXT(coefficients!C1320,"+0,00E+00;-0,00E+00")&amp;"*"&amp;$E$2&amp;" "&amp;TEXT(coefficients!D1320,"+0,00;-0,00")</f>
        <v>-214E-08*p² +012E-04*p +001</v>
      </c>
      <c r="D1320" s="8">
        <f>coefficients!B1320*Cycle!$E$4^2+coefficients!C1320*Cycle!$E$4+coefficients!D1320</f>
        <v>0.75791064238401229</v>
      </c>
    </row>
    <row r="1321" spans="1:4" x14ac:dyDescent="0.2">
      <c r="A1321" s="6">
        <v>1318</v>
      </c>
      <c r="B1321" s="6">
        <v>74.989999999999995</v>
      </c>
      <c r="C1321" s="12" t="str">
        <f>TEXT(coefficients!B1321,"+0,00E+00;-0,00E+00")&amp;"*"&amp;$E$2&amp;"²"&amp;" "&amp;TEXT(coefficients!C1321,"+0,00E+00;-0,00E+00")&amp;"*"&amp;$E$2&amp;" "&amp;TEXT(coefficients!D1321,"+0,00;-0,00")</f>
        <v>-214E-08*p² +012E-04*p +001</v>
      </c>
      <c r="D1321" s="8">
        <f>coefficients!B1321*Cycle!$E$4^2+coefficients!C1321*Cycle!$E$4+coefficients!D1321</f>
        <v>0.75791064238401229</v>
      </c>
    </row>
    <row r="1322" spans="1:4" x14ac:dyDescent="0.2">
      <c r="A1322" s="6">
        <v>1319</v>
      </c>
      <c r="B1322" s="6">
        <v>74.790000000000006</v>
      </c>
      <c r="C1322" s="12" t="str">
        <f>TEXT(coefficients!B1322,"+0,00E+00;-0,00E+00")&amp;"*"&amp;$E$2&amp;"²"&amp;" "&amp;TEXT(coefficients!C1322,"+0,00E+00;-0,00E+00")&amp;"*"&amp;$E$2&amp;" "&amp;TEXT(coefficients!D1322,"+0,00;-0,00")</f>
        <v>-214E-08*p² +012E-04*p +001</v>
      </c>
      <c r="D1322" s="8">
        <f>coefficients!B1322*Cycle!$E$4^2+coefficients!C1322*Cycle!$E$4+coefficients!D1322</f>
        <v>0.75791064238401229</v>
      </c>
    </row>
    <row r="1323" spans="1:4" x14ac:dyDescent="0.2">
      <c r="A1323" s="6">
        <v>1320</v>
      </c>
      <c r="B1323" s="6">
        <v>74.41</v>
      </c>
      <c r="C1323" s="12" t="str">
        <f>TEXT(coefficients!B1323,"+0,00E+00;-0,00E+00")&amp;"*"&amp;$E$2&amp;"²"&amp;" "&amp;TEXT(coefficients!C1323,"+0,00E+00;-0,00E+00")&amp;"*"&amp;$E$2&amp;" "&amp;TEXT(coefficients!D1323,"+0,00;-0,00")</f>
        <v>-214E-08*p² +012E-04*p +001</v>
      </c>
      <c r="D1323" s="8">
        <f>coefficients!B1323*Cycle!$E$4^2+coefficients!C1323*Cycle!$E$4+coefficients!D1323</f>
        <v>0.75791064238401229</v>
      </c>
    </row>
    <row r="1324" spans="1:4" x14ac:dyDescent="0.2">
      <c r="A1324" s="6">
        <v>1321</v>
      </c>
      <c r="B1324" s="6">
        <v>74.069999999999993</v>
      </c>
      <c r="C1324" s="12" t="str">
        <f>TEXT(coefficients!B1324,"+0,00E+00;-0,00E+00")&amp;"*"&amp;$E$2&amp;"²"&amp;" "&amp;TEXT(coefficients!C1324,"+0,00E+00;-0,00E+00")&amp;"*"&amp;$E$2&amp;" "&amp;TEXT(coefficients!D1324,"+0,00;-0,00")</f>
        <v>-214E-08*p² +012E-04*p +001</v>
      </c>
      <c r="D1324" s="8">
        <f>coefficients!B1324*Cycle!$E$4^2+coefficients!C1324*Cycle!$E$4+coefficients!D1324</f>
        <v>0.75791064238401229</v>
      </c>
    </row>
    <row r="1325" spans="1:4" x14ac:dyDescent="0.2">
      <c r="A1325" s="6">
        <v>1322</v>
      </c>
      <c r="B1325" s="6">
        <v>73.77</v>
      </c>
      <c r="C1325" s="12" t="str">
        <f>TEXT(coefficients!B1325,"+0,00E+00;-0,00E+00")&amp;"*"&amp;$E$2&amp;"²"&amp;" "&amp;TEXT(coefficients!C1325,"+0,00E+00;-0,00E+00")&amp;"*"&amp;$E$2&amp;" "&amp;TEXT(coefficients!D1325,"+0,00;-0,00")</f>
        <v>-214E-08*p² +012E-04*p +001</v>
      </c>
      <c r="D1325" s="8">
        <f>coefficients!B1325*Cycle!$E$4^2+coefficients!C1325*Cycle!$E$4+coefficients!D1325</f>
        <v>0.75791064238401229</v>
      </c>
    </row>
    <row r="1326" spans="1:4" x14ac:dyDescent="0.2">
      <c r="A1326" s="6">
        <v>1323</v>
      </c>
      <c r="B1326" s="6">
        <v>73.38</v>
      </c>
      <c r="C1326" s="12" t="str">
        <f>TEXT(coefficients!B1326,"+0,00E+00;-0,00E+00")&amp;"*"&amp;$E$2&amp;"²"&amp;" "&amp;TEXT(coefficients!C1326,"+0,00E+00;-0,00E+00")&amp;"*"&amp;$E$2&amp;" "&amp;TEXT(coefficients!D1326,"+0,00;-0,00")</f>
        <v>-214E-08*p² +012E-04*p +001</v>
      </c>
      <c r="D1326" s="8">
        <f>coefficients!B1326*Cycle!$E$4^2+coefficients!C1326*Cycle!$E$4+coefficients!D1326</f>
        <v>0.75791064238401229</v>
      </c>
    </row>
    <row r="1327" spans="1:4" x14ac:dyDescent="0.2">
      <c r="A1327" s="6">
        <v>1324</v>
      </c>
      <c r="B1327" s="6">
        <v>72.790000000000006</v>
      </c>
      <c r="C1327" s="12" t="str">
        <f>TEXT(coefficients!B1327,"+0,00E+00;-0,00E+00")&amp;"*"&amp;$E$2&amp;"²"&amp;" "&amp;TEXT(coefficients!C1327,"+0,00E+00;-0,00E+00")&amp;"*"&amp;$E$2&amp;" "&amp;TEXT(coefficients!D1327,"+0,00;-0,00")</f>
        <v>-214E-08*p² +012E-04*p +001</v>
      </c>
      <c r="D1327" s="8">
        <f>coefficients!B1327*Cycle!$E$4^2+coefficients!C1327*Cycle!$E$4+coefficients!D1327</f>
        <v>0.75791064238401229</v>
      </c>
    </row>
    <row r="1328" spans="1:4" x14ac:dyDescent="0.2">
      <c r="A1328" s="6">
        <v>1325</v>
      </c>
      <c r="B1328" s="6">
        <v>71.95</v>
      </c>
      <c r="C1328" s="12" t="str">
        <f>TEXT(coefficients!B1328,"+0,00E+00;-0,00E+00")&amp;"*"&amp;$E$2&amp;"²"&amp;" "&amp;TEXT(coefficients!C1328,"+0,00E+00;-0,00E+00")&amp;"*"&amp;$E$2&amp;" "&amp;TEXT(coefficients!D1328,"+0,00;-0,00")</f>
        <v>-214E-08*p² +012E-04*p +001</v>
      </c>
      <c r="D1328" s="8">
        <f>coefficients!B1328*Cycle!$E$4^2+coefficients!C1328*Cycle!$E$4+coefficients!D1328</f>
        <v>0.75791064238401229</v>
      </c>
    </row>
    <row r="1329" spans="1:4" x14ac:dyDescent="0.2">
      <c r="A1329" s="6">
        <v>1326</v>
      </c>
      <c r="B1329" s="6">
        <v>71.06</v>
      </c>
      <c r="C1329" s="12" t="str">
        <f>TEXT(coefficients!B1329,"+0,00E+00;-0,00E+00")&amp;"*"&amp;$E$2&amp;"²"&amp;" "&amp;TEXT(coefficients!C1329,"+0,00E+00;-0,00E+00")&amp;"*"&amp;$E$2&amp;" "&amp;TEXT(coefficients!D1329,"+0,00;-0,00")</f>
        <v>-214E-08*p² +012E-04*p +001</v>
      </c>
      <c r="D1329" s="8">
        <f>coefficients!B1329*Cycle!$E$4^2+coefficients!C1329*Cycle!$E$4+coefficients!D1329</f>
        <v>0.75791064238401229</v>
      </c>
    </row>
    <row r="1330" spans="1:4" x14ac:dyDescent="0.2">
      <c r="A1330" s="6">
        <v>1327</v>
      </c>
      <c r="B1330" s="6">
        <v>70.45</v>
      </c>
      <c r="C1330" s="12" t="str">
        <f>TEXT(coefficients!B1330,"+0,00E+00;-0,00E+00")&amp;"*"&amp;$E$2&amp;"²"&amp;" "&amp;TEXT(coefficients!C1330,"+0,00E+00;-0,00E+00")&amp;"*"&amp;$E$2&amp;" "&amp;TEXT(coefficients!D1330,"+0,00;-0,00")</f>
        <v>-214E-08*p² +012E-04*p +001</v>
      </c>
      <c r="D1330" s="8">
        <f>coefficients!B1330*Cycle!$E$4^2+coefficients!C1330*Cycle!$E$4+coefficients!D1330</f>
        <v>0.75791064238401229</v>
      </c>
    </row>
    <row r="1331" spans="1:4" x14ac:dyDescent="0.2">
      <c r="A1331" s="6">
        <v>1328</v>
      </c>
      <c r="B1331" s="6">
        <v>70.23</v>
      </c>
      <c r="C1331" s="12" t="str">
        <f>TEXT(coefficients!B1331,"+0,00E+00;-0,00E+00")&amp;"*"&amp;$E$2&amp;"²"&amp;" "&amp;TEXT(coefficients!C1331,"+0,00E+00;-0,00E+00")&amp;"*"&amp;$E$2&amp;" "&amp;TEXT(coefficients!D1331,"+0,00;-0,00")</f>
        <v>-214E-08*p² +012E-04*p +001</v>
      </c>
      <c r="D1331" s="8">
        <f>coefficients!B1331*Cycle!$E$4^2+coefficients!C1331*Cycle!$E$4+coefficients!D1331</f>
        <v>0.75791064238401229</v>
      </c>
    </row>
    <row r="1332" spans="1:4" x14ac:dyDescent="0.2">
      <c r="A1332" s="6">
        <v>1329</v>
      </c>
      <c r="B1332" s="6">
        <v>70.239999999999995</v>
      </c>
      <c r="C1332" s="12" t="str">
        <f>TEXT(coefficients!B1332,"+0,00E+00;-0,00E+00")&amp;"*"&amp;$E$2&amp;"²"&amp;" "&amp;TEXT(coefficients!C1332,"+0,00E+00;-0,00E+00")&amp;"*"&amp;$E$2&amp;" "&amp;TEXT(coefficients!D1332,"+0,00;-0,00")</f>
        <v>-214E-08*p² +012E-04*p +001</v>
      </c>
      <c r="D1332" s="8">
        <f>coefficients!B1332*Cycle!$E$4^2+coefficients!C1332*Cycle!$E$4+coefficients!D1332</f>
        <v>0.75791064238401229</v>
      </c>
    </row>
    <row r="1333" spans="1:4" x14ac:dyDescent="0.2">
      <c r="A1333" s="6">
        <v>1330</v>
      </c>
      <c r="B1333" s="6">
        <v>70.319999999999993</v>
      </c>
      <c r="C1333" s="12" t="str">
        <f>TEXT(coefficients!B1333,"+0,00E+00;-0,00E+00")&amp;"*"&amp;$E$2&amp;"²"&amp;" "&amp;TEXT(coefficients!C1333,"+0,00E+00;-0,00E+00")&amp;"*"&amp;$E$2&amp;" "&amp;TEXT(coefficients!D1333,"+0,00;-0,00")</f>
        <v>-214E-08*p² +012E-04*p +001</v>
      </c>
      <c r="D1333" s="8">
        <f>coefficients!B1333*Cycle!$E$4^2+coefficients!C1333*Cycle!$E$4+coefficients!D1333</f>
        <v>0.75791064238401229</v>
      </c>
    </row>
    <row r="1334" spans="1:4" x14ac:dyDescent="0.2">
      <c r="A1334" s="6">
        <v>1331</v>
      </c>
      <c r="B1334" s="6">
        <v>70.3</v>
      </c>
      <c r="C1334" s="12" t="str">
        <f>TEXT(coefficients!B1334,"+0,00E+00;-0,00E+00")&amp;"*"&amp;$E$2&amp;"²"&amp;" "&amp;TEXT(coefficients!C1334,"+0,00E+00;-0,00E+00")&amp;"*"&amp;$E$2&amp;" "&amp;TEXT(coefficients!D1334,"+0,00;-0,00")</f>
        <v>-214E-08*p² +012E-04*p +001</v>
      </c>
      <c r="D1334" s="8">
        <f>coefficients!B1334*Cycle!$E$4^2+coefficients!C1334*Cycle!$E$4+coefficients!D1334</f>
        <v>0.75791064238401229</v>
      </c>
    </row>
    <row r="1335" spans="1:4" x14ac:dyDescent="0.2">
      <c r="A1335" s="6">
        <v>1332</v>
      </c>
      <c r="B1335" s="6">
        <v>70.05</v>
      </c>
      <c r="C1335" s="12" t="str">
        <f>TEXT(coefficients!B1335,"+0,00E+00;-0,00E+00")&amp;"*"&amp;$E$2&amp;"²"&amp;" "&amp;TEXT(coefficients!C1335,"+0,00E+00;-0,00E+00")&amp;"*"&amp;$E$2&amp;" "&amp;TEXT(coefficients!D1335,"+0,00;-0,00")</f>
        <v>-214E-08*p² +012E-04*p +001</v>
      </c>
      <c r="D1335" s="8">
        <f>coefficients!B1335*Cycle!$E$4^2+coefficients!C1335*Cycle!$E$4+coefficients!D1335</f>
        <v>0.75791064238401229</v>
      </c>
    </row>
    <row r="1336" spans="1:4" x14ac:dyDescent="0.2">
      <c r="A1336" s="6">
        <v>1333</v>
      </c>
      <c r="B1336" s="6">
        <v>69.66</v>
      </c>
      <c r="C1336" s="12" t="str">
        <f>TEXT(coefficients!B1336,"+0,00E+00;-0,00E+00")&amp;"*"&amp;$E$2&amp;"²"&amp;" "&amp;TEXT(coefficients!C1336,"+0,00E+00;-0,00E+00")&amp;"*"&amp;$E$2&amp;" "&amp;TEXT(coefficients!D1336,"+0,00;-0,00")</f>
        <v>-214E-08*p² +012E-04*p +001</v>
      </c>
      <c r="D1336" s="8">
        <f>coefficients!B1336*Cycle!$E$4^2+coefficients!C1336*Cycle!$E$4+coefficients!D1336</f>
        <v>0.75791064238401229</v>
      </c>
    </row>
    <row r="1337" spans="1:4" x14ac:dyDescent="0.2">
      <c r="A1337" s="6">
        <v>1334</v>
      </c>
      <c r="B1337" s="6">
        <v>69.260000000000005</v>
      </c>
      <c r="C1337" s="12" t="str">
        <f>TEXT(coefficients!B1337,"+0,00E+00;-0,00E+00")&amp;"*"&amp;$E$2&amp;"²"&amp;" "&amp;TEXT(coefficients!C1337,"+0,00E+00;-0,00E+00")&amp;"*"&amp;$E$2&amp;" "&amp;TEXT(coefficients!D1337,"+0,00;-0,00")</f>
        <v>+112E-08*p² -014E-04*p +001</v>
      </c>
      <c r="D1337" s="8">
        <f>coefficients!B1337*Cycle!$E$4^2+coefficients!C1337*Cycle!$E$4+coefficients!D1337</f>
        <v>0.56836265063085523</v>
      </c>
    </row>
    <row r="1338" spans="1:4" x14ac:dyDescent="0.2">
      <c r="A1338" s="6">
        <v>1335</v>
      </c>
      <c r="B1338" s="6">
        <v>68.73</v>
      </c>
      <c r="C1338" s="12" t="str">
        <f>TEXT(coefficients!B1338,"+0,00E+00;-0,00E+00")&amp;"*"&amp;$E$2&amp;"²"&amp;" "&amp;TEXT(coefficients!C1338,"+0,00E+00;-0,00E+00")&amp;"*"&amp;$E$2&amp;" "&amp;TEXT(coefficients!D1338,"+0,00;-0,00")</f>
        <v>+437E-08*p² -040E-04*p +001</v>
      </c>
      <c r="D1338" s="8">
        <f>coefficients!B1338*Cycle!$E$4^2+coefficients!C1338*Cycle!$E$4+coefficients!D1338</f>
        <v>0.37881465887769983</v>
      </c>
    </row>
    <row r="1339" spans="1:4" x14ac:dyDescent="0.2">
      <c r="A1339" s="6">
        <v>1336</v>
      </c>
      <c r="B1339" s="6">
        <v>67.88</v>
      </c>
      <c r="C1339" s="12" t="str">
        <f>TEXT(coefficients!B1339,"+0,00E+00;-0,00E+00")&amp;"*"&amp;$E$2&amp;"²"&amp;" "&amp;TEXT(coefficients!C1339,"+0,00E+00;-0,00E+00")&amp;"*"&amp;$E$2&amp;" "&amp;TEXT(coefficients!D1339,"+0,00;-0,00")</f>
        <v>+762E-08*p² -066E-04*p +002</v>
      </c>
      <c r="D1339" s="8">
        <f>coefficients!B1339*Cycle!$E$4^2+coefficients!C1339*Cycle!$E$4+coefficients!D1339</f>
        <v>0.18926666712453843</v>
      </c>
    </row>
    <row r="1340" spans="1:4" x14ac:dyDescent="0.2">
      <c r="A1340" s="6">
        <v>1337</v>
      </c>
      <c r="B1340" s="6">
        <v>66.680000000000007</v>
      </c>
      <c r="C1340" s="12" t="str">
        <f>TEXT(coefficients!B1340,"+0,00E+00;-0,00E+00")&amp;"*"&amp;$E$2&amp;"²"&amp;" "&amp;TEXT(coefficients!C1340,"+0,00E+00;-0,00E+00")&amp;"*"&amp;$E$2&amp;" "&amp;TEXT(coefficients!D1340,"+0,00;-0,00")</f>
        <v>+762E-08*p² -066E-04*p +002</v>
      </c>
      <c r="D1340" s="8">
        <f>coefficients!B1340*Cycle!$E$4^2+coefficients!C1340*Cycle!$E$4+coefficients!D1340</f>
        <v>0.18926666712453843</v>
      </c>
    </row>
    <row r="1341" spans="1:4" x14ac:dyDescent="0.2">
      <c r="A1341" s="6">
        <v>1338</v>
      </c>
      <c r="B1341" s="6">
        <v>65.290000000000006</v>
      </c>
      <c r="C1341" s="12" t="str">
        <f>TEXT(coefficients!B1341,"+0,00E+00;-0,00E+00")&amp;"*"&amp;$E$2&amp;"²"&amp;" "&amp;TEXT(coefficients!C1341,"+0,00E+00;-0,00E+00")&amp;"*"&amp;$E$2&amp;" "&amp;TEXT(coefficients!D1341,"+0,00;-0,00")</f>
        <v>+762E-08*p² -066E-04*p +002</v>
      </c>
      <c r="D1341" s="8">
        <f>coefficients!B1341*Cycle!$E$4^2+coefficients!C1341*Cycle!$E$4+coefficients!D1341</f>
        <v>0.18926666712453843</v>
      </c>
    </row>
    <row r="1342" spans="1:4" x14ac:dyDescent="0.2">
      <c r="A1342" s="6">
        <v>1339</v>
      </c>
      <c r="B1342" s="6">
        <v>63.95</v>
      </c>
      <c r="C1342" s="12" t="str">
        <f>TEXT(coefficients!B1342,"+0,00E+00;-0,00E+00")&amp;"*"&amp;$E$2&amp;"²"&amp;" "&amp;TEXT(coefficients!C1342,"+0,00E+00;-0,00E+00")&amp;"*"&amp;$E$2&amp;" "&amp;TEXT(coefficients!D1342,"+0,00;-0,00")</f>
        <v>+762E-08*p² -066E-04*p +002</v>
      </c>
      <c r="D1342" s="8">
        <f>coefficients!B1342*Cycle!$E$4^2+coefficients!C1342*Cycle!$E$4+coefficients!D1342</f>
        <v>0.18926666712453843</v>
      </c>
    </row>
    <row r="1343" spans="1:4" x14ac:dyDescent="0.2">
      <c r="A1343" s="6">
        <v>1340</v>
      </c>
      <c r="B1343" s="6">
        <v>62.84</v>
      </c>
      <c r="C1343" s="12" t="str">
        <f>TEXT(coefficients!B1343,"+0,00E+00;-0,00E+00")&amp;"*"&amp;$E$2&amp;"²"&amp;" "&amp;TEXT(coefficients!C1343,"+0,00E+00;-0,00E+00")&amp;"*"&amp;$E$2&amp;" "&amp;TEXT(coefficients!D1343,"+0,00;-0,00")</f>
        <v>+437E-08*p² -040E-04*p +001</v>
      </c>
      <c r="D1343" s="8">
        <f>coefficients!B1343*Cycle!$E$4^2+coefficients!C1343*Cycle!$E$4+coefficients!D1343</f>
        <v>0.37881465887769983</v>
      </c>
    </row>
    <row r="1344" spans="1:4" x14ac:dyDescent="0.2">
      <c r="A1344" s="6">
        <v>1341</v>
      </c>
      <c r="B1344" s="6">
        <v>62.21</v>
      </c>
      <c r="C1344" s="12" t="str">
        <f>TEXT(coefficients!B1344,"+0,00E+00;-0,00E+00")&amp;"*"&amp;$E$2&amp;"²"&amp;" "&amp;TEXT(coefficients!C1344,"+0,00E+00;-0,00E+00")&amp;"*"&amp;$E$2&amp;" "&amp;TEXT(coefficients!D1344,"+0,00;-0,00")</f>
        <v>+112E-08*p² -014E-04*p +001</v>
      </c>
      <c r="D1344" s="8">
        <f>coefficients!B1344*Cycle!$E$4^2+coefficients!C1344*Cycle!$E$4+coefficients!D1344</f>
        <v>0.56836265063085523</v>
      </c>
    </row>
    <row r="1345" spans="1:4" x14ac:dyDescent="0.2">
      <c r="A1345" s="6">
        <v>1342</v>
      </c>
      <c r="B1345" s="6">
        <v>62.04</v>
      </c>
      <c r="C1345" s="12" t="str">
        <f>TEXT(coefficients!B1345,"+0,00E+00;-0,00E+00")&amp;"*"&amp;$E$2&amp;"²"&amp;" "&amp;TEXT(coefficients!C1345,"+0,00E+00;-0,00E+00")&amp;"*"&amp;$E$2&amp;" "&amp;TEXT(coefficients!D1345,"+0,00;-0,00")</f>
        <v>-214E-08*p² +012E-04*p +001</v>
      </c>
      <c r="D1345" s="8">
        <f>coefficients!B1345*Cycle!$E$4^2+coefficients!C1345*Cycle!$E$4+coefficients!D1345</f>
        <v>0.75791064238401229</v>
      </c>
    </row>
    <row r="1346" spans="1:4" x14ac:dyDescent="0.2">
      <c r="A1346" s="6">
        <v>1343</v>
      </c>
      <c r="B1346" s="6">
        <v>62.26</v>
      </c>
      <c r="C1346" s="12" t="str">
        <f>TEXT(coefficients!B1346,"+0,00E+00;-0,00E+00")&amp;"*"&amp;$E$2&amp;"²"&amp;" "&amp;TEXT(coefficients!C1346,"+0,00E+00;-0,00E+00")&amp;"*"&amp;$E$2&amp;" "&amp;TEXT(coefficients!D1346,"+0,00;-0,00")</f>
        <v>-214E-08*p² +012E-04*p +001</v>
      </c>
      <c r="D1346" s="8">
        <f>coefficients!B1346*Cycle!$E$4^2+coefficients!C1346*Cycle!$E$4+coefficients!D1346</f>
        <v>0.75791064238401229</v>
      </c>
    </row>
    <row r="1347" spans="1:4" x14ac:dyDescent="0.2">
      <c r="A1347" s="6">
        <v>1344</v>
      </c>
      <c r="B1347" s="6">
        <v>62.87</v>
      </c>
      <c r="C1347" s="12" t="str">
        <f>TEXT(coefficients!B1347,"+0,00E+00;-0,00E+00")&amp;"*"&amp;$E$2&amp;"²"&amp;" "&amp;TEXT(coefficients!C1347,"+0,00E+00;-0,00E+00")&amp;"*"&amp;$E$2&amp;" "&amp;TEXT(coefficients!D1347,"+0,00;-0,00")</f>
        <v>-214E-08*p² +012E-04*p +001</v>
      </c>
      <c r="D1347" s="8">
        <f>coefficients!B1347*Cycle!$E$4^2+coefficients!C1347*Cycle!$E$4+coefficients!D1347</f>
        <v>0.75791064238401229</v>
      </c>
    </row>
    <row r="1348" spans="1:4" x14ac:dyDescent="0.2">
      <c r="A1348" s="6">
        <v>1345</v>
      </c>
      <c r="B1348" s="6">
        <v>63.55</v>
      </c>
      <c r="C1348" s="12" t="str">
        <f>TEXT(coefficients!B1348,"+0,00E+00;-0,00E+00")&amp;"*"&amp;$E$2&amp;"²"&amp;" "&amp;TEXT(coefficients!C1348,"+0,00E+00;-0,00E+00")&amp;"*"&amp;$E$2&amp;" "&amp;TEXT(coefficients!D1348,"+0,00;-0,00")</f>
        <v>-214E-08*p² +012E-04*p +001</v>
      </c>
      <c r="D1348" s="8">
        <f>coefficients!B1348*Cycle!$E$4^2+coefficients!C1348*Cycle!$E$4+coefficients!D1348</f>
        <v>0.75791064238401229</v>
      </c>
    </row>
    <row r="1349" spans="1:4" x14ac:dyDescent="0.2">
      <c r="A1349" s="6">
        <v>1346</v>
      </c>
      <c r="B1349" s="6">
        <v>64.12</v>
      </c>
      <c r="C1349" s="12" t="str">
        <f>TEXT(coefficients!B1349,"+0,00E+00;-0,00E+00")&amp;"*"&amp;$E$2&amp;"²"&amp;" "&amp;TEXT(coefficients!C1349,"+0,00E+00;-0,00E+00")&amp;"*"&amp;$E$2&amp;" "&amp;TEXT(coefficients!D1349,"+0,00;-0,00")</f>
        <v>-214E-08*p² +012E-04*p +001</v>
      </c>
      <c r="D1349" s="8">
        <f>coefficients!B1349*Cycle!$E$4^2+coefficients!C1349*Cycle!$E$4+coefficients!D1349</f>
        <v>0.75791064238401229</v>
      </c>
    </row>
    <row r="1350" spans="1:4" x14ac:dyDescent="0.2">
      <c r="A1350" s="6">
        <v>1347</v>
      </c>
      <c r="B1350" s="6">
        <v>64.73</v>
      </c>
      <c r="C1350" s="12" t="str">
        <f>TEXT(coefficients!B1350,"+0,00E+00;-0,00E+00")&amp;"*"&amp;$E$2&amp;"²"&amp;" "&amp;TEXT(coefficients!C1350,"+0,00E+00;-0,00E+00")&amp;"*"&amp;$E$2&amp;" "&amp;TEXT(coefficients!D1350,"+0,00;-0,00")</f>
        <v>-214E-08*p² +012E-04*p +001</v>
      </c>
      <c r="D1350" s="8">
        <f>coefficients!B1350*Cycle!$E$4^2+coefficients!C1350*Cycle!$E$4+coefficients!D1350</f>
        <v>0.75791064238401229</v>
      </c>
    </row>
    <row r="1351" spans="1:4" x14ac:dyDescent="0.2">
      <c r="A1351" s="6">
        <v>1348</v>
      </c>
      <c r="B1351" s="6">
        <v>65.45</v>
      </c>
      <c r="C1351" s="12" t="str">
        <f>TEXT(coefficients!B1351,"+0,00E+00;-0,00E+00")&amp;"*"&amp;$E$2&amp;"²"&amp;" "&amp;TEXT(coefficients!C1351,"+0,00E+00;-0,00E+00")&amp;"*"&amp;$E$2&amp;" "&amp;TEXT(coefficients!D1351,"+0,00;-0,00")</f>
        <v>-214E-08*p² +012E-04*p +001</v>
      </c>
      <c r="D1351" s="8">
        <f>coefficients!B1351*Cycle!$E$4^2+coefficients!C1351*Cycle!$E$4+coefficients!D1351</f>
        <v>0.75791064238401229</v>
      </c>
    </row>
    <row r="1352" spans="1:4" x14ac:dyDescent="0.2">
      <c r="A1352" s="6">
        <v>1349</v>
      </c>
      <c r="B1352" s="6">
        <v>66.180000000000007</v>
      </c>
      <c r="C1352" s="12" t="str">
        <f>TEXT(coefficients!B1352,"+0,00E+00;-0,00E+00")&amp;"*"&amp;$E$2&amp;"²"&amp;" "&amp;TEXT(coefficients!C1352,"+0,00E+00;-0,00E+00")&amp;"*"&amp;$E$2&amp;" "&amp;TEXT(coefficients!D1352,"+0,00;-0,00")</f>
        <v>-214E-08*p² +012E-04*p +001</v>
      </c>
      <c r="D1352" s="8">
        <f>coefficients!B1352*Cycle!$E$4^2+coefficients!C1352*Cycle!$E$4+coefficients!D1352</f>
        <v>0.75791064238401229</v>
      </c>
    </row>
    <row r="1353" spans="1:4" x14ac:dyDescent="0.2">
      <c r="A1353" s="6">
        <v>1350</v>
      </c>
      <c r="B1353" s="6">
        <v>66.97</v>
      </c>
      <c r="C1353" s="12" t="str">
        <f>TEXT(coefficients!B1353,"+0,00E+00;-0,00E+00")&amp;"*"&amp;$E$2&amp;"²"&amp;" "&amp;TEXT(coefficients!C1353,"+0,00E+00;-0,00E+00")&amp;"*"&amp;$E$2&amp;" "&amp;TEXT(coefficients!D1353,"+0,00;-0,00")</f>
        <v>-214E-08*p² +012E-04*p +001</v>
      </c>
      <c r="D1353" s="8">
        <f>coefficients!B1353*Cycle!$E$4^2+coefficients!C1353*Cycle!$E$4+coefficients!D1353</f>
        <v>0.75791064238401229</v>
      </c>
    </row>
    <row r="1354" spans="1:4" x14ac:dyDescent="0.2">
      <c r="A1354" s="6">
        <v>1351</v>
      </c>
      <c r="B1354" s="6">
        <v>67.849999999999994</v>
      </c>
      <c r="C1354" s="12" t="str">
        <f>TEXT(coefficients!B1354,"+0,00E+00;-0,00E+00")&amp;"*"&amp;$E$2&amp;"²"&amp;" "&amp;TEXT(coefficients!C1354,"+0,00E+00;-0,00E+00")&amp;"*"&amp;$E$2&amp;" "&amp;TEXT(coefficients!D1354,"+0,00;-0,00")</f>
        <v>-214E-08*p² +012E-04*p +001</v>
      </c>
      <c r="D1354" s="8">
        <f>coefficients!B1354*Cycle!$E$4^2+coefficients!C1354*Cycle!$E$4+coefficients!D1354</f>
        <v>0.75791064238401229</v>
      </c>
    </row>
    <row r="1355" spans="1:4" x14ac:dyDescent="0.2">
      <c r="A1355" s="6">
        <v>1352</v>
      </c>
      <c r="B1355" s="6">
        <v>68.739999999999995</v>
      </c>
      <c r="C1355" s="12" t="str">
        <f>TEXT(coefficients!B1355,"+0,00E+00;-0,00E+00")&amp;"*"&amp;$E$2&amp;"²"&amp;" "&amp;TEXT(coefficients!C1355,"+0,00E+00;-0,00E+00")&amp;"*"&amp;$E$2&amp;" "&amp;TEXT(coefficients!D1355,"+0,00;-0,00")</f>
        <v>-214E-08*p² +012E-04*p +001</v>
      </c>
      <c r="D1355" s="8">
        <f>coefficients!B1355*Cycle!$E$4^2+coefficients!C1355*Cycle!$E$4+coefficients!D1355</f>
        <v>0.75791064238401229</v>
      </c>
    </row>
    <row r="1356" spans="1:4" x14ac:dyDescent="0.2">
      <c r="A1356" s="6">
        <v>1353</v>
      </c>
      <c r="B1356" s="6">
        <v>69.45</v>
      </c>
      <c r="C1356" s="12" t="str">
        <f>TEXT(coefficients!B1356,"+0,00E+00;-0,00E+00")&amp;"*"&amp;$E$2&amp;"²"&amp;" "&amp;TEXT(coefficients!C1356,"+0,00E+00;-0,00E+00")&amp;"*"&amp;$E$2&amp;" "&amp;TEXT(coefficients!D1356,"+0,00;-0,00")</f>
        <v>-214E-08*p² +012E-04*p +001</v>
      </c>
      <c r="D1356" s="8">
        <f>coefficients!B1356*Cycle!$E$4^2+coefficients!C1356*Cycle!$E$4+coefficients!D1356</f>
        <v>0.75791064238401229</v>
      </c>
    </row>
    <row r="1357" spans="1:4" x14ac:dyDescent="0.2">
      <c r="A1357" s="6">
        <v>1354</v>
      </c>
      <c r="B1357" s="6">
        <v>69.92</v>
      </c>
      <c r="C1357" s="12" t="str">
        <f>TEXT(coefficients!B1357,"+0,00E+00;-0,00E+00")&amp;"*"&amp;$E$2&amp;"²"&amp;" "&amp;TEXT(coefficients!C1357,"+0,00E+00;-0,00E+00")&amp;"*"&amp;$E$2&amp;" "&amp;TEXT(coefficients!D1357,"+0,00;-0,00")</f>
        <v>-214E-08*p² +012E-04*p +001</v>
      </c>
      <c r="D1357" s="8">
        <f>coefficients!B1357*Cycle!$E$4^2+coefficients!C1357*Cycle!$E$4+coefficients!D1357</f>
        <v>0.75791064238401229</v>
      </c>
    </row>
    <row r="1358" spans="1:4" x14ac:dyDescent="0.2">
      <c r="A1358" s="6">
        <v>1355</v>
      </c>
      <c r="B1358" s="6">
        <v>70.239999999999995</v>
      </c>
      <c r="C1358" s="12" t="str">
        <f>TEXT(coefficients!B1358,"+0,00E+00;-0,00E+00")&amp;"*"&amp;$E$2&amp;"²"&amp;" "&amp;TEXT(coefficients!C1358,"+0,00E+00;-0,00E+00")&amp;"*"&amp;$E$2&amp;" "&amp;TEXT(coefficients!D1358,"+0,00;-0,00")</f>
        <v>-214E-08*p² +012E-04*p +001</v>
      </c>
      <c r="D1358" s="8">
        <f>coefficients!B1358*Cycle!$E$4^2+coefficients!C1358*Cycle!$E$4+coefficients!D1358</f>
        <v>0.75791064238401229</v>
      </c>
    </row>
    <row r="1359" spans="1:4" x14ac:dyDescent="0.2">
      <c r="A1359" s="6">
        <v>1356</v>
      </c>
      <c r="B1359" s="6">
        <v>70.489999999999995</v>
      </c>
      <c r="C1359" s="12" t="str">
        <f>TEXT(coefficients!B1359,"+0,00E+00;-0,00E+00")&amp;"*"&amp;$E$2&amp;"²"&amp;" "&amp;TEXT(coefficients!C1359,"+0,00E+00;-0,00E+00")&amp;"*"&amp;$E$2&amp;" "&amp;TEXT(coefficients!D1359,"+0,00;-0,00")</f>
        <v>-214E-08*p² +012E-04*p +001</v>
      </c>
      <c r="D1359" s="8">
        <f>coefficients!B1359*Cycle!$E$4^2+coefficients!C1359*Cycle!$E$4+coefficients!D1359</f>
        <v>0.75791064238401229</v>
      </c>
    </row>
    <row r="1360" spans="1:4" x14ac:dyDescent="0.2">
      <c r="A1360" s="6">
        <v>1357</v>
      </c>
      <c r="B1360" s="6">
        <v>70.63</v>
      </c>
      <c r="C1360" s="12" t="str">
        <f>TEXT(coefficients!B1360,"+0,00E+00;-0,00E+00")&amp;"*"&amp;$E$2&amp;"²"&amp;" "&amp;TEXT(coefficients!C1360,"+0,00E+00;-0,00E+00")&amp;"*"&amp;$E$2&amp;" "&amp;TEXT(coefficients!D1360,"+0,00;-0,00")</f>
        <v>-214E-08*p² +012E-04*p +001</v>
      </c>
      <c r="D1360" s="8">
        <f>coefficients!B1360*Cycle!$E$4^2+coefficients!C1360*Cycle!$E$4+coefficients!D1360</f>
        <v>0.75791064238401229</v>
      </c>
    </row>
    <row r="1361" spans="1:4" x14ac:dyDescent="0.2">
      <c r="A1361" s="6">
        <v>1358</v>
      </c>
      <c r="B1361" s="6">
        <v>70.680000000000007</v>
      </c>
      <c r="C1361" s="12" t="str">
        <f>TEXT(coefficients!B1361,"+0,00E+00;-0,00E+00")&amp;"*"&amp;$E$2&amp;"²"&amp;" "&amp;TEXT(coefficients!C1361,"+0,00E+00;-0,00E+00")&amp;"*"&amp;$E$2&amp;" "&amp;TEXT(coefficients!D1361,"+0,00;-0,00")</f>
        <v>-214E-08*p² +012E-04*p +001</v>
      </c>
      <c r="D1361" s="8">
        <f>coefficients!B1361*Cycle!$E$4^2+coefficients!C1361*Cycle!$E$4+coefficients!D1361</f>
        <v>0.75791064238401229</v>
      </c>
    </row>
    <row r="1362" spans="1:4" x14ac:dyDescent="0.2">
      <c r="A1362" s="6">
        <v>1359</v>
      </c>
      <c r="B1362" s="6">
        <v>70.650000000000006</v>
      </c>
      <c r="C1362" s="12" t="str">
        <f>TEXT(coefficients!B1362,"+0,00E+00;-0,00E+00")&amp;"*"&amp;$E$2&amp;"²"&amp;" "&amp;TEXT(coefficients!C1362,"+0,00E+00;-0,00E+00")&amp;"*"&amp;$E$2&amp;" "&amp;TEXT(coefficients!D1362,"+0,00;-0,00")</f>
        <v>-214E-08*p² +012E-04*p +001</v>
      </c>
      <c r="D1362" s="8">
        <f>coefficients!B1362*Cycle!$E$4^2+coefficients!C1362*Cycle!$E$4+coefficients!D1362</f>
        <v>0.75791064238401229</v>
      </c>
    </row>
    <row r="1363" spans="1:4" x14ac:dyDescent="0.2">
      <c r="A1363" s="6">
        <v>1360</v>
      </c>
      <c r="B1363" s="6">
        <v>70.489999999999995</v>
      </c>
      <c r="C1363" s="12" t="str">
        <f>TEXT(coefficients!B1363,"+0,00E+00;-0,00E+00")&amp;"*"&amp;$E$2&amp;"²"&amp;" "&amp;TEXT(coefficients!C1363,"+0,00E+00;-0,00E+00")&amp;"*"&amp;$E$2&amp;" "&amp;TEXT(coefficients!D1363,"+0,00;-0,00")</f>
        <v>+112E-08*p² -014E-04*p +001</v>
      </c>
      <c r="D1363" s="8">
        <f>coefficients!B1363*Cycle!$E$4^2+coefficients!C1363*Cycle!$E$4+coefficients!D1363</f>
        <v>0.56836265063085523</v>
      </c>
    </row>
    <row r="1364" spans="1:4" x14ac:dyDescent="0.2">
      <c r="A1364" s="6">
        <v>1361</v>
      </c>
      <c r="B1364" s="6">
        <v>70.09</v>
      </c>
      <c r="C1364" s="12" t="str">
        <f>TEXT(coefficients!B1364,"+0,00E+00;-0,00E+00")&amp;"*"&amp;$E$2&amp;"²"&amp;" "&amp;TEXT(coefficients!C1364,"+0,00E+00;-0,00E+00")&amp;"*"&amp;$E$2&amp;" "&amp;TEXT(coefficients!D1364,"+0,00;-0,00")</f>
        <v>+437E-08*p² -040E-04*p +001</v>
      </c>
      <c r="D1364" s="8">
        <f>coefficients!B1364*Cycle!$E$4^2+coefficients!C1364*Cycle!$E$4+coefficients!D1364</f>
        <v>0.37881465887769983</v>
      </c>
    </row>
    <row r="1365" spans="1:4" x14ac:dyDescent="0.2">
      <c r="A1365" s="6">
        <v>1362</v>
      </c>
      <c r="B1365" s="6">
        <v>69.349999999999994</v>
      </c>
      <c r="C1365" s="12" t="str">
        <f>TEXT(coefficients!B1365,"+0,00E+00;-0,00E+00")&amp;"*"&amp;$E$2&amp;"²"&amp;" "&amp;TEXT(coefficients!C1365,"+0,00E+00;-0,00E+00")&amp;"*"&amp;$E$2&amp;" "&amp;TEXT(coefficients!D1365,"+0,00;-0,00")</f>
        <v>+762E-08*p² -066E-04*p +002</v>
      </c>
      <c r="D1365" s="8">
        <f>coefficients!B1365*Cycle!$E$4^2+coefficients!C1365*Cycle!$E$4+coefficients!D1365</f>
        <v>0.18926666712453843</v>
      </c>
    </row>
    <row r="1366" spans="1:4" x14ac:dyDescent="0.2">
      <c r="A1366" s="6">
        <v>1363</v>
      </c>
      <c r="B1366" s="6">
        <v>68.27</v>
      </c>
      <c r="C1366" s="12" t="str">
        <f>TEXT(coefficients!B1366,"+0,00E+00;-0,00E+00")&amp;"*"&amp;$E$2&amp;"²"&amp;" "&amp;TEXT(coefficients!C1366,"+0,00E+00;-0,00E+00")&amp;"*"&amp;$E$2&amp;" "&amp;TEXT(coefficients!D1366,"+0,00;-0,00")</f>
        <v>+762E-08*p² -066E-04*p +002</v>
      </c>
      <c r="D1366" s="8">
        <f>coefficients!B1366*Cycle!$E$4^2+coefficients!C1366*Cycle!$E$4+coefficients!D1366</f>
        <v>0.18926666712453843</v>
      </c>
    </row>
    <row r="1367" spans="1:4" x14ac:dyDescent="0.2">
      <c r="A1367" s="6">
        <v>1364</v>
      </c>
      <c r="B1367" s="6">
        <v>67.09</v>
      </c>
      <c r="C1367" s="12" t="str">
        <f>TEXT(coefficients!B1367,"+0,00E+00;-0,00E+00")&amp;"*"&amp;$E$2&amp;"²"&amp;" "&amp;TEXT(coefficients!C1367,"+0,00E+00;-0,00E+00")&amp;"*"&amp;$E$2&amp;" "&amp;TEXT(coefficients!D1367,"+0,00;-0,00")</f>
        <v>+762E-08*p² -066E-04*p +002</v>
      </c>
      <c r="D1367" s="8">
        <f>coefficients!B1367*Cycle!$E$4^2+coefficients!C1367*Cycle!$E$4+coefficients!D1367</f>
        <v>0.18926666712453843</v>
      </c>
    </row>
    <row r="1368" spans="1:4" x14ac:dyDescent="0.2">
      <c r="A1368" s="6">
        <v>1365</v>
      </c>
      <c r="B1368" s="6">
        <v>65.959999999999994</v>
      </c>
      <c r="C1368" s="12" t="str">
        <f>TEXT(coefficients!B1368,"+0,00E+00;-0,00E+00")&amp;"*"&amp;$E$2&amp;"²"&amp;" "&amp;TEXT(coefficients!C1368,"+0,00E+00;-0,00E+00")&amp;"*"&amp;$E$2&amp;" "&amp;TEXT(coefficients!D1368,"+0,00;-0,00")</f>
        <v>+762E-08*p² -066E-04*p +002</v>
      </c>
      <c r="D1368" s="8">
        <f>coefficients!B1368*Cycle!$E$4^2+coefficients!C1368*Cycle!$E$4+coefficients!D1368</f>
        <v>0.18926666712453843</v>
      </c>
    </row>
    <row r="1369" spans="1:4" x14ac:dyDescent="0.2">
      <c r="A1369" s="6">
        <v>1366</v>
      </c>
      <c r="B1369" s="6">
        <v>64.87</v>
      </c>
      <c r="C1369" s="12" t="str">
        <f>TEXT(coefficients!B1369,"+0,00E+00;-0,00E+00")&amp;"*"&amp;$E$2&amp;"²"&amp;" "&amp;TEXT(coefficients!C1369,"+0,00E+00;-0,00E+00")&amp;"*"&amp;$E$2&amp;" "&amp;TEXT(coefficients!D1369,"+0,00;-0,00")</f>
        <v>+762E-08*p² -066E-04*p +002</v>
      </c>
      <c r="D1369" s="8">
        <f>coefficients!B1369*Cycle!$E$4^2+coefficients!C1369*Cycle!$E$4+coefficients!D1369</f>
        <v>0.18926666712453843</v>
      </c>
    </row>
    <row r="1370" spans="1:4" x14ac:dyDescent="0.2">
      <c r="A1370" s="6">
        <v>1367</v>
      </c>
      <c r="B1370" s="6">
        <v>63.79</v>
      </c>
      <c r="C1370" s="12" t="str">
        <f>TEXT(coefficients!B1370,"+0,00E+00;-0,00E+00")&amp;"*"&amp;$E$2&amp;"²"&amp;" "&amp;TEXT(coefficients!C1370,"+0,00E+00;-0,00E+00")&amp;"*"&amp;$E$2&amp;" "&amp;TEXT(coefficients!D1370,"+0,00;-0,00")</f>
        <v>+762E-08*p² -066E-04*p +002</v>
      </c>
      <c r="D1370" s="8">
        <f>coefficients!B1370*Cycle!$E$4^2+coefficients!C1370*Cycle!$E$4+coefficients!D1370</f>
        <v>0.18926666712453843</v>
      </c>
    </row>
    <row r="1371" spans="1:4" x14ac:dyDescent="0.2">
      <c r="A1371" s="6">
        <v>1368</v>
      </c>
      <c r="B1371" s="6">
        <v>62.82</v>
      </c>
      <c r="C1371" s="12" t="str">
        <f>TEXT(coefficients!B1371,"+0,00E+00;-0,00E+00")&amp;"*"&amp;$E$2&amp;"²"&amp;" "&amp;TEXT(coefficients!C1371,"+0,00E+00;-0,00E+00")&amp;"*"&amp;$E$2&amp;" "&amp;TEXT(coefficients!D1371,"+0,00;-0,00")</f>
        <v>+437E-08*p² -040E-04*p +001</v>
      </c>
      <c r="D1371" s="8">
        <f>coefficients!B1371*Cycle!$E$4^2+coefficients!C1371*Cycle!$E$4+coefficients!D1371</f>
        <v>0.37881465887769983</v>
      </c>
    </row>
    <row r="1372" spans="1:4" x14ac:dyDescent="0.2">
      <c r="A1372" s="6">
        <v>1369</v>
      </c>
      <c r="B1372" s="6">
        <v>63.03</v>
      </c>
      <c r="C1372" s="12" t="str">
        <f>TEXT(coefficients!B1372,"+0,00E+00;-0,00E+00")&amp;"*"&amp;$E$2&amp;"²"&amp;" "&amp;TEXT(coefficients!C1372,"+0,00E+00;-0,00E+00")&amp;"*"&amp;$E$2&amp;" "&amp;TEXT(coefficients!D1372,"+0,00;-0,00")</f>
        <v>+112E-08*p² -014E-04*p +001</v>
      </c>
      <c r="D1372" s="8">
        <f>coefficients!B1372*Cycle!$E$4^2+coefficients!C1372*Cycle!$E$4+coefficients!D1372</f>
        <v>0.56836265063085523</v>
      </c>
    </row>
    <row r="1373" spans="1:4" x14ac:dyDescent="0.2">
      <c r="A1373" s="6">
        <v>1370</v>
      </c>
      <c r="B1373" s="6">
        <v>63.62</v>
      </c>
      <c r="C1373" s="12" t="str">
        <f>TEXT(coefficients!B1373,"+0,00E+00;-0,00E+00")&amp;"*"&amp;$E$2&amp;"²"&amp;" "&amp;TEXT(coefficients!C1373,"+0,00E+00;-0,00E+00")&amp;"*"&amp;$E$2&amp;" "&amp;TEXT(coefficients!D1373,"+0,00;-0,00")</f>
        <v>-214E-08*p² +012E-04*p +001</v>
      </c>
      <c r="D1373" s="8">
        <f>coefficients!B1373*Cycle!$E$4^2+coefficients!C1373*Cycle!$E$4+coefficients!D1373</f>
        <v>0.75791064238401229</v>
      </c>
    </row>
    <row r="1374" spans="1:4" x14ac:dyDescent="0.2">
      <c r="A1374" s="6">
        <v>1371</v>
      </c>
      <c r="B1374" s="6">
        <v>64.8</v>
      </c>
      <c r="C1374" s="12" t="str">
        <f>TEXT(coefficients!B1374,"+0,00E+00;-0,00E+00")&amp;"*"&amp;$E$2&amp;"²"&amp;" "&amp;TEXT(coefficients!C1374,"+0,00E+00;-0,00E+00")&amp;"*"&amp;$E$2&amp;" "&amp;TEXT(coefficients!D1374,"+0,00;-0,00")</f>
        <v>-214E-08*p² +012E-04*p +001</v>
      </c>
      <c r="D1374" s="8">
        <f>coefficients!B1374*Cycle!$E$4^2+coefficients!C1374*Cycle!$E$4+coefficients!D1374</f>
        <v>0.75791064238401229</v>
      </c>
    </row>
    <row r="1375" spans="1:4" x14ac:dyDescent="0.2">
      <c r="A1375" s="6">
        <v>1372</v>
      </c>
      <c r="B1375" s="6">
        <v>65.5</v>
      </c>
      <c r="C1375" s="12" t="str">
        <f>TEXT(coefficients!B1375,"+0,00E+00;-0,00E+00")&amp;"*"&amp;$E$2&amp;"²"&amp;" "&amp;TEXT(coefficients!C1375,"+0,00E+00;-0,00E+00")&amp;"*"&amp;$E$2&amp;" "&amp;TEXT(coefficients!D1375,"+0,00;-0,00")</f>
        <v>-214E-08*p² +012E-04*p +001</v>
      </c>
      <c r="D1375" s="8">
        <f>coefficients!B1375*Cycle!$E$4^2+coefficients!C1375*Cycle!$E$4+coefficients!D1375</f>
        <v>0.75791064238401229</v>
      </c>
    </row>
    <row r="1376" spans="1:4" x14ac:dyDescent="0.2">
      <c r="A1376" s="6">
        <v>1373</v>
      </c>
      <c r="B1376" s="6">
        <v>65.33</v>
      </c>
      <c r="C1376" s="12" t="str">
        <f>TEXT(coefficients!B1376,"+0,00E+00;-0,00E+00")&amp;"*"&amp;$E$2&amp;"²"&amp;" "&amp;TEXT(coefficients!C1376,"+0,00E+00;-0,00E+00")&amp;"*"&amp;$E$2&amp;" "&amp;TEXT(coefficients!D1376,"+0,00;-0,00")</f>
        <v>+112E-08*p² -014E-04*p +001</v>
      </c>
      <c r="D1376" s="8">
        <f>coefficients!B1376*Cycle!$E$4^2+coefficients!C1376*Cycle!$E$4+coefficients!D1376</f>
        <v>0.56836265063085523</v>
      </c>
    </row>
    <row r="1377" spans="1:4" x14ac:dyDescent="0.2">
      <c r="A1377" s="6">
        <v>1374</v>
      </c>
      <c r="B1377" s="6">
        <v>63.83</v>
      </c>
      <c r="C1377" s="12" t="str">
        <f>TEXT(coefficients!B1377,"+0,00E+00;-0,00E+00")&amp;"*"&amp;$E$2&amp;"²"&amp;" "&amp;TEXT(coefficients!C1377,"+0,00E+00;-0,00E+00")&amp;"*"&amp;$E$2&amp;" "&amp;TEXT(coefficients!D1377,"+0,00;-0,00")</f>
        <v>+437E-08*p² -040E-04*p +001</v>
      </c>
      <c r="D1377" s="8">
        <f>coefficients!B1377*Cycle!$E$4^2+coefficients!C1377*Cycle!$E$4+coefficients!D1377</f>
        <v>0.37881465887769983</v>
      </c>
    </row>
    <row r="1378" spans="1:4" x14ac:dyDescent="0.2">
      <c r="A1378" s="6">
        <v>1375</v>
      </c>
      <c r="B1378" s="6">
        <v>62.44</v>
      </c>
      <c r="C1378" s="12" t="str">
        <f>TEXT(coefficients!B1378,"+0,00E+00;-0,00E+00")&amp;"*"&amp;$E$2&amp;"²"&amp;" "&amp;TEXT(coefficients!C1378,"+0,00E+00;-0,00E+00")&amp;"*"&amp;$E$2&amp;" "&amp;TEXT(coefficients!D1378,"+0,00;-0,00")</f>
        <v>+762E-08*p² -066E-04*p +002</v>
      </c>
      <c r="D1378" s="8">
        <f>coefficients!B1378*Cycle!$E$4^2+coefficients!C1378*Cycle!$E$4+coefficients!D1378</f>
        <v>0.18926666712453843</v>
      </c>
    </row>
    <row r="1379" spans="1:4" x14ac:dyDescent="0.2">
      <c r="A1379" s="6">
        <v>1376</v>
      </c>
      <c r="B1379" s="6">
        <v>61.2</v>
      </c>
      <c r="C1379" s="12" t="str">
        <f>TEXT(coefficients!B1379,"+0,00E+00;-0,00E+00")&amp;"*"&amp;$E$2&amp;"²"&amp;" "&amp;TEXT(coefficients!C1379,"+0,00E+00;-0,00E+00")&amp;"*"&amp;$E$2&amp;" "&amp;TEXT(coefficients!D1379,"+0,00;-0,00")</f>
        <v>+762E-08*p² -066E-04*p +002</v>
      </c>
      <c r="D1379" s="8">
        <f>coefficients!B1379*Cycle!$E$4^2+coefficients!C1379*Cycle!$E$4+coefficients!D1379</f>
        <v>0.18926666712453843</v>
      </c>
    </row>
    <row r="1380" spans="1:4" x14ac:dyDescent="0.2">
      <c r="A1380" s="6">
        <v>1377</v>
      </c>
      <c r="B1380" s="6">
        <v>59.58</v>
      </c>
      <c r="C1380" s="12" t="str">
        <f>TEXT(coefficients!B1380,"+0,00E+00;-0,00E+00")&amp;"*"&amp;$E$2&amp;"²"&amp;" "&amp;TEXT(coefficients!C1380,"+0,00E+00;-0,00E+00")&amp;"*"&amp;$E$2&amp;" "&amp;TEXT(coefficients!D1380,"+0,00;-0,00")</f>
        <v>+762E-08*p² -066E-04*p +002</v>
      </c>
      <c r="D1380" s="8">
        <f>coefficients!B1380*Cycle!$E$4^2+coefficients!C1380*Cycle!$E$4+coefficients!D1380</f>
        <v>0.18926666712453843</v>
      </c>
    </row>
    <row r="1381" spans="1:4" x14ac:dyDescent="0.2">
      <c r="A1381" s="6">
        <v>1378</v>
      </c>
      <c r="B1381" s="6">
        <v>57.68</v>
      </c>
      <c r="C1381" s="12" t="str">
        <f>TEXT(coefficients!B1381,"+0,00E+00;-0,00E+00")&amp;"*"&amp;$E$2&amp;"²"&amp;" "&amp;TEXT(coefficients!C1381,"+0,00E+00;-0,00E+00")&amp;"*"&amp;$E$2&amp;" "&amp;TEXT(coefficients!D1381,"+0,00;-0,00")</f>
        <v>+762E-08*p² -066E-04*p +002</v>
      </c>
      <c r="D1381" s="8">
        <f>coefficients!B1381*Cycle!$E$4^2+coefficients!C1381*Cycle!$E$4+coefficients!D1381</f>
        <v>0.18926666712453843</v>
      </c>
    </row>
    <row r="1382" spans="1:4" x14ac:dyDescent="0.2">
      <c r="A1382" s="6">
        <v>1379</v>
      </c>
      <c r="B1382" s="6">
        <v>56.4</v>
      </c>
      <c r="C1382" s="12" t="str">
        <f>TEXT(coefficients!B1382,"+0,00E+00;-0,00E+00")&amp;"*"&amp;$E$2&amp;"²"&amp;" "&amp;TEXT(coefficients!C1382,"+0,00E+00;-0,00E+00")&amp;"*"&amp;$E$2&amp;" "&amp;TEXT(coefficients!D1382,"+0,00;-0,00")</f>
        <v>+762E-08*p² -066E-04*p +002</v>
      </c>
      <c r="D1382" s="8">
        <f>coefficients!B1382*Cycle!$E$4^2+coefficients!C1382*Cycle!$E$4+coefficients!D1382</f>
        <v>0.18926666712453843</v>
      </c>
    </row>
    <row r="1383" spans="1:4" x14ac:dyDescent="0.2">
      <c r="A1383" s="6">
        <v>1380</v>
      </c>
      <c r="B1383" s="6">
        <v>54.82</v>
      </c>
      <c r="C1383" s="12" t="str">
        <f>TEXT(coefficients!B1383,"+0,00E+00;-0,00E+00")&amp;"*"&amp;$E$2&amp;"²"&amp;" "&amp;TEXT(coefficients!C1383,"+0,00E+00;-0,00E+00")&amp;"*"&amp;$E$2&amp;" "&amp;TEXT(coefficients!D1383,"+0,00;-0,00")</f>
        <v>+762E-08*p² -066E-04*p +002</v>
      </c>
      <c r="D1383" s="8">
        <f>coefficients!B1383*Cycle!$E$4^2+coefficients!C1383*Cycle!$E$4+coefficients!D1383</f>
        <v>0.18926666712453843</v>
      </c>
    </row>
    <row r="1384" spans="1:4" x14ac:dyDescent="0.2">
      <c r="A1384" s="6">
        <v>1381</v>
      </c>
      <c r="B1384" s="6">
        <v>52.77</v>
      </c>
      <c r="C1384" s="12" t="str">
        <f>TEXT(coefficients!B1384,"+0,00E+00;-0,00E+00")&amp;"*"&amp;$E$2&amp;"²"&amp;" "&amp;TEXT(coefficients!C1384,"+0,00E+00;-0,00E+00")&amp;"*"&amp;$E$2&amp;" "&amp;TEXT(coefficients!D1384,"+0,00;-0,00")</f>
        <v>+678E-08*p² -064E-04*p +002</v>
      </c>
      <c r="D1384" s="8">
        <f>coefficients!B1384*Cycle!$E$4^2+coefficients!C1384*Cycle!$E$4+coefficients!D1384</f>
        <v>0.68982523175874633</v>
      </c>
    </row>
    <row r="1385" spans="1:4" x14ac:dyDescent="0.2">
      <c r="A1385" s="6">
        <v>1382</v>
      </c>
      <c r="B1385" s="6">
        <v>52.22</v>
      </c>
      <c r="C1385" s="12" t="str">
        <f>TEXT(coefficients!B1385,"+0,00E+00;-0,00E+00")&amp;"*"&amp;$E$2&amp;"²"&amp;" "&amp;TEXT(coefficients!C1385,"+0,00E+00;-0,00E+00")&amp;"*"&amp;$E$2&amp;" "&amp;TEXT(coefficients!D1385,"+0,00;-0,00")</f>
        <v>+595E-08*p² -061E-04*p +003</v>
      </c>
      <c r="D1385" s="8">
        <f>coefficients!B1385*Cycle!$E$4^2+coefficients!C1385*Cycle!$E$4+coefficients!D1385</f>
        <v>1.1903837963929629</v>
      </c>
    </row>
    <row r="1386" spans="1:4" x14ac:dyDescent="0.2">
      <c r="A1386" s="6">
        <v>1383</v>
      </c>
      <c r="B1386" s="6">
        <v>52.48</v>
      </c>
      <c r="C1386" s="12" t="str">
        <f>TEXT(coefficients!B1386,"+0,00E+00;-0,00E+00")&amp;"*"&amp;$E$2&amp;"²"&amp;" "&amp;TEXT(coefficients!C1386,"+0,00E+00;-0,00E+00")&amp;"*"&amp;$E$2&amp;" "&amp;TEXT(coefficients!D1386,"+0,00;-0,00")</f>
        <v>+511E-08*p² -058E-04*p +003</v>
      </c>
      <c r="D1386" s="8">
        <f>coefficients!B1386*Cycle!$E$4^2+coefficients!C1386*Cycle!$E$4+coefficients!D1386</f>
        <v>1.6909423610271808</v>
      </c>
    </row>
    <row r="1387" spans="1:4" x14ac:dyDescent="0.2">
      <c r="A1387" s="6">
        <v>1384</v>
      </c>
      <c r="B1387" s="6">
        <v>52.74</v>
      </c>
      <c r="C1387" s="12" t="str">
        <f>TEXT(coefficients!B1387,"+0,00E+00;-0,00E+00")&amp;"*"&amp;$E$2&amp;"²"&amp;" "&amp;TEXT(coefficients!C1387,"+0,00E+00;-0,00E+00")&amp;"*"&amp;$E$2&amp;" "&amp;TEXT(coefficients!D1387,"+0,00;-0,00")</f>
        <v>+511E-08*p² -058E-04*p +003</v>
      </c>
      <c r="D1387" s="8">
        <f>coefficients!B1387*Cycle!$E$4^2+coefficients!C1387*Cycle!$E$4+coefficients!D1387</f>
        <v>1.6909423610271808</v>
      </c>
    </row>
    <row r="1388" spans="1:4" x14ac:dyDescent="0.2">
      <c r="A1388" s="6">
        <v>1385</v>
      </c>
      <c r="B1388" s="6">
        <v>53.14</v>
      </c>
      <c r="C1388" s="12" t="str">
        <f>TEXT(coefficients!B1388,"+0,00E+00;-0,00E+00")&amp;"*"&amp;$E$2&amp;"²"&amp;" "&amp;TEXT(coefficients!C1388,"+0,00E+00;-0,00E+00")&amp;"*"&amp;$E$2&amp;" "&amp;TEXT(coefficients!D1388,"+0,00;-0,00")</f>
        <v>+511E-08*p² -058E-04*p +003</v>
      </c>
      <c r="D1388" s="8">
        <f>coefficients!B1388*Cycle!$E$4^2+coefficients!C1388*Cycle!$E$4+coefficients!D1388</f>
        <v>1.6909423610271808</v>
      </c>
    </row>
    <row r="1389" spans="1:4" x14ac:dyDescent="0.2">
      <c r="A1389" s="6">
        <v>1386</v>
      </c>
      <c r="B1389" s="6">
        <v>53.03</v>
      </c>
      <c r="C1389" s="12" t="str">
        <f>TEXT(coefficients!B1389,"+0,00E+00;-0,00E+00")&amp;"*"&amp;$E$2&amp;"²"&amp;" "&amp;TEXT(coefficients!C1389,"+0,00E+00;-0,00E+00")&amp;"*"&amp;$E$2&amp;" "&amp;TEXT(coefficients!D1389,"+0,00;-0,00")</f>
        <v>+511E-08*p² -058E-04*p +003</v>
      </c>
      <c r="D1389" s="8">
        <f>coefficients!B1389*Cycle!$E$4^2+coefficients!C1389*Cycle!$E$4+coefficients!D1389</f>
        <v>1.6909423610271808</v>
      </c>
    </row>
    <row r="1390" spans="1:4" x14ac:dyDescent="0.2">
      <c r="A1390" s="6">
        <v>1387</v>
      </c>
      <c r="B1390" s="6">
        <v>52.55</v>
      </c>
      <c r="C1390" s="12" t="str">
        <f>TEXT(coefficients!B1390,"+0,00E+00;-0,00E+00")&amp;"*"&amp;$E$2&amp;"²"&amp;" "&amp;TEXT(coefficients!C1390,"+0,00E+00;-0,00E+00")&amp;"*"&amp;$E$2&amp;" "&amp;TEXT(coefficients!D1390,"+0,00;-0,00")</f>
        <v>+511E-08*p² -058E-04*p +003</v>
      </c>
      <c r="D1390" s="8">
        <f>coefficients!B1390*Cycle!$E$4^2+coefficients!C1390*Cycle!$E$4+coefficients!D1390</f>
        <v>1.6909423610271808</v>
      </c>
    </row>
    <row r="1391" spans="1:4" x14ac:dyDescent="0.2">
      <c r="A1391" s="6">
        <v>1388</v>
      </c>
      <c r="B1391" s="6">
        <v>52.19</v>
      </c>
      <c r="C1391" s="12" t="str">
        <f>TEXT(coefficients!B1391,"+0,00E+00;-0,00E+00")&amp;"*"&amp;$E$2&amp;"²"&amp;" "&amp;TEXT(coefficients!C1391,"+0,00E+00;-0,00E+00")&amp;"*"&amp;$E$2&amp;" "&amp;TEXT(coefficients!D1391,"+0,00;-0,00")</f>
        <v>+511E-08*p² -058E-04*p +003</v>
      </c>
      <c r="D1391" s="8">
        <f>coefficients!B1391*Cycle!$E$4^2+coefficients!C1391*Cycle!$E$4+coefficients!D1391</f>
        <v>1.6909423610271808</v>
      </c>
    </row>
    <row r="1392" spans="1:4" x14ac:dyDescent="0.2">
      <c r="A1392" s="6">
        <v>1389</v>
      </c>
      <c r="B1392" s="6">
        <v>51.09</v>
      </c>
      <c r="C1392" s="12" t="str">
        <f>TEXT(coefficients!B1392,"+0,00E+00;-0,00E+00")&amp;"*"&amp;$E$2&amp;"²"&amp;" "&amp;TEXT(coefficients!C1392,"+0,00E+00;-0,00E+00")&amp;"*"&amp;$E$2&amp;" "&amp;TEXT(coefficients!D1392,"+0,00;-0,00")</f>
        <v>+511E-08*p² -058E-04*p +003</v>
      </c>
      <c r="D1392" s="8">
        <f>coefficients!B1392*Cycle!$E$4^2+coefficients!C1392*Cycle!$E$4+coefficients!D1392</f>
        <v>1.6909423610271808</v>
      </c>
    </row>
    <row r="1393" spans="1:4" x14ac:dyDescent="0.2">
      <c r="A1393" s="6">
        <v>1390</v>
      </c>
      <c r="B1393" s="6">
        <v>49.88</v>
      </c>
      <c r="C1393" s="12" t="str">
        <f>TEXT(coefficients!B1393,"+0,00E+00;-0,00E+00")&amp;"*"&amp;$E$2&amp;"²"&amp;" "&amp;TEXT(coefficients!C1393,"+0,00E+00;-0,00E+00")&amp;"*"&amp;$E$2&amp;" "&amp;TEXT(coefficients!D1393,"+0,00;-0,00")</f>
        <v>+511E-08*p² -058E-04*p +003</v>
      </c>
      <c r="D1393" s="8">
        <f>coefficients!B1393*Cycle!$E$4^2+coefficients!C1393*Cycle!$E$4+coefficients!D1393</f>
        <v>1.6909423610271808</v>
      </c>
    </row>
    <row r="1394" spans="1:4" x14ac:dyDescent="0.2">
      <c r="A1394" s="6">
        <v>1391</v>
      </c>
      <c r="B1394" s="6">
        <v>49.37</v>
      </c>
      <c r="C1394" s="12" t="str">
        <f>TEXT(coefficients!B1394,"+0,00E+00;-0,00E+00")&amp;"*"&amp;$E$2&amp;"²"&amp;" "&amp;TEXT(coefficients!C1394,"+0,00E+00;-0,00E+00")&amp;"*"&amp;$E$2&amp;" "&amp;TEXT(coefficients!D1394,"+0,00;-0,00")</f>
        <v>+511E-08*p² -058E-04*p +003</v>
      </c>
      <c r="D1394" s="8">
        <f>coefficients!B1394*Cycle!$E$4^2+coefficients!C1394*Cycle!$E$4+coefficients!D1394</f>
        <v>1.6909423610271808</v>
      </c>
    </row>
    <row r="1395" spans="1:4" x14ac:dyDescent="0.2">
      <c r="A1395" s="6">
        <v>1392</v>
      </c>
      <c r="B1395" s="6">
        <v>49.26</v>
      </c>
      <c r="C1395" s="12" t="str">
        <f>TEXT(coefficients!B1395,"+0,00E+00;-0,00E+00")&amp;"*"&amp;$E$2&amp;"²"&amp;" "&amp;TEXT(coefficients!C1395,"+0,00E+00;-0,00E+00")&amp;"*"&amp;$E$2&amp;" "&amp;TEXT(coefficients!D1395,"+0,00;-0,00")</f>
        <v>+511E-08*p² -058E-04*p +003</v>
      </c>
      <c r="D1395" s="8">
        <f>coefficients!B1395*Cycle!$E$4^2+coefficients!C1395*Cycle!$E$4+coefficients!D1395</f>
        <v>1.6909423610271808</v>
      </c>
    </row>
    <row r="1396" spans="1:4" x14ac:dyDescent="0.2">
      <c r="A1396" s="6">
        <v>1393</v>
      </c>
      <c r="B1396" s="6">
        <v>49.37</v>
      </c>
      <c r="C1396" s="12" t="str">
        <f>TEXT(coefficients!B1396,"+0,00E+00;-0,00E+00")&amp;"*"&amp;$E$2&amp;"²"&amp;" "&amp;TEXT(coefficients!C1396,"+0,00E+00;-0,00E+00")&amp;"*"&amp;$E$2&amp;" "&amp;TEXT(coefficients!D1396,"+0,00;-0,00")</f>
        <v>+511E-08*p² -058E-04*p +003</v>
      </c>
      <c r="D1396" s="8">
        <f>coefficients!B1396*Cycle!$E$4^2+coefficients!C1396*Cycle!$E$4+coefficients!D1396</f>
        <v>1.6909423610271808</v>
      </c>
    </row>
    <row r="1397" spans="1:4" x14ac:dyDescent="0.2">
      <c r="A1397" s="6">
        <v>1394</v>
      </c>
      <c r="B1397" s="6">
        <v>49.88</v>
      </c>
      <c r="C1397" s="12" t="str">
        <f>TEXT(coefficients!B1397,"+0,00E+00;-0,00E+00")&amp;"*"&amp;$E$2&amp;"²"&amp;" "&amp;TEXT(coefficients!C1397,"+0,00E+00;-0,00E+00")&amp;"*"&amp;$E$2&amp;" "&amp;TEXT(coefficients!D1397,"+0,00;-0,00")</f>
        <v>+511E-08*p² -058E-04*p +003</v>
      </c>
      <c r="D1397" s="8">
        <f>coefficients!B1397*Cycle!$E$4^2+coefficients!C1397*Cycle!$E$4+coefficients!D1397</f>
        <v>1.6909423610271808</v>
      </c>
    </row>
    <row r="1398" spans="1:4" x14ac:dyDescent="0.2">
      <c r="A1398" s="6">
        <v>1395</v>
      </c>
      <c r="B1398" s="6">
        <v>50.25</v>
      </c>
      <c r="C1398" s="12" t="str">
        <f>TEXT(coefficients!B1398,"+0,00E+00;-0,00E+00")&amp;"*"&amp;$E$2&amp;"²"&amp;" "&amp;TEXT(coefficients!C1398,"+0,00E+00;-0,00E+00")&amp;"*"&amp;$E$2&amp;" "&amp;TEXT(coefficients!D1398,"+0,00;-0,00")</f>
        <v>+511E-08*p² -058E-04*p +003</v>
      </c>
      <c r="D1398" s="8">
        <f>coefficients!B1398*Cycle!$E$4^2+coefficients!C1398*Cycle!$E$4+coefficients!D1398</f>
        <v>1.6909423610271808</v>
      </c>
    </row>
    <row r="1399" spans="1:4" x14ac:dyDescent="0.2">
      <c r="A1399" s="6">
        <v>1396</v>
      </c>
      <c r="B1399" s="6">
        <v>50.17</v>
      </c>
      <c r="C1399" s="12" t="str">
        <f>TEXT(coefficients!B1399,"+0,00E+00;-0,00E+00")&amp;"*"&amp;$E$2&amp;"²"&amp;" "&amp;TEXT(coefficients!C1399,"+0,00E+00;-0,00E+00")&amp;"*"&amp;$E$2&amp;" "&amp;TEXT(coefficients!D1399,"+0,00;-0,00")</f>
        <v>+511E-08*p² -058E-04*p +003</v>
      </c>
      <c r="D1399" s="8">
        <f>coefficients!B1399*Cycle!$E$4^2+coefficients!C1399*Cycle!$E$4+coefficients!D1399</f>
        <v>1.6909423610271808</v>
      </c>
    </row>
    <row r="1400" spans="1:4" x14ac:dyDescent="0.2">
      <c r="A1400" s="6">
        <v>1397</v>
      </c>
      <c r="B1400" s="6">
        <v>50.5</v>
      </c>
      <c r="C1400" s="12" t="str">
        <f>TEXT(coefficients!B1400,"+0,00E+00;-0,00E+00")&amp;"*"&amp;$E$2&amp;"²"&amp;" "&amp;TEXT(coefficients!C1400,"+0,00E+00;-0,00E+00")&amp;"*"&amp;$E$2&amp;" "&amp;TEXT(coefficients!D1400,"+0,00;-0,00")</f>
        <v>+511E-08*p² -058E-04*p +003</v>
      </c>
      <c r="D1400" s="8">
        <f>coefficients!B1400*Cycle!$E$4^2+coefficients!C1400*Cycle!$E$4+coefficients!D1400</f>
        <v>1.6909423610271808</v>
      </c>
    </row>
    <row r="1401" spans="1:4" x14ac:dyDescent="0.2">
      <c r="A1401" s="6">
        <v>1398</v>
      </c>
      <c r="B1401" s="6">
        <v>50.83</v>
      </c>
      <c r="C1401" s="12" t="str">
        <f>TEXT(coefficients!B1401,"+0,00E+00;-0,00E+00")&amp;"*"&amp;$E$2&amp;"²"&amp;" "&amp;TEXT(coefficients!C1401,"+0,00E+00;-0,00E+00")&amp;"*"&amp;$E$2&amp;" "&amp;TEXT(coefficients!D1401,"+0,00;-0,00")</f>
        <v>+511E-08*p² -058E-04*p +003</v>
      </c>
      <c r="D1401" s="8">
        <f>coefficients!B1401*Cycle!$E$4^2+coefficients!C1401*Cycle!$E$4+coefficients!D1401</f>
        <v>1.6909423610271808</v>
      </c>
    </row>
    <row r="1402" spans="1:4" x14ac:dyDescent="0.2">
      <c r="A1402" s="6">
        <v>1399</v>
      </c>
      <c r="B1402" s="6">
        <v>51.23</v>
      </c>
      <c r="C1402" s="12" t="str">
        <f>TEXT(coefficients!B1402,"+0,00E+00;-0,00E+00")&amp;"*"&amp;$E$2&amp;"²"&amp;" "&amp;TEXT(coefficients!C1402,"+0,00E+00;-0,00E+00")&amp;"*"&amp;$E$2&amp;" "&amp;TEXT(coefficients!D1402,"+0,00;-0,00")</f>
        <v>+511E-08*p² -058E-04*p +003</v>
      </c>
      <c r="D1402" s="8">
        <f>coefficients!B1402*Cycle!$E$4^2+coefficients!C1402*Cycle!$E$4+coefficients!D1402</f>
        <v>1.6909423610271808</v>
      </c>
    </row>
    <row r="1403" spans="1:4" x14ac:dyDescent="0.2">
      <c r="A1403" s="6">
        <v>1400</v>
      </c>
      <c r="B1403" s="6">
        <v>51.67</v>
      </c>
      <c r="C1403" s="12" t="str">
        <f>TEXT(coefficients!B1403,"+0,00E+00;-0,00E+00")&amp;"*"&amp;$E$2&amp;"²"&amp;" "&amp;TEXT(coefficients!C1403,"+0,00E+00;-0,00E+00")&amp;"*"&amp;$E$2&amp;" "&amp;TEXT(coefficients!D1403,"+0,00;-0,00")</f>
        <v>+511E-08*p² -058E-04*p +003</v>
      </c>
      <c r="D1403" s="8">
        <f>coefficients!B1403*Cycle!$E$4^2+coefficients!C1403*Cycle!$E$4+coefficients!D1403</f>
        <v>1.6909423610271808</v>
      </c>
    </row>
    <row r="1404" spans="1:4" x14ac:dyDescent="0.2">
      <c r="A1404" s="6">
        <v>1401</v>
      </c>
      <c r="B1404" s="6">
        <v>51.53</v>
      </c>
      <c r="C1404" s="12" t="str">
        <f>TEXT(coefficients!B1404,"+0,00E+00;-0,00E+00")&amp;"*"&amp;$E$2&amp;"²"&amp;" "&amp;TEXT(coefficients!C1404,"+0,00E+00;-0,00E+00")&amp;"*"&amp;$E$2&amp;" "&amp;TEXT(coefficients!D1404,"+0,00;-0,00")</f>
        <v>+511E-08*p² -058E-04*p +003</v>
      </c>
      <c r="D1404" s="8">
        <f>coefficients!B1404*Cycle!$E$4^2+coefficients!C1404*Cycle!$E$4+coefficients!D1404</f>
        <v>1.6909423610271808</v>
      </c>
    </row>
    <row r="1405" spans="1:4" x14ac:dyDescent="0.2">
      <c r="A1405" s="6">
        <v>1402</v>
      </c>
      <c r="B1405" s="6">
        <v>50.17</v>
      </c>
      <c r="C1405" s="12" t="str">
        <f>TEXT(coefficients!B1405,"+0,00E+00;-0,00E+00")&amp;"*"&amp;$E$2&amp;"²"&amp;" "&amp;TEXT(coefficients!C1405,"+0,00E+00;-0,00E+00")&amp;"*"&amp;$E$2&amp;" "&amp;TEXT(coefficients!D1405,"+0,00;-0,00")</f>
        <v>+511E-08*p² -058E-04*p +003</v>
      </c>
      <c r="D1405" s="8">
        <f>coefficients!B1405*Cycle!$E$4^2+coefficients!C1405*Cycle!$E$4+coefficients!D1405</f>
        <v>1.6909423610271808</v>
      </c>
    </row>
    <row r="1406" spans="1:4" x14ac:dyDescent="0.2">
      <c r="A1406" s="6">
        <v>1403</v>
      </c>
      <c r="B1406" s="6">
        <v>49.99</v>
      </c>
      <c r="C1406" s="12" t="str">
        <f>TEXT(coefficients!B1406,"+0,00E+00;-0,00E+00")&amp;"*"&amp;$E$2&amp;"²"&amp;" "&amp;TEXT(coefficients!C1406,"+0,00E+00;-0,00E+00")&amp;"*"&amp;$E$2&amp;" "&amp;TEXT(coefficients!D1406,"+0,00;-0,00")</f>
        <v>+511E-08*p² -058E-04*p +003</v>
      </c>
      <c r="D1406" s="8">
        <f>coefficients!B1406*Cycle!$E$4^2+coefficients!C1406*Cycle!$E$4+coefficients!D1406</f>
        <v>1.6909423610271808</v>
      </c>
    </row>
    <row r="1407" spans="1:4" x14ac:dyDescent="0.2">
      <c r="A1407" s="6">
        <v>1404</v>
      </c>
      <c r="B1407" s="6">
        <v>50.32</v>
      </c>
      <c r="C1407" s="12" t="str">
        <f>TEXT(coefficients!B1407,"+0,00E+00;-0,00E+00")&amp;"*"&amp;$E$2&amp;"²"&amp;" "&amp;TEXT(coefficients!C1407,"+0,00E+00;-0,00E+00")&amp;"*"&amp;$E$2&amp;" "&amp;TEXT(coefficients!D1407,"+0,00;-0,00")</f>
        <v>+511E-08*p² -058E-04*p +003</v>
      </c>
      <c r="D1407" s="8">
        <f>coefficients!B1407*Cycle!$E$4^2+coefficients!C1407*Cycle!$E$4+coefficients!D1407</f>
        <v>1.6909423610271808</v>
      </c>
    </row>
    <row r="1408" spans="1:4" x14ac:dyDescent="0.2">
      <c r="A1408" s="6">
        <v>1405</v>
      </c>
      <c r="B1408" s="6">
        <v>51.05</v>
      </c>
      <c r="C1408" s="12" t="str">
        <f>TEXT(coefficients!B1408,"+0,00E+00;-0,00E+00")&amp;"*"&amp;$E$2&amp;"²"&amp;" "&amp;TEXT(coefficients!C1408,"+0,00E+00;-0,00E+00")&amp;"*"&amp;$E$2&amp;" "&amp;TEXT(coefficients!D1408,"+0,00;-0,00")</f>
        <v>+511E-08*p² -058E-04*p +003</v>
      </c>
      <c r="D1408" s="8">
        <f>coefficients!B1408*Cycle!$E$4^2+coefficients!C1408*Cycle!$E$4+coefficients!D1408</f>
        <v>1.6909423610271808</v>
      </c>
    </row>
    <row r="1409" spans="1:4" x14ac:dyDescent="0.2">
      <c r="A1409" s="6">
        <v>1406</v>
      </c>
      <c r="B1409" s="6">
        <v>51.45</v>
      </c>
      <c r="C1409" s="12" t="str">
        <f>TEXT(coefficients!B1409,"+0,00E+00;-0,00E+00")&amp;"*"&amp;$E$2&amp;"²"&amp;" "&amp;TEXT(coefficients!C1409,"+0,00E+00;-0,00E+00")&amp;"*"&amp;$E$2&amp;" "&amp;TEXT(coefficients!D1409,"+0,00;-0,00")</f>
        <v>+511E-08*p² -058E-04*p +003</v>
      </c>
      <c r="D1409" s="8">
        <f>coefficients!B1409*Cycle!$E$4^2+coefficients!C1409*Cycle!$E$4+coefficients!D1409</f>
        <v>1.6909423610271808</v>
      </c>
    </row>
    <row r="1410" spans="1:4" x14ac:dyDescent="0.2">
      <c r="A1410" s="6">
        <v>1407</v>
      </c>
      <c r="B1410" s="6">
        <v>52</v>
      </c>
      <c r="C1410" s="12" t="str">
        <f>TEXT(coefficients!B1410,"+0,00E+00;-0,00E+00")&amp;"*"&amp;$E$2&amp;"²"&amp;" "&amp;TEXT(coefficients!C1410,"+0,00E+00;-0,00E+00")&amp;"*"&amp;$E$2&amp;" "&amp;TEXT(coefficients!D1410,"+0,00;-0,00")</f>
        <v>+511E-08*p² -058E-04*p +003</v>
      </c>
      <c r="D1410" s="8">
        <f>coefficients!B1410*Cycle!$E$4^2+coefficients!C1410*Cycle!$E$4+coefficients!D1410</f>
        <v>1.6909423610271808</v>
      </c>
    </row>
    <row r="1411" spans="1:4" x14ac:dyDescent="0.2">
      <c r="A1411" s="6">
        <v>1408</v>
      </c>
      <c r="B1411" s="6">
        <v>52.3</v>
      </c>
      <c r="C1411" s="12" t="str">
        <f>TEXT(coefficients!B1411,"+0,00E+00;-0,00E+00")&amp;"*"&amp;$E$2&amp;"²"&amp;" "&amp;TEXT(coefficients!C1411,"+0,00E+00;-0,00E+00")&amp;"*"&amp;$E$2&amp;" "&amp;TEXT(coefficients!D1411,"+0,00;-0,00")</f>
        <v>+511E-08*p² -058E-04*p +003</v>
      </c>
      <c r="D1411" s="8">
        <f>coefficients!B1411*Cycle!$E$4^2+coefficients!C1411*Cycle!$E$4+coefficients!D1411</f>
        <v>1.6909423610271808</v>
      </c>
    </row>
    <row r="1412" spans="1:4" x14ac:dyDescent="0.2">
      <c r="A1412" s="6">
        <v>1409</v>
      </c>
      <c r="B1412" s="6">
        <v>52.22</v>
      </c>
      <c r="C1412" s="12" t="str">
        <f>TEXT(coefficients!B1412,"+0,00E+00;-0,00E+00")&amp;"*"&amp;$E$2&amp;"²"&amp;" "&amp;TEXT(coefficients!C1412,"+0,00E+00;-0,00E+00")&amp;"*"&amp;$E$2&amp;" "&amp;TEXT(coefficients!D1412,"+0,00;-0,00")</f>
        <v>+511E-08*p² -058E-04*p +003</v>
      </c>
      <c r="D1412" s="8">
        <f>coefficients!B1412*Cycle!$E$4^2+coefficients!C1412*Cycle!$E$4+coefficients!D1412</f>
        <v>1.6909423610271808</v>
      </c>
    </row>
    <row r="1413" spans="1:4" x14ac:dyDescent="0.2">
      <c r="A1413" s="6">
        <v>1410</v>
      </c>
      <c r="B1413" s="6">
        <v>52.66</v>
      </c>
      <c r="C1413" s="12" t="str">
        <f>TEXT(coefficients!B1413,"+0,00E+00;-0,00E+00")&amp;"*"&amp;$E$2&amp;"²"&amp;" "&amp;TEXT(coefficients!C1413,"+0,00E+00;-0,00E+00")&amp;"*"&amp;$E$2&amp;" "&amp;TEXT(coefficients!D1413,"+0,00;-0,00")</f>
        <v>+511E-08*p² -058E-04*p +003</v>
      </c>
      <c r="D1413" s="8">
        <f>coefficients!B1413*Cycle!$E$4^2+coefficients!C1413*Cycle!$E$4+coefficients!D1413</f>
        <v>1.6909423610271808</v>
      </c>
    </row>
    <row r="1414" spans="1:4" x14ac:dyDescent="0.2">
      <c r="A1414" s="6">
        <v>1411</v>
      </c>
      <c r="B1414" s="6">
        <v>53.18</v>
      </c>
      <c r="C1414" s="12" t="str">
        <f>TEXT(coefficients!B1414,"+0,00E+00;-0,00E+00")&amp;"*"&amp;$E$2&amp;"²"&amp;" "&amp;TEXT(coefficients!C1414,"+0,00E+00;-0,00E+00")&amp;"*"&amp;$E$2&amp;" "&amp;TEXT(coefficients!D1414,"+0,00;-0,00")</f>
        <v>+511E-08*p² -058E-04*p +003</v>
      </c>
      <c r="D1414" s="8">
        <f>coefficients!B1414*Cycle!$E$4^2+coefficients!C1414*Cycle!$E$4+coefficients!D1414</f>
        <v>1.6909423610271808</v>
      </c>
    </row>
    <row r="1415" spans="1:4" x14ac:dyDescent="0.2">
      <c r="A1415" s="6">
        <v>1412</v>
      </c>
      <c r="B1415" s="6">
        <v>53.8</v>
      </c>
      <c r="C1415" s="12" t="str">
        <f>TEXT(coefficients!B1415,"+0,00E+00;-0,00E+00")&amp;"*"&amp;$E$2&amp;"²"&amp;" "&amp;TEXT(coefficients!C1415,"+0,00E+00;-0,00E+00")&amp;"*"&amp;$E$2&amp;" "&amp;TEXT(coefficients!D1415,"+0,00;-0,00")</f>
        <v>+511E-08*p² -058E-04*p +003</v>
      </c>
      <c r="D1415" s="8">
        <f>coefficients!B1415*Cycle!$E$4^2+coefficients!C1415*Cycle!$E$4+coefficients!D1415</f>
        <v>1.6909423610271808</v>
      </c>
    </row>
    <row r="1416" spans="1:4" x14ac:dyDescent="0.2">
      <c r="A1416" s="6">
        <v>1413</v>
      </c>
      <c r="B1416" s="6">
        <v>54.53</v>
      </c>
      <c r="C1416" s="12" t="str">
        <f>TEXT(coefficients!B1416,"+0,00E+00;-0,00E+00")&amp;"*"&amp;$E$2&amp;"²"&amp;" "&amp;TEXT(coefficients!C1416,"+0,00E+00;-0,00E+00")&amp;"*"&amp;$E$2&amp;" "&amp;TEXT(coefficients!D1416,"+0,00;-0,00")</f>
        <v>+511E-08*p² -058E-04*p +003</v>
      </c>
      <c r="D1416" s="8">
        <f>coefficients!B1416*Cycle!$E$4^2+coefficients!C1416*Cycle!$E$4+coefficients!D1416</f>
        <v>1.6909423610271808</v>
      </c>
    </row>
    <row r="1417" spans="1:4" x14ac:dyDescent="0.2">
      <c r="A1417" s="6">
        <v>1414</v>
      </c>
      <c r="B1417" s="6">
        <v>55.37</v>
      </c>
      <c r="C1417" s="12" t="str">
        <f>TEXT(coefficients!B1417,"+0,00E+00;-0,00E+00")&amp;"*"&amp;$E$2&amp;"²"&amp;" "&amp;TEXT(coefficients!C1417,"+0,00E+00;-0,00E+00")&amp;"*"&amp;$E$2&amp;" "&amp;TEXT(coefficients!D1417,"+0,00;-0,00")</f>
        <v>+511E-08*p² -058E-04*p +003</v>
      </c>
      <c r="D1417" s="8">
        <f>coefficients!B1417*Cycle!$E$4^2+coefficients!C1417*Cycle!$E$4+coefficients!D1417</f>
        <v>1.6909423610271808</v>
      </c>
    </row>
    <row r="1418" spans="1:4" x14ac:dyDescent="0.2">
      <c r="A1418" s="6">
        <v>1415</v>
      </c>
      <c r="B1418" s="6">
        <v>56.29</v>
      </c>
      <c r="C1418" s="12" t="str">
        <f>TEXT(coefficients!B1418,"+0,00E+00;-0,00E+00")&amp;"*"&amp;$E$2&amp;"²"&amp;" "&amp;TEXT(coefficients!C1418,"+0,00E+00;-0,00E+00")&amp;"*"&amp;$E$2&amp;" "&amp;TEXT(coefficients!D1418,"+0,00;-0,00")</f>
        <v>+511E-08*p² -058E-04*p +003</v>
      </c>
      <c r="D1418" s="8">
        <f>coefficients!B1418*Cycle!$E$4^2+coefficients!C1418*Cycle!$E$4+coefficients!D1418</f>
        <v>1.6909423610271808</v>
      </c>
    </row>
    <row r="1419" spans="1:4" x14ac:dyDescent="0.2">
      <c r="A1419" s="6">
        <v>1416</v>
      </c>
      <c r="B1419" s="6">
        <v>57.31</v>
      </c>
      <c r="C1419" s="12" t="str">
        <f>TEXT(coefficients!B1419,"+0,00E+00;-0,00E+00")&amp;"*"&amp;$E$2&amp;"²"&amp;" "&amp;TEXT(coefficients!C1419,"+0,00E+00;-0,00E+00")&amp;"*"&amp;$E$2&amp;" "&amp;TEXT(coefficients!D1419,"+0,00;-0,00")</f>
        <v>+511E-08*p² -058E-04*p +003</v>
      </c>
      <c r="D1419" s="8">
        <f>coefficients!B1419*Cycle!$E$4^2+coefficients!C1419*Cycle!$E$4+coefficients!D1419</f>
        <v>1.6909423610271808</v>
      </c>
    </row>
    <row r="1420" spans="1:4" x14ac:dyDescent="0.2">
      <c r="A1420" s="6">
        <v>1417</v>
      </c>
      <c r="B1420" s="6">
        <v>57.94</v>
      </c>
      <c r="C1420" s="12" t="str">
        <f>TEXT(coefficients!B1420,"+0,00E+00;-0,00E+00")&amp;"*"&amp;$E$2&amp;"²"&amp;" "&amp;TEXT(coefficients!C1420,"+0,00E+00;-0,00E+00")&amp;"*"&amp;$E$2&amp;" "&amp;TEXT(coefficients!D1420,"+0,00;-0,00")</f>
        <v>+511E-08*p² -058E-04*p +003</v>
      </c>
      <c r="D1420" s="8">
        <f>coefficients!B1420*Cycle!$E$4^2+coefficients!C1420*Cycle!$E$4+coefficients!D1420</f>
        <v>1.6909423610271808</v>
      </c>
    </row>
    <row r="1421" spans="1:4" x14ac:dyDescent="0.2">
      <c r="A1421" s="6">
        <v>1418</v>
      </c>
      <c r="B1421" s="6">
        <v>57.86</v>
      </c>
      <c r="C1421" s="12" t="str">
        <f>TEXT(coefficients!B1421,"+0,00E+00;-0,00E+00")&amp;"*"&amp;$E$2&amp;"²"&amp;" "&amp;TEXT(coefficients!C1421,"+0,00E+00;-0,00E+00")&amp;"*"&amp;$E$2&amp;" "&amp;TEXT(coefficients!D1421,"+0,00;-0,00")</f>
        <v>+511E-08*p² -058E-04*p +003</v>
      </c>
      <c r="D1421" s="8">
        <f>coefficients!B1421*Cycle!$E$4^2+coefficients!C1421*Cycle!$E$4+coefficients!D1421</f>
        <v>1.6909423610271808</v>
      </c>
    </row>
    <row r="1422" spans="1:4" x14ac:dyDescent="0.2">
      <c r="A1422" s="6">
        <v>1419</v>
      </c>
      <c r="B1422" s="6">
        <v>57.75</v>
      </c>
      <c r="C1422" s="12" t="str">
        <f>TEXT(coefficients!B1422,"+0,00E+00;-0,00E+00")&amp;"*"&amp;$E$2&amp;"²"&amp;" "&amp;TEXT(coefficients!C1422,"+0,00E+00;-0,00E+00")&amp;"*"&amp;$E$2&amp;" "&amp;TEXT(coefficients!D1422,"+0,00;-0,00")</f>
        <v>+511E-08*p² -058E-04*p +003</v>
      </c>
      <c r="D1422" s="8">
        <f>coefficients!B1422*Cycle!$E$4^2+coefficients!C1422*Cycle!$E$4+coefficients!D1422</f>
        <v>1.6909423610271808</v>
      </c>
    </row>
    <row r="1423" spans="1:4" x14ac:dyDescent="0.2">
      <c r="A1423" s="6">
        <v>1420</v>
      </c>
      <c r="B1423" s="6">
        <v>58.67</v>
      </c>
      <c r="C1423" s="12" t="str">
        <f>TEXT(coefficients!B1423,"+0,00E+00;-0,00E+00")&amp;"*"&amp;$E$2&amp;"²"&amp;" "&amp;TEXT(coefficients!C1423,"+0,00E+00;-0,00E+00")&amp;"*"&amp;$E$2&amp;" "&amp;TEXT(coefficients!D1423,"+0,00;-0,00")</f>
        <v>+511E-08*p² -058E-04*p +003</v>
      </c>
      <c r="D1423" s="8">
        <f>coefficients!B1423*Cycle!$E$4^2+coefficients!C1423*Cycle!$E$4+coefficients!D1423</f>
        <v>1.6909423610271808</v>
      </c>
    </row>
    <row r="1424" spans="1:4" x14ac:dyDescent="0.2">
      <c r="A1424" s="6">
        <v>1421</v>
      </c>
      <c r="B1424" s="6">
        <v>59.4</v>
      </c>
      <c r="C1424" s="12" t="str">
        <f>TEXT(coefficients!B1424,"+0,00E+00;-0,00E+00")&amp;"*"&amp;$E$2&amp;"²"&amp;" "&amp;TEXT(coefficients!C1424,"+0,00E+00;-0,00E+00")&amp;"*"&amp;$E$2&amp;" "&amp;TEXT(coefficients!D1424,"+0,00;-0,00")</f>
        <v>+511E-08*p² -058E-04*p +003</v>
      </c>
      <c r="D1424" s="8">
        <f>coefficients!B1424*Cycle!$E$4^2+coefficients!C1424*Cycle!$E$4+coefficients!D1424</f>
        <v>1.6909423610271808</v>
      </c>
    </row>
    <row r="1425" spans="1:4" x14ac:dyDescent="0.2">
      <c r="A1425" s="6">
        <v>1422</v>
      </c>
      <c r="B1425" s="6">
        <v>59.69</v>
      </c>
      <c r="C1425" s="12" t="str">
        <f>TEXT(coefficients!B1425,"+0,00E+00;-0,00E+00")&amp;"*"&amp;$E$2&amp;"²"&amp;" "&amp;TEXT(coefficients!C1425,"+0,00E+00;-0,00E+00")&amp;"*"&amp;$E$2&amp;" "&amp;TEXT(coefficients!D1425,"+0,00;-0,00")</f>
        <v>+511E-08*p² -058E-04*p +003</v>
      </c>
      <c r="D1425" s="8">
        <f>coefficients!B1425*Cycle!$E$4^2+coefficients!C1425*Cycle!$E$4+coefficients!D1425</f>
        <v>1.6909423610271808</v>
      </c>
    </row>
    <row r="1426" spans="1:4" x14ac:dyDescent="0.2">
      <c r="A1426" s="6">
        <v>1423</v>
      </c>
      <c r="B1426" s="6">
        <v>60.02</v>
      </c>
      <c r="C1426" s="12" t="str">
        <f>TEXT(coefficients!B1426,"+0,00E+00;-0,00E+00")&amp;"*"&amp;$E$2&amp;"²"&amp;" "&amp;TEXT(coefficients!C1426,"+0,00E+00;-0,00E+00")&amp;"*"&amp;$E$2&amp;" "&amp;TEXT(coefficients!D1426,"+0,00;-0,00")</f>
        <v>+511E-08*p² -058E-04*p +003</v>
      </c>
      <c r="D1426" s="8">
        <f>coefficients!B1426*Cycle!$E$4^2+coefficients!C1426*Cycle!$E$4+coefficients!D1426</f>
        <v>1.6909423610271808</v>
      </c>
    </row>
    <row r="1427" spans="1:4" x14ac:dyDescent="0.2">
      <c r="A1427" s="6">
        <v>1424</v>
      </c>
      <c r="B1427" s="6">
        <v>60.21</v>
      </c>
      <c r="C1427" s="12" t="str">
        <f>TEXT(coefficients!B1427,"+0,00E+00;-0,00E+00")&amp;"*"&amp;$E$2&amp;"²"&amp;" "&amp;TEXT(coefficients!C1427,"+0,00E+00;-0,00E+00")&amp;"*"&amp;$E$2&amp;" "&amp;TEXT(coefficients!D1427,"+0,00;-0,00")</f>
        <v>+511E-08*p² -058E-04*p +003</v>
      </c>
      <c r="D1427" s="8">
        <f>coefficients!B1427*Cycle!$E$4^2+coefficients!C1427*Cycle!$E$4+coefficients!D1427</f>
        <v>1.6909423610271808</v>
      </c>
    </row>
    <row r="1428" spans="1:4" x14ac:dyDescent="0.2">
      <c r="A1428" s="6">
        <v>1425</v>
      </c>
      <c r="B1428" s="6">
        <v>60.83</v>
      </c>
      <c r="C1428" s="12" t="str">
        <f>TEXT(coefficients!B1428,"+0,00E+00;-0,00E+00")&amp;"*"&amp;$E$2&amp;"²"&amp;" "&amp;TEXT(coefficients!C1428,"+0,00E+00;-0,00E+00")&amp;"*"&amp;$E$2&amp;" "&amp;TEXT(coefficients!D1428,"+0,00;-0,00")</f>
        <v>+511E-08*p² -058E-04*p +003</v>
      </c>
      <c r="D1428" s="8">
        <f>coefficients!B1428*Cycle!$E$4^2+coefficients!C1428*Cycle!$E$4+coefficients!D1428</f>
        <v>1.6909423610271808</v>
      </c>
    </row>
    <row r="1429" spans="1:4" x14ac:dyDescent="0.2">
      <c r="A1429" s="6">
        <v>1426</v>
      </c>
      <c r="B1429" s="6">
        <v>61.16</v>
      </c>
      <c r="C1429" s="12" t="str">
        <f>TEXT(coefficients!B1429,"+0,00E+00;-0,00E+00")&amp;"*"&amp;$E$2&amp;"²"&amp;" "&amp;TEXT(coefficients!C1429,"+0,00E+00;-0,00E+00")&amp;"*"&amp;$E$2&amp;" "&amp;TEXT(coefficients!D1429,"+0,00;-0,00")</f>
        <v>+511E-08*p² -058E-04*p +003</v>
      </c>
      <c r="D1429" s="8">
        <f>coefficients!B1429*Cycle!$E$4^2+coefficients!C1429*Cycle!$E$4+coefficients!D1429</f>
        <v>1.6909423610271808</v>
      </c>
    </row>
    <row r="1430" spans="1:4" x14ac:dyDescent="0.2">
      <c r="A1430" s="6">
        <v>1427</v>
      </c>
      <c r="B1430" s="6">
        <v>61.6</v>
      </c>
      <c r="C1430" s="12" t="str">
        <f>TEXT(coefficients!B1430,"+0,00E+00;-0,00E+00")&amp;"*"&amp;$E$2&amp;"²"&amp;" "&amp;TEXT(coefficients!C1430,"+0,00E+00;-0,00E+00")&amp;"*"&amp;$E$2&amp;" "&amp;TEXT(coefficients!D1430,"+0,00;-0,00")</f>
        <v>+511E-08*p² -058E-04*p +003</v>
      </c>
      <c r="D1430" s="8">
        <f>coefficients!B1430*Cycle!$E$4^2+coefficients!C1430*Cycle!$E$4+coefficients!D1430</f>
        <v>1.6909423610271808</v>
      </c>
    </row>
    <row r="1431" spans="1:4" x14ac:dyDescent="0.2">
      <c r="A1431" s="6">
        <v>1428</v>
      </c>
      <c r="B1431" s="6">
        <v>62.15</v>
      </c>
      <c r="C1431" s="12" t="str">
        <f>TEXT(coefficients!B1431,"+0,00E+00;-0,00E+00")&amp;"*"&amp;$E$2&amp;"²"&amp;" "&amp;TEXT(coefficients!C1431,"+0,00E+00;-0,00E+00")&amp;"*"&amp;$E$2&amp;" "&amp;TEXT(coefficients!D1431,"+0,00;-0,00")</f>
        <v>+511E-08*p² -058E-04*p +003</v>
      </c>
      <c r="D1431" s="8">
        <f>coefficients!B1431*Cycle!$E$4^2+coefficients!C1431*Cycle!$E$4+coefficients!D1431</f>
        <v>1.6909423610271808</v>
      </c>
    </row>
    <row r="1432" spans="1:4" x14ac:dyDescent="0.2">
      <c r="A1432" s="6">
        <v>1429</v>
      </c>
      <c r="B1432" s="6">
        <v>62.7</v>
      </c>
      <c r="C1432" s="12" t="str">
        <f>TEXT(coefficients!B1432,"+0,00E+00;-0,00E+00")&amp;"*"&amp;$E$2&amp;"²"&amp;" "&amp;TEXT(coefficients!C1432,"+0,00E+00;-0,00E+00")&amp;"*"&amp;$E$2&amp;" "&amp;TEXT(coefficients!D1432,"+0,00;-0,00")</f>
        <v>+230E-08*p² -032E-04*p +002</v>
      </c>
      <c r="D1432" s="8">
        <f>coefficients!B1432*Cycle!$E$4^2+coefficients!C1432*Cycle!$E$4+coefficients!D1432</f>
        <v>1.0037368768544068</v>
      </c>
    </row>
    <row r="1433" spans="1:4" x14ac:dyDescent="0.2">
      <c r="A1433" s="6">
        <v>1430</v>
      </c>
      <c r="B1433" s="6">
        <v>63.65</v>
      </c>
      <c r="C1433" s="12" t="str">
        <f>TEXT(coefficients!B1433,"+0,00E+00;-0,00E+00")&amp;"*"&amp;$E$2&amp;"²"&amp;" "&amp;TEXT(coefficients!C1433,"+0,00E+00;-0,00E+00")&amp;"*"&amp;$E$2&amp;" "&amp;TEXT(coefficients!D1433,"+0,00;-0,00")</f>
        <v>-050E-08*p² -006E-04*p +001</v>
      </c>
      <c r="D1433" s="8">
        <f>coefficients!B1433*Cycle!$E$4^2+coefficients!C1433*Cycle!$E$4+coefficients!D1433</f>
        <v>0.31653139268163138</v>
      </c>
    </row>
    <row r="1434" spans="1:4" x14ac:dyDescent="0.2">
      <c r="A1434" s="6">
        <v>1431</v>
      </c>
      <c r="B1434" s="6">
        <v>64.27</v>
      </c>
      <c r="C1434" s="12" t="str">
        <f>TEXT(coefficients!B1434,"+0,00E+00;-0,00E+00")&amp;"*"&amp;$E$2&amp;"²"&amp;" "&amp;TEXT(coefficients!C1434,"+0,00E+00;-0,00E+00")&amp;"*"&amp;$E$2&amp;" "&amp;TEXT(coefficients!D1434,"+0,00;-0,00")</f>
        <v>-331E-08*p² +020E-04*p -001</v>
      </c>
      <c r="D1434" s="8">
        <f>coefficients!B1434*Cycle!$E$4^2+coefficients!C1434*Cycle!$E$4+coefficients!D1434</f>
        <v>-0.37067409149113972</v>
      </c>
    </row>
    <row r="1435" spans="1:4" x14ac:dyDescent="0.2">
      <c r="A1435" s="6">
        <v>1432</v>
      </c>
      <c r="B1435" s="6">
        <v>64.31</v>
      </c>
      <c r="C1435" s="12" t="str">
        <f>TEXT(coefficients!B1435,"+0,00E+00;-0,00E+00")&amp;"*"&amp;$E$2&amp;"²"&amp;" "&amp;TEXT(coefficients!C1435,"+0,00E+00;-0,00E+00")&amp;"*"&amp;$E$2&amp;" "&amp;TEXT(coefficients!D1435,"+0,00;-0,00")</f>
        <v>-331E-08*p² +020E-04*p -001</v>
      </c>
      <c r="D1435" s="8">
        <f>coefficients!B1435*Cycle!$E$4^2+coefficients!C1435*Cycle!$E$4+coefficients!D1435</f>
        <v>-0.37067409149113972</v>
      </c>
    </row>
    <row r="1436" spans="1:4" x14ac:dyDescent="0.2">
      <c r="A1436" s="6">
        <v>1433</v>
      </c>
      <c r="B1436" s="6">
        <v>64.13</v>
      </c>
      <c r="C1436" s="12" t="str">
        <f>TEXT(coefficients!B1436,"+0,00E+00;-0,00E+00")&amp;"*"&amp;$E$2&amp;"²"&amp;" "&amp;TEXT(coefficients!C1436,"+0,00E+00;-0,00E+00")&amp;"*"&amp;$E$2&amp;" "&amp;TEXT(coefficients!D1436,"+0,00;-0,00")</f>
        <v>-331E-08*p² +020E-04*p -001</v>
      </c>
      <c r="D1436" s="8">
        <f>coefficients!B1436*Cycle!$E$4^2+coefficients!C1436*Cycle!$E$4+coefficients!D1436</f>
        <v>-0.37067409149113972</v>
      </c>
    </row>
    <row r="1437" spans="1:4" x14ac:dyDescent="0.2">
      <c r="A1437" s="6">
        <v>1434</v>
      </c>
      <c r="B1437" s="6">
        <v>64.27</v>
      </c>
      <c r="C1437" s="12" t="str">
        <f>TEXT(coefficients!B1437,"+0,00E+00;-0,00E+00")&amp;"*"&amp;$E$2&amp;"²"&amp;" "&amp;TEXT(coefficients!C1437,"+0,00E+00;-0,00E+00")&amp;"*"&amp;$E$2&amp;" "&amp;TEXT(coefficients!D1437,"+0,00;-0,00")</f>
        <v>-331E-08*p² +020E-04*p -001</v>
      </c>
      <c r="D1437" s="8">
        <f>coefficients!B1437*Cycle!$E$4^2+coefficients!C1437*Cycle!$E$4+coefficients!D1437</f>
        <v>-0.37067409149113972</v>
      </c>
    </row>
    <row r="1438" spans="1:4" x14ac:dyDescent="0.2">
      <c r="A1438" s="6">
        <v>1435</v>
      </c>
      <c r="B1438" s="6">
        <v>65.22</v>
      </c>
      <c r="C1438" s="12" t="str">
        <f>TEXT(coefficients!B1438,"+0,00E+00;-0,00E+00")&amp;"*"&amp;$E$2&amp;"²"&amp;" "&amp;TEXT(coefficients!C1438,"+0,00E+00;-0,00E+00")&amp;"*"&amp;$E$2&amp;" "&amp;TEXT(coefficients!D1438,"+0,00;-0,00")</f>
        <v>-331E-08*p² +020E-04*p -001</v>
      </c>
      <c r="D1438" s="8">
        <f>coefficients!B1438*Cycle!$E$4^2+coefficients!C1438*Cycle!$E$4+coefficients!D1438</f>
        <v>-0.37067409149113972</v>
      </c>
    </row>
    <row r="1439" spans="1:4" x14ac:dyDescent="0.2">
      <c r="A1439" s="6">
        <v>1436</v>
      </c>
      <c r="B1439" s="6">
        <v>66.25</v>
      </c>
      <c r="C1439" s="12" t="str">
        <f>TEXT(coefficients!B1439,"+0,00E+00;-0,00E+00")&amp;"*"&amp;$E$2&amp;"²"&amp;" "&amp;TEXT(coefficients!C1439,"+0,00E+00;-0,00E+00")&amp;"*"&amp;$E$2&amp;" "&amp;TEXT(coefficients!D1439,"+0,00;-0,00")</f>
        <v>-331E-08*p² +020E-04*p -001</v>
      </c>
      <c r="D1439" s="8">
        <f>coefficients!B1439*Cycle!$E$4^2+coefficients!C1439*Cycle!$E$4+coefficients!D1439</f>
        <v>-0.37067409149113972</v>
      </c>
    </row>
    <row r="1440" spans="1:4" x14ac:dyDescent="0.2">
      <c r="A1440" s="6">
        <v>1437</v>
      </c>
      <c r="B1440" s="6">
        <v>67.09</v>
      </c>
      <c r="C1440" s="12" t="str">
        <f>TEXT(coefficients!B1440,"+0,00E+00;-0,00E+00")&amp;"*"&amp;$E$2&amp;"²"&amp;" "&amp;TEXT(coefficients!C1440,"+0,00E+00;-0,00E+00")&amp;"*"&amp;$E$2&amp;" "&amp;TEXT(coefficients!D1440,"+0,00;-0,00")</f>
        <v>-331E-08*p² +020E-04*p -001</v>
      </c>
      <c r="D1440" s="8">
        <f>coefficients!B1440*Cycle!$E$4^2+coefficients!C1440*Cycle!$E$4+coefficients!D1440</f>
        <v>-0.37067409149113972</v>
      </c>
    </row>
    <row r="1441" spans="1:4" x14ac:dyDescent="0.2">
      <c r="A1441" s="6">
        <v>1438</v>
      </c>
      <c r="B1441" s="6">
        <v>68.37</v>
      </c>
      <c r="C1441" s="12" t="str">
        <f>TEXT(coefficients!B1441,"+0,00E+00;-0,00E+00")&amp;"*"&amp;$E$2&amp;"²"&amp;" "&amp;TEXT(coefficients!C1441,"+0,00E+00;-0,00E+00")&amp;"*"&amp;$E$2&amp;" "&amp;TEXT(coefficients!D1441,"+0,00;-0,00")</f>
        <v>-331E-08*p² +020E-04*p -001</v>
      </c>
      <c r="D1441" s="8">
        <f>coefficients!B1441*Cycle!$E$4^2+coefficients!C1441*Cycle!$E$4+coefficients!D1441</f>
        <v>-0.37067409149113972</v>
      </c>
    </row>
    <row r="1442" spans="1:4" x14ac:dyDescent="0.2">
      <c r="A1442" s="6">
        <v>1439</v>
      </c>
      <c r="B1442" s="6">
        <v>69.36</v>
      </c>
      <c r="C1442" s="12" t="str">
        <f>TEXT(coefficients!B1442,"+0,00E+00;-0,00E+00")&amp;"*"&amp;$E$2&amp;"²"&amp;" "&amp;TEXT(coefficients!C1442,"+0,00E+00;-0,00E+00")&amp;"*"&amp;$E$2&amp;" "&amp;TEXT(coefficients!D1442,"+0,00;-0,00")</f>
        <v>-331E-08*p² +020E-04*p -001</v>
      </c>
      <c r="D1442" s="8">
        <f>coefficients!B1442*Cycle!$E$4^2+coefficients!C1442*Cycle!$E$4+coefficients!D1442</f>
        <v>-0.37067409149113972</v>
      </c>
    </row>
    <row r="1443" spans="1:4" x14ac:dyDescent="0.2">
      <c r="A1443" s="6">
        <v>1440</v>
      </c>
      <c r="B1443" s="6">
        <v>70.569999999999993</v>
      </c>
      <c r="C1443" s="12" t="str">
        <f>TEXT(coefficients!B1443,"+0,00E+00;-0,00E+00")&amp;"*"&amp;$E$2&amp;"²"&amp;" "&amp;TEXT(coefficients!C1443,"+0,00E+00;-0,00E+00")&amp;"*"&amp;$E$2&amp;" "&amp;TEXT(coefficients!D1443,"+0,00;-0,00")</f>
        <v>-331E-08*p² +020E-04*p -001</v>
      </c>
      <c r="D1443" s="8">
        <f>coefficients!B1443*Cycle!$E$4^2+coefficients!C1443*Cycle!$E$4+coefficients!D1443</f>
        <v>-0.37067409149113972</v>
      </c>
    </row>
    <row r="1444" spans="1:4" x14ac:dyDescent="0.2">
      <c r="A1444" s="6">
        <v>1441</v>
      </c>
      <c r="B1444" s="6">
        <v>71.89</v>
      </c>
      <c r="C1444" s="12" t="str">
        <f>TEXT(coefficients!B1444,"+0,00E+00;-0,00E+00")&amp;"*"&amp;$E$2&amp;"²"&amp;" "&amp;TEXT(coefficients!C1444,"+0,00E+00;-0,00E+00")&amp;"*"&amp;$E$2&amp;" "&amp;TEXT(coefficients!D1444,"+0,00;-0,00")</f>
        <v>-331E-08*p² +020E-04*p -001</v>
      </c>
      <c r="D1444" s="8">
        <f>coefficients!B1444*Cycle!$E$4^2+coefficients!C1444*Cycle!$E$4+coefficients!D1444</f>
        <v>-0.37067409149113972</v>
      </c>
    </row>
    <row r="1445" spans="1:4" x14ac:dyDescent="0.2">
      <c r="A1445" s="6">
        <v>1442</v>
      </c>
      <c r="B1445" s="6">
        <v>73.349999999999994</v>
      </c>
      <c r="C1445" s="12" t="str">
        <f>TEXT(coefficients!B1445,"+0,00E+00;-0,00E+00")&amp;"*"&amp;$E$2&amp;"²"&amp;" "&amp;TEXT(coefficients!C1445,"+0,00E+00;-0,00E+00")&amp;"*"&amp;$E$2&amp;" "&amp;TEXT(coefficients!D1445,"+0,00;-0,00")</f>
        <v>-331E-08*p² +020E-04*p -001</v>
      </c>
      <c r="D1445" s="8">
        <f>coefficients!B1445*Cycle!$E$4^2+coefficients!C1445*Cycle!$E$4+coefficients!D1445</f>
        <v>-0.37067409149113972</v>
      </c>
    </row>
    <row r="1446" spans="1:4" x14ac:dyDescent="0.2">
      <c r="A1446" s="6">
        <v>1443</v>
      </c>
      <c r="B1446" s="6">
        <v>74.64</v>
      </c>
      <c r="C1446" s="12" t="str">
        <f>TEXT(coefficients!B1446,"+0,00E+00;-0,00E+00")&amp;"*"&amp;$E$2&amp;"²"&amp;" "&amp;TEXT(coefficients!C1446,"+0,00E+00;-0,00E+00")&amp;"*"&amp;$E$2&amp;" "&amp;TEXT(coefficients!D1446,"+0,00;-0,00")</f>
        <v>-331E-08*p² +020E-04*p -001</v>
      </c>
      <c r="D1446" s="8">
        <f>coefficients!B1446*Cycle!$E$4^2+coefficients!C1446*Cycle!$E$4+coefficients!D1446</f>
        <v>-0.37067409149113972</v>
      </c>
    </row>
    <row r="1447" spans="1:4" x14ac:dyDescent="0.2">
      <c r="A1447" s="6">
        <v>1444</v>
      </c>
      <c r="B1447" s="6">
        <v>75.81</v>
      </c>
      <c r="C1447" s="12" t="str">
        <f>TEXT(coefficients!B1447,"+0,00E+00;-0,00E+00")&amp;"*"&amp;$E$2&amp;"²"&amp;" "&amp;TEXT(coefficients!C1447,"+0,00E+00;-0,00E+00")&amp;"*"&amp;$E$2&amp;" "&amp;TEXT(coefficients!D1447,"+0,00;-0,00")</f>
        <v>-331E-08*p² +020E-04*p -001</v>
      </c>
      <c r="D1447" s="8">
        <f>coefficients!B1447*Cycle!$E$4^2+coefficients!C1447*Cycle!$E$4+coefficients!D1447</f>
        <v>-0.37067409149113972</v>
      </c>
    </row>
    <row r="1448" spans="1:4" x14ac:dyDescent="0.2">
      <c r="A1448" s="6">
        <v>1445</v>
      </c>
      <c r="B1448" s="6">
        <v>77.239999999999995</v>
      </c>
      <c r="C1448" s="12" t="str">
        <f>TEXT(coefficients!B1448,"+0,00E+00;-0,00E+00")&amp;"*"&amp;$E$2&amp;"²"&amp;" "&amp;TEXT(coefficients!C1448,"+0,00E+00;-0,00E+00")&amp;"*"&amp;$E$2&amp;" "&amp;TEXT(coefficients!D1448,"+0,00;-0,00")</f>
        <v>-331E-08*p² +020E-04*p -001</v>
      </c>
      <c r="D1448" s="8">
        <f>coefficients!B1448*Cycle!$E$4^2+coefficients!C1448*Cycle!$E$4+coefficients!D1448</f>
        <v>-0.37067409149113972</v>
      </c>
    </row>
    <row r="1449" spans="1:4" x14ac:dyDescent="0.2">
      <c r="A1449" s="6">
        <v>1446</v>
      </c>
      <c r="B1449" s="6">
        <v>78.63</v>
      </c>
      <c r="C1449" s="12" t="str">
        <f>TEXT(coefficients!B1449,"+0,00E+00;-0,00E+00")&amp;"*"&amp;$E$2&amp;"²"&amp;" "&amp;TEXT(coefficients!C1449,"+0,00E+00;-0,00E+00")&amp;"*"&amp;$E$2&amp;" "&amp;TEXT(coefficients!D1449,"+0,00;-0,00")</f>
        <v>-331E-08*p² +020E-04*p -001</v>
      </c>
      <c r="D1449" s="8">
        <f>coefficients!B1449*Cycle!$E$4^2+coefficients!C1449*Cycle!$E$4+coefficients!D1449</f>
        <v>-0.37067409149113972</v>
      </c>
    </row>
    <row r="1450" spans="1:4" x14ac:dyDescent="0.2">
      <c r="A1450" s="6">
        <v>1447</v>
      </c>
      <c r="B1450" s="6">
        <v>79.319999999999993</v>
      </c>
      <c r="C1450" s="12" t="str">
        <f>TEXT(coefficients!B1450,"+0,00E+00;-0,00E+00")&amp;"*"&amp;$E$2&amp;"²"&amp;" "&amp;TEXT(coefficients!C1450,"+0,00E+00;-0,00E+00")&amp;"*"&amp;$E$2&amp;" "&amp;TEXT(coefficients!D1450,"+0,00;-0,00")</f>
        <v>-331E-08*p² +020E-04*p -001</v>
      </c>
      <c r="D1450" s="8">
        <f>coefficients!B1450*Cycle!$E$4^2+coefficients!C1450*Cycle!$E$4+coefficients!D1450</f>
        <v>-0.37067409149113972</v>
      </c>
    </row>
    <row r="1451" spans="1:4" x14ac:dyDescent="0.2">
      <c r="A1451" s="6">
        <v>1448</v>
      </c>
      <c r="B1451" s="6">
        <v>80.2</v>
      </c>
      <c r="C1451" s="12" t="str">
        <f>TEXT(coefficients!B1451,"+0,00E+00;-0,00E+00")&amp;"*"&amp;$E$2&amp;"²"&amp;" "&amp;TEXT(coefficients!C1451,"+0,00E+00;-0,00E+00")&amp;"*"&amp;$E$2&amp;" "&amp;TEXT(coefficients!D1451,"+0,00;-0,00")</f>
        <v>-331E-08*p² +020E-04*p -001</v>
      </c>
      <c r="D1451" s="8">
        <f>coefficients!B1451*Cycle!$E$4^2+coefficients!C1451*Cycle!$E$4+coefficients!D1451</f>
        <v>-0.37067409149113972</v>
      </c>
    </row>
    <row r="1452" spans="1:4" x14ac:dyDescent="0.2">
      <c r="A1452" s="6">
        <v>1449</v>
      </c>
      <c r="B1452" s="6">
        <v>81.67</v>
      </c>
      <c r="C1452" s="12" t="str">
        <f>TEXT(coefficients!B1452,"+0,00E+00;-0,00E+00")&amp;"*"&amp;$E$2&amp;"²"&amp;" "&amp;TEXT(coefficients!C1452,"+0,00E+00;-0,00E+00")&amp;"*"&amp;$E$2&amp;" "&amp;TEXT(coefficients!D1452,"+0,00;-0,00")</f>
        <v>-331E-08*p² +020E-04*p -001</v>
      </c>
      <c r="D1452" s="8">
        <f>coefficients!B1452*Cycle!$E$4^2+coefficients!C1452*Cycle!$E$4+coefficients!D1452</f>
        <v>-0.37067409149113972</v>
      </c>
    </row>
    <row r="1453" spans="1:4" x14ac:dyDescent="0.2">
      <c r="A1453" s="6">
        <v>1450</v>
      </c>
      <c r="B1453" s="6">
        <v>82.11</v>
      </c>
      <c r="C1453" s="12" t="str">
        <f>TEXT(coefficients!B1453,"+0,00E+00;-0,00E+00")&amp;"*"&amp;$E$2&amp;"²"&amp;" "&amp;TEXT(coefficients!C1453,"+0,00E+00;-0,00E+00")&amp;"*"&amp;$E$2&amp;" "&amp;TEXT(coefficients!D1453,"+0,00;-0,00")</f>
        <v>-331E-08*p² +020E-04*p -001</v>
      </c>
      <c r="D1453" s="8">
        <f>coefficients!B1453*Cycle!$E$4^2+coefficients!C1453*Cycle!$E$4+coefficients!D1453</f>
        <v>-0.37067409149113972</v>
      </c>
    </row>
    <row r="1454" spans="1:4" x14ac:dyDescent="0.2">
      <c r="A1454" s="6">
        <v>1451</v>
      </c>
      <c r="B1454" s="6">
        <v>82.91</v>
      </c>
      <c r="C1454" s="12" t="str">
        <f>TEXT(coefficients!B1454,"+0,00E+00;-0,00E+00")&amp;"*"&amp;$E$2&amp;"²"&amp;" "&amp;TEXT(coefficients!C1454,"+0,00E+00;-0,00E+00")&amp;"*"&amp;$E$2&amp;" "&amp;TEXT(coefficients!D1454,"+0,00;-0,00")</f>
        <v>-331E-08*p² +020E-04*p -001</v>
      </c>
      <c r="D1454" s="8">
        <f>coefficients!B1454*Cycle!$E$4^2+coefficients!C1454*Cycle!$E$4+coefficients!D1454</f>
        <v>-0.37067409149113972</v>
      </c>
    </row>
    <row r="1455" spans="1:4" x14ac:dyDescent="0.2">
      <c r="A1455" s="6">
        <v>1452</v>
      </c>
      <c r="B1455" s="6">
        <v>83.43</v>
      </c>
      <c r="C1455" s="12" t="str">
        <f>TEXT(coefficients!B1455,"+0,00E+00;-0,00E+00")&amp;"*"&amp;$E$2&amp;"²"&amp;" "&amp;TEXT(coefficients!C1455,"+0,00E+00;-0,00E+00")&amp;"*"&amp;$E$2&amp;" "&amp;TEXT(coefficients!D1455,"+0,00;-0,00")</f>
        <v>-331E-08*p² +020E-04*p -001</v>
      </c>
      <c r="D1455" s="8">
        <f>coefficients!B1455*Cycle!$E$4^2+coefficients!C1455*Cycle!$E$4+coefficients!D1455</f>
        <v>-0.37067409149113972</v>
      </c>
    </row>
    <row r="1456" spans="1:4" x14ac:dyDescent="0.2">
      <c r="A1456" s="6">
        <v>1453</v>
      </c>
      <c r="B1456" s="6">
        <v>83.79</v>
      </c>
      <c r="C1456" s="12" t="str">
        <f>TEXT(coefficients!B1456,"+0,00E+00;-0,00E+00")&amp;"*"&amp;$E$2&amp;"²"&amp;" "&amp;TEXT(coefficients!C1456,"+0,00E+00;-0,00E+00")&amp;"*"&amp;$E$2&amp;" "&amp;TEXT(coefficients!D1456,"+0,00;-0,00")</f>
        <v>-331E-08*p² +020E-04*p -001</v>
      </c>
      <c r="D1456" s="8">
        <f>coefficients!B1456*Cycle!$E$4^2+coefficients!C1456*Cycle!$E$4+coefficients!D1456</f>
        <v>-0.37067409149113972</v>
      </c>
    </row>
    <row r="1457" spans="1:4" x14ac:dyDescent="0.2">
      <c r="A1457" s="6">
        <v>1454</v>
      </c>
      <c r="B1457" s="6">
        <v>83.5</v>
      </c>
      <c r="C1457" s="12" t="str">
        <f>TEXT(coefficients!B1457,"+0,00E+00;-0,00E+00")&amp;"*"&amp;$E$2&amp;"²"&amp;" "&amp;TEXT(coefficients!C1457,"+0,00E+00;-0,00E+00")&amp;"*"&amp;$E$2&amp;" "&amp;TEXT(coefficients!D1457,"+0,00;-0,00")</f>
        <v>-331E-08*p² +020E-04*p -001</v>
      </c>
      <c r="D1457" s="8">
        <f>coefficients!B1457*Cycle!$E$4^2+coefficients!C1457*Cycle!$E$4+coefficients!D1457</f>
        <v>-0.37067409149113972</v>
      </c>
    </row>
    <row r="1458" spans="1:4" x14ac:dyDescent="0.2">
      <c r="A1458" s="6">
        <v>1455</v>
      </c>
      <c r="B1458" s="6">
        <v>84.01</v>
      </c>
      <c r="C1458" s="12" t="str">
        <f>TEXT(coefficients!B1458,"+0,00E+00;-0,00E+00")&amp;"*"&amp;$E$2&amp;"²"&amp;" "&amp;TEXT(coefficients!C1458,"+0,00E+00;-0,00E+00")&amp;"*"&amp;$E$2&amp;" "&amp;TEXT(coefficients!D1458,"+0,00;-0,00")</f>
        <v>-331E-08*p² +020E-04*p -001</v>
      </c>
      <c r="D1458" s="8">
        <f>coefficients!B1458*Cycle!$E$4^2+coefficients!C1458*Cycle!$E$4+coefficients!D1458</f>
        <v>-0.37067409149113972</v>
      </c>
    </row>
    <row r="1459" spans="1:4" x14ac:dyDescent="0.2">
      <c r="A1459" s="6">
        <v>1456</v>
      </c>
      <c r="B1459" s="6">
        <v>83.43</v>
      </c>
      <c r="C1459" s="12" t="str">
        <f>TEXT(coefficients!B1459,"+0,00E+00;-0,00E+00")&amp;"*"&amp;$E$2&amp;"²"&amp;" "&amp;TEXT(coefficients!C1459,"+0,00E+00;-0,00E+00")&amp;"*"&amp;$E$2&amp;" "&amp;TEXT(coefficients!D1459,"+0,00;-0,00")</f>
        <v>-331E-08*p² +020E-04*p -001</v>
      </c>
      <c r="D1459" s="8">
        <f>coefficients!B1459*Cycle!$E$4^2+coefficients!C1459*Cycle!$E$4+coefficients!D1459</f>
        <v>-0.37067409149113972</v>
      </c>
    </row>
    <row r="1460" spans="1:4" x14ac:dyDescent="0.2">
      <c r="A1460" s="6">
        <v>1457</v>
      </c>
      <c r="B1460" s="6">
        <v>82.99</v>
      </c>
      <c r="C1460" s="12" t="str">
        <f>TEXT(coefficients!B1460,"+0,00E+00;-0,00E+00")&amp;"*"&amp;$E$2&amp;"²"&amp;" "&amp;TEXT(coefficients!C1460,"+0,00E+00;-0,00E+00")&amp;"*"&amp;$E$2&amp;" "&amp;TEXT(coefficients!D1460,"+0,00;-0,00")</f>
        <v>-331E-08*p² +020E-04*p -001</v>
      </c>
      <c r="D1460" s="8">
        <f>coefficients!B1460*Cycle!$E$4^2+coefficients!C1460*Cycle!$E$4+coefficients!D1460</f>
        <v>-0.37067409149113972</v>
      </c>
    </row>
    <row r="1461" spans="1:4" x14ac:dyDescent="0.2">
      <c r="A1461" s="6">
        <v>1458</v>
      </c>
      <c r="B1461" s="6">
        <v>82.77</v>
      </c>
      <c r="C1461" s="12" t="str">
        <f>TEXT(coefficients!B1461,"+0,00E+00;-0,00E+00")&amp;"*"&amp;$E$2&amp;"²"&amp;" "&amp;TEXT(coefficients!C1461,"+0,00E+00;-0,00E+00")&amp;"*"&amp;$E$2&amp;" "&amp;TEXT(coefficients!D1461,"+0,00;-0,00")</f>
        <v>-331E-08*p² +020E-04*p -001</v>
      </c>
      <c r="D1461" s="8">
        <f>coefficients!B1461*Cycle!$E$4^2+coefficients!C1461*Cycle!$E$4+coefficients!D1461</f>
        <v>-0.37067409149113972</v>
      </c>
    </row>
    <row r="1462" spans="1:4" x14ac:dyDescent="0.2">
      <c r="A1462" s="6">
        <v>1459</v>
      </c>
      <c r="B1462" s="6">
        <v>82.33</v>
      </c>
      <c r="C1462" s="12" t="str">
        <f>TEXT(coefficients!B1462,"+0,00E+00;-0,00E+00")&amp;"*"&amp;$E$2&amp;"²"&amp;" "&amp;TEXT(coefficients!C1462,"+0,00E+00;-0,00E+00")&amp;"*"&amp;$E$2&amp;" "&amp;TEXT(coefficients!D1462,"+0,00;-0,00")</f>
        <v>-331E-08*p² +020E-04*p -001</v>
      </c>
      <c r="D1462" s="8">
        <f>coefficients!B1462*Cycle!$E$4^2+coefficients!C1462*Cycle!$E$4+coefficients!D1462</f>
        <v>-0.37067409149113972</v>
      </c>
    </row>
    <row r="1463" spans="1:4" x14ac:dyDescent="0.2">
      <c r="A1463" s="6">
        <v>1460</v>
      </c>
      <c r="B1463" s="6">
        <v>81.78</v>
      </c>
      <c r="C1463" s="12" t="str">
        <f>TEXT(coefficients!B1463,"+0,00E+00;-0,00E+00")&amp;"*"&amp;$E$2&amp;"²"&amp;" "&amp;TEXT(coefficients!C1463,"+0,00E+00;-0,00E+00")&amp;"*"&amp;$E$2&amp;" "&amp;TEXT(coefficients!D1463,"+0,00;-0,00")</f>
        <v>-331E-08*p² +020E-04*p -001</v>
      </c>
      <c r="D1463" s="8">
        <f>coefficients!B1463*Cycle!$E$4^2+coefficients!C1463*Cycle!$E$4+coefficients!D1463</f>
        <v>-0.37067409149113972</v>
      </c>
    </row>
    <row r="1464" spans="1:4" x14ac:dyDescent="0.2">
      <c r="A1464" s="6">
        <v>1461</v>
      </c>
      <c r="B1464" s="6">
        <v>81.81</v>
      </c>
      <c r="C1464" s="12" t="str">
        <f>TEXT(coefficients!B1464,"+0,00E+00;-0,00E+00")&amp;"*"&amp;$E$2&amp;"²"&amp;" "&amp;TEXT(coefficients!C1464,"+0,00E+00;-0,00E+00")&amp;"*"&amp;$E$2&amp;" "&amp;TEXT(coefficients!D1464,"+0,00;-0,00")</f>
        <v>-331E-08*p² +020E-04*p -001</v>
      </c>
      <c r="D1464" s="8">
        <f>coefficients!B1464*Cycle!$E$4^2+coefficients!C1464*Cycle!$E$4+coefficients!D1464</f>
        <v>-0.37067409149113972</v>
      </c>
    </row>
    <row r="1465" spans="1:4" x14ac:dyDescent="0.2">
      <c r="A1465" s="6">
        <v>1462</v>
      </c>
      <c r="B1465" s="6">
        <v>81.05</v>
      </c>
      <c r="C1465" s="12" t="str">
        <f>TEXT(coefficients!B1465,"+0,00E+00;-0,00E+00")&amp;"*"&amp;$E$2&amp;"²"&amp;" "&amp;TEXT(coefficients!C1465,"+0,00E+00;-0,00E+00")&amp;"*"&amp;$E$2&amp;" "&amp;TEXT(coefficients!D1465,"+0,00;-0,00")</f>
        <v>-331E-08*p² +020E-04*p -001</v>
      </c>
      <c r="D1465" s="8">
        <f>coefficients!B1465*Cycle!$E$4^2+coefficients!C1465*Cycle!$E$4+coefficients!D1465</f>
        <v>-0.37067409149113972</v>
      </c>
    </row>
    <row r="1466" spans="1:4" x14ac:dyDescent="0.2">
      <c r="A1466" s="6">
        <v>1463</v>
      </c>
      <c r="B1466" s="6">
        <v>80.72</v>
      </c>
      <c r="C1466" s="12" t="str">
        <f>TEXT(coefficients!B1466,"+0,00E+00;-0,00E+00")&amp;"*"&amp;$E$2&amp;"²"&amp;" "&amp;TEXT(coefficients!C1466,"+0,00E+00;-0,00E+00")&amp;"*"&amp;$E$2&amp;" "&amp;TEXT(coefficients!D1466,"+0,00;-0,00")</f>
        <v>-693E-08*p² +052E-04*p -001</v>
      </c>
      <c r="D1466" s="8">
        <f>coefficients!B1466*Cycle!$E$4^2+coefficients!C1466*Cycle!$E$4+coefficients!D1466</f>
        <v>-0.23080206246438439</v>
      </c>
    </row>
    <row r="1467" spans="1:4" x14ac:dyDescent="0.2">
      <c r="A1467" s="6">
        <v>1464</v>
      </c>
      <c r="B1467" s="6">
        <v>80.61</v>
      </c>
      <c r="C1467" s="12" t="str">
        <f>TEXT(coefficients!B1467,"+0,00E+00;-0,00E+00")&amp;"*"&amp;$E$2&amp;"²"&amp;" "&amp;TEXT(coefficients!C1467,"+0,00E+00;-0,00E+00")&amp;"*"&amp;$E$2&amp;" "&amp;TEXT(coefficients!D1467,"+0,00;-0,00")</f>
        <v>-1,055E-08*p² +085E-04*p -002</v>
      </c>
      <c r="D1467" s="8">
        <f>coefficients!B1467*Cycle!$E$4^2+coefficients!C1467*Cycle!$E$4+coefficients!D1467</f>
        <v>-9.0930033437613966E-2</v>
      </c>
    </row>
    <row r="1468" spans="1:4" x14ac:dyDescent="0.2">
      <c r="A1468" s="6">
        <v>1465</v>
      </c>
      <c r="B1468" s="6">
        <v>80.459999999999994</v>
      </c>
      <c r="C1468" s="12" t="str">
        <f>TEXT(coefficients!B1468,"+0,00E+00;-0,00E+00")&amp;"*"&amp;$E$2&amp;"²"&amp;" "&amp;TEXT(coefficients!C1468,"+0,00E+00;-0,00E+00")&amp;"*"&amp;$E$2&amp;" "&amp;TEXT(coefficients!D1468,"+0,00;-0,00")</f>
        <v>-1,417E-08*p² +117E-04*p -002</v>
      </c>
      <c r="D1468" s="8">
        <f>coefficients!B1468*Cycle!$E$4^2+coefficients!C1468*Cycle!$E$4+coefficients!D1468</f>
        <v>4.8941995589145915E-2</v>
      </c>
    </row>
    <row r="1469" spans="1:4" x14ac:dyDescent="0.2">
      <c r="A1469" s="6">
        <v>1466</v>
      </c>
      <c r="B1469" s="6">
        <v>80.42</v>
      </c>
      <c r="C1469" s="12" t="str">
        <f>TEXT(coefficients!B1469,"+0,00E+00;-0,00E+00")&amp;"*"&amp;$E$2&amp;"²"&amp;" "&amp;TEXT(coefficients!C1469,"+0,00E+00;-0,00E+00")&amp;"*"&amp;$E$2&amp;" "&amp;TEXT(coefficients!D1469,"+0,00;-0,00")</f>
        <v>-1,417E-08*p² +117E-04*p -002</v>
      </c>
      <c r="D1469" s="8">
        <f>coefficients!B1469*Cycle!$E$4^2+coefficients!C1469*Cycle!$E$4+coefficients!D1469</f>
        <v>4.8941995589145915E-2</v>
      </c>
    </row>
    <row r="1470" spans="1:4" x14ac:dyDescent="0.2">
      <c r="A1470" s="6">
        <v>1467</v>
      </c>
      <c r="B1470" s="6">
        <v>80.42</v>
      </c>
      <c r="C1470" s="12" t="str">
        <f>TEXT(coefficients!B1470,"+0,00E+00;-0,00E+00")&amp;"*"&amp;$E$2&amp;"²"&amp;" "&amp;TEXT(coefficients!C1470,"+0,00E+00;-0,00E+00")&amp;"*"&amp;$E$2&amp;" "&amp;TEXT(coefficients!D1470,"+0,00;-0,00")</f>
        <v>-1,417E-08*p² +117E-04*p -002</v>
      </c>
      <c r="D1470" s="8">
        <f>coefficients!B1470*Cycle!$E$4^2+coefficients!C1470*Cycle!$E$4+coefficients!D1470</f>
        <v>4.8941995589145915E-2</v>
      </c>
    </row>
    <row r="1471" spans="1:4" x14ac:dyDescent="0.2">
      <c r="A1471" s="6">
        <v>1468</v>
      </c>
      <c r="B1471" s="6">
        <v>80.239999999999995</v>
      </c>
      <c r="C1471" s="12" t="str">
        <f>TEXT(coefficients!B1471,"+0,00E+00;-0,00E+00")&amp;"*"&amp;$E$2&amp;"²"&amp;" "&amp;TEXT(coefficients!C1471,"+0,00E+00;-0,00E+00")&amp;"*"&amp;$E$2&amp;" "&amp;TEXT(coefficients!D1471,"+0,00;-0,00")</f>
        <v>-1,417E-08*p² +117E-04*p -002</v>
      </c>
      <c r="D1471" s="8">
        <f>coefficients!B1471*Cycle!$E$4^2+coefficients!C1471*Cycle!$E$4+coefficients!D1471</f>
        <v>4.8941995589145915E-2</v>
      </c>
    </row>
    <row r="1472" spans="1:4" x14ac:dyDescent="0.2">
      <c r="A1472" s="6">
        <v>1469</v>
      </c>
      <c r="B1472" s="6">
        <v>80.13</v>
      </c>
      <c r="C1472" s="12" t="str">
        <f>TEXT(coefficients!B1472,"+0,00E+00;-0,00E+00")&amp;"*"&amp;$E$2&amp;"²"&amp;" "&amp;TEXT(coefficients!C1472,"+0,00E+00;-0,00E+00")&amp;"*"&amp;$E$2&amp;" "&amp;TEXT(coefficients!D1472,"+0,00;-0,00")</f>
        <v>-1,417E-08*p² +117E-04*p -002</v>
      </c>
      <c r="D1472" s="8">
        <f>coefficients!B1472*Cycle!$E$4^2+coefficients!C1472*Cycle!$E$4+coefficients!D1472</f>
        <v>4.8941995589145915E-2</v>
      </c>
    </row>
    <row r="1473" spans="1:4" x14ac:dyDescent="0.2">
      <c r="A1473" s="6">
        <v>1470</v>
      </c>
      <c r="B1473" s="6">
        <v>80.39</v>
      </c>
      <c r="C1473" s="12" t="str">
        <f>TEXT(coefficients!B1473,"+0,00E+00;-0,00E+00")&amp;"*"&amp;$E$2&amp;"²"&amp;" "&amp;TEXT(coefficients!C1473,"+0,00E+00;-0,00E+00")&amp;"*"&amp;$E$2&amp;" "&amp;TEXT(coefficients!D1473,"+0,00;-0,00")</f>
        <v>-1,417E-08*p² +117E-04*p -002</v>
      </c>
      <c r="D1473" s="8">
        <f>coefficients!B1473*Cycle!$E$4^2+coefficients!C1473*Cycle!$E$4+coefficients!D1473</f>
        <v>4.8941995589145915E-2</v>
      </c>
    </row>
    <row r="1474" spans="1:4" x14ac:dyDescent="0.2">
      <c r="A1474" s="6">
        <v>1471</v>
      </c>
      <c r="B1474" s="6">
        <v>80.72</v>
      </c>
      <c r="C1474" s="12" t="str">
        <f>TEXT(coefficients!B1474,"+0,00E+00;-0,00E+00")&amp;"*"&amp;$E$2&amp;"²"&amp;" "&amp;TEXT(coefficients!C1474,"+0,00E+00;-0,00E+00")&amp;"*"&amp;$E$2&amp;" "&amp;TEXT(coefficients!D1474,"+0,00;-0,00")</f>
        <v>-1,417E-08*p² +117E-04*p -002</v>
      </c>
      <c r="D1474" s="8">
        <f>coefficients!B1474*Cycle!$E$4^2+coefficients!C1474*Cycle!$E$4+coefficients!D1474</f>
        <v>4.8941995589145915E-2</v>
      </c>
    </row>
    <row r="1475" spans="1:4" x14ac:dyDescent="0.2">
      <c r="A1475" s="6">
        <v>1472</v>
      </c>
      <c r="B1475" s="6">
        <v>81.010000000000005</v>
      </c>
      <c r="C1475" s="12" t="str">
        <f>TEXT(coefficients!B1475,"+0,00E+00;-0,00E+00")&amp;"*"&amp;$E$2&amp;"²"&amp;" "&amp;TEXT(coefficients!C1475,"+0,00E+00;-0,00E+00")&amp;"*"&amp;$E$2&amp;" "&amp;TEXT(coefficients!D1475,"+0,00;-0,00")</f>
        <v>-1,417E-08*p² +117E-04*p -002</v>
      </c>
      <c r="D1475" s="8">
        <f>coefficients!B1475*Cycle!$E$4^2+coefficients!C1475*Cycle!$E$4+coefficients!D1475</f>
        <v>4.8941995589145915E-2</v>
      </c>
    </row>
    <row r="1476" spans="1:4" x14ac:dyDescent="0.2">
      <c r="A1476" s="6">
        <v>1473</v>
      </c>
      <c r="B1476" s="6">
        <v>81.52</v>
      </c>
      <c r="C1476" s="12" t="str">
        <f>TEXT(coefficients!B1476,"+0,00E+00;-0,00E+00")&amp;"*"&amp;$E$2&amp;"²"&amp;" "&amp;TEXT(coefficients!C1476,"+0,00E+00;-0,00E+00")&amp;"*"&amp;$E$2&amp;" "&amp;TEXT(coefficients!D1476,"+0,00;-0,00")</f>
        <v>-1,417E-08*p² +117E-04*p -002</v>
      </c>
      <c r="D1476" s="8">
        <f>coefficients!B1476*Cycle!$E$4^2+coefficients!C1476*Cycle!$E$4+coefficients!D1476</f>
        <v>4.8941995589145915E-2</v>
      </c>
    </row>
    <row r="1477" spans="1:4" x14ac:dyDescent="0.2">
      <c r="A1477" s="6">
        <v>1474</v>
      </c>
      <c r="B1477" s="6">
        <v>82.4</v>
      </c>
      <c r="C1477" s="12" t="str">
        <f>TEXT(coefficients!B1477,"+0,00E+00;-0,00E+00")&amp;"*"&amp;$E$2&amp;"²"&amp;" "&amp;TEXT(coefficients!C1477,"+0,00E+00;-0,00E+00")&amp;"*"&amp;$E$2&amp;" "&amp;TEXT(coefficients!D1477,"+0,00;-0,00")</f>
        <v>-1,417E-08*p² +117E-04*p -002</v>
      </c>
      <c r="D1477" s="8">
        <f>coefficients!B1477*Cycle!$E$4^2+coefficients!C1477*Cycle!$E$4+coefficients!D1477</f>
        <v>4.8941995589145915E-2</v>
      </c>
    </row>
    <row r="1478" spans="1:4" x14ac:dyDescent="0.2">
      <c r="A1478" s="6">
        <v>1475</v>
      </c>
      <c r="B1478" s="6">
        <v>83.21</v>
      </c>
      <c r="C1478" s="12" t="str">
        <f>TEXT(coefficients!B1478,"+0,00E+00;-0,00E+00")&amp;"*"&amp;$E$2&amp;"²"&amp;" "&amp;TEXT(coefficients!C1478,"+0,00E+00;-0,00E+00")&amp;"*"&amp;$E$2&amp;" "&amp;TEXT(coefficients!D1478,"+0,00;-0,00")</f>
        <v>-1,417E-08*p² +117E-04*p -002</v>
      </c>
      <c r="D1478" s="8">
        <f>coefficients!B1478*Cycle!$E$4^2+coefficients!C1478*Cycle!$E$4+coefficients!D1478</f>
        <v>4.8941995589145915E-2</v>
      </c>
    </row>
    <row r="1479" spans="1:4" x14ac:dyDescent="0.2">
      <c r="A1479" s="6">
        <v>1476</v>
      </c>
      <c r="B1479" s="6">
        <v>84.05</v>
      </c>
      <c r="C1479" s="12" t="str">
        <f>TEXT(coefficients!B1479,"+0,00E+00;-0,00E+00")&amp;"*"&amp;$E$2&amp;"²"&amp;" "&amp;TEXT(coefficients!C1479,"+0,00E+00;-0,00E+00")&amp;"*"&amp;$E$2&amp;" "&amp;TEXT(coefficients!D1479,"+0,00;-0,00")</f>
        <v>-1,417E-08*p² +117E-04*p -002</v>
      </c>
      <c r="D1479" s="8">
        <f>coefficients!B1479*Cycle!$E$4^2+coefficients!C1479*Cycle!$E$4+coefficients!D1479</f>
        <v>4.8941995589145915E-2</v>
      </c>
    </row>
    <row r="1480" spans="1:4" x14ac:dyDescent="0.2">
      <c r="A1480" s="6">
        <v>1477</v>
      </c>
      <c r="B1480" s="6">
        <v>84.85</v>
      </c>
      <c r="C1480" s="12" t="str">
        <f>TEXT(coefficients!B1480,"+0,00E+00;-0,00E+00")&amp;"*"&amp;$E$2&amp;"²"&amp;" "&amp;TEXT(coefficients!C1480,"+0,00E+00;-0,00E+00")&amp;"*"&amp;$E$2&amp;" "&amp;TEXT(coefficients!D1480,"+0,00;-0,00")</f>
        <v>-1,417E-08*p² +117E-04*p -002</v>
      </c>
      <c r="D1480" s="8">
        <f>coefficients!B1480*Cycle!$E$4^2+coefficients!C1480*Cycle!$E$4+coefficients!D1480</f>
        <v>4.8941995589145915E-2</v>
      </c>
    </row>
    <row r="1481" spans="1:4" x14ac:dyDescent="0.2">
      <c r="A1481" s="6">
        <v>1478</v>
      </c>
      <c r="B1481" s="6">
        <v>85.42</v>
      </c>
      <c r="C1481" s="12" t="str">
        <f>TEXT(coefficients!B1481,"+0,00E+00;-0,00E+00")&amp;"*"&amp;$E$2&amp;"²"&amp;" "&amp;TEXT(coefficients!C1481,"+0,00E+00;-0,00E+00")&amp;"*"&amp;$E$2&amp;" "&amp;TEXT(coefficients!D1481,"+0,00;-0,00")</f>
        <v>-1,417E-08*p² +117E-04*p -002</v>
      </c>
      <c r="D1481" s="8">
        <f>coefficients!B1481*Cycle!$E$4^2+coefficients!C1481*Cycle!$E$4+coefficients!D1481</f>
        <v>4.8941995589145915E-2</v>
      </c>
    </row>
    <row r="1482" spans="1:4" x14ac:dyDescent="0.2">
      <c r="A1482" s="6">
        <v>1479</v>
      </c>
      <c r="B1482" s="6">
        <v>86.18</v>
      </c>
      <c r="C1482" s="12" t="str">
        <f>TEXT(coefficients!B1482,"+0,00E+00;-0,00E+00")&amp;"*"&amp;$E$2&amp;"²"&amp;" "&amp;TEXT(coefficients!C1482,"+0,00E+00;-0,00E+00")&amp;"*"&amp;$E$2&amp;" "&amp;TEXT(coefficients!D1482,"+0,00;-0,00")</f>
        <v>-1,417E-08*p² +117E-04*p -002</v>
      </c>
      <c r="D1482" s="8">
        <f>coefficients!B1482*Cycle!$E$4^2+coefficients!C1482*Cycle!$E$4+coefficients!D1482</f>
        <v>4.8941995589145915E-2</v>
      </c>
    </row>
    <row r="1483" spans="1:4" x14ac:dyDescent="0.2">
      <c r="A1483" s="6">
        <v>1480</v>
      </c>
      <c r="B1483" s="6">
        <v>86.45</v>
      </c>
      <c r="C1483" s="12" t="str">
        <f>TEXT(coefficients!B1483,"+0,00E+00;-0,00E+00")&amp;"*"&amp;$E$2&amp;"²"&amp;" "&amp;TEXT(coefficients!C1483,"+0,00E+00;-0,00E+00")&amp;"*"&amp;$E$2&amp;" "&amp;TEXT(coefficients!D1483,"+0,00;-0,00")</f>
        <v>-1,417E-08*p² +117E-04*p -002</v>
      </c>
      <c r="D1483" s="8">
        <f>coefficients!B1483*Cycle!$E$4^2+coefficients!C1483*Cycle!$E$4+coefficients!D1483</f>
        <v>4.8941995589145915E-2</v>
      </c>
    </row>
    <row r="1484" spans="1:4" x14ac:dyDescent="0.2">
      <c r="A1484" s="6">
        <v>1481</v>
      </c>
      <c r="B1484" s="6">
        <v>86.64</v>
      </c>
      <c r="C1484" s="12" t="str">
        <f>TEXT(coefficients!B1484,"+0,00E+00;-0,00E+00")&amp;"*"&amp;$E$2&amp;"²"&amp;" "&amp;TEXT(coefficients!C1484,"+0,00E+00;-0,00E+00")&amp;"*"&amp;$E$2&amp;" "&amp;TEXT(coefficients!D1484,"+0,00;-0,00")</f>
        <v>-1,417E-08*p² +117E-04*p -002</v>
      </c>
      <c r="D1484" s="8">
        <f>coefficients!B1484*Cycle!$E$4^2+coefficients!C1484*Cycle!$E$4+coefficients!D1484</f>
        <v>4.8941995589145915E-2</v>
      </c>
    </row>
    <row r="1485" spans="1:4" x14ac:dyDescent="0.2">
      <c r="A1485" s="6">
        <v>1482</v>
      </c>
      <c r="B1485" s="6">
        <v>86.57</v>
      </c>
      <c r="C1485" s="12" t="str">
        <f>TEXT(coefficients!B1485,"+0,00E+00;-0,00E+00")&amp;"*"&amp;$E$2&amp;"²"&amp;" "&amp;TEXT(coefficients!C1485,"+0,00E+00;-0,00E+00")&amp;"*"&amp;$E$2&amp;" "&amp;TEXT(coefficients!D1485,"+0,00;-0,00")</f>
        <v>-1,417E-08*p² +117E-04*p -002</v>
      </c>
      <c r="D1485" s="8">
        <f>coefficients!B1485*Cycle!$E$4^2+coefficients!C1485*Cycle!$E$4+coefficients!D1485</f>
        <v>4.8941995589145915E-2</v>
      </c>
    </row>
    <row r="1486" spans="1:4" x14ac:dyDescent="0.2">
      <c r="A1486" s="6">
        <v>1483</v>
      </c>
      <c r="B1486" s="6">
        <v>86.43</v>
      </c>
      <c r="C1486" s="12" t="str">
        <f>TEXT(coefficients!B1486,"+0,00E+00;-0,00E+00")&amp;"*"&amp;$E$2&amp;"²"&amp;" "&amp;TEXT(coefficients!C1486,"+0,00E+00;-0,00E+00")&amp;"*"&amp;$E$2&amp;" "&amp;TEXT(coefficients!D1486,"+0,00;-0,00")</f>
        <v>-1,417E-08*p² +117E-04*p -002</v>
      </c>
      <c r="D1486" s="8">
        <f>coefficients!B1486*Cycle!$E$4^2+coefficients!C1486*Cycle!$E$4+coefficients!D1486</f>
        <v>4.8941995589145915E-2</v>
      </c>
    </row>
    <row r="1487" spans="1:4" x14ac:dyDescent="0.2">
      <c r="A1487" s="6">
        <v>1484</v>
      </c>
      <c r="B1487" s="6">
        <v>86.58</v>
      </c>
      <c r="C1487" s="12" t="str">
        <f>TEXT(coefficients!B1487,"+0,00E+00;-0,00E+00")&amp;"*"&amp;$E$2&amp;"²"&amp;" "&amp;TEXT(coefficients!C1487,"+0,00E+00;-0,00E+00")&amp;"*"&amp;$E$2&amp;" "&amp;TEXT(coefficients!D1487,"+0,00;-0,00")</f>
        <v>-1,417E-08*p² +117E-04*p -002</v>
      </c>
      <c r="D1487" s="8">
        <f>coefficients!B1487*Cycle!$E$4^2+coefficients!C1487*Cycle!$E$4+coefficients!D1487</f>
        <v>4.8941995589145915E-2</v>
      </c>
    </row>
    <row r="1488" spans="1:4" x14ac:dyDescent="0.2">
      <c r="A1488" s="6">
        <v>1485</v>
      </c>
      <c r="B1488" s="6">
        <v>86.8</v>
      </c>
      <c r="C1488" s="12" t="str">
        <f>TEXT(coefficients!B1488,"+0,00E+00;-0,00E+00")&amp;"*"&amp;$E$2&amp;"²"&amp;" "&amp;TEXT(coefficients!C1488,"+0,00E+00;-0,00E+00")&amp;"*"&amp;$E$2&amp;" "&amp;TEXT(coefficients!D1488,"+0,00;-0,00")</f>
        <v>-1,417E-08*p² +117E-04*p -002</v>
      </c>
      <c r="D1488" s="8">
        <f>coefficients!B1488*Cycle!$E$4^2+coefficients!C1488*Cycle!$E$4+coefficients!D1488</f>
        <v>4.8941995589145915E-2</v>
      </c>
    </row>
    <row r="1489" spans="1:4" x14ac:dyDescent="0.2">
      <c r="A1489" s="6">
        <v>1486</v>
      </c>
      <c r="B1489" s="6">
        <v>86.65</v>
      </c>
      <c r="C1489" s="12" t="str">
        <f>TEXT(coefficients!B1489,"+0,00E+00;-0,00E+00")&amp;"*"&amp;$E$2&amp;"²"&amp;" "&amp;TEXT(coefficients!C1489,"+0,00E+00;-0,00E+00")&amp;"*"&amp;$E$2&amp;" "&amp;TEXT(coefficients!D1489,"+0,00;-0,00")</f>
        <v>-1,417E-08*p² +117E-04*p -002</v>
      </c>
      <c r="D1489" s="8">
        <f>coefficients!B1489*Cycle!$E$4^2+coefficients!C1489*Cycle!$E$4+coefficients!D1489</f>
        <v>4.8941995589145915E-2</v>
      </c>
    </row>
    <row r="1490" spans="1:4" x14ac:dyDescent="0.2">
      <c r="A1490" s="6">
        <v>1487</v>
      </c>
      <c r="B1490" s="6">
        <v>86.14</v>
      </c>
      <c r="C1490" s="12" t="str">
        <f>TEXT(coefficients!B1490,"+0,00E+00;-0,00E+00")&amp;"*"&amp;$E$2&amp;"²"&amp;" "&amp;TEXT(coefficients!C1490,"+0,00E+00;-0,00E+00")&amp;"*"&amp;$E$2&amp;" "&amp;TEXT(coefficients!D1490,"+0,00;-0,00")</f>
        <v>-1,417E-08*p² +117E-04*p -002</v>
      </c>
      <c r="D1490" s="8">
        <f>coefficients!B1490*Cycle!$E$4^2+coefficients!C1490*Cycle!$E$4+coefficients!D1490</f>
        <v>4.8941995589145915E-2</v>
      </c>
    </row>
    <row r="1491" spans="1:4" x14ac:dyDescent="0.2">
      <c r="A1491" s="6">
        <v>1488</v>
      </c>
      <c r="B1491" s="6">
        <v>86.36</v>
      </c>
      <c r="C1491" s="12" t="str">
        <f>TEXT(coefficients!B1491,"+0,00E+00;-0,00E+00")&amp;"*"&amp;$E$2&amp;"²"&amp;" "&amp;TEXT(coefficients!C1491,"+0,00E+00;-0,00E+00")&amp;"*"&amp;$E$2&amp;" "&amp;TEXT(coefficients!D1491,"+0,00;-0,00")</f>
        <v>-1,417E-08*p² +117E-04*p -002</v>
      </c>
      <c r="D1491" s="8">
        <f>coefficients!B1491*Cycle!$E$4^2+coefficients!C1491*Cycle!$E$4+coefficients!D1491</f>
        <v>4.8941995589145915E-2</v>
      </c>
    </row>
    <row r="1492" spans="1:4" x14ac:dyDescent="0.2">
      <c r="A1492" s="6">
        <v>1489</v>
      </c>
      <c r="B1492" s="6">
        <v>86.32</v>
      </c>
      <c r="C1492" s="12" t="str">
        <f>TEXT(coefficients!B1492,"+0,00E+00;-0,00E+00")&amp;"*"&amp;$E$2&amp;"²"&amp;" "&amp;TEXT(coefficients!C1492,"+0,00E+00;-0,00E+00")&amp;"*"&amp;$E$2&amp;" "&amp;TEXT(coefficients!D1492,"+0,00;-0,00")</f>
        <v>-1,417E-08*p² +117E-04*p -002</v>
      </c>
      <c r="D1492" s="8">
        <f>coefficients!B1492*Cycle!$E$4^2+coefficients!C1492*Cycle!$E$4+coefficients!D1492</f>
        <v>4.8941995589145915E-2</v>
      </c>
    </row>
    <row r="1493" spans="1:4" x14ac:dyDescent="0.2">
      <c r="A1493" s="6">
        <v>1490</v>
      </c>
      <c r="B1493" s="6">
        <v>86.25</v>
      </c>
      <c r="C1493" s="12" t="str">
        <f>TEXT(coefficients!B1493,"+0,00E+00;-0,00E+00")&amp;"*"&amp;$E$2&amp;"²"&amp;" "&amp;TEXT(coefficients!C1493,"+0,00E+00;-0,00E+00")&amp;"*"&amp;$E$2&amp;" "&amp;TEXT(coefficients!D1493,"+0,00;-0,00")</f>
        <v>-1,417E-08*p² +117E-04*p -002</v>
      </c>
      <c r="D1493" s="8">
        <f>coefficients!B1493*Cycle!$E$4^2+coefficients!C1493*Cycle!$E$4+coefficients!D1493</f>
        <v>4.8941995589145915E-2</v>
      </c>
    </row>
    <row r="1494" spans="1:4" x14ac:dyDescent="0.2">
      <c r="A1494" s="6">
        <v>1491</v>
      </c>
      <c r="B1494" s="6">
        <v>85.92</v>
      </c>
      <c r="C1494" s="12" t="str">
        <f>TEXT(coefficients!B1494,"+0,00E+00;-0,00E+00")&amp;"*"&amp;$E$2&amp;"²"&amp;" "&amp;TEXT(coefficients!C1494,"+0,00E+00;-0,00E+00")&amp;"*"&amp;$E$2&amp;" "&amp;TEXT(coefficients!D1494,"+0,00;-0,00")</f>
        <v>-1,417E-08*p² +117E-04*p -002</v>
      </c>
      <c r="D1494" s="8">
        <f>coefficients!B1494*Cycle!$E$4^2+coefficients!C1494*Cycle!$E$4+coefficients!D1494</f>
        <v>4.8941995589145915E-2</v>
      </c>
    </row>
    <row r="1495" spans="1:4" x14ac:dyDescent="0.2">
      <c r="A1495" s="6">
        <v>1492</v>
      </c>
      <c r="B1495" s="6">
        <v>86.14</v>
      </c>
      <c r="C1495" s="12" t="str">
        <f>TEXT(coefficients!B1495,"+0,00E+00;-0,00E+00")&amp;"*"&amp;$E$2&amp;"²"&amp;" "&amp;TEXT(coefficients!C1495,"+0,00E+00;-0,00E+00")&amp;"*"&amp;$E$2&amp;" "&amp;TEXT(coefficients!D1495,"+0,00;-0,00")</f>
        <v>-1,417E-08*p² +117E-04*p -002</v>
      </c>
      <c r="D1495" s="8">
        <f>coefficients!B1495*Cycle!$E$4^2+coefficients!C1495*Cycle!$E$4+coefficients!D1495</f>
        <v>4.8941995589145915E-2</v>
      </c>
    </row>
    <row r="1496" spans="1:4" x14ac:dyDescent="0.2">
      <c r="A1496" s="6">
        <v>1493</v>
      </c>
      <c r="B1496" s="6">
        <v>86.36</v>
      </c>
      <c r="C1496" s="12" t="str">
        <f>TEXT(coefficients!B1496,"+0,00E+00;-0,00E+00")&amp;"*"&amp;$E$2&amp;"²"&amp;" "&amp;TEXT(coefficients!C1496,"+0,00E+00;-0,00E+00")&amp;"*"&amp;$E$2&amp;" "&amp;TEXT(coefficients!D1496,"+0,00;-0,00")</f>
        <v>-1,417E-08*p² +117E-04*p -002</v>
      </c>
      <c r="D1496" s="8">
        <f>coefficients!B1496*Cycle!$E$4^2+coefficients!C1496*Cycle!$E$4+coefficients!D1496</f>
        <v>4.8941995589145915E-2</v>
      </c>
    </row>
    <row r="1497" spans="1:4" x14ac:dyDescent="0.2">
      <c r="A1497" s="6">
        <v>1494</v>
      </c>
      <c r="B1497" s="6">
        <v>86.25</v>
      </c>
      <c r="C1497" s="12" t="str">
        <f>TEXT(coefficients!B1497,"+0,00E+00;-0,00E+00")&amp;"*"&amp;$E$2&amp;"²"&amp;" "&amp;TEXT(coefficients!C1497,"+0,00E+00;-0,00E+00")&amp;"*"&amp;$E$2&amp;" "&amp;TEXT(coefficients!D1497,"+0,00;-0,00")</f>
        <v>-1,417E-08*p² +117E-04*p -002</v>
      </c>
      <c r="D1497" s="8">
        <f>coefficients!B1497*Cycle!$E$4^2+coefficients!C1497*Cycle!$E$4+coefficients!D1497</f>
        <v>4.8941995589145915E-2</v>
      </c>
    </row>
    <row r="1498" spans="1:4" x14ac:dyDescent="0.2">
      <c r="A1498" s="6">
        <v>1495</v>
      </c>
      <c r="B1498" s="6">
        <v>86.5</v>
      </c>
      <c r="C1498" s="12" t="str">
        <f>TEXT(coefficients!B1498,"+0,00E+00;-0,00E+00")&amp;"*"&amp;$E$2&amp;"²"&amp;" "&amp;TEXT(coefficients!C1498,"+0,00E+00;-0,00E+00")&amp;"*"&amp;$E$2&amp;" "&amp;TEXT(coefficients!D1498,"+0,00;-0,00")</f>
        <v>-1,417E-08*p² +117E-04*p -002</v>
      </c>
      <c r="D1498" s="8">
        <f>coefficients!B1498*Cycle!$E$4^2+coefficients!C1498*Cycle!$E$4+coefficients!D1498</f>
        <v>4.8941995589145915E-2</v>
      </c>
    </row>
    <row r="1499" spans="1:4" x14ac:dyDescent="0.2">
      <c r="A1499" s="6">
        <v>1496</v>
      </c>
      <c r="B1499" s="6">
        <v>86.14</v>
      </c>
      <c r="C1499" s="12" t="str">
        <f>TEXT(coefficients!B1499,"+0,00E+00;-0,00E+00")&amp;"*"&amp;$E$2&amp;"²"&amp;" "&amp;TEXT(coefficients!C1499,"+0,00E+00;-0,00E+00")&amp;"*"&amp;$E$2&amp;" "&amp;TEXT(coefficients!D1499,"+0,00;-0,00")</f>
        <v>-1,417E-08*p² +117E-04*p -002</v>
      </c>
      <c r="D1499" s="8">
        <f>coefficients!B1499*Cycle!$E$4^2+coefficients!C1499*Cycle!$E$4+coefficients!D1499</f>
        <v>4.8941995589145915E-2</v>
      </c>
    </row>
    <row r="1500" spans="1:4" x14ac:dyDescent="0.2">
      <c r="A1500" s="6">
        <v>1497</v>
      </c>
      <c r="B1500" s="6">
        <v>86.29</v>
      </c>
      <c r="C1500" s="12" t="str">
        <f>TEXT(coefficients!B1500,"+0,00E+00;-0,00E+00")&amp;"*"&amp;$E$2&amp;"²"&amp;" "&amp;TEXT(coefficients!C1500,"+0,00E+00;-0,00E+00")&amp;"*"&amp;$E$2&amp;" "&amp;TEXT(coefficients!D1500,"+0,00;-0,00")</f>
        <v>-1,417E-08*p² +117E-04*p -002</v>
      </c>
      <c r="D1500" s="8">
        <f>coefficients!B1500*Cycle!$E$4^2+coefficients!C1500*Cycle!$E$4+coefficients!D1500</f>
        <v>4.8941995589145915E-2</v>
      </c>
    </row>
    <row r="1501" spans="1:4" x14ac:dyDescent="0.2">
      <c r="A1501" s="6">
        <v>1498</v>
      </c>
      <c r="B1501" s="6">
        <v>86.4</v>
      </c>
      <c r="C1501" s="12" t="str">
        <f>TEXT(coefficients!B1501,"+0,00E+00;-0,00E+00")&amp;"*"&amp;$E$2&amp;"²"&amp;" "&amp;TEXT(coefficients!C1501,"+0,00E+00;-0,00E+00")&amp;"*"&amp;$E$2&amp;" "&amp;TEXT(coefficients!D1501,"+0,00;-0,00")</f>
        <v>-1,417E-08*p² +117E-04*p -002</v>
      </c>
      <c r="D1501" s="8">
        <f>coefficients!B1501*Cycle!$E$4^2+coefficients!C1501*Cycle!$E$4+coefficients!D1501</f>
        <v>4.8941995589145915E-2</v>
      </c>
    </row>
    <row r="1502" spans="1:4" x14ac:dyDescent="0.2">
      <c r="A1502" s="6">
        <v>1499</v>
      </c>
      <c r="B1502" s="6">
        <v>86.36</v>
      </c>
      <c r="C1502" s="12" t="str">
        <f>TEXT(coefficients!B1502,"+0,00E+00;-0,00E+00")&amp;"*"&amp;$E$2&amp;"²"&amp;" "&amp;TEXT(coefficients!C1502,"+0,00E+00;-0,00E+00")&amp;"*"&amp;$E$2&amp;" "&amp;TEXT(coefficients!D1502,"+0,00;-0,00")</f>
        <v>-1,417E-08*p² +117E-04*p -002</v>
      </c>
      <c r="D1502" s="8">
        <f>coefficients!B1502*Cycle!$E$4^2+coefficients!C1502*Cycle!$E$4+coefficients!D1502</f>
        <v>4.8941995589145915E-2</v>
      </c>
    </row>
    <row r="1503" spans="1:4" x14ac:dyDescent="0.2">
      <c r="A1503" s="6">
        <v>1500</v>
      </c>
      <c r="B1503" s="6">
        <v>85.63</v>
      </c>
      <c r="C1503" s="12" t="str">
        <f>TEXT(coefficients!B1503,"+0,00E+00;-0,00E+00")&amp;"*"&amp;$E$2&amp;"²"&amp;" "&amp;TEXT(coefficients!C1503,"+0,00E+00;-0,00E+00")&amp;"*"&amp;$E$2&amp;" "&amp;TEXT(coefficients!D1503,"+0,00;-0,00")</f>
        <v>-1,417E-08*p² +117E-04*p -002</v>
      </c>
      <c r="D1503" s="8">
        <f>coefficients!B1503*Cycle!$E$4^2+coefficients!C1503*Cycle!$E$4+coefficients!D1503</f>
        <v>4.8941995589145915E-2</v>
      </c>
    </row>
    <row r="1504" spans="1:4" x14ac:dyDescent="0.2">
      <c r="A1504" s="6">
        <v>1501</v>
      </c>
      <c r="B1504" s="6">
        <v>86.03</v>
      </c>
      <c r="C1504" s="12" t="str">
        <f>TEXT(coefficients!B1504,"+0,00E+00;-0,00E+00")&amp;"*"&amp;$E$2&amp;"²"&amp;" "&amp;TEXT(coefficients!C1504,"+0,00E+00;-0,00E+00")&amp;"*"&amp;$E$2&amp;" "&amp;TEXT(coefficients!D1504,"+0,00;-0,00")</f>
        <v>-1,417E-08*p² +117E-04*p -002</v>
      </c>
      <c r="D1504" s="8">
        <f>coefficients!B1504*Cycle!$E$4^2+coefficients!C1504*Cycle!$E$4+coefficients!D1504</f>
        <v>4.8941995589145915E-2</v>
      </c>
    </row>
    <row r="1505" spans="1:4" x14ac:dyDescent="0.2">
      <c r="A1505" s="6">
        <v>1502</v>
      </c>
      <c r="B1505" s="6">
        <v>85.92</v>
      </c>
      <c r="C1505" s="12" t="str">
        <f>TEXT(coefficients!B1505,"+0,00E+00;-0,00E+00")&amp;"*"&amp;$E$2&amp;"²"&amp;" "&amp;TEXT(coefficients!C1505,"+0,00E+00;-0,00E+00")&amp;"*"&amp;$E$2&amp;" "&amp;TEXT(coefficients!D1505,"+0,00;-0,00")</f>
        <v>-1,417E-08*p² +117E-04*p -002</v>
      </c>
      <c r="D1505" s="8">
        <f>coefficients!B1505*Cycle!$E$4^2+coefficients!C1505*Cycle!$E$4+coefficients!D1505</f>
        <v>4.8941995589145915E-2</v>
      </c>
    </row>
    <row r="1506" spans="1:4" x14ac:dyDescent="0.2">
      <c r="A1506" s="6">
        <v>1503</v>
      </c>
      <c r="B1506" s="6">
        <v>86.14</v>
      </c>
      <c r="C1506" s="12" t="str">
        <f>TEXT(coefficients!B1506,"+0,00E+00;-0,00E+00")&amp;"*"&amp;$E$2&amp;"²"&amp;" "&amp;TEXT(coefficients!C1506,"+0,00E+00;-0,00E+00")&amp;"*"&amp;$E$2&amp;" "&amp;TEXT(coefficients!D1506,"+0,00;-0,00")</f>
        <v>-1,417E-08*p² +117E-04*p -002</v>
      </c>
      <c r="D1506" s="8">
        <f>coefficients!B1506*Cycle!$E$4^2+coefficients!C1506*Cycle!$E$4+coefficients!D1506</f>
        <v>4.8941995589145915E-2</v>
      </c>
    </row>
    <row r="1507" spans="1:4" x14ac:dyDescent="0.2">
      <c r="A1507" s="6">
        <v>1504</v>
      </c>
      <c r="B1507" s="6">
        <v>86.32</v>
      </c>
      <c r="C1507" s="12" t="str">
        <f>TEXT(coefficients!B1507,"+0,00E+00;-0,00E+00")&amp;"*"&amp;$E$2&amp;"²"&amp;" "&amp;TEXT(coefficients!C1507,"+0,00E+00;-0,00E+00")&amp;"*"&amp;$E$2&amp;" "&amp;TEXT(coefficients!D1507,"+0,00;-0,00")</f>
        <v>-1,417E-08*p² +117E-04*p -002</v>
      </c>
      <c r="D1507" s="8">
        <f>coefficients!B1507*Cycle!$E$4^2+coefficients!C1507*Cycle!$E$4+coefficients!D1507</f>
        <v>4.8941995589145915E-2</v>
      </c>
    </row>
    <row r="1508" spans="1:4" x14ac:dyDescent="0.2">
      <c r="A1508" s="6">
        <v>1505</v>
      </c>
      <c r="B1508" s="6">
        <v>85.92</v>
      </c>
      <c r="C1508" s="12" t="str">
        <f>TEXT(coefficients!B1508,"+0,00E+00;-0,00E+00")&amp;"*"&amp;$E$2&amp;"²"&amp;" "&amp;TEXT(coefficients!C1508,"+0,00E+00;-0,00E+00")&amp;"*"&amp;$E$2&amp;" "&amp;TEXT(coefficients!D1508,"+0,00;-0,00")</f>
        <v>-1,417E-08*p² +117E-04*p -002</v>
      </c>
      <c r="D1508" s="8">
        <f>coefficients!B1508*Cycle!$E$4^2+coefficients!C1508*Cycle!$E$4+coefficients!D1508</f>
        <v>4.8941995589145915E-2</v>
      </c>
    </row>
    <row r="1509" spans="1:4" x14ac:dyDescent="0.2">
      <c r="A1509" s="6">
        <v>1506</v>
      </c>
      <c r="B1509" s="6">
        <v>86.11</v>
      </c>
      <c r="C1509" s="12" t="str">
        <f>TEXT(coefficients!B1509,"+0,00E+00;-0,00E+00")&amp;"*"&amp;$E$2&amp;"²"&amp;" "&amp;TEXT(coefficients!C1509,"+0,00E+00;-0,00E+00")&amp;"*"&amp;$E$2&amp;" "&amp;TEXT(coefficients!D1509,"+0,00;-0,00")</f>
        <v>-1,417E-08*p² +117E-04*p -002</v>
      </c>
      <c r="D1509" s="8">
        <f>coefficients!B1509*Cycle!$E$4^2+coefficients!C1509*Cycle!$E$4+coefficients!D1509</f>
        <v>4.8941995589145915E-2</v>
      </c>
    </row>
    <row r="1510" spans="1:4" x14ac:dyDescent="0.2">
      <c r="A1510" s="6">
        <v>1507</v>
      </c>
      <c r="B1510" s="6">
        <v>85.91</v>
      </c>
      <c r="C1510" s="12" t="str">
        <f>TEXT(coefficients!B1510,"+0,00E+00;-0,00E+00")&amp;"*"&amp;$E$2&amp;"²"&amp;" "&amp;TEXT(coefficients!C1510,"+0,00E+00;-0,00E+00")&amp;"*"&amp;$E$2&amp;" "&amp;TEXT(coefficients!D1510,"+0,00;-0,00")</f>
        <v>-1,417E-08*p² +117E-04*p -002</v>
      </c>
      <c r="D1510" s="8">
        <f>coefficients!B1510*Cycle!$E$4^2+coefficients!C1510*Cycle!$E$4+coefficients!D1510</f>
        <v>4.8941995589145915E-2</v>
      </c>
    </row>
    <row r="1511" spans="1:4" x14ac:dyDescent="0.2">
      <c r="A1511" s="6">
        <v>1508</v>
      </c>
      <c r="B1511" s="6">
        <v>85.83</v>
      </c>
      <c r="C1511" s="12" t="str">
        <f>TEXT(coefficients!B1511,"+0,00E+00;-0,00E+00")&amp;"*"&amp;$E$2&amp;"²"&amp;" "&amp;TEXT(coefficients!C1511,"+0,00E+00;-0,00E+00")&amp;"*"&amp;$E$2&amp;" "&amp;TEXT(coefficients!D1511,"+0,00;-0,00")</f>
        <v>-1,417E-08*p² +117E-04*p -002</v>
      </c>
      <c r="D1511" s="8">
        <f>coefficients!B1511*Cycle!$E$4^2+coefficients!C1511*Cycle!$E$4+coefficients!D1511</f>
        <v>4.8941995589145915E-2</v>
      </c>
    </row>
    <row r="1512" spans="1:4" x14ac:dyDescent="0.2">
      <c r="A1512" s="6">
        <v>1509</v>
      </c>
      <c r="B1512" s="6">
        <v>85.86</v>
      </c>
      <c r="C1512" s="12" t="str">
        <f>TEXT(coefficients!B1512,"+0,00E+00;-0,00E+00")&amp;"*"&amp;$E$2&amp;"²"&amp;" "&amp;TEXT(coefficients!C1512,"+0,00E+00;-0,00E+00")&amp;"*"&amp;$E$2&amp;" "&amp;TEXT(coefficients!D1512,"+0,00;-0,00")</f>
        <v>-1,091E-08*p² +091E-04*p -002</v>
      </c>
      <c r="D1512" s="8">
        <f>coefficients!B1512*Cycle!$E$4^2+coefficients!C1512*Cycle!$E$4+coefficients!D1512</f>
        <v>-0.14060599616401626</v>
      </c>
    </row>
    <row r="1513" spans="1:4" x14ac:dyDescent="0.2">
      <c r="A1513" s="6">
        <v>1510</v>
      </c>
      <c r="B1513" s="6">
        <v>85.5</v>
      </c>
      <c r="C1513" s="12" t="str">
        <f>TEXT(coefficients!B1513,"+0,00E+00;-0,00E+00")&amp;"*"&amp;$E$2&amp;"²"&amp;" "&amp;TEXT(coefficients!C1513,"+0,00E+00;-0,00E+00")&amp;"*"&amp;$E$2&amp;" "&amp;TEXT(coefficients!D1513,"+0,00;-0,00")</f>
        <v>-766E-08*p² +064E-04*p -002</v>
      </c>
      <c r="D1513" s="8">
        <f>coefficients!B1513*Cycle!$E$4^2+coefficients!C1513*Cycle!$E$4+coefficients!D1513</f>
        <v>-0.33015398791717665</v>
      </c>
    </row>
    <row r="1514" spans="1:4" x14ac:dyDescent="0.2">
      <c r="A1514" s="6">
        <v>1511</v>
      </c>
      <c r="B1514" s="6">
        <v>84.97</v>
      </c>
      <c r="C1514" s="12" t="str">
        <f>TEXT(coefficients!B1514,"+0,00E+00;-0,00E+00")&amp;"*"&amp;$E$2&amp;"²"&amp;" "&amp;TEXT(coefficients!C1514,"+0,00E+00;-0,00E+00")&amp;"*"&amp;$E$2&amp;" "&amp;TEXT(coefficients!D1514,"+0,00;-0,00")</f>
        <v>-441E-08*p² +038E-04*p -001</v>
      </c>
      <c r="D1514" s="8">
        <f>coefficients!B1514*Cycle!$E$4^2+coefficients!C1514*Cycle!$E$4+coefficients!D1514</f>
        <v>-0.51970197967033782</v>
      </c>
    </row>
    <row r="1515" spans="1:4" x14ac:dyDescent="0.2">
      <c r="A1515" s="6">
        <v>1512</v>
      </c>
      <c r="B1515" s="6">
        <v>84.8</v>
      </c>
      <c r="C1515" s="12" t="str">
        <f>TEXT(coefficients!B1515,"+0,00E+00;-0,00E+00")&amp;"*"&amp;$E$2&amp;"²"&amp;" "&amp;TEXT(coefficients!C1515,"+0,00E+00;-0,00E+00")&amp;"*"&amp;$E$2&amp;" "&amp;TEXT(coefficients!D1515,"+0,00;-0,00")</f>
        <v>-441E-08*p² +038E-04*p -001</v>
      </c>
      <c r="D1515" s="8">
        <f>coefficients!B1515*Cycle!$E$4^2+coefficients!C1515*Cycle!$E$4+coefficients!D1515</f>
        <v>-0.51970197967033782</v>
      </c>
    </row>
    <row r="1516" spans="1:4" x14ac:dyDescent="0.2">
      <c r="A1516" s="6">
        <v>1513</v>
      </c>
      <c r="B1516" s="6">
        <v>84.2</v>
      </c>
      <c r="C1516" s="12" t="str">
        <f>TEXT(coefficients!B1516,"+0,00E+00;-0,00E+00")&amp;"*"&amp;$E$2&amp;"²"&amp;" "&amp;TEXT(coefficients!C1516,"+0,00E+00;-0,00E+00")&amp;"*"&amp;$E$2&amp;" "&amp;TEXT(coefficients!D1516,"+0,00;-0,00")</f>
        <v>-441E-08*p² +038E-04*p -001</v>
      </c>
      <c r="D1516" s="8">
        <f>coefficients!B1516*Cycle!$E$4^2+coefficients!C1516*Cycle!$E$4+coefficients!D1516</f>
        <v>-0.51970197967033782</v>
      </c>
    </row>
    <row r="1517" spans="1:4" x14ac:dyDescent="0.2">
      <c r="A1517" s="6">
        <v>1514</v>
      </c>
      <c r="B1517" s="6">
        <v>83.26</v>
      </c>
      <c r="C1517" s="12" t="str">
        <f>TEXT(coefficients!B1517,"+0,00E+00;-0,00E+00")&amp;"*"&amp;$E$2&amp;"²"&amp;" "&amp;TEXT(coefficients!C1517,"+0,00E+00;-0,00E+00")&amp;"*"&amp;$E$2&amp;" "&amp;TEXT(coefficients!D1517,"+0,00;-0,00")</f>
        <v>-441E-08*p² +038E-04*p -001</v>
      </c>
      <c r="D1517" s="8">
        <f>coefficients!B1517*Cycle!$E$4^2+coefficients!C1517*Cycle!$E$4+coefficients!D1517</f>
        <v>-0.51970197967033782</v>
      </c>
    </row>
    <row r="1518" spans="1:4" x14ac:dyDescent="0.2">
      <c r="A1518" s="6">
        <v>1515</v>
      </c>
      <c r="B1518" s="6">
        <v>82.77</v>
      </c>
      <c r="C1518" s="12" t="str">
        <f>TEXT(coefficients!B1518,"+0,00E+00;-0,00E+00")&amp;"*"&amp;$E$2&amp;"²"&amp;" "&amp;TEXT(coefficients!C1518,"+0,00E+00;-0,00E+00")&amp;"*"&amp;$E$2&amp;" "&amp;TEXT(coefficients!D1518,"+0,00;-0,00")</f>
        <v>-441E-08*p² +038E-04*p -001</v>
      </c>
      <c r="D1518" s="8">
        <f>coefficients!B1518*Cycle!$E$4^2+coefficients!C1518*Cycle!$E$4+coefficients!D1518</f>
        <v>-0.51970197967033782</v>
      </c>
    </row>
    <row r="1519" spans="1:4" x14ac:dyDescent="0.2">
      <c r="A1519" s="6">
        <v>1516</v>
      </c>
      <c r="B1519" s="6">
        <v>81.78</v>
      </c>
      <c r="C1519" s="12" t="str">
        <f>TEXT(coefficients!B1519,"+0,00E+00;-0,00E+00")&amp;"*"&amp;$E$2&amp;"²"&amp;" "&amp;TEXT(coefficients!C1519,"+0,00E+00;-0,00E+00")&amp;"*"&amp;$E$2&amp;" "&amp;TEXT(coefficients!D1519,"+0,00;-0,00")</f>
        <v>-441E-08*p² +038E-04*p -001</v>
      </c>
      <c r="D1519" s="8">
        <f>coefficients!B1519*Cycle!$E$4^2+coefficients!C1519*Cycle!$E$4+coefficients!D1519</f>
        <v>-0.51970197967033782</v>
      </c>
    </row>
    <row r="1520" spans="1:4" x14ac:dyDescent="0.2">
      <c r="A1520" s="6">
        <v>1517</v>
      </c>
      <c r="B1520" s="6">
        <v>81.16</v>
      </c>
      <c r="C1520" s="12" t="str">
        <f>TEXT(coefficients!B1520,"+0,00E+00;-0,00E+00")&amp;"*"&amp;$E$2&amp;"²"&amp;" "&amp;TEXT(coefficients!C1520,"+0,00E+00;-0,00E+00")&amp;"*"&amp;$E$2&amp;" "&amp;TEXT(coefficients!D1520,"+0,00;-0,00")</f>
        <v>-441E-08*p² +038E-04*p -001</v>
      </c>
      <c r="D1520" s="8">
        <f>coefficients!B1520*Cycle!$E$4^2+coefficients!C1520*Cycle!$E$4+coefficients!D1520</f>
        <v>-0.51970197967033782</v>
      </c>
    </row>
    <row r="1521" spans="1:4" x14ac:dyDescent="0.2">
      <c r="A1521" s="6">
        <v>1518</v>
      </c>
      <c r="B1521" s="6">
        <v>80.42</v>
      </c>
      <c r="C1521" s="12" t="str">
        <f>TEXT(coefficients!B1521,"+0,00E+00;-0,00E+00")&amp;"*"&amp;$E$2&amp;"²"&amp;" "&amp;TEXT(coefficients!C1521,"+0,00E+00;-0,00E+00")&amp;"*"&amp;$E$2&amp;" "&amp;TEXT(coefficients!D1521,"+0,00;-0,00")</f>
        <v>-441E-08*p² +038E-04*p -001</v>
      </c>
      <c r="D1521" s="8">
        <f>coefficients!B1521*Cycle!$E$4^2+coefficients!C1521*Cycle!$E$4+coefficients!D1521</f>
        <v>-0.51970197967033782</v>
      </c>
    </row>
    <row r="1522" spans="1:4" x14ac:dyDescent="0.2">
      <c r="A1522" s="6">
        <v>1519</v>
      </c>
      <c r="B1522" s="6">
        <v>79.209999999999994</v>
      </c>
      <c r="C1522" s="12" t="str">
        <f>TEXT(coefficients!B1522,"+0,00E+00;-0,00E+00")&amp;"*"&amp;$E$2&amp;"²"&amp;" "&amp;TEXT(coefficients!C1522,"+0,00E+00;-0,00E+00")&amp;"*"&amp;$E$2&amp;" "&amp;TEXT(coefficients!D1522,"+0,00;-0,00")</f>
        <v>-441E-08*p² +038E-04*p -001</v>
      </c>
      <c r="D1522" s="8">
        <f>coefficients!B1522*Cycle!$E$4^2+coefficients!C1522*Cycle!$E$4+coefficients!D1522</f>
        <v>-0.51970197967033782</v>
      </c>
    </row>
    <row r="1523" spans="1:4" x14ac:dyDescent="0.2">
      <c r="A1523" s="6">
        <v>1520</v>
      </c>
      <c r="B1523" s="6">
        <v>78.83</v>
      </c>
      <c r="C1523" s="12" t="str">
        <f>TEXT(coefficients!B1523,"+0,00E+00;-0,00E+00")&amp;"*"&amp;$E$2&amp;"²"&amp;" "&amp;TEXT(coefficients!C1523,"+0,00E+00;-0,00E+00")&amp;"*"&amp;$E$2&amp;" "&amp;TEXT(coefficients!D1523,"+0,00;-0,00")</f>
        <v>-441E-08*p² +038E-04*p -001</v>
      </c>
      <c r="D1523" s="8">
        <f>coefficients!B1523*Cycle!$E$4^2+coefficients!C1523*Cycle!$E$4+coefficients!D1523</f>
        <v>-0.51970197967033782</v>
      </c>
    </row>
    <row r="1524" spans="1:4" x14ac:dyDescent="0.2">
      <c r="A1524" s="6">
        <v>1521</v>
      </c>
      <c r="B1524" s="6">
        <v>78.52</v>
      </c>
      <c r="C1524" s="12" t="str">
        <f>TEXT(coefficients!B1524,"+0,00E+00;-0,00E+00")&amp;"*"&amp;$E$2&amp;"²"&amp;" "&amp;TEXT(coefficients!C1524,"+0,00E+00;-0,00E+00")&amp;"*"&amp;$E$2&amp;" "&amp;TEXT(coefficients!D1524,"+0,00;-0,00")</f>
        <v>-524E-08*p² +046E-04*p -001</v>
      </c>
      <c r="D1524" s="8">
        <f>coefficients!B1524*Cycle!$E$4^2+coefficients!C1524*Cycle!$E$4+coefficients!D1524</f>
        <v>-0.23973542989927132</v>
      </c>
    </row>
    <row r="1525" spans="1:4" x14ac:dyDescent="0.2">
      <c r="A1525" s="6">
        <v>1522</v>
      </c>
      <c r="B1525" s="6">
        <v>78.52</v>
      </c>
      <c r="C1525" s="12" t="str">
        <f>TEXT(coefficients!B1525,"+0,00E+00;-0,00E+00")&amp;"*"&amp;$E$2&amp;"²"&amp;" "&amp;TEXT(coefficients!C1525,"+0,00E+00;-0,00E+00")&amp;"*"&amp;$E$2&amp;" "&amp;TEXT(coefficients!D1525,"+0,00;-0,00")</f>
        <v>-608E-08*p² +053E-04*p -001</v>
      </c>
      <c r="D1525" s="8">
        <f>coefficients!B1525*Cycle!$E$4^2+coefficients!C1525*Cycle!$E$4+coefficients!D1525</f>
        <v>4.0231119871795284E-2</v>
      </c>
    </row>
    <row r="1526" spans="1:4" x14ac:dyDescent="0.2">
      <c r="A1526" s="6">
        <v>1523</v>
      </c>
      <c r="B1526" s="6">
        <v>78.81</v>
      </c>
      <c r="C1526" s="12" t="str">
        <f>TEXT(coefficients!B1526,"+0,00E+00;-0,00E+00")&amp;"*"&amp;$E$2&amp;"²"&amp;" "&amp;TEXT(coefficients!C1526,"+0,00E+00;-0,00E+00")&amp;"*"&amp;$E$2&amp;" "&amp;TEXT(coefficients!D1526,"+0,00;-0,00")</f>
        <v>-691E-08*p² +060E-04*p -001</v>
      </c>
      <c r="D1526" s="8">
        <f>coefficients!B1526*Cycle!$E$4^2+coefficients!C1526*Cycle!$E$4+coefficients!D1526</f>
        <v>0.32019766964286223</v>
      </c>
    </row>
    <row r="1527" spans="1:4" x14ac:dyDescent="0.2">
      <c r="A1527" s="6">
        <v>1524</v>
      </c>
      <c r="B1527" s="6">
        <v>79.260000000000005</v>
      </c>
      <c r="C1527" s="12" t="str">
        <f>TEXT(coefficients!B1527,"+0,00E+00;-0,00E+00")&amp;"*"&amp;$E$2&amp;"²"&amp;" "&amp;TEXT(coefficients!C1527,"+0,00E+00;-0,00E+00")&amp;"*"&amp;$E$2&amp;" "&amp;TEXT(coefficients!D1527,"+0,00;-0,00")</f>
        <v>-691E-08*p² +060E-04*p -001</v>
      </c>
      <c r="D1527" s="8">
        <f>coefficients!B1527*Cycle!$E$4^2+coefficients!C1527*Cycle!$E$4+coefficients!D1527</f>
        <v>0.32019766964286223</v>
      </c>
    </row>
    <row r="1528" spans="1:4" x14ac:dyDescent="0.2">
      <c r="A1528" s="6">
        <v>1525</v>
      </c>
      <c r="B1528" s="6">
        <v>79.61</v>
      </c>
      <c r="C1528" s="12" t="str">
        <f>TEXT(coefficients!B1528,"+0,00E+00;-0,00E+00")&amp;"*"&amp;$E$2&amp;"²"&amp;" "&amp;TEXT(coefficients!C1528,"+0,00E+00;-0,00E+00")&amp;"*"&amp;$E$2&amp;" "&amp;TEXT(coefficients!D1528,"+0,00;-0,00")</f>
        <v>-691E-08*p² +060E-04*p -001</v>
      </c>
      <c r="D1528" s="8">
        <f>coefficients!B1528*Cycle!$E$4^2+coefficients!C1528*Cycle!$E$4+coefficients!D1528</f>
        <v>0.32019766964286223</v>
      </c>
    </row>
    <row r="1529" spans="1:4" x14ac:dyDescent="0.2">
      <c r="A1529" s="6">
        <v>1526</v>
      </c>
      <c r="B1529" s="6">
        <v>80.150000000000006</v>
      </c>
      <c r="C1529" s="12" t="str">
        <f>TEXT(coefficients!B1529,"+0,00E+00;-0,00E+00")&amp;"*"&amp;$E$2&amp;"²"&amp;" "&amp;TEXT(coefficients!C1529,"+0,00E+00;-0,00E+00")&amp;"*"&amp;$E$2&amp;" "&amp;TEXT(coefficients!D1529,"+0,00;-0,00")</f>
        <v>-691E-08*p² +060E-04*p -001</v>
      </c>
      <c r="D1529" s="8">
        <f>coefficients!B1529*Cycle!$E$4^2+coefficients!C1529*Cycle!$E$4+coefficients!D1529</f>
        <v>0.32019766964286223</v>
      </c>
    </row>
    <row r="1530" spans="1:4" x14ac:dyDescent="0.2">
      <c r="A1530" s="6">
        <v>1527</v>
      </c>
      <c r="B1530" s="6">
        <v>80.39</v>
      </c>
      <c r="C1530" s="12" t="str">
        <f>TEXT(coefficients!B1530,"+0,00E+00;-0,00E+00")&amp;"*"&amp;$E$2&amp;"²"&amp;" "&amp;TEXT(coefficients!C1530,"+0,00E+00;-0,00E+00")&amp;"*"&amp;$E$2&amp;" "&amp;TEXT(coefficients!D1530,"+0,00;-0,00")</f>
        <v>-691E-08*p² +060E-04*p -001</v>
      </c>
      <c r="D1530" s="8">
        <f>coefficients!B1530*Cycle!$E$4^2+coefficients!C1530*Cycle!$E$4+coefficients!D1530</f>
        <v>0.32019766964286223</v>
      </c>
    </row>
    <row r="1531" spans="1:4" x14ac:dyDescent="0.2">
      <c r="A1531" s="6">
        <v>1528</v>
      </c>
      <c r="B1531" s="6">
        <v>80.72</v>
      </c>
      <c r="C1531" s="12" t="str">
        <f>TEXT(coefficients!B1531,"+0,00E+00;-0,00E+00")&amp;"*"&amp;$E$2&amp;"²"&amp;" "&amp;TEXT(coefficients!C1531,"+0,00E+00;-0,00E+00")&amp;"*"&amp;$E$2&amp;" "&amp;TEXT(coefficients!D1531,"+0,00;-0,00")</f>
        <v>-691E-08*p² +060E-04*p -001</v>
      </c>
      <c r="D1531" s="8">
        <f>coefficients!B1531*Cycle!$E$4^2+coefficients!C1531*Cycle!$E$4+coefficients!D1531</f>
        <v>0.32019766964286223</v>
      </c>
    </row>
    <row r="1532" spans="1:4" x14ac:dyDescent="0.2">
      <c r="A1532" s="6">
        <v>1529</v>
      </c>
      <c r="B1532" s="6">
        <v>81.010000000000005</v>
      </c>
      <c r="C1532" s="12" t="str">
        <f>TEXT(coefficients!B1532,"+0,00E+00;-0,00E+00")&amp;"*"&amp;$E$2&amp;"²"&amp;" "&amp;TEXT(coefficients!C1532,"+0,00E+00;-0,00E+00")&amp;"*"&amp;$E$2&amp;" "&amp;TEXT(coefficients!D1532,"+0,00;-0,00")</f>
        <v>-691E-08*p² +060E-04*p -001</v>
      </c>
      <c r="D1532" s="8">
        <f>coefficients!B1532*Cycle!$E$4^2+coefficients!C1532*Cycle!$E$4+coefficients!D1532</f>
        <v>0.32019766964286223</v>
      </c>
    </row>
    <row r="1533" spans="1:4" x14ac:dyDescent="0.2">
      <c r="A1533" s="6">
        <v>1530</v>
      </c>
      <c r="B1533" s="6">
        <v>81.52</v>
      </c>
      <c r="C1533" s="12" t="str">
        <f>TEXT(coefficients!B1533,"+0,00E+00;-0,00E+00")&amp;"*"&amp;$E$2&amp;"²"&amp;" "&amp;TEXT(coefficients!C1533,"+0,00E+00;-0,00E+00")&amp;"*"&amp;$E$2&amp;" "&amp;TEXT(coefficients!D1533,"+0,00;-0,00")</f>
        <v>-691E-08*p² +060E-04*p -001</v>
      </c>
      <c r="D1533" s="8">
        <f>coefficients!B1533*Cycle!$E$4^2+coefficients!C1533*Cycle!$E$4+coefficients!D1533</f>
        <v>0.32019766964286223</v>
      </c>
    </row>
    <row r="1534" spans="1:4" x14ac:dyDescent="0.2">
      <c r="A1534" s="6">
        <v>1531</v>
      </c>
      <c r="B1534" s="6">
        <v>82.4</v>
      </c>
      <c r="C1534" s="12" t="str">
        <f>TEXT(coefficients!B1534,"+0,00E+00;-0,00E+00")&amp;"*"&amp;$E$2&amp;"²"&amp;" "&amp;TEXT(coefficients!C1534,"+0,00E+00;-0,00E+00")&amp;"*"&amp;$E$2&amp;" "&amp;TEXT(coefficients!D1534,"+0,00;-0,00")</f>
        <v>-691E-08*p² +060E-04*p -001</v>
      </c>
      <c r="D1534" s="8">
        <f>coefficients!B1534*Cycle!$E$4^2+coefficients!C1534*Cycle!$E$4+coefficients!D1534</f>
        <v>0.32019766964286223</v>
      </c>
    </row>
    <row r="1535" spans="1:4" x14ac:dyDescent="0.2">
      <c r="A1535" s="6">
        <v>1532</v>
      </c>
      <c r="B1535" s="6">
        <v>83.21</v>
      </c>
      <c r="C1535" s="12" t="str">
        <f>TEXT(coefficients!B1535,"+0,00E+00;-0,00E+00")&amp;"*"&amp;$E$2&amp;"²"&amp;" "&amp;TEXT(coefficients!C1535,"+0,00E+00;-0,00E+00")&amp;"*"&amp;$E$2&amp;" "&amp;TEXT(coefficients!D1535,"+0,00;-0,00")</f>
        <v>-691E-08*p² +060E-04*p -001</v>
      </c>
      <c r="D1535" s="8">
        <f>coefficients!B1535*Cycle!$E$4^2+coefficients!C1535*Cycle!$E$4+coefficients!D1535</f>
        <v>0.32019766964286223</v>
      </c>
    </row>
    <row r="1536" spans="1:4" x14ac:dyDescent="0.2">
      <c r="A1536" s="6">
        <v>1533</v>
      </c>
      <c r="B1536" s="6">
        <v>84.05</v>
      </c>
      <c r="C1536" s="12" t="str">
        <f>TEXT(coefficients!B1536,"+0,00E+00;-0,00E+00")&amp;"*"&amp;$E$2&amp;"²"&amp;" "&amp;TEXT(coefficients!C1536,"+0,00E+00;-0,00E+00")&amp;"*"&amp;$E$2&amp;" "&amp;TEXT(coefficients!D1536,"+0,00;-0,00")</f>
        <v>-691E-08*p² +060E-04*p -001</v>
      </c>
      <c r="D1536" s="8">
        <f>coefficients!B1536*Cycle!$E$4^2+coefficients!C1536*Cycle!$E$4+coefficients!D1536</f>
        <v>0.32019766964286223</v>
      </c>
    </row>
    <row r="1537" spans="1:4" x14ac:dyDescent="0.2">
      <c r="A1537" s="6">
        <v>1534</v>
      </c>
      <c r="B1537" s="6">
        <v>85.15</v>
      </c>
      <c r="C1537" s="12" t="str">
        <f>TEXT(coefficients!B1537,"+0,00E+00;-0,00E+00")&amp;"*"&amp;$E$2&amp;"²"&amp;" "&amp;TEXT(coefficients!C1537,"+0,00E+00;-0,00E+00")&amp;"*"&amp;$E$2&amp;" "&amp;TEXT(coefficients!D1537,"+0,00;-0,00")</f>
        <v>-691E-08*p² +060E-04*p -001</v>
      </c>
      <c r="D1537" s="8">
        <f>coefficients!B1537*Cycle!$E$4^2+coefficients!C1537*Cycle!$E$4+coefficients!D1537</f>
        <v>0.32019766964286223</v>
      </c>
    </row>
    <row r="1538" spans="1:4" x14ac:dyDescent="0.2">
      <c r="A1538" s="6">
        <v>1535</v>
      </c>
      <c r="B1538" s="6">
        <v>85.92</v>
      </c>
      <c r="C1538" s="12" t="str">
        <f>TEXT(coefficients!B1538,"+0,00E+00;-0,00E+00")&amp;"*"&amp;$E$2&amp;"²"&amp;" "&amp;TEXT(coefficients!C1538,"+0,00E+00;-0,00E+00")&amp;"*"&amp;$E$2&amp;" "&amp;TEXT(coefficients!D1538,"+0,00;-0,00")</f>
        <v>-691E-08*p² +060E-04*p -001</v>
      </c>
      <c r="D1538" s="8">
        <f>coefficients!B1538*Cycle!$E$4^2+coefficients!C1538*Cycle!$E$4+coefficients!D1538</f>
        <v>0.32019766964286223</v>
      </c>
    </row>
    <row r="1539" spans="1:4" x14ac:dyDescent="0.2">
      <c r="A1539" s="6">
        <v>1536</v>
      </c>
      <c r="B1539" s="6">
        <v>86.98</v>
      </c>
      <c r="C1539" s="12" t="str">
        <f>TEXT(coefficients!B1539,"+0,00E+00;-0,00E+00")&amp;"*"&amp;$E$2&amp;"²"&amp;" "&amp;TEXT(coefficients!C1539,"+0,00E+00;-0,00E+00")&amp;"*"&amp;$E$2&amp;" "&amp;TEXT(coefficients!D1539,"+0,00;-0,00")</f>
        <v>-691E-08*p² +060E-04*p -001</v>
      </c>
      <c r="D1539" s="8">
        <f>coefficients!B1539*Cycle!$E$4^2+coefficients!C1539*Cycle!$E$4+coefficients!D1539</f>
        <v>0.32019766964286223</v>
      </c>
    </row>
    <row r="1540" spans="1:4" x14ac:dyDescent="0.2">
      <c r="A1540" s="6">
        <v>1537</v>
      </c>
      <c r="B1540" s="6">
        <v>87.45</v>
      </c>
      <c r="C1540" s="12" t="str">
        <f>TEXT(coefficients!B1540,"+0,00E+00;-0,00E+00")&amp;"*"&amp;$E$2&amp;"²"&amp;" "&amp;TEXT(coefficients!C1540,"+0,00E+00;-0,00E+00")&amp;"*"&amp;$E$2&amp;" "&amp;TEXT(coefficients!D1540,"+0,00;-0,00")</f>
        <v>-691E-08*p² +060E-04*p -001</v>
      </c>
      <c r="D1540" s="8">
        <f>coefficients!B1540*Cycle!$E$4^2+coefficients!C1540*Cycle!$E$4+coefficients!D1540</f>
        <v>0.32019766964286223</v>
      </c>
    </row>
    <row r="1541" spans="1:4" x14ac:dyDescent="0.2">
      <c r="A1541" s="6">
        <v>1538</v>
      </c>
      <c r="B1541" s="6">
        <v>87.54</v>
      </c>
      <c r="C1541" s="12" t="str">
        <f>TEXT(coefficients!B1541,"+0,00E+00;-0,00E+00")&amp;"*"&amp;$E$2&amp;"²"&amp;" "&amp;TEXT(coefficients!C1541,"+0,00E+00;-0,00E+00")&amp;"*"&amp;$E$2&amp;" "&amp;TEXT(coefficients!D1541,"+0,00;-0,00")</f>
        <v>-691E-08*p² +060E-04*p -001</v>
      </c>
      <c r="D1541" s="8">
        <f>coefficients!B1541*Cycle!$E$4^2+coefficients!C1541*Cycle!$E$4+coefficients!D1541</f>
        <v>0.32019766964286223</v>
      </c>
    </row>
    <row r="1542" spans="1:4" x14ac:dyDescent="0.2">
      <c r="A1542" s="6">
        <v>1539</v>
      </c>
      <c r="B1542" s="6">
        <v>87.25</v>
      </c>
      <c r="C1542" s="12" t="str">
        <f>TEXT(coefficients!B1542,"+0,00E+00;-0,00E+00")&amp;"*"&amp;$E$2&amp;"²"&amp;" "&amp;TEXT(coefficients!C1542,"+0,00E+00;-0,00E+00")&amp;"*"&amp;$E$2&amp;" "&amp;TEXT(coefficients!D1542,"+0,00;-0,00")</f>
        <v>-691E-08*p² +060E-04*p -001</v>
      </c>
      <c r="D1542" s="8">
        <f>coefficients!B1542*Cycle!$E$4^2+coefficients!C1542*Cycle!$E$4+coefficients!D1542</f>
        <v>0.32019766964286223</v>
      </c>
    </row>
    <row r="1543" spans="1:4" x14ac:dyDescent="0.2">
      <c r="A1543" s="6">
        <v>1540</v>
      </c>
      <c r="B1543" s="6">
        <v>87.04</v>
      </c>
      <c r="C1543" s="12" t="str">
        <f>TEXT(coefficients!B1543,"+0,00E+00;-0,00E+00")&amp;"*"&amp;$E$2&amp;"²"&amp;" "&amp;TEXT(coefficients!C1543,"+0,00E+00;-0,00E+00")&amp;"*"&amp;$E$2&amp;" "&amp;TEXT(coefficients!D1543,"+0,00;-0,00")</f>
        <v>-691E-08*p² +060E-04*p -001</v>
      </c>
      <c r="D1543" s="8">
        <f>coefficients!B1543*Cycle!$E$4^2+coefficients!C1543*Cycle!$E$4+coefficients!D1543</f>
        <v>0.32019766964286223</v>
      </c>
    </row>
    <row r="1544" spans="1:4" x14ac:dyDescent="0.2">
      <c r="A1544" s="6">
        <v>1541</v>
      </c>
      <c r="B1544" s="6">
        <v>86.98</v>
      </c>
      <c r="C1544" s="12" t="str">
        <f>TEXT(coefficients!B1544,"+0,00E+00;-0,00E+00")&amp;"*"&amp;$E$2&amp;"²"&amp;" "&amp;TEXT(coefficients!C1544,"+0,00E+00;-0,00E+00")&amp;"*"&amp;$E$2&amp;" "&amp;TEXT(coefficients!D1544,"+0,00;-0,00")</f>
        <v>-691E-08*p² +060E-04*p -001</v>
      </c>
      <c r="D1544" s="8">
        <f>coefficients!B1544*Cycle!$E$4^2+coefficients!C1544*Cycle!$E$4+coefficients!D1544</f>
        <v>0.32019766964286223</v>
      </c>
    </row>
    <row r="1545" spans="1:4" x14ac:dyDescent="0.2">
      <c r="A1545" s="6">
        <v>1542</v>
      </c>
      <c r="B1545" s="6">
        <v>87.05</v>
      </c>
      <c r="C1545" s="12" t="str">
        <f>TEXT(coefficients!B1545,"+0,00E+00;-0,00E+00")&amp;"*"&amp;$E$2&amp;"²"&amp;" "&amp;TEXT(coefficients!C1545,"+0,00E+00;-0,00E+00")&amp;"*"&amp;$E$2&amp;" "&amp;TEXT(coefficients!D1545,"+0,00;-0,00")</f>
        <v>-691E-08*p² +060E-04*p -001</v>
      </c>
      <c r="D1545" s="8">
        <f>coefficients!B1545*Cycle!$E$4^2+coefficients!C1545*Cycle!$E$4+coefficients!D1545</f>
        <v>0.32019766964286223</v>
      </c>
    </row>
    <row r="1546" spans="1:4" x14ac:dyDescent="0.2">
      <c r="A1546" s="6">
        <v>1543</v>
      </c>
      <c r="B1546" s="6">
        <v>87.1</v>
      </c>
      <c r="C1546" s="12" t="str">
        <f>TEXT(coefficients!B1546,"+0,00E+00;-0,00E+00")&amp;"*"&amp;$E$2&amp;"²"&amp;" "&amp;TEXT(coefficients!C1546,"+0,00E+00;-0,00E+00")&amp;"*"&amp;$E$2&amp;" "&amp;TEXT(coefficients!D1546,"+0,00;-0,00")</f>
        <v>-691E-08*p² +060E-04*p -001</v>
      </c>
      <c r="D1546" s="8">
        <f>coefficients!B1546*Cycle!$E$4^2+coefficients!C1546*Cycle!$E$4+coefficients!D1546</f>
        <v>0.32019766964286223</v>
      </c>
    </row>
    <row r="1547" spans="1:4" x14ac:dyDescent="0.2">
      <c r="A1547" s="6">
        <v>1544</v>
      </c>
      <c r="B1547" s="6">
        <v>87.25</v>
      </c>
      <c r="C1547" s="12" t="str">
        <f>TEXT(coefficients!B1547,"+0,00E+00;-0,00E+00")&amp;"*"&amp;$E$2&amp;"²"&amp;" "&amp;TEXT(coefficients!C1547,"+0,00E+00;-0,00E+00")&amp;"*"&amp;$E$2&amp;" "&amp;TEXT(coefficients!D1547,"+0,00;-0,00")</f>
        <v>-691E-08*p² +060E-04*p -001</v>
      </c>
      <c r="D1547" s="8">
        <f>coefficients!B1547*Cycle!$E$4^2+coefficients!C1547*Cycle!$E$4+coefficients!D1547</f>
        <v>0.32019766964286223</v>
      </c>
    </row>
    <row r="1548" spans="1:4" x14ac:dyDescent="0.2">
      <c r="A1548" s="6">
        <v>1545</v>
      </c>
      <c r="B1548" s="6">
        <v>87.25</v>
      </c>
      <c r="C1548" s="12" t="str">
        <f>TEXT(coefficients!B1548,"+0,00E+00;-0,00E+00")&amp;"*"&amp;$E$2&amp;"²"&amp;" "&amp;TEXT(coefficients!C1548,"+0,00E+00;-0,00E+00")&amp;"*"&amp;$E$2&amp;" "&amp;TEXT(coefficients!D1548,"+0,00;-0,00")</f>
        <v>-691E-08*p² +060E-04*p -001</v>
      </c>
      <c r="D1548" s="8">
        <f>coefficients!B1548*Cycle!$E$4^2+coefficients!C1548*Cycle!$E$4+coefficients!D1548</f>
        <v>0.32019766964286223</v>
      </c>
    </row>
    <row r="1549" spans="1:4" x14ac:dyDescent="0.2">
      <c r="A1549" s="6">
        <v>1546</v>
      </c>
      <c r="B1549" s="6">
        <v>87.07</v>
      </c>
      <c r="C1549" s="12" t="str">
        <f>TEXT(coefficients!B1549,"+0,00E+00;-0,00E+00")&amp;"*"&amp;$E$2&amp;"²"&amp;" "&amp;TEXT(coefficients!C1549,"+0,00E+00;-0,00E+00")&amp;"*"&amp;$E$2&amp;" "&amp;TEXT(coefficients!D1549,"+0,00;-0,00")</f>
        <v>-691E-08*p² +060E-04*p -001</v>
      </c>
      <c r="D1549" s="8">
        <f>coefficients!B1549*Cycle!$E$4^2+coefficients!C1549*Cycle!$E$4+coefficients!D1549</f>
        <v>0.32019766964286223</v>
      </c>
    </row>
    <row r="1550" spans="1:4" x14ac:dyDescent="0.2">
      <c r="A1550" s="6">
        <v>1547</v>
      </c>
      <c r="B1550" s="6">
        <v>87.29</v>
      </c>
      <c r="C1550" s="12" t="str">
        <f>TEXT(coefficients!B1550,"+0,00E+00;-0,00E+00")&amp;"*"&amp;$E$2&amp;"²"&amp;" "&amp;TEXT(coefficients!C1550,"+0,00E+00;-0,00E+00")&amp;"*"&amp;$E$2&amp;" "&amp;TEXT(coefficients!D1550,"+0,00;-0,00")</f>
        <v>-691E-08*p² +060E-04*p -001</v>
      </c>
      <c r="D1550" s="8">
        <f>coefficients!B1550*Cycle!$E$4^2+coefficients!C1550*Cycle!$E$4+coefficients!D1550</f>
        <v>0.32019766964286223</v>
      </c>
    </row>
    <row r="1551" spans="1:4" x14ac:dyDescent="0.2">
      <c r="A1551" s="6">
        <v>1548</v>
      </c>
      <c r="B1551" s="6">
        <v>87.14</v>
      </c>
      <c r="C1551" s="12" t="str">
        <f>TEXT(coefficients!B1551,"+0,00E+00;-0,00E+00")&amp;"*"&amp;$E$2&amp;"²"&amp;" "&amp;TEXT(coefficients!C1551,"+0,00E+00;-0,00E+00")&amp;"*"&amp;$E$2&amp;" "&amp;TEXT(coefficients!D1551,"+0,00;-0,00")</f>
        <v>-691E-08*p² +060E-04*p -001</v>
      </c>
      <c r="D1551" s="8">
        <f>coefficients!B1551*Cycle!$E$4^2+coefficients!C1551*Cycle!$E$4+coefficients!D1551</f>
        <v>0.32019766964286223</v>
      </c>
    </row>
    <row r="1552" spans="1:4" x14ac:dyDescent="0.2">
      <c r="A1552" s="6">
        <v>1549</v>
      </c>
      <c r="B1552" s="6">
        <v>87.03</v>
      </c>
      <c r="C1552" s="12" t="str">
        <f>TEXT(coefficients!B1552,"+0,00E+00;-0,00E+00")&amp;"*"&amp;$E$2&amp;"²"&amp;" "&amp;TEXT(coefficients!C1552,"+0,00E+00;-0,00E+00")&amp;"*"&amp;$E$2&amp;" "&amp;TEXT(coefficients!D1552,"+0,00;-0,00")</f>
        <v>-691E-08*p² +060E-04*p -001</v>
      </c>
      <c r="D1552" s="8">
        <f>coefficients!B1552*Cycle!$E$4^2+coefficients!C1552*Cycle!$E$4+coefficients!D1552</f>
        <v>0.32019766964286223</v>
      </c>
    </row>
    <row r="1553" spans="1:4" x14ac:dyDescent="0.2">
      <c r="A1553" s="6">
        <v>1550</v>
      </c>
      <c r="B1553" s="6">
        <v>87.25</v>
      </c>
      <c r="C1553" s="12" t="str">
        <f>TEXT(coefficients!B1553,"+0,00E+00;-0,00E+00")&amp;"*"&amp;$E$2&amp;"²"&amp;" "&amp;TEXT(coefficients!C1553,"+0,00E+00;-0,00E+00")&amp;"*"&amp;$E$2&amp;" "&amp;TEXT(coefficients!D1553,"+0,00;-0,00")</f>
        <v>-691E-08*p² +060E-04*p -001</v>
      </c>
      <c r="D1553" s="8">
        <f>coefficients!B1553*Cycle!$E$4^2+coefficients!C1553*Cycle!$E$4+coefficients!D1553</f>
        <v>0.32019766964286223</v>
      </c>
    </row>
    <row r="1554" spans="1:4" x14ac:dyDescent="0.2">
      <c r="A1554" s="6">
        <v>1551</v>
      </c>
      <c r="B1554" s="6">
        <v>87.03</v>
      </c>
      <c r="C1554" s="12" t="str">
        <f>TEXT(coefficients!B1554,"+0,00E+00;-0,00E+00")&amp;"*"&amp;$E$2&amp;"²"&amp;" "&amp;TEXT(coefficients!C1554,"+0,00E+00;-0,00E+00")&amp;"*"&amp;$E$2&amp;" "&amp;TEXT(coefficients!D1554,"+0,00;-0,00")</f>
        <v>-691E-08*p² +060E-04*p -001</v>
      </c>
      <c r="D1554" s="8">
        <f>coefficients!B1554*Cycle!$E$4^2+coefficients!C1554*Cycle!$E$4+coefficients!D1554</f>
        <v>0.32019766964286223</v>
      </c>
    </row>
    <row r="1555" spans="1:4" x14ac:dyDescent="0.2">
      <c r="A1555" s="6">
        <v>1552</v>
      </c>
      <c r="B1555" s="6">
        <v>87.03</v>
      </c>
      <c r="C1555" s="12" t="str">
        <f>TEXT(coefficients!B1555,"+0,00E+00;-0,00E+00")&amp;"*"&amp;$E$2&amp;"²"&amp;" "&amp;TEXT(coefficients!C1555,"+0,00E+00;-0,00E+00")&amp;"*"&amp;$E$2&amp;" "&amp;TEXT(coefficients!D1555,"+0,00;-0,00")</f>
        <v>-691E-08*p² +060E-04*p -001</v>
      </c>
      <c r="D1555" s="8">
        <f>coefficients!B1555*Cycle!$E$4^2+coefficients!C1555*Cycle!$E$4+coefficients!D1555</f>
        <v>0.32019766964286223</v>
      </c>
    </row>
    <row r="1556" spans="1:4" x14ac:dyDescent="0.2">
      <c r="A1556" s="6">
        <v>1553</v>
      </c>
      <c r="B1556" s="6">
        <v>87.07</v>
      </c>
      <c r="C1556" s="12" t="str">
        <f>TEXT(coefficients!B1556,"+0,00E+00;-0,00E+00")&amp;"*"&amp;$E$2&amp;"²"&amp;" "&amp;TEXT(coefficients!C1556,"+0,00E+00;-0,00E+00")&amp;"*"&amp;$E$2&amp;" "&amp;TEXT(coefficients!D1556,"+0,00;-0,00")</f>
        <v>-691E-08*p² +060E-04*p -001</v>
      </c>
      <c r="D1556" s="8">
        <f>coefficients!B1556*Cycle!$E$4^2+coefficients!C1556*Cycle!$E$4+coefficients!D1556</f>
        <v>0.32019766964286223</v>
      </c>
    </row>
    <row r="1557" spans="1:4" x14ac:dyDescent="0.2">
      <c r="A1557" s="6">
        <v>1554</v>
      </c>
      <c r="B1557" s="6">
        <v>86.81</v>
      </c>
      <c r="C1557" s="12" t="str">
        <f>TEXT(coefficients!B1557,"+0,00E+00;-0,00E+00")&amp;"*"&amp;$E$2&amp;"²"&amp;" "&amp;TEXT(coefficients!C1557,"+0,00E+00;-0,00E+00")&amp;"*"&amp;$E$2&amp;" "&amp;TEXT(coefficients!D1557,"+0,00;-0,00")</f>
        <v>-691E-08*p² +060E-04*p -001</v>
      </c>
      <c r="D1557" s="8">
        <f>coefficients!B1557*Cycle!$E$4^2+coefficients!C1557*Cycle!$E$4+coefficients!D1557</f>
        <v>0.32019766964286223</v>
      </c>
    </row>
    <row r="1558" spans="1:4" x14ac:dyDescent="0.2">
      <c r="A1558" s="6">
        <v>1555</v>
      </c>
      <c r="B1558" s="6">
        <v>86.92</v>
      </c>
      <c r="C1558" s="12" t="str">
        <f>TEXT(coefficients!B1558,"+0,00E+00;-0,00E+00")&amp;"*"&amp;$E$2&amp;"²"&amp;" "&amp;TEXT(coefficients!C1558,"+0,00E+00;-0,00E+00")&amp;"*"&amp;$E$2&amp;" "&amp;TEXT(coefficients!D1558,"+0,00;-0,00")</f>
        <v>-691E-08*p² +060E-04*p -001</v>
      </c>
      <c r="D1558" s="8">
        <f>coefficients!B1558*Cycle!$E$4^2+coefficients!C1558*Cycle!$E$4+coefficients!D1558</f>
        <v>0.32019766964286223</v>
      </c>
    </row>
    <row r="1559" spans="1:4" x14ac:dyDescent="0.2">
      <c r="A1559" s="6">
        <v>1556</v>
      </c>
      <c r="B1559" s="6">
        <v>86.66</v>
      </c>
      <c r="C1559" s="12" t="str">
        <f>TEXT(coefficients!B1559,"+0,00E+00;-0,00E+00")&amp;"*"&amp;$E$2&amp;"²"&amp;" "&amp;TEXT(coefficients!C1559,"+0,00E+00;-0,00E+00")&amp;"*"&amp;$E$2&amp;" "&amp;TEXT(coefficients!D1559,"+0,00;-0,00")</f>
        <v>-691E-08*p² +060E-04*p -001</v>
      </c>
      <c r="D1559" s="8">
        <f>coefficients!B1559*Cycle!$E$4^2+coefficients!C1559*Cycle!$E$4+coefficients!D1559</f>
        <v>0.32019766964286223</v>
      </c>
    </row>
    <row r="1560" spans="1:4" x14ac:dyDescent="0.2">
      <c r="A1560" s="6">
        <v>1557</v>
      </c>
      <c r="B1560" s="6">
        <v>86.92</v>
      </c>
      <c r="C1560" s="12" t="str">
        <f>TEXT(coefficients!B1560,"+0,00E+00;-0,00E+00")&amp;"*"&amp;$E$2&amp;"²"&amp;" "&amp;TEXT(coefficients!C1560,"+0,00E+00;-0,00E+00")&amp;"*"&amp;$E$2&amp;" "&amp;TEXT(coefficients!D1560,"+0,00;-0,00")</f>
        <v>-691E-08*p² +060E-04*p -001</v>
      </c>
      <c r="D1560" s="8">
        <f>coefficients!B1560*Cycle!$E$4^2+coefficients!C1560*Cycle!$E$4+coefficients!D1560</f>
        <v>0.32019766964286223</v>
      </c>
    </row>
    <row r="1561" spans="1:4" x14ac:dyDescent="0.2">
      <c r="A1561" s="6">
        <v>1558</v>
      </c>
      <c r="B1561" s="6">
        <v>86.59</v>
      </c>
      <c r="C1561" s="12" t="str">
        <f>TEXT(coefficients!B1561,"+0,00E+00;-0,00E+00")&amp;"*"&amp;$E$2&amp;"²"&amp;" "&amp;TEXT(coefficients!C1561,"+0,00E+00;-0,00E+00")&amp;"*"&amp;$E$2&amp;" "&amp;TEXT(coefficients!D1561,"+0,00;-0,00")</f>
        <v>-691E-08*p² +060E-04*p -001</v>
      </c>
      <c r="D1561" s="8">
        <f>coefficients!B1561*Cycle!$E$4^2+coefficients!C1561*Cycle!$E$4+coefficients!D1561</f>
        <v>0.32019766964286223</v>
      </c>
    </row>
    <row r="1562" spans="1:4" x14ac:dyDescent="0.2">
      <c r="A1562" s="6">
        <v>1559</v>
      </c>
      <c r="B1562" s="6">
        <v>86.92</v>
      </c>
      <c r="C1562" s="12" t="str">
        <f>TEXT(coefficients!B1562,"+0,00E+00;-0,00E+00")&amp;"*"&amp;$E$2&amp;"²"&amp;" "&amp;TEXT(coefficients!C1562,"+0,00E+00;-0,00E+00")&amp;"*"&amp;$E$2&amp;" "&amp;TEXT(coefficients!D1562,"+0,00;-0,00")</f>
        <v>-691E-08*p² +060E-04*p -001</v>
      </c>
      <c r="D1562" s="8">
        <f>coefficients!B1562*Cycle!$E$4^2+coefficients!C1562*Cycle!$E$4+coefficients!D1562</f>
        <v>0.32019766964286223</v>
      </c>
    </row>
    <row r="1563" spans="1:4" x14ac:dyDescent="0.2">
      <c r="A1563" s="6">
        <v>1560</v>
      </c>
      <c r="B1563" s="6">
        <v>86.59</v>
      </c>
      <c r="C1563" s="12" t="str">
        <f>TEXT(coefficients!B1563,"+0,00E+00;-0,00E+00")&amp;"*"&amp;$E$2&amp;"²"&amp;" "&amp;TEXT(coefficients!C1563,"+0,00E+00;-0,00E+00")&amp;"*"&amp;$E$2&amp;" "&amp;TEXT(coefficients!D1563,"+0,00;-0,00")</f>
        <v>-691E-08*p² +060E-04*p -001</v>
      </c>
      <c r="D1563" s="8">
        <f>coefficients!B1563*Cycle!$E$4^2+coefficients!C1563*Cycle!$E$4+coefficients!D1563</f>
        <v>0.32019766964286223</v>
      </c>
    </row>
    <row r="1564" spans="1:4" x14ac:dyDescent="0.2">
      <c r="A1564" s="6">
        <v>1561</v>
      </c>
      <c r="B1564" s="6">
        <v>86.88</v>
      </c>
      <c r="C1564" s="12" t="str">
        <f>TEXT(coefficients!B1564,"+0,00E+00;-0,00E+00")&amp;"*"&amp;$E$2&amp;"²"&amp;" "&amp;TEXT(coefficients!C1564,"+0,00E+00;-0,00E+00")&amp;"*"&amp;$E$2&amp;" "&amp;TEXT(coefficients!D1564,"+0,00;-0,00")</f>
        <v>-691E-08*p² +060E-04*p -001</v>
      </c>
      <c r="D1564" s="8">
        <f>coefficients!B1564*Cycle!$E$4^2+coefficients!C1564*Cycle!$E$4+coefficients!D1564</f>
        <v>0.32019766964286223</v>
      </c>
    </row>
    <row r="1565" spans="1:4" x14ac:dyDescent="0.2">
      <c r="A1565" s="6">
        <v>1562</v>
      </c>
      <c r="B1565" s="6">
        <v>86.7</v>
      </c>
      <c r="C1565" s="12" t="str">
        <f>TEXT(coefficients!B1565,"+0,00E+00;-0,00E+00")&amp;"*"&amp;$E$2&amp;"²"&amp;" "&amp;TEXT(coefficients!C1565,"+0,00E+00;-0,00E+00")&amp;"*"&amp;$E$2&amp;" "&amp;TEXT(coefficients!D1565,"+0,00;-0,00")</f>
        <v>-691E-08*p² +060E-04*p -001</v>
      </c>
      <c r="D1565" s="8">
        <f>coefficients!B1565*Cycle!$E$4^2+coefficients!C1565*Cycle!$E$4+coefficients!D1565</f>
        <v>0.32019766964286223</v>
      </c>
    </row>
    <row r="1566" spans="1:4" x14ac:dyDescent="0.2">
      <c r="A1566" s="6">
        <v>1563</v>
      </c>
      <c r="B1566" s="6">
        <v>86.81</v>
      </c>
      <c r="C1566" s="12" t="str">
        <f>TEXT(coefficients!B1566,"+0,00E+00;-0,00E+00")&amp;"*"&amp;$E$2&amp;"²"&amp;" "&amp;TEXT(coefficients!C1566,"+0,00E+00;-0,00E+00")&amp;"*"&amp;$E$2&amp;" "&amp;TEXT(coefficients!D1566,"+0,00;-0,00")</f>
        <v>-691E-08*p² +060E-04*p -001</v>
      </c>
      <c r="D1566" s="8">
        <f>coefficients!B1566*Cycle!$E$4^2+coefficients!C1566*Cycle!$E$4+coefficients!D1566</f>
        <v>0.32019766964286223</v>
      </c>
    </row>
    <row r="1567" spans="1:4" x14ac:dyDescent="0.2">
      <c r="A1567" s="6">
        <v>1564</v>
      </c>
      <c r="B1567" s="6">
        <v>86.81</v>
      </c>
      <c r="C1567" s="12" t="str">
        <f>TEXT(coefficients!B1567,"+0,00E+00;-0,00E+00")&amp;"*"&amp;$E$2&amp;"²"&amp;" "&amp;TEXT(coefficients!C1567,"+0,00E+00;-0,00E+00")&amp;"*"&amp;$E$2&amp;" "&amp;TEXT(coefficients!D1567,"+0,00;-0,00")</f>
        <v>-691E-08*p² +060E-04*p -001</v>
      </c>
      <c r="D1567" s="8">
        <f>coefficients!B1567*Cycle!$E$4^2+coefficients!C1567*Cycle!$E$4+coefficients!D1567</f>
        <v>0.32019766964286223</v>
      </c>
    </row>
    <row r="1568" spans="1:4" x14ac:dyDescent="0.2">
      <c r="A1568" s="6">
        <v>1565</v>
      </c>
      <c r="B1568" s="6">
        <v>86.81</v>
      </c>
      <c r="C1568" s="12" t="str">
        <f>TEXT(coefficients!B1568,"+0,00E+00;-0,00E+00")&amp;"*"&amp;$E$2&amp;"²"&amp;" "&amp;TEXT(coefficients!C1568,"+0,00E+00;-0,00E+00")&amp;"*"&amp;$E$2&amp;" "&amp;TEXT(coefficients!D1568,"+0,00;-0,00")</f>
        <v>-691E-08*p² +060E-04*p -001</v>
      </c>
      <c r="D1568" s="8">
        <f>coefficients!B1568*Cycle!$E$4^2+coefficients!C1568*Cycle!$E$4+coefficients!D1568</f>
        <v>0.32019766964286223</v>
      </c>
    </row>
    <row r="1569" spans="1:4" x14ac:dyDescent="0.2">
      <c r="A1569" s="6">
        <v>1566</v>
      </c>
      <c r="B1569" s="6">
        <v>86.81</v>
      </c>
      <c r="C1569" s="12" t="str">
        <f>TEXT(coefficients!B1569,"+0,00E+00;-0,00E+00")&amp;"*"&amp;$E$2&amp;"²"&amp;" "&amp;TEXT(coefficients!C1569,"+0,00E+00;-0,00E+00")&amp;"*"&amp;$E$2&amp;" "&amp;TEXT(coefficients!D1569,"+0,00;-0,00")</f>
        <v>-691E-08*p² +060E-04*p -001</v>
      </c>
      <c r="D1569" s="8">
        <f>coefficients!B1569*Cycle!$E$4^2+coefficients!C1569*Cycle!$E$4+coefficients!D1569</f>
        <v>0.32019766964286223</v>
      </c>
    </row>
    <row r="1570" spans="1:4" x14ac:dyDescent="0.2">
      <c r="A1570" s="6">
        <v>1567</v>
      </c>
      <c r="B1570" s="6">
        <v>86.99</v>
      </c>
      <c r="C1570" s="12" t="str">
        <f>TEXT(coefficients!B1570,"+0,00E+00;-0,00E+00")&amp;"*"&amp;$E$2&amp;"²"&amp;" "&amp;TEXT(coefficients!C1570,"+0,00E+00;-0,00E+00")&amp;"*"&amp;$E$2&amp;" "&amp;TEXT(coefficients!D1570,"+0,00;-0,00")</f>
        <v>-691E-08*p² +060E-04*p -001</v>
      </c>
      <c r="D1570" s="8">
        <f>coefficients!B1570*Cycle!$E$4^2+coefficients!C1570*Cycle!$E$4+coefficients!D1570</f>
        <v>0.32019766964286223</v>
      </c>
    </row>
    <row r="1571" spans="1:4" x14ac:dyDescent="0.2">
      <c r="A1571" s="6">
        <v>1568</v>
      </c>
      <c r="B1571" s="6">
        <v>87.03</v>
      </c>
      <c r="C1571" s="12" t="str">
        <f>TEXT(coefficients!B1571,"+0,00E+00;-0,00E+00")&amp;"*"&amp;$E$2&amp;"²"&amp;" "&amp;TEXT(coefficients!C1571,"+0,00E+00;-0,00E+00")&amp;"*"&amp;$E$2&amp;" "&amp;TEXT(coefficients!D1571,"+0,00;-0,00")</f>
        <v>-691E-08*p² +060E-04*p -001</v>
      </c>
      <c r="D1571" s="8">
        <f>coefficients!B1571*Cycle!$E$4^2+coefficients!C1571*Cycle!$E$4+coefficients!D1571</f>
        <v>0.32019766964286223</v>
      </c>
    </row>
    <row r="1572" spans="1:4" x14ac:dyDescent="0.2">
      <c r="A1572" s="6">
        <v>1569</v>
      </c>
      <c r="B1572" s="6">
        <v>86.92</v>
      </c>
      <c r="C1572" s="12" t="str">
        <f>TEXT(coefficients!B1572,"+0,00E+00;-0,00E+00")&amp;"*"&amp;$E$2&amp;"²"&amp;" "&amp;TEXT(coefficients!C1572,"+0,00E+00;-0,00E+00")&amp;"*"&amp;$E$2&amp;" "&amp;TEXT(coefficients!D1572,"+0,00;-0,00")</f>
        <v>-691E-08*p² +060E-04*p -001</v>
      </c>
      <c r="D1572" s="8">
        <f>coefficients!B1572*Cycle!$E$4^2+coefficients!C1572*Cycle!$E$4+coefficients!D1572</f>
        <v>0.32019766964286223</v>
      </c>
    </row>
    <row r="1573" spans="1:4" x14ac:dyDescent="0.2">
      <c r="A1573" s="6">
        <v>1570</v>
      </c>
      <c r="B1573" s="6">
        <v>87.1</v>
      </c>
      <c r="C1573" s="12" t="str">
        <f>TEXT(coefficients!B1573,"+0,00E+00;-0,00E+00")&amp;"*"&amp;$E$2&amp;"²"&amp;" "&amp;TEXT(coefficients!C1573,"+0,00E+00;-0,00E+00")&amp;"*"&amp;$E$2&amp;" "&amp;TEXT(coefficients!D1573,"+0,00;-0,00")</f>
        <v>-691E-08*p² +060E-04*p -001</v>
      </c>
      <c r="D1573" s="8">
        <f>coefficients!B1573*Cycle!$E$4^2+coefficients!C1573*Cycle!$E$4+coefficients!D1573</f>
        <v>0.32019766964286223</v>
      </c>
    </row>
    <row r="1574" spans="1:4" x14ac:dyDescent="0.2">
      <c r="A1574" s="6">
        <v>1571</v>
      </c>
      <c r="B1574" s="6">
        <v>86.85</v>
      </c>
      <c r="C1574" s="12" t="str">
        <f>TEXT(coefficients!B1574,"+0,00E+00;-0,00E+00")&amp;"*"&amp;$E$2&amp;"²"&amp;" "&amp;TEXT(coefficients!C1574,"+0,00E+00;-0,00E+00")&amp;"*"&amp;$E$2&amp;" "&amp;TEXT(coefficients!D1574,"+0,00;-0,00")</f>
        <v>-691E-08*p² +060E-04*p -001</v>
      </c>
      <c r="D1574" s="8">
        <f>coefficients!B1574*Cycle!$E$4^2+coefficients!C1574*Cycle!$E$4+coefficients!D1574</f>
        <v>0.32019766964286223</v>
      </c>
    </row>
    <row r="1575" spans="1:4" x14ac:dyDescent="0.2">
      <c r="A1575" s="6">
        <v>1572</v>
      </c>
      <c r="B1575" s="6">
        <v>87.14</v>
      </c>
      <c r="C1575" s="12" t="str">
        <f>TEXT(coefficients!B1575,"+0,00E+00;-0,00E+00")&amp;"*"&amp;$E$2&amp;"²"&amp;" "&amp;TEXT(coefficients!C1575,"+0,00E+00;-0,00E+00")&amp;"*"&amp;$E$2&amp;" "&amp;TEXT(coefficients!D1575,"+0,00;-0,00")</f>
        <v>-691E-08*p² +060E-04*p -001</v>
      </c>
      <c r="D1575" s="8">
        <f>coefficients!B1575*Cycle!$E$4^2+coefficients!C1575*Cycle!$E$4+coefficients!D1575</f>
        <v>0.32019766964286223</v>
      </c>
    </row>
    <row r="1576" spans="1:4" x14ac:dyDescent="0.2">
      <c r="A1576" s="6">
        <v>1573</v>
      </c>
      <c r="B1576" s="6">
        <v>86.96</v>
      </c>
      <c r="C1576" s="12" t="str">
        <f>TEXT(coefficients!B1576,"+0,00E+00;-0,00E+00")&amp;"*"&amp;$E$2&amp;"²"&amp;" "&amp;TEXT(coefficients!C1576,"+0,00E+00;-0,00E+00")&amp;"*"&amp;$E$2&amp;" "&amp;TEXT(coefficients!D1576,"+0,00;-0,00")</f>
        <v>-691E-08*p² +060E-04*p -001</v>
      </c>
      <c r="D1576" s="8">
        <f>coefficients!B1576*Cycle!$E$4^2+coefficients!C1576*Cycle!$E$4+coefficients!D1576</f>
        <v>0.32019766964286223</v>
      </c>
    </row>
    <row r="1577" spans="1:4" x14ac:dyDescent="0.2">
      <c r="A1577" s="6">
        <v>1574</v>
      </c>
      <c r="B1577" s="6">
        <v>86.85</v>
      </c>
      <c r="C1577" s="12" t="str">
        <f>TEXT(coefficients!B1577,"+0,00E+00;-0,00E+00")&amp;"*"&amp;$E$2&amp;"²"&amp;" "&amp;TEXT(coefficients!C1577,"+0,00E+00;-0,00E+00")&amp;"*"&amp;$E$2&amp;" "&amp;TEXT(coefficients!D1577,"+0,00;-0,00")</f>
        <v>-691E-08*p² +060E-04*p -001</v>
      </c>
      <c r="D1577" s="8">
        <f>coefficients!B1577*Cycle!$E$4^2+coefficients!C1577*Cycle!$E$4+coefficients!D1577</f>
        <v>0.32019766964286223</v>
      </c>
    </row>
    <row r="1578" spans="1:4" x14ac:dyDescent="0.2">
      <c r="A1578" s="6">
        <v>1575</v>
      </c>
      <c r="B1578" s="6">
        <v>86.77</v>
      </c>
      <c r="C1578" s="12" t="str">
        <f>TEXT(coefficients!B1578,"+0,00E+00;-0,00E+00")&amp;"*"&amp;$E$2&amp;"²"&amp;" "&amp;TEXT(coefficients!C1578,"+0,00E+00;-0,00E+00")&amp;"*"&amp;$E$2&amp;" "&amp;TEXT(coefficients!D1578,"+0,00;-0,00")</f>
        <v>-691E-08*p² +060E-04*p -001</v>
      </c>
      <c r="D1578" s="8">
        <f>coefficients!B1578*Cycle!$E$4^2+coefficients!C1578*Cycle!$E$4+coefficients!D1578</f>
        <v>0.32019766964286223</v>
      </c>
    </row>
    <row r="1579" spans="1:4" x14ac:dyDescent="0.2">
      <c r="A1579" s="6">
        <v>1576</v>
      </c>
      <c r="B1579" s="6">
        <v>86.81</v>
      </c>
      <c r="C1579" s="12" t="str">
        <f>TEXT(coefficients!B1579,"+0,00E+00;-0,00E+00")&amp;"*"&amp;$E$2&amp;"²"&amp;" "&amp;TEXT(coefficients!C1579,"+0,00E+00;-0,00E+00")&amp;"*"&amp;$E$2&amp;" "&amp;TEXT(coefficients!D1579,"+0,00;-0,00")</f>
        <v>-691E-08*p² +060E-04*p -001</v>
      </c>
      <c r="D1579" s="8">
        <f>coefficients!B1579*Cycle!$E$4^2+coefficients!C1579*Cycle!$E$4+coefficients!D1579</f>
        <v>0.32019766964286223</v>
      </c>
    </row>
    <row r="1580" spans="1:4" x14ac:dyDescent="0.2">
      <c r="A1580" s="6">
        <v>1577</v>
      </c>
      <c r="B1580" s="6">
        <v>86.85</v>
      </c>
      <c r="C1580" s="12" t="str">
        <f>TEXT(coefficients!B1580,"+0,00E+00;-0,00E+00")&amp;"*"&amp;$E$2&amp;"²"&amp;" "&amp;TEXT(coefficients!C1580,"+0,00E+00;-0,00E+00")&amp;"*"&amp;$E$2&amp;" "&amp;TEXT(coefficients!D1580,"+0,00;-0,00")</f>
        <v>-691E-08*p² +060E-04*p -001</v>
      </c>
      <c r="D1580" s="8">
        <f>coefficients!B1580*Cycle!$E$4^2+coefficients!C1580*Cycle!$E$4+coefficients!D1580</f>
        <v>0.32019766964286223</v>
      </c>
    </row>
    <row r="1581" spans="1:4" x14ac:dyDescent="0.2">
      <c r="A1581" s="6">
        <v>1578</v>
      </c>
      <c r="B1581" s="6">
        <v>86.74</v>
      </c>
      <c r="C1581" s="12" t="str">
        <f>TEXT(coefficients!B1581,"+0,00E+00;-0,00E+00")&amp;"*"&amp;$E$2&amp;"²"&amp;" "&amp;TEXT(coefficients!C1581,"+0,00E+00;-0,00E+00")&amp;"*"&amp;$E$2&amp;" "&amp;TEXT(coefficients!D1581,"+0,00;-0,00")</f>
        <v>-691E-08*p² +060E-04*p -001</v>
      </c>
      <c r="D1581" s="8">
        <f>coefficients!B1581*Cycle!$E$4^2+coefficients!C1581*Cycle!$E$4+coefficients!D1581</f>
        <v>0.32019766964286223</v>
      </c>
    </row>
    <row r="1582" spans="1:4" x14ac:dyDescent="0.2">
      <c r="A1582" s="6">
        <v>1579</v>
      </c>
      <c r="B1582" s="6">
        <v>86.81</v>
      </c>
      <c r="C1582" s="12" t="str">
        <f>TEXT(coefficients!B1582,"+0,00E+00;-0,00E+00")&amp;"*"&amp;$E$2&amp;"²"&amp;" "&amp;TEXT(coefficients!C1582,"+0,00E+00;-0,00E+00")&amp;"*"&amp;$E$2&amp;" "&amp;TEXT(coefficients!D1582,"+0,00;-0,00")</f>
        <v>-691E-08*p² +060E-04*p -001</v>
      </c>
      <c r="D1582" s="8">
        <f>coefficients!B1582*Cycle!$E$4^2+coefficients!C1582*Cycle!$E$4+coefficients!D1582</f>
        <v>0.32019766964286223</v>
      </c>
    </row>
    <row r="1583" spans="1:4" x14ac:dyDescent="0.2">
      <c r="A1583" s="6">
        <v>1580</v>
      </c>
      <c r="B1583" s="6">
        <v>86.7</v>
      </c>
      <c r="C1583" s="12" t="str">
        <f>TEXT(coefficients!B1583,"+0,00E+00;-0,00E+00")&amp;"*"&amp;$E$2&amp;"²"&amp;" "&amp;TEXT(coefficients!C1583,"+0,00E+00;-0,00E+00")&amp;"*"&amp;$E$2&amp;" "&amp;TEXT(coefficients!D1583,"+0,00;-0,00")</f>
        <v>-691E-08*p² +060E-04*p -001</v>
      </c>
      <c r="D1583" s="8">
        <f>coefficients!B1583*Cycle!$E$4^2+coefficients!C1583*Cycle!$E$4+coefficients!D1583</f>
        <v>0.32019766964286223</v>
      </c>
    </row>
    <row r="1584" spans="1:4" x14ac:dyDescent="0.2">
      <c r="A1584" s="6">
        <v>1581</v>
      </c>
      <c r="B1584" s="6">
        <v>86.52</v>
      </c>
      <c r="C1584" s="12" t="str">
        <f>TEXT(coefficients!B1584,"+0,00E+00;-0,00E+00")&amp;"*"&amp;$E$2&amp;"²"&amp;" "&amp;TEXT(coefficients!C1584,"+0,00E+00;-0,00E+00")&amp;"*"&amp;$E$2&amp;" "&amp;TEXT(coefficients!D1584,"+0,00;-0,00")</f>
        <v>-691E-08*p² +060E-04*p -001</v>
      </c>
      <c r="D1584" s="8">
        <f>coefficients!B1584*Cycle!$E$4^2+coefficients!C1584*Cycle!$E$4+coefficients!D1584</f>
        <v>0.32019766964286223</v>
      </c>
    </row>
    <row r="1585" spans="1:4" x14ac:dyDescent="0.2">
      <c r="A1585" s="6">
        <v>1582</v>
      </c>
      <c r="B1585" s="6">
        <v>86.7</v>
      </c>
      <c r="C1585" s="12" t="str">
        <f>TEXT(coefficients!B1585,"+0,00E+00;-0,00E+00")&amp;"*"&amp;$E$2&amp;"²"&amp;" "&amp;TEXT(coefficients!C1585,"+0,00E+00;-0,00E+00")&amp;"*"&amp;$E$2&amp;" "&amp;TEXT(coefficients!D1585,"+0,00;-0,00")</f>
        <v>-691E-08*p² +060E-04*p -001</v>
      </c>
      <c r="D1585" s="8">
        <f>coefficients!B1585*Cycle!$E$4^2+coefficients!C1585*Cycle!$E$4+coefficients!D1585</f>
        <v>0.32019766964286223</v>
      </c>
    </row>
    <row r="1586" spans="1:4" x14ac:dyDescent="0.2">
      <c r="A1586" s="6">
        <v>1583</v>
      </c>
      <c r="B1586" s="6">
        <v>86.74</v>
      </c>
      <c r="C1586" s="12" t="str">
        <f>TEXT(coefficients!B1586,"+0,00E+00;-0,00E+00")&amp;"*"&amp;$E$2&amp;"²"&amp;" "&amp;TEXT(coefficients!C1586,"+0,00E+00;-0,00E+00")&amp;"*"&amp;$E$2&amp;" "&amp;TEXT(coefficients!D1586,"+0,00;-0,00")</f>
        <v>-691E-08*p² +060E-04*p -001</v>
      </c>
      <c r="D1586" s="8">
        <f>coefficients!B1586*Cycle!$E$4^2+coefficients!C1586*Cycle!$E$4+coefficients!D1586</f>
        <v>0.32019766964286223</v>
      </c>
    </row>
    <row r="1587" spans="1:4" x14ac:dyDescent="0.2">
      <c r="A1587" s="6">
        <v>1584</v>
      </c>
      <c r="B1587" s="6">
        <v>86.81</v>
      </c>
      <c r="C1587" s="12" t="str">
        <f>TEXT(coefficients!B1587,"+0,00E+00;-0,00E+00")&amp;"*"&amp;$E$2&amp;"²"&amp;" "&amp;TEXT(coefficients!C1587,"+0,00E+00;-0,00E+00")&amp;"*"&amp;$E$2&amp;" "&amp;TEXT(coefficients!D1587,"+0,00;-0,00")</f>
        <v>-691E-08*p² +060E-04*p -001</v>
      </c>
      <c r="D1587" s="8">
        <f>coefficients!B1587*Cycle!$E$4^2+coefficients!C1587*Cycle!$E$4+coefficients!D1587</f>
        <v>0.32019766964286223</v>
      </c>
    </row>
    <row r="1588" spans="1:4" x14ac:dyDescent="0.2">
      <c r="A1588" s="6">
        <v>1585</v>
      </c>
      <c r="B1588" s="6">
        <v>86.85</v>
      </c>
      <c r="C1588" s="12" t="str">
        <f>TEXT(coefficients!B1588,"+0,00E+00;-0,00E+00")&amp;"*"&amp;$E$2&amp;"²"&amp;" "&amp;TEXT(coefficients!C1588,"+0,00E+00;-0,00E+00")&amp;"*"&amp;$E$2&amp;" "&amp;TEXT(coefficients!D1588,"+0,00;-0,00")</f>
        <v>-691E-08*p² +060E-04*p -001</v>
      </c>
      <c r="D1588" s="8">
        <f>coefficients!B1588*Cycle!$E$4^2+coefficients!C1588*Cycle!$E$4+coefficients!D1588</f>
        <v>0.32019766964286223</v>
      </c>
    </row>
    <row r="1589" spans="1:4" x14ac:dyDescent="0.2">
      <c r="A1589" s="6">
        <v>1586</v>
      </c>
      <c r="B1589" s="6">
        <v>86.92</v>
      </c>
      <c r="C1589" s="12" t="str">
        <f>TEXT(coefficients!B1589,"+0,00E+00;-0,00E+00")&amp;"*"&amp;$E$2&amp;"²"&amp;" "&amp;TEXT(coefficients!C1589,"+0,00E+00;-0,00E+00")&amp;"*"&amp;$E$2&amp;" "&amp;TEXT(coefficients!D1589,"+0,00;-0,00")</f>
        <v>-691E-08*p² +060E-04*p -001</v>
      </c>
      <c r="D1589" s="8">
        <f>coefficients!B1589*Cycle!$E$4^2+coefficients!C1589*Cycle!$E$4+coefficients!D1589</f>
        <v>0.32019766964286223</v>
      </c>
    </row>
    <row r="1590" spans="1:4" x14ac:dyDescent="0.2">
      <c r="A1590" s="6">
        <v>1587</v>
      </c>
      <c r="B1590" s="6">
        <v>86.88</v>
      </c>
      <c r="C1590" s="12" t="str">
        <f>TEXT(coefficients!B1590,"+0,00E+00;-0,00E+00")&amp;"*"&amp;$E$2&amp;"²"&amp;" "&amp;TEXT(coefficients!C1590,"+0,00E+00;-0,00E+00")&amp;"*"&amp;$E$2&amp;" "&amp;TEXT(coefficients!D1590,"+0,00;-0,00")</f>
        <v>-691E-08*p² +060E-04*p -001</v>
      </c>
      <c r="D1590" s="8">
        <f>coefficients!B1590*Cycle!$E$4^2+coefficients!C1590*Cycle!$E$4+coefficients!D1590</f>
        <v>0.32019766964286223</v>
      </c>
    </row>
    <row r="1591" spans="1:4" x14ac:dyDescent="0.2">
      <c r="A1591" s="6">
        <v>1588</v>
      </c>
      <c r="B1591" s="6">
        <v>86.85</v>
      </c>
      <c r="C1591" s="12" t="str">
        <f>TEXT(coefficients!B1591,"+0,00E+00;-0,00E+00")&amp;"*"&amp;$E$2&amp;"²"&amp;" "&amp;TEXT(coefficients!C1591,"+0,00E+00;-0,00E+00")&amp;"*"&amp;$E$2&amp;" "&amp;TEXT(coefficients!D1591,"+0,00;-0,00")</f>
        <v>-691E-08*p² +060E-04*p -001</v>
      </c>
      <c r="D1591" s="8">
        <f>coefficients!B1591*Cycle!$E$4^2+coefficients!C1591*Cycle!$E$4+coefficients!D1591</f>
        <v>0.32019766964286223</v>
      </c>
    </row>
    <row r="1592" spans="1:4" x14ac:dyDescent="0.2">
      <c r="A1592" s="6">
        <v>1589</v>
      </c>
      <c r="B1592" s="6">
        <v>87.1</v>
      </c>
      <c r="C1592" s="12" t="str">
        <f>TEXT(coefficients!B1592,"+0,00E+00;-0,00E+00")&amp;"*"&amp;$E$2&amp;"²"&amp;" "&amp;TEXT(coefficients!C1592,"+0,00E+00;-0,00E+00")&amp;"*"&amp;$E$2&amp;" "&amp;TEXT(coefficients!D1592,"+0,00;-0,00")</f>
        <v>-691E-08*p² +060E-04*p -001</v>
      </c>
      <c r="D1592" s="8">
        <f>coefficients!B1592*Cycle!$E$4^2+coefficients!C1592*Cycle!$E$4+coefficients!D1592</f>
        <v>0.32019766964286223</v>
      </c>
    </row>
    <row r="1593" spans="1:4" x14ac:dyDescent="0.2">
      <c r="A1593" s="6">
        <v>1590</v>
      </c>
      <c r="B1593" s="6">
        <v>86.81</v>
      </c>
      <c r="C1593" s="12" t="str">
        <f>TEXT(coefficients!B1593,"+0,00E+00;-0,00E+00")&amp;"*"&amp;$E$2&amp;"²"&amp;" "&amp;TEXT(coefficients!C1593,"+0,00E+00;-0,00E+00")&amp;"*"&amp;$E$2&amp;" "&amp;TEXT(coefficients!D1593,"+0,00;-0,00")</f>
        <v>-691E-08*p² +060E-04*p -001</v>
      </c>
      <c r="D1593" s="8">
        <f>coefficients!B1593*Cycle!$E$4^2+coefficients!C1593*Cycle!$E$4+coefficients!D1593</f>
        <v>0.32019766964286223</v>
      </c>
    </row>
    <row r="1594" spans="1:4" x14ac:dyDescent="0.2">
      <c r="A1594" s="6">
        <v>1591</v>
      </c>
      <c r="B1594" s="6">
        <v>86.99</v>
      </c>
      <c r="C1594" s="12" t="str">
        <f>TEXT(coefficients!B1594,"+0,00E+00;-0,00E+00")&amp;"*"&amp;$E$2&amp;"²"&amp;" "&amp;TEXT(coefficients!C1594,"+0,00E+00;-0,00E+00")&amp;"*"&amp;$E$2&amp;" "&amp;TEXT(coefficients!D1594,"+0,00;-0,00")</f>
        <v>-691E-08*p² +060E-04*p -001</v>
      </c>
      <c r="D1594" s="8">
        <f>coefficients!B1594*Cycle!$E$4^2+coefficients!C1594*Cycle!$E$4+coefficients!D1594</f>
        <v>0.32019766964286223</v>
      </c>
    </row>
    <row r="1595" spans="1:4" x14ac:dyDescent="0.2">
      <c r="A1595" s="6">
        <v>1592</v>
      </c>
      <c r="B1595" s="6">
        <v>86.81</v>
      </c>
      <c r="C1595" s="12" t="str">
        <f>TEXT(coefficients!B1595,"+0,00E+00;-0,00E+00")&amp;"*"&amp;$E$2&amp;"²"&amp;" "&amp;TEXT(coefficients!C1595,"+0,00E+00;-0,00E+00")&amp;"*"&amp;$E$2&amp;" "&amp;TEXT(coefficients!D1595,"+0,00;-0,00")</f>
        <v>-691E-08*p² +060E-04*p -001</v>
      </c>
      <c r="D1595" s="8">
        <f>coefficients!B1595*Cycle!$E$4^2+coefficients!C1595*Cycle!$E$4+coefficients!D1595</f>
        <v>0.32019766964286223</v>
      </c>
    </row>
    <row r="1596" spans="1:4" x14ac:dyDescent="0.2">
      <c r="A1596" s="6">
        <v>1593</v>
      </c>
      <c r="B1596" s="6">
        <v>87.14</v>
      </c>
      <c r="C1596" s="12" t="str">
        <f>TEXT(coefficients!B1596,"+0,00E+00;-0,00E+00")&amp;"*"&amp;$E$2&amp;"²"&amp;" "&amp;TEXT(coefficients!C1596,"+0,00E+00;-0,00E+00")&amp;"*"&amp;$E$2&amp;" "&amp;TEXT(coefficients!D1596,"+0,00;-0,00")</f>
        <v>-691E-08*p² +060E-04*p -001</v>
      </c>
      <c r="D1596" s="8">
        <f>coefficients!B1596*Cycle!$E$4^2+coefficients!C1596*Cycle!$E$4+coefficients!D1596</f>
        <v>0.32019766964286223</v>
      </c>
    </row>
    <row r="1597" spans="1:4" x14ac:dyDescent="0.2">
      <c r="A1597" s="6">
        <v>1594</v>
      </c>
      <c r="B1597" s="6">
        <v>86.81</v>
      </c>
      <c r="C1597" s="12" t="str">
        <f>TEXT(coefficients!B1597,"+0,00E+00;-0,00E+00")&amp;"*"&amp;$E$2&amp;"²"&amp;" "&amp;TEXT(coefficients!C1597,"+0,00E+00;-0,00E+00")&amp;"*"&amp;$E$2&amp;" "&amp;TEXT(coefficients!D1597,"+0,00;-0,00")</f>
        <v>-691E-08*p² +060E-04*p -001</v>
      </c>
      <c r="D1597" s="8">
        <f>coefficients!B1597*Cycle!$E$4^2+coefficients!C1597*Cycle!$E$4+coefficients!D1597</f>
        <v>0.32019766964286223</v>
      </c>
    </row>
    <row r="1598" spans="1:4" x14ac:dyDescent="0.2">
      <c r="A1598" s="6">
        <v>1595</v>
      </c>
      <c r="B1598" s="6">
        <v>86.85</v>
      </c>
      <c r="C1598" s="12" t="str">
        <f>TEXT(coefficients!B1598,"+0,00E+00;-0,00E+00")&amp;"*"&amp;$E$2&amp;"²"&amp;" "&amp;TEXT(coefficients!C1598,"+0,00E+00;-0,00E+00")&amp;"*"&amp;$E$2&amp;" "&amp;TEXT(coefficients!D1598,"+0,00;-0,00")</f>
        <v>-691E-08*p² +060E-04*p -001</v>
      </c>
      <c r="D1598" s="8">
        <f>coefficients!B1598*Cycle!$E$4^2+coefficients!C1598*Cycle!$E$4+coefficients!D1598</f>
        <v>0.32019766964286223</v>
      </c>
    </row>
    <row r="1599" spans="1:4" x14ac:dyDescent="0.2">
      <c r="A1599" s="6">
        <v>1596</v>
      </c>
      <c r="B1599" s="6">
        <v>87.03</v>
      </c>
      <c r="C1599" s="12" t="str">
        <f>TEXT(coefficients!B1599,"+0,00E+00;-0,00E+00")&amp;"*"&amp;$E$2&amp;"²"&amp;" "&amp;TEXT(coefficients!C1599,"+0,00E+00;-0,00E+00")&amp;"*"&amp;$E$2&amp;" "&amp;TEXT(coefficients!D1599,"+0,00;-0,00")</f>
        <v>-691E-08*p² +060E-04*p -001</v>
      </c>
      <c r="D1599" s="8">
        <f>coefficients!B1599*Cycle!$E$4^2+coefficients!C1599*Cycle!$E$4+coefficients!D1599</f>
        <v>0.32019766964286223</v>
      </c>
    </row>
    <row r="1600" spans="1:4" x14ac:dyDescent="0.2">
      <c r="A1600" s="6">
        <v>1597</v>
      </c>
      <c r="B1600" s="6">
        <v>86.92</v>
      </c>
      <c r="C1600" s="12" t="str">
        <f>TEXT(coefficients!B1600,"+0,00E+00;-0,00E+00")&amp;"*"&amp;$E$2&amp;"²"&amp;" "&amp;TEXT(coefficients!C1600,"+0,00E+00;-0,00E+00")&amp;"*"&amp;$E$2&amp;" "&amp;TEXT(coefficients!D1600,"+0,00;-0,00")</f>
        <v>-691E-08*p² +060E-04*p -001</v>
      </c>
      <c r="D1600" s="8">
        <f>coefficients!B1600*Cycle!$E$4^2+coefficients!C1600*Cycle!$E$4+coefficients!D1600</f>
        <v>0.32019766964286223</v>
      </c>
    </row>
    <row r="1601" spans="1:4" x14ac:dyDescent="0.2">
      <c r="A1601" s="6">
        <v>1598</v>
      </c>
      <c r="B1601" s="6">
        <v>87.14</v>
      </c>
      <c r="C1601" s="12" t="str">
        <f>TEXT(coefficients!B1601,"+0,00E+00;-0,00E+00")&amp;"*"&amp;$E$2&amp;"²"&amp;" "&amp;TEXT(coefficients!C1601,"+0,00E+00;-0,00E+00")&amp;"*"&amp;$E$2&amp;" "&amp;TEXT(coefficients!D1601,"+0,00;-0,00")</f>
        <v>-691E-08*p² +060E-04*p -001</v>
      </c>
      <c r="D1601" s="8">
        <f>coefficients!B1601*Cycle!$E$4^2+coefficients!C1601*Cycle!$E$4+coefficients!D1601</f>
        <v>0.32019766964286223</v>
      </c>
    </row>
    <row r="1602" spans="1:4" x14ac:dyDescent="0.2">
      <c r="A1602" s="6">
        <v>1599</v>
      </c>
      <c r="B1602" s="6">
        <v>86.92</v>
      </c>
      <c r="C1602" s="12" t="str">
        <f>TEXT(coefficients!B1602,"+0,00E+00;-0,00E+00")&amp;"*"&amp;$E$2&amp;"²"&amp;" "&amp;TEXT(coefficients!C1602,"+0,00E+00;-0,00E+00")&amp;"*"&amp;$E$2&amp;" "&amp;TEXT(coefficients!D1602,"+0,00;-0,00")</f>
        <v>-691E-08*p² +060E-04*p -001</v>
      </c>
      <c r="D1602" s="8">
        <f>coefficients!B1602*Cycle!$E$4^2+coefficients!C1602*Cycle!$E$4+coefficients!D1602</f>
        <v>0.32019766964286223</v>
      </c>
    </row>
    <row r="1603" spans="1:4" x14ac:dyDescent="0.2">
      <c r="A1603" s="6">
        <v>1600</v>
      </c>
      <c r="B1603" s="6">
        <v>87.03</v>
      </c>
      <c r="C1603" s="12" t="str">
        <f>TEXT(coefficients!B1603,"+0,00E+00;-0,00E+00")&amp;"*"&amp;$E$2&amp;"²"&amp;" "&amp;TEXT(coefficients!C1603,"+0,00E+00;-0,00E+00")&amp;"*"&amp;$E$2&amp;" "&amp;TEXT(coefficients!D1603,"+0,00;-0,00")</f>
        <v>-691E-08*p² +060E-04*p -001</v>
      </c>
      <c r="D1603" s="8">
        <f>coefficients!B1603*Cycle!$E$4^2+coefficients!C1603*Cycle!$E$4+coefficients!D1603</f>
        <v>0.32019766964286223</v>
      </c>
    </row>
    <row r="1604" spans="1:4" x14ac:dyDescent="0.2">
      <c r="A1604" s="6">
        <v>1601</v>
      </c>
      <c r="B1604" s="6">
        <v>86.99</v>
      </c>
      <c r="C1604" s="12" t="str">
        <f>TEXT(coefficients!B1604,"+0,00E+00;-0,00E+00")&amp;"*"&amp;$E$2&amp;"²"&amp;" "&amp;TEXT(coefficients!C1604,"+0,00E+00;-0,00E+00")&amp;"*"&amp;$E$2&amp;" "&amp;TEXT(coefficients!D1604,"+0,00;-0,00")</f>
        <v>-691E-08*p² +060E-04*p -001</v>
      </c>
      <c r="D1604" s="8">
        <f>coefficients!B1604*Cycle!$E$4^2+coefficients!C1604*Cycle!$E$4+coefficients!D1604</f>
        <v>0.32019766964286223</v>
      </c>
    </row>
    <row r="1605" spans="1:4" x14ac:dyDescent="0.2">
      <c r="A1605" s="6">
        <v>1602</v>
      </c>
      <c r="B1605" s="6">
        <v>86.96</v>
      </c>
      <c r="C1605" s="12" t="str">
        <f>TEXT(coefficients!B1605,"+0,00E+00;-0,00E+00")&amp;"*"&amp;$E$2&amp;"²"&amp;" "&amp;TEXT(coefficients!C1605,"+0,00E+00;-0,00E+00")&amp;"*"&amp;$E$2&amp;" "&amp;TEXT(coefficients!D1605,"+0,00;-0,00")</f>
        <v>-691E-08*p² +060E-04*p -001</v>
      </c>
      <c r="D1605" s="8">
        <f>coefficients!B1605*Cycle!$E$4^2+coefficients!C1605*Cycle!$E$4+coefficients!D1605</f>
        <v>0.32019766964286223</v>
      </c>
    </row>
    <row r="1606" spans="1:4" x14ac:dyDescent="0.2">
      <c r="A1606" s="6">
        <v>1603</v>
      </c>
      <c r="B1606" s="6">
        <v>87.03</v>
      </c>
      <c r="C1606" s="12" t="str">
        <f>TEXT(coefficients!B1606,"+0,00E+00;-0,00E+00")&amp;"*"&amp;$E$2&amp;"²"&amp;" "&amp;TEXT(coefficients!C1606,"+0,00E+00;-0,00E+00")&amp;"*"&amp;$E$2&amp;" "&amp;TEXT(coefficients!D1606,"+0,00;-0,00")</f>
        <v>-691E-08*p² +060E-04*p -001</v>
      </c>
      <c r="D1606" s="8">
        <f>coefficients!B1606*Cycle!$E$4^2+coefficients!C1606*Cycle!$E$4+coefficients!D1606</f>
        <v>0.32019766964286223</v>
      </c>
    </row>
    <row r="1607" spans="1:4" x14ac:dyDescent="0.2">
      <c r="A1607" s="6">
        <v>1604</v>
      </c>
      <c r="B1607" s="6">
        <v>86.85</v>
      </c>
      <c r="C1607" s="12" t="str">
        <f>TEXT(coefficients!B1607,"+0,00E+00;-0,00E+00")&amp;"*"&amp;$E$2&amp;"²"&amp;" "&amp;TEXT(coefficients!C1607,"+0,00E+00;-0,00E+00")&amp;"*"&amp;$E$2&amp;" "&amp;TEXT(coefficients!D1607,"+0,00;-0,00")</f>
        <v>-691E-08*p² +060E-04*p -001</v>
      </c>
      <c r="D1607" s="8">
        <f>coefficients!B1607*Cycle!$E$4^2+coefficients!C1607*Cycle!$E$4+coefficients!D1607</f>
        <v>0.32019766964286223</v>
      </c>
    </row>
    <row r="1608" spans="1:4" x14ac:dyDescent="0.2">
      <c r="A1608" s="6">
        <v>1605</v>
      </c>
      <c r="B1608" s="6">
        <v>87.1</v>
      </c>
      <c r="C1608" s="12" t="str">
        <f>TEXT(coefficients!B1608,"+0,00E+00;-0,00E+00")&amp;"*"&amp;$E$2&amp;"²"&amp;" "&amp;TEXT(coefficients!C1608,"+0,00E+00;-0,00E+00")&amp;"*"&amp;$E$2&amp;" "&amp;TEXT(coefficients!D1608,"+0,00;-0,00")</f>
        <v>-691E-08*p² +060E-04*p -001</v>
      </c>
      <c r="D1608" s="8">
        <f>coefficients!B1608*Cycle!$E$4^2+coefficients!C1608*Cycle!$E$4+coefficients!D1608</f>
        <v>0.32019766964286223</v>
      </c>
    </row>
    <row r="1609" spans="1:4" x14ac:dyDescent="0.2">
      <c r="A1609" s="6">
        <v>1606</v>
      </c>
      <c r="B1609" s="6">
        <v>86.81</v>
      </c>
      <c r="C1609" s="12" t="str">
        <f>TEXT(coefficients!B1609,"+0,00E+00;-0,00E+00")&amp;"*"&amp;$E$2&amp;"²"&amp;" "&amp;TEXT(coefficients!C1609,"+0,00E+00;-0,00E+00")&amp;"*"&amp;$E$2&amp;" "&amp;TEXT(coefficients!D1609,"+0,00;-0,00")</f>
        <v>-691E-08*p² +060E-04*p -001</v>
      </c>
      <c r="D1609" s="8">
        <f>coefficients!B1609*Cycle!$E$4^2+coefficients!C1609*Cycle!$E$4+coefficients!D1609</f>
        <v>0.32019766964286223</v>
      </c>
    </row>
    <row r="1610" spans="1:4" x14ac:dyDescent="0.2">
      <c r="A1610" s="6">
        <v>1607</v>
      </c>
      <c r="B1610" s="6">
        <v>87.03</v>
      </c>
      <c r="C1610" s="12" t="str">
        <f>TEXT(coefficients!B1610,"+0,00E+00;-0,00E+00")&amp;"*"&amp;$E$2&amp;"²"&amp;" "&amp;TEXT(coefficients!C1610,"+0,00E+00;-0,00E+00")&amp;"*"&amp;$E$2&amp;" "&amp;TEXT(coefficients!D1610,"+0,00;-0,00")</f>
        <v>-691E-08*p² +060E-04*p -001</v>
      </c>
      <c r="D1610" s="8">
        <f>coefficients!B1610*Cycle!$E$4^2+coefficients!C1610*Cycle!$E$4+coefficients!D1610</f>
        <v>0.32019766964286223</v>
      </c>
    </row>
    <row r="1611" spans="1:4" x14ac:dyDescent="0.2">
      <c r="A1611" s="6">
        <v>1608</v>
      </c>
      <c r="B1611" s="6">
        <v>86.77</v>
      </c>
      <c r="C1611" s="12" t="str">
        <f>TEXT(coefficients!B1611,"+0,00E+00;-0,00E+00")&amp;"*"&amp;$E$2&amp;"²"&amp;" "&amp;TEXT(coefficients!C1611,"+0,00E+00;-0,00E+00")&amp;"*"&amp;$E$2&amp;" "&amp;TEXT(coefficients!D1611,"+0,00;-0,00")</f>
        <v>-691E-08*p² +060E-04*p -001</v>
      </c>
      <c r="D1611" s="8">
        <f>coefficients!B1611*Cycle!$E$4^2+coefficients!C1611*Cycle!$E$4+coefficients!D1611</f>
        <v>0.32019766964286223</v>
      </c>
    </row>
    <row r="1612" spans="1:4" x14ac:dyDescent="0.2">
      <c r="A1612" s="6">
        <v>1609</v>
      </c>
      <c r="B1612" s="6">
        <v>86.99</v>
      </c>
      <c r="C1612" s="12" t="str">
        <f>TEXT(coefficients!B1612,"+0,00E+00;-0,00E+00")&amp;"*"&amp;$E$2&amp;"²"&amp;" "&amp;TEXT(coefficients!C1612,"+0,00E+00;-0,00E+00")&amp;"*"&amp;$E$2&amp;" "&amp;TEXT(coefficients!D1612,"+0,00;-0,00")</f>
        <v>-691E-08*p² +060E-04*p -001</v>
      </c>
      <c r="D1612" s="8">
        <f>coefficients!B1612*Cycle!$E$4^2+coefficients!C1612*Cycle!$E$4+coefficients!D1612</f>
        <v>0.32019766964286223</v>
      </c>
    </row>
    <row r="1613" spans="1:4" x14ac:dyDescent="0.2">
      <c r="A1613" s="6">
        <v>1610</v>
      </c>
      <c r="B1613" s="6">
        <v>86.96</v>
      </c>
      <c r="C1613" s="12" t="str">
        <f>TEXT(coefficients!B1613,"+0,00E+00;-0,00E+00")&amp;"*"&amp;$E$2&amp;"²"&amp;" "&amp;TEXT(coefficients!C1613,"+0,00E+00;-0,00E+00")&amp;"*"&amp;$E$2&amp;" "&amp;TEXT(coefficients!D1613,"+0,00;-0,00")</f>
        <v>-691E-08*p² +060E-04*p -001</v>
      </c>
      <c r="D1613" s="8">
        <f>coefficients!B1613*Cycle!$E$4^2+coefficients!C1613*Cycle!$E$4+coefficients!D1613</f>
        <v>0.32019766964286223</v>
      </c>
    </row>
    <row r="1614" spans="1:4" x14ac:dyDescent="0.2">
      <c r="A1614" s="6">
        <v>1611</v>
      </c>
      <c r="B1614" s="6">
        <v>86.96</v>
      </c>
      <c r="C1614" s="12" t="str">
        <f>TEXT(coefficients!B1614,"+0,00E+00;-0,00E+00")&amp;"*"&amp;$E$2&amp;"²"&amp;" "&amp;TEXT(coefficients!C1614,"+0,00E+00;-0,00E+00")&amp;"*"&amp;$E$2&amp;" "&amp;TEXT(coefficients!D1614,"+0,00;-0,00")</f>
        <v>-691E-08*p² +060E-04*p -001</v>
      </c>
      <c r="D1614" s="8">
        <f>coefficients!B1614*Cycle!$E$4^2+coefficients!C1614*Cycle!$E$4+coefficients!D1614</f>
        <v>0.32019766964286223</v>
      </c>
    </row>
    <row r="1615" spans="1:4" x14ac:dyDescent="0.2">
      <c r="A1615" s="6">
        <v>1612</v>
      </c>
      <c r="B1615" s="6">
        <v>87.07</v>
      </c>
      <c r="C1615" s="12" t="str">
        <f>TEXT(coefficients!B1615,"+0,00E+00;-0,00E+00")&amp;"*"&amp;$E$2&amp;"²"&amp;" "&amp;TEXT(coefficients!C1615,"+0,00E+00;-0,00E+00")&amp;"*"&amp;$E$2&amp;" "&amp;TEXT(coefficients!D1615,"+0,00;-0,00")</f>
        <v>-691E-08*p² +060E-04*p -001</v>
      </c>
      <c r="D1615" s="8">
        <f>coefficients!B1615*Cycle!$E$4^2+coefficients!C1615*Cycle!$E$4+coefficients!D1615</f>
        <v>0.32019766964286223</v>
      </c>
    </row>
    <row r="1616" spans="1:4" x14ac:dyDescent="0.2">
      <c r="A1616" s="6">
        <v>1613</v>
      </c>
      <c r="B1616" s="6">
        <v>86.96</v>
      </c>
      <c r="C1616" s="12" t="str">
        <f>TEXT(coefficients!B1616,"+0,00E+00;-0,00E+00")&amp;"*"&amp;$E$2&amp;"²"&amp;" "&amp;TEXT(coefficients!C1616,"+0,00E+00;-0,00E+00")&amp;"*"&amp;$E$2&amp;" "&amp;TEXT(coefficients!D1616,"+0,00;-0,00")</f>
        <v>-691E-08*p² +060E-04*p -001</v>
      </c>
      <c r="D1616" s="8">
        <f>coefficients!B1616*Cycle!$E$4^2+coefficients!C1616*Cycle!$E$4+coefficients!D1616</f>
        <v>0.32019766964286223</v>
      </c>
    </row>
    <row r="1617" spans="1:4" x14ac:dyDescent="0.2">
      <c r="A1617" s="6">
        <v>1614</v>
      </c>
      <c r="B1617" s="6">
        <v>86.92</v>
      </c>
      <c r="C1617" s="12" t="str">
        <f>TEXT(coefficients!B1617,"+0,00E+00;-0,00E+00")&amp;"*"&amp;$E$2&amp;"²"&amp;" "&amp;TEXT(coefficients!C1617,"+0,00E+00;-0,00E+00")&amp;"*"&amp;$E$2&amp;" "&amp;TEXT(coefficients!D1617,"+0,00;-0,00")</f>
        <v>-691E-08*p² +060E-04*p -001</v>
      </c>
      <c r="D1617" s="8">
        <f>coefficients!B1617*Cycle!$E$4^2+coefficients!C1617*Cycle!$E$4+coefficients!D1617</f>
        <v>0.32019766964286223</v>
      </c>
    </row>
    <row r="1618" spans="1:4" x14ac:dyDescent="0.2">
      <c r="A1618" s="6">
        <v>1615</v>
      </c>
      <c r="B1618" s="6">
        <v>87.07</v>
      </c>
      <c r="C1618" s="12" t="str">
        <f>TEXT(coefficients!B1618,"+0,00E+00;-0,00E+00")&amp;"*"&amp;$E$2&amp;"²"&amp;" "&amp;TEXT(coefficients!C1618,"+0,00E+00;-0,00E+00")&amp;"*"&amp;$E$2&amp;" "&amp;TEXT(coefficients!D1618,"+0,00;-0,00")</f>
        <v>-691E-08*p² +060E-04*p -001</v>
      </c>
      <c r="D1618" s="8">
        <f>coefficients!B1618*Cycle!$E$4^2+coefficients!C1618*Cycle!$E$4+coefficients!D1618</f>
        <v>0.32019766964286223</v>
      </c>
    </row>
    <row r="1619" spans="1:4" x14ac:dyDescent="0.2">
      <c r="A1619" s="6">
        <v>1616</v>
      </c>
      <c r="B1619" s="6">
        <v>86.92</v>
      </c>
      <c r="C1619" s="12" t="str">
        <f>TEXT(coefficients!B1619,"+0,00E+00;-0,00E+00")&amp;"*"&amp;$E$2&amp;"²"&amp;" "&amp;TEXT(coefficients!C1619,"+0,00E+00;-0,00E+00")&amp;"*"&amp;$E$2&amp;" "&amp;TEXT(coefficients!D1619,"+0,00;-0,00")</f>
        <v>-691E-08*p² +060E-04*p -001</v>
      </c>
      <c r="D1619" s="8">
        <f>coefficients!B1619*Cycle!$E$4^2+coefficients!C1619*Cycle!$E$4+coefficients!D1619</f>
        <v>0.32019766964286223</v>
      </c>
    </row>
    <row r="1620" spans="1:4" x14ac:dyDescent="0.2">
      <c r="A1620" s="6">
        <v>1617</v>
      </c>
      <c r="B1620" s="6">
        <v>87.14</v>
      </c>
      <c r="C1620" s="12" t="str">
        <f>TEXT(coefficients!B1620,"+0,00E+00;-0,00E+00")&amp;"*"&amp;$E$2&amp;"²"&amp;" "&amp;TEXT(coefficients!C1620,"+0,00E+00;-0,00E+00")&amp;"*"&amp;$E$2&amp;" "&amp;TEXT(coefficients!D1620,"+0,00;-0,00")</f>
        <v>-691E-08*p² +060E-04*p -001</v>
      </c>
      <c r="D1620" s="8">
        <f>coefficients!B1620*Cycle!$E$4^2+coefficients!C1620*Cycle!$E$4+coefficients!D1620</f>
        <v>0.32019766964286223</v>
      </c>
    </row>
    <row r="1621" spans="1:4" x14ac:dyDescent="0.2">
      <c r="A1621" s="6">
        <v>1618</v>
      </c>
      <c r="B1621" s="6">
        <v>86.96</v>
      </c>
      <c r="C1621" s="12" t="str">
        <f>TEXT(coefficients!B1621,"+0,00E+00;-0,00E+00")&amp;"*"&amp;$E$2&amp;"²"&amp;" "&amp;TEXT(coefficients!C1621,"+0,00E+00;-0,00E+00")&amp;"*"&amp;$E$2&amp;" "&amp;TEXT(coefficients!D1621,"+0,00;-0,00")</f>
        <v>-691E-08*p² +060E-04*p -001</v>
      </c>
      <c r="D1621" s="8">
        <f>coefficients!B1621*Cycle!$E$4^2+coefficients!C1621*Cycle!$E$4+coefficients!D1621</f>
        <v>0.32019766964286223</v>
      </c>
    </row>
    <row r="1622" spans="1:4" x14ac:dyDescent="0.2">
      <c r="A1622" s="6">
        <v>1619</v>
      </c>
      <c r="B1622" s="6">
        <v>87.03</v>
      </c>
      <c r="C1622" s="12" t="str">
        <f>TEXT(coefficients!B1622,"+0,00E+00;-0,00E+00")&amp;"*"&amp;$E$2&amp;"²"&amp;" "&amp;TEXT(coefficients!C1622,"+0,00E+00;-0,00E+00")&amp;"*"&amp;$E$2&amp;" "&amp;TEXT(coefficients!D1622,"+0,00;-0,00")</f>
        <v>-691E-08*p² +060E-04*p -001</v>
      </c>
      <c r="D1622" s="8">
        <f>coefficients!B1622*Cycle!$E$4^2+coefficients!C1622*Cycle!$E$4+coefficients!D1622</f>
        <v>0.32019766964286223</v>
      </c>
    </row>
    <row r="1623" spans="1:4" x14ac:dyDescent="0.2">
      <c r="A1623" s="6">
        <v>1620</v>
      </c>
      <c r="B1623" s="6">
        <v>86.85</v>
      </c>
      <c r="C1623" s="12" t="str">
        <f>TEXT(coefficients!B1623,"+0,00E+00;-0,00E+00")&amp;"*"&amp;$E$2&amp;"²"&amp;" "&amp;TEXT(coefficients!C1623,"+0,00E+00;-0,00E+00")&amp;"*"&amp;$E$2&amp;" "&amp;TEXT(coefficients!D1623,"+0,00;-0,00")</f>
        <v>-691E-08*p² +060E-04*p -001</v>
      </c>
      <c r="D1623" s="8">
        <f>coefficients!B1623*Cycle!$E$4^2+coefficients!C1623*Cycle!$E$4+coefficients!D1623</f>
        <v>0.32019766964286223</v>
      </c>
    </row>
    <row r="1624" spans="1:4" x14ac:dyDescent="0.2">
      <c r="A1624" s="6">
        <v>1621</v>
      </c>
      <c r="B1624" s="6">
        <v>86.77</v>
      </c>
      <c r="C1624" s="12" t="str">
        <f>TEXT(coefficients!B1624,"+0,00E+00;-0,00E+00")&amp;"*"&amp;$E$2&amp;"²"&amp;" "&amp;TEXT(coefficients!C1624,"+0,00E+00;-0,00E+00")&amp;"*"&amp;$E$2&amp;" "&amp;TEXT(coefficients!D1624,"+0,00;-0,00")</f>
        <v>-691E-08*p² +060E-04*p -001</v>
      </c>
      <c r="D1624" s="8">
        <f>coefficients!B1624*Cycle!$E$4^2+coefficients!C1624*Cycle!$E$4+coefficients!D1624</f>
        <v>0.32019766964286223</v>
      </c>
    </row>
    <row r="1625" spans="1:4" x14ac:dyDescent="0.2">
      <c r="A1625" s="6">
        <v>1622</v>
      </c>
      <c r="B1625" s="6">
        <v>87.1</v>
      </c>
      <c r="C1625" s="12" t="str">
        <f>TEXT(coefficients!B1625,"+0,00E+00;-0,00E+00")&amp;"*"&amp;$E$2&amp;"²"&amp;" "&amp;TEXT(coefficients!C1625,"+0,00E+00;-0,00E+00")&amp;"*"&amp;$E$2&amp;" "&amp;TEXT(coefficients!D1625,"+0,00;-0,00")</f>
        <v>-691E-08*p² +060E-04*p -001</v>
      </c>
      <c r="D1625" s="8">
        <f>coefficients!B1625*Cycle!$E$4^2+coefficients!C1625*Cycle!$E$4+coefficients!D1625</f>
        <v>0.32019766964286223</v>
      </c>
    </row>
    <row r="1626" spans="1:4" x14ac:dyDescent="0.2">
      <c r="A1626" s="6">
        <v>1623</v>
      </c>
      <c r="B1626" s="6">
        <v>86.92</v>
      </c>
      <c r="C1626" s="12" t="str">
        <f>TEXT(coefficients!B1626,"+0,00E+00;-0,00E+00")&amp;"*"&amp;$E$2&amp;"²"&amp;" "&amp;TEXT(coefficients!C1626,"+0,00E+00;-0,00E+00")&amp;"*"&amp;$E$2&amp;" "&amp;TEXT(coefficients!D1626,"+0,00;-0,00")</f>
        <v>-691E-08*p² +060E-04*p -001</v>
      </c>
      <c r="D1626" s="8">
        <f>coefficients!B1626*Cycle!$E$4^2+coefficients!C1626*Cycle!$E$4+coefficients!D1626</f>
        <v>0.32019766964286223</v>
      </c>
    </row>
    <row r="1627" spans="1:4" x14ac:dyDescent="0.2">
      <c r="A1627" s="6">
        <v>1624</v>
      </c>
      <c r="B1627" s="6">
        <v>87.07</v>
      </c>
      <c r="C1627" s="12" t="str">
        <f>TEXT(coefficients!B1627,"+0,00E+00;-0,00E+00")&amp;"*"&amp;$E$2&amp;"²"&amp;" "&amp;TEXT(coefficients!C1627,"+0,00E+00;-0,00E+00")&amp;"*"&amp;$E$2&amp;" "&amp;TEXT(coefficients!D1627,"+0,00;-0,00")</f>
        <v>-691E-08*p² +060E-04*p -001</v>
      </c>
      <c r="D1627" s="8">
        <f>coefficients!B1627*Cycle!$E$4^2+coefficients!C1627*Cycle!$E$4+coefficients!D1627</f>
        <v>0.32019766964286223</v>
      </c>
    </row>
    <row r="1628" spans="1:4" x14ac:dyDescent="0.2">
      <c r="A1628" s="6">
        <v>1625</v>
      </c>
      <c r="B1628" s="6">
        <v>86.85</v>
      </c>
      <c r="C1628" s="12" t="str">
        <f>TEXT(coefficients!B1628,"+0,00E+00;-0,00E+00")&amp;"*"&amp;$E$2&amp;"²"&amp;" "&amp;TEXT(coefficients!C1628,"+0,00E+00;-0,00E+00")&amp;"*"&amp;$E$2&amp;" "&amp;TEXT(coefficients!D1628,"+0,00;-0,00")</f>
        <v>-691E-08*p² +060E-04*p -001</v>
      </c>
      <c r="D1628" s="8">
        <f>coefficients!B1628*Cycle!$E$4^2+coefficients!C1628*Cycle!$E$4+coefficients!D1628</f>
        <v>0.32019766964286223</v>
      </c>
    </row>
    <row r="1629" spans="1:4" x14ac:dyDescent="0.2">
      <c r="A1629" s="6">
        <v>1626</v>
      </c>
      <c r="B1629" s="6">
        <v>86.81</v>
      </c>
      <c r="C1629" s="12" t="str">
        <f>TEXT(coefficients!B1629,"+0,00E+00;-0,00E+00")&amp;"*"&amp;$E$2&amp;"²"&amp;" "&amp;TEXT(coefficients!C1629,"+0,00E+00;-0,00E+00")&amp;"*"&amp;$E$2&amp;" "&amp;TEXT(coefficients!D1629,"+0,00;-0,00")</f>
        <v>-691E-08*p² +060E-04*p -001</v>
      </c>
      <c r="D1629" s="8">
        <f>coefficients!B1629*Cycle!$E$4^2+coefficients!C1629*Cycle!$E$4+coefficients!D1629</f>
        <v>0.32019766964286223</v>
      </c>
    </row>
    <row r="1630" spans="1:4" x14ac:dyDescent="0.2">
      <c r="A1630" s="6">
        <v>1627</v>
      </c>
      <c r="B1630" s="6">
        <v>87.14</v>
      </c>
      <c r="C1630" s="12" t="str">
        <f>TEXT(coefficients!B1630,"+0,00E+00;-0,00E+00")&amp;"*"&amp;$E$2&amp;"²"&amp;" "&amp;TEXT(coefficients!C1630,"+0,00E+00;-0,00E+00")&amp;"*"&amp;$E$2&amp;" "&amp;TEXT(coefficients!D1630,"+0,00;-0,00")</f>
        <v>-691E-08*p² +060E-04*p -001</v>
      </c>
      <c r="D1630" s="8">
        <f>coefficients!B1630*Cycle!$E$4^2+coefficients!C1630*Cycle!$E$4+coefficients!D1630</f>
        <v>0.32019766964286223</v>
      </c>
    </row>
    <row r="1631" spans="1:4" x14ac:dyDescent="0.2">
      <c r="A1631" s="6">
        <v>1628</v>
      </c>
      <c r="B1631" s="6">
        <v>86.77</v>
      </c>
      <c r="C1631" s="12" t="str">
        <f>TEXT(coefficients!B1631,"+0,00E+00;-0,00E+00")&amp;"*"&amp;$E$2&amp;"²"&amp;" "&amp;TEXT(coefficients!C1631,"+0,00E+00;-0,00E+00")&amp;"*"&amp;$E$2&amp;" "&amp;TEXT(coefficients!D1631,"+0,00;-0,00")</f>
        <v>-691E-08*p² +060E-04*p -001</v>
      </c>
      <c r="D1631" s="8">
        <f>coefficients!B1631*Cycle!$E$4^2+coefficients!C1631*Cycle!$E$4+coefficients!D1631</f>
        <v>0.32019766964286223</v>
      </c>
    </row>
    <row r="1632" spans="1:4" x14ac:dyDescent="0.2">
      <c r="A1632" s="6">
        <v>1629</v>
      </c>
      <c r="B1632" s="6">
        <v>87.03</v>
      </c>
      <c r="C1632" s="12" t="str">
        <f>TEXT(coefficients!B1632,"+0,00E+00;-0,00E+00")&amp;"*"&amp;$E$2&amp;"²"&amp;" "&amp;TEXT(coefficients!C1632,"+0,00E+00;-0,00E+00")&amp;"*"&amp;$E$2&amp;" "&amp;TEXT(coefficients!D1632,"+0,00;-0,00")</f>
        <v>-691E-08*p² +060E-04*p -001</v>
      </c>
      <c r="D1632" s="8">
        <f>coefficients!B1632*Cycle!$E$4^2+coefficients!C1632*Cycle!$E$4+coefficients!D1632</f>
        <v>0.32019766964286223</v>
      </c>
    </row>
    <row r="1633" spans="1:4" x14ac:dyDescent="0.2">
      <c r="A1633" s="6">
        <v>1630</v>
      </c>
      <c r="B1633" s="6">
        <v>86.96</v>
      </c>
      <c r="C1633" s="12" t="str">
        <f>TEXT(coefficients!B1633,"+0,00E+00;-0,00E+00")&amp;"*"&amp;$E$2&amp;"²"&amp;" "&amp;TEXT(coefficients!C1633,"+0,00E+00;-0,00E+00")&amp;"*"&amp;$E$2&amp;" "&amp;TEXT(coefficients!D1633,"+0,00;-0,00")</f>
        <v>-691E-08*p² +060E-04*p -001</v>
      </c>
      <c r="D1633" s="8">
        <f>coefficients!B1633*Cycle!$E$4^2+coefficients!C1633*Cycle!$E$4+coefficients!D1633</f>
        <v>0.32019766964286223</v>
      </c>
    </row>
    <row r="1634" spans="1:4" x14ac:dyDescent="0.2">
      <c r="A1634" s="6">
        <v>1631</v>
      </c>
      <c r="B1634" s="6">
        <v>87.1</v>
      </c>
      <c r="C1634" s="12" t="str">
        <f>TEXT(coefficients!B1634,"+0,00E+00;-0,00E+00")&amp;"*"&amp;$E$2&amp;"²"&amp;" "&amp;TEXT(coefficients!C1634,"+0,00E+00;-0,00E+00")&amp;"*"&amp;$E$2&amp;" "&amp;TEXT(coefficients!D1634,"+0,00;-0,00")</f>
        <v>-691E-08*p² +060E-04*p -001</v>
      </c>
      <c r="D1634" s="8">
        <f>coefficients!B1634*Cycle!$E$4^2+coefficients!C1634*Cycle!$E$4+coefficients!D1634</f>
        <v>0.32019766964286223</v>
      </c>
    </row>
    <row r="1635" spans="1:4" x14ac:dyDescent="0.2">
      <c r="A1635" s="6">
        <v>1632</v>
      </c>
      <c r="B1635" s="6">
        <v>86.99</v>
      </c>
      <c r="C1635" s="12" t="str">
        <f>TEXT(coefficients!B1635,"+0,00E+00;-0,00E+00")&amp;"*"&amp;$E$2&amp;"²"&amp;" "&amp;TEXT(coefficients!C1635,"+0,00E+00;-0,00E+00")&amp;"*"&amp;$E$2&amp;" "&amp;TEXT(coefficients!D1635,"+0,00;-0,00")</f>
        <v>-691E-08*p² +060E-04*p -001</v>
      </c>
      <c r="D1635" s="8">
        <f>coefficients!B1635*Cycle!$E$4^2+coefficients!C1635*Cycle!$E$4+coefficients!D1635</f>
        <v>0.32019766964286223</v>
      </c>
    </row>
    <row r="1636" spans="1:4" x14ac:dyDescent="0.2">
      <c r="A1636" s="6">
        <v>1633</v>
      </c>
      <c r="B1636" s="6">
        <v>86.92</v>
      </c>
      <c r="C1636" s="12" t="str">
        <f>TEXT(coefficients!B1636,"+0,00E+00;-0,00E+00")&amp;"*"&amp;$E$2&amp;"²"&amp;" "&amp;TEXT(coefficients!C1636,"+0,00E+00;-0,00E+00")&amp;"*"&amp;$E$2&amp;" "&amp;TEXT(coefficients!D1636,"+0,00;-0,00")</f>
        <v>-691E-08*p² +060E-04*p -001</v>
      </c>
      <c r="D1636" s="8">
        <f>coefficients!B1636*Cycle!$E$4^2+coefficients!C1636*Cycle!$E$4+coefficients!D1636</f>
        <v>0.32019766964286223</v>
      </c>
    </row>
    <row r="1637" spans="1:4" x14ac:dyDescent="0.2">
      <c r="A1637" s="6">
        <v>1634</v>
      </c>
      <c r="B1637" s="6">
        <v>87.1</v>
      </c>
      <c r="C1637" s="12" t="str">
        <f>TEXT(coefficients!B1637,"+0,00E+00;-0,00E+00")&amp;"*"&amp;$E$2&amp;"²"&amp;" "&amp;TEXT(coefficients!C1637,"+0,00E+00;-0,00E+00")&amp;"*"&amp;$E$2&amp;" "&amp;TEXT(coefficients!D1637,"+0,00;-0,00")</f>
        <v>-691E-08*p² +060E-04*p -001</v>
      </c>
      <c r="D1637" s="8">
        <f>coefficients!B1637*Cycle!$E$4^2+coefficients!C1637*Cycle!$E$4+coefficients!D1637</f>
        <v>0.32019766964286223</v>
      </c>
    </row>
    <row r="1638" spans="1:4" x14ac:dyDescent="0.2">
      <c r="A1638" s="6">
        <v>1635</v>
      </c>
      <c r="B1638" s="6">
        <v>86.85</v>
      </c>
      <c r="C1638" s="12" t="str">
        <f>TEXT(coefficients!B1638,"+0,00E+00;-0,00E+00")&amp;"*"&amp;$E$2&amp;"²"&amp;" "&amp;TEXT(coefficients!C1638,"+0,00E+00;-0,00E+00")&amp;"*"&amp;$E$2&amp;" "&amp;TEXT(coefficients!D1638,"+0,00;-0,00")</f>
        <v>-691E-08*p² +060E-04*p -001</v>
      </c>
      <c r="D1638" s="8">
        <f>coefficients!B1638*Cycle!$E$4^2+coefficients!C1638*Cycle!$E$4+coefficients!D1638</f>
        <v>0.32019766964286223</v>
      </c>
    </row>
    <row r="1639" spans="1:4" x14ac:dyDescent="0.2">
      <c r="A1639" s="6">
        <v>1636</v>
      </c>
      <c r="B1639" s="6">
        <v>86.92</v>
      </c>
      <c r="C1639" s="12" t="str">
        <f>TEXT(coefficients!B1639,"+0,00E+00;-0,00E+00")&amp;"*"&amp;$E$2&amp;"²"&amp;" "&amp;TEXT(coefficients!C1639,"+0,00E+00;-0,00E+00")&amp;"*"&amp;$E$2&amp;" "&amp;TEXT(coefficients!D1639,"+0,00;-0,00")</f>
        <v>-691E-08*p² +060E-04*p -001</v>
      </c>
      <c r="D1639" s="8">
        <f>coefficients!B1639*Cycle!$E$4^2+coefficients!C1639*Cycle!$E$4+coefficients!D1639</f>
        <v>0.32019766964286223</v>
      </c>
    </row>
    <row r="1640" spans="1:4" x14ac:dyDescent="0.2">
      <c r="A1640" s="6">
        <v>1637</v>
      </c>
      <c r="B1640" s="6">
        <v>86.77</v>
      </c>
      <c r="C1640" s="12" t="str">
        <f>TEXT(coefficients!B1640,"+0,00E+00;-0,00E+00")&amp;"*"&amp;$E$2&amp;"²"&amp;" "&amp;TEXT(coefficients!C1640,"+0,00E+00;-0,00E+00")&amp;"*"&amp;$E$2&amp;" "&amp;TEXT(coefficients!D1640,"+0,00;-0,00")</f>
        <v>-691E-08*p² +060E-04*p -001</v>
      </c>
      <c r="D1640" s="8">
        <f>coefficients!B1640*Cycle!$E$4^2+coefficients!C1640*Cycle!$E$4+coefficients!D1640</f>
        <v>0.32019766964286223</v>
      </c>
    </row>
    <row r="1641" spans="1:4" x14ac:dyDescent="0.2">
      <c r="A1641" s="6">
        <v>1638</v>
      </c>
      <c r="B1641" s="6">
        <v>86.88</v>
      </c>
      <c r="C1641" s="12" t="str">
        <f>TEXT(coefficients!B1641,"+0,00E+00;-0,00E+00")&amp;"*"&amp;$E$2&amp;"²"&amp;" "&amp;TEXT(coefficients!C1641,"+0,00E+00;-0,00E+00")&amp;"*"&amp;$E$2&amp;" "&amp;TEXT(coefficients!D1641,"+0,00;-0,00")</f>
        <v>-691E-08*p² +060E-04*p -001</v>
      </c>
      <c r="D1641" s="8">
        <f>coefficients!B1641*Cycle!$E$4^2+coefficients!C1641*Cycle!$E$4+coefficients!D1641</f>
        <v>0.32019766964286223</v>
      </c>
    </row>
    <row r="1642" spans="1:4" x14ac:dyDescent="0.2">
      <c r="A1642" s="6">
        <v>1639</v>
      </c>
      <c r="B1642" s="6">
        <v>86.63</v>
      </c>
      <c r="C1642" s="12" t="str">
        <f>TEXT(coefficients!B1642,"+0,00E+00;-0,00E+00")&amp;"*"&amp;$E$2&amp;"²"&amp;" "&amp;TEXT(coefficients!C1642,"+0,00E+00;-0,00E+00")&amp;"*"&amp;$E$2&amp;" "&amp;TEXT(coefficients!D1642,"+0,00;-0,00")</f>
        <v>-691E-08*p² +060E-04*p -001</v>
      </c>
      <c r="D1642" s="8">
        <f>coefficients!B1642*Cycle!$E$4^2+coefficients!C1642*Cycle!$E$4+coefficients!D1642</f>
        <v>0.32019766964286223</v>
      </c>
    </row>
    <row r="1643" spans="1:4" x14ac:dyDescent="0.2">
      <c r="A1643" s="6">
        <v>1640</v>
      </c>
      <c r="B1643" s="6">
        <v>86.85</v>
      </c>
      <c r="C1643" s="12" t="str">
        <f>TEXT(coefficients!B1643,"+0,00E+00;-0,00E+00")&amp;"*"&amp;$E$2&amp;"²"&amp;" "&amp;TEXT(coefficients!C1643,"+0,00E+00;-0,00E+00")&amp;"*"&amp;$E$2&amp;" "&amp;TEXT(coefficients!D1643,"+0,00;-0,00")</f>
        <v>-691E-08*p² +060E-04*p -001</v>
      </c>
      <c r="D1643" s="8">
        <f>coefficients!B1643*Cycle!$E$4^2+coefficients!C1643*Cycle!$E$4+coefficients!D1643</f>
        <v>0.32019766964286223</v>
      </c>
    </row>
    <row r="1644" spans="1:4" x14ac:dyDescent="0.2">
      <c r="A1644" s="6">
        <v>1641</v>
      </c>
      <c r="B1644" s="6">
        <v>86.63</v>
      </c>
      <c r="C1644" s="12" t="str">
        <f>TEXT(coefficients!B1644,"+0,00E+00;-0,00E+00")&amp;"*"&amp;$E$2&amp;"²"&amp;" "&amp;TEXT(coefficients!C1644,"+0,00E+00;-0,00E+00")&amp;"*"&amp;$E$2&amp;" "&amp;TEXT(coefficients!D1644,"+0,00;-0,00")</f>
        <v>-691E-08*p² +060E-04*p -001</v>
      </c>
      <c r="D1644" s="8">
        <f>coefficients!B1644*Cycle!$E$4^2+coefficients!C1644*Cycle!$E$4+coefficients!D1644</f>
        <v>0.32019766964286223</v>
      </c>
    </row>
    <row r="1645" spans="1:4" x14ac:dyDescent="0.2">
      <c r="A1645" s="6">
        <v>1642</v>
      </c>
      <c r="B1645" s="6">
        <v>86.77</v>
      </c>
      <c r="C1645" s="12" t="str">
        <f>TEXT(coefficients!B1645,"+0,00E+00;-0,00E+00")&amp;"*"&amp;$E$2&amp;"²"&amp;" "&amp;TEXT(coefficients!C1645,"+0,00E+00;-0,00E+00")&amp;"*"&amp;$E$2&amp;" "&amp;TEXT(coefficients!D1645,"+0,00;-0,00")</f>
        <v>-600E-08*p² +051E-04*p -000</v>
      </c>
      <c r="D1645" s="8">
        <f>coefficients!B1645*Cycle!$E$4^2+coefficients!C1645*Cycle!$E$4+coefficients!D1645</f>
        <v>0.62628498968509005</v>
      </c>
    </row>
    <row r="1646" spans="1:4" x14ac:dyDescent="0.2">
      <c r="A1646" s="6">
        <v>1643</v>
      </c>
      <c r="B1646" s="6">
        <v>86.77</v>
      </c>
      <c r="C1646" s="12" t="str">
        <f>TEXT(coefficients!B1646,"+0,00E+00;-0,00E+00")&amp;"*"&amp;$E$2&amp;"²"&amp;" "&amp;TEXT(coefficients!C1646,"+0,00E+00;-0,00E+00")&amp;"*"&amp;$E$2&amp;" "&amp;TEXT(coefficients!D1646,"+0,00;-0,00")</f>
        <v>-509E-08*p² +042E-04*p +000</v>
      </c>
      <c r="D1646" s="8">
        <f>coefficients!B1646*Cycle!$E$4^2+coefficients!C1646*Cycle!$E$4+coefficients!D1646</f>
        <v>0.93237230972731755</v>
      </c>
    </row>
    <row r="1647" spans="1:4" x14ac:dyDescent="0.2">
      <c r="A1647" s="6">
        <v>1644</v>
      </c>
      <c r="B1647" s="6">
        <v>86.55</v>
      </c>
      <c r="C1647" s="12" t="str">
        <f>TEXT(coefficients!B1647,"+0,00E+00;-0,00E+00")&amp;"*"&amp;$E$2&amp;"²"&amp;" "&amp;TEXT(coefficients!C1647,"+0,00E+00;-0,00E+00")&amp;"*"&amp;$E$2&amp;" "&amp;TEXT(coefficients!D1647,"+0,00;-0,00")</f>
        <v>-418E-08*p² +033E-04*p +001</v>
      </c>
      <c r="D1647" s="8">
        <f>coefficients!B1647*Cycle!$E$4^2+coefficients!C1647*Cycle!$E$4+coefficients!D1647</f>
        <v>1.2384596297695434</v>
      </c>
    </row>
    <row r="1648" spans="1:4" x14ac:dyDescent="0.2">
      <c r="A1648" s="6">
        <v>1645</v>
      </c>
      <c r="B1648" s="6">
        <v>86.59</v>
      </c>
      <c r="C1648" s="12" t="str">
        <f>TEXT(coefficients!B1648,"+0,00E+00;-0,00E+00")&amp;"*"&amp;$E$2&amp;"²"&amp;" "&amp;TEXT(coefficients!C1648,"+0,00E+00;-0,00E+00")&amp;"*"&amp;$E$2&amp;" "&amp;TEXT(coefficients!D1648,"+0,00;-0,00")</f>
        <v>-418E-08*p² +033E-04*p +001</v>
      </c>
      <c r="D1648" s="8">
        <f>coefficients!B1648*Cycle!$E$4^2+coefficients!C1648*Cycle!$E$4+coefficients!D1648</f>
        <v>1.2384596297695434</v>
      </c>
    </row>
    <row r="1649" spans="1:4" x14ac:dyDescent="0.2">
      <c r="A1649" s="6">
        <v>1646</v>
      </c>
      <c r="B1649" s="6">
        <v>86.55</v>
      </c>
      <c r="C1649" s="12" t="str">
        <f>TEXT(coefficients!B1649,"+0,00E+00;-0,00E+00")&amp;"*"&amp;$E$2&amp;"²"&amp;" "&amp;TEXT(coefficients!C1649,"+0,00E+00;-0,00E+00")&amp;"*"&amp;$E$2&amp;" "&amp;TEXT(coefficients!D1649,"+0,00;-0,00")</f>
        <v>-418E-08*p² +033E-04*p +001</v>
      </c>
      <c r="D1649" s="8">
        <f>coefficients!B1649*Cycle!$E$4^2+coefficients!C1649*Cycle!$E$4+coefficients!D1649</f>
        <v>1.2384596297695434</v>
      </c>
    </row>
    <row r="1650" spans="1:4" x14ac:dyDescent="0.2">
      <c r="A1650" s="6">
        <v>1647</v>
      </c>
      <c r="B1650" s="6">
        <v>86.7</v>
      </c>
      <c r="C1650" s="12" t="str">
        <f>TEXT(coefficients!B1650,"+0,00E+00;-0,00E+00")&amp;"*"&amp;$E$2&amp;"²"&amp;" "&amp;TEXT(coefficients!C1650,"+0,00E+00;-0,00E+00")&amp;"*"&amp;$E$2&amp;" "&amp;TEXT(coefficients!D1650,"+0,00;-0,00")</f>
        <v>-418E-08*p² +033E-04*p +001</v>
      </c>
      <c r="D1650" s="8">
        <f>coefficients!B1650*Cycle!$E$4^2+coefficients!C1650*Cycle!$E$4+coefficients!D1650</f>
        <v>1.2384596297695434</v>
      </c>
    </row>
    <row r="1651" spans="1:4" x14ac:dyDescent="0.2">
      <c r="A1651" s="6">
        <v>1648</v>
      </c>
      <c r="B1651" s="6">
        <v>86.44</v>
      </c>
      <c r="C1651" s="12" t="str">
        <f>TEXT(coefficients!B1651,"+0,00E+00;-0,00E+00")&amp;"*"&amp;$E$2&amp;"²"&amp;" "&amp;TEXT(coefficients!C1651,"+0,00E+00;-0,00E+00")&amp;"*"&amp;$E$2&amp;" "&amp;TEXT(coefficients!D1651,"+0,00;-0,00")</f>
        <v>-418E-08*p² +033E-04*p +001</v>
      </c>
      <c r="D1651" s="8">
        <f>coefficients!B1651*Cycle!$E$4^2+coefficients!C1651*Cycle!$E$4+coefficients!D1651</f>
        <v>1.2384596297695434</v>
      </c>
    </row>
    <row r="1652" spans="1:4" x14ac:dyDescent="0.2">
      <c r="A1652" s="6">
        <v>1649</v>
      </c>
      <c r="B1652" s="6">
        <v>86.7</v>
      </c>
      <c r="C1652" s="12" t="str">
        <f>TEXT(coefficients!B1652,"+0,00E+00;-0,00E+00")&amp;"*"&amp;$E$2&amp;"²"&amp;" "&amp;TEXT(coefficients!C1652,"+0,00E+00;-0,00E+00")&amp;"*"&amp;$E$2&amp;" "&amp;TEXT(coefficients!D1652,"+0,00;-0,00")</f>
        <v>-418E-08*p² +033E-04*p +001</v>
      </c>
      <c r="D1652" s="8">
        <f>coefficients!B1652*Cycle!$E$4^2+coefficients!C1652*Cycle!$E$4+coefficients!D1652</f>
        <v>1.2384596297695434</v>
      </c>
    </row>
    <row r="1653" spans="1:4" x14ac:dyDescent="0.2">
      <c r="A1653" s="6">
        <v>1650</v>
      </c>
      <c r="B1653" s="6">
        <v>86.55</v>
      </c>
      <c r="C1653" s="12" t="str">
        <f>TEXT(coefficients!B1653,"+0,00E+00;-0,00E+00")&amp;"*"&amp;$E$2&amp;"²"&amp;" "&amp;TEXT(coefficients!C1653,"+0,00E+00;-0,00E+00")&amp;"*"&amp;$E$2&amp;" "&amp;TEXT(coefficients!D1653,"+0,00;-0,00")</f>
        <v>-418E-08*p² +033E-04*p +001</v>
      </c>
      <c r="D1653" s="8">
        <f>coefficients!B1653*Cycle!$E$4^2+coefficients!C1653*Cycle!$E$4+coefficients!D1653</f>
        <v>1.2384596297695434</v>
      </c>
    </row>
    <row r="1654" spans="1:4" x14ac:dyDescent="0.2">
      <c r="A1654" s="6">
        <v>1651</v>
      </c>
      <c r="B1654" s="6">
        <v>86.33</v>
      </c>
      <c r="C1654" s="12" t="str">
        <f>TEXT(coefficients!B1654,"+0,00E+00;-0,00E+00")&amp;"*"&amp;$E$2&amp;"²"&amp;" "&amp;TEXT(coefficients!C1654,"+0,00E+00;-0,00E+00")&amp;"*"&amp;$E$2&amp;" "&amp;TEXT(coefficients!D1654,"+0,00;-0,00")</f>
        <v>-418E-08*p² +033E-04*p +001</v>
      </c>
      <c r="D1654" s="8">
        <f>coefficients!B1654*Cycle!$E$4^2+coefficients!C1654*Cycle!$E$4+coefficients!D1654</f>
        <v>1.2384596297695434</v>
      </c>
    </row>
    <row r="1655" spans="1:4" x14ac:dyDescent="0.2">
      <c r="A1655" s="6">
        <v>1652</v>
      </c>
      <c r="B1655" s="6">
        <v>86.48</v>
      </c>
      <c r="C1655" s="12" t="str">
        <f>TEXT(coefficients!B1655,"+0,00E+00;-0,00E+00")&amp;"*"&amp;$E$2&amp;"²"&amp;" "&amp;TEXT(coefficients!C1655,"+0,00E+00;-0,00E+00")&amp;"*"&amp;$E$2&amp;" "&amp;TEXT(coefficients!D1655,"+0,00;-0,00")</f>
        <v>-418E-08*p² +033E-04*p +001</v>
      </c>
      <c r="D1655" s="8">
        <f>coefficients!B1655*Cycle!$E$4^2+coefficients!C1655*Cycle!$E$4+coefficients!D1655</f>
        <v>1.2384596297695434</v>
      </c>
    </row>
    <row r="1656" spans="1:4" x14ac:dyDescent="0.2">
      <c r="A1656" s="6">
        <v>1653</v>
      </c>
      <c r="B1656" s="6">
        <v>86.19</v>
      </c>
      <c r="C1656" s="12" t="str">
        <f>TEXT(coefficients!B1656,"+0,00E+00;-0,00E+00")&amp;"*"&amp;$E$2&amp;"²"&amp;" "&amp;TEXT(coefficients!C1656,"+0,00E+00;-0,00E+00")&amp;"*"&amp;$E$2&amp;" "&amp;TEXT(coefficients!D1656,"+0,00;-0,00")</f>
        <v>-418E-08*p² +033E-04*p +001</v>
      </c>
      <c r="D1656" s="8">
        <f>coefficients!B1656*Cycle!$E$4^2+coefficients!C1656*Cycle!$E$4+coefficients!D1656</f>
        <v>1.2384596297695434</v>
      </c>
    </row>
    <row r="1657" spans="1:4" x14ac:dyDescent="0.2">
      <c r="A1657" s="6">
        <v>1654</v>
      </c>
      <c r="B1657" s="6">
        <v>86.37</v>
      </c>
      <c r="C1657" s="12" t="str">
        <f>TEXT(coefficients!B1657,"+0,00E+00;-0,00E+00")&amp;"*"&amp;$E$2&amp;"²"&amp;" "&amp;TEXT(coefficients!C1657,"+0,00E+00;-0,00E+00")&amp;"*"&amp;$E$2&amp;" "&amp;TEXT(coefficients!D1657,"+0,00;-0,00")</f>
        <v>-418E-08*p² +033E-04*p +001</v>
      </c>
      <c r="D1657" s="8">
        <f>coefficients!B1657*Cycle!$E$4^2+coefficients!C1657*Cycle!$E$4+coefficients!D1657</f>
        <v>1.2384596297695434</v>
      </c>
    </row>
    <row r="1658" spans="1:4" x14ac:dyDescent="0.2">
      <c r="A1658" s="6">
        <v>1655</v>
      </c>
      <c r="B1658" s="6">
        <v>86.59</v>
      </c>
      <c r="C1658" s="12" t="str">
        <f>TEXT(coefficients!B1658,"+0,00E+00;-0,00E+00")&amp;"*"&amp;$E$2&amp;"²"&amp;" "&amp;TEXT(coefficients!C1658,"+0,00E+00;-0,00E+00")&amp;"*"&amp;$E$2&amp;" "&amp;TEXT(coefficients!D1658,"+0,00;-0,00")</f>
        <v>-418E-08*p² +033E-04*p +001</v>
      </c>
      <c r="D1658" s="8">
        <f>coefficients!B1658*Cycle!$E$4^2+coefficients!C1658*Cycle!$E$4+coefficients!D1658</f>
        <v>1.2384596297695434</v>
      </c>
    </row>
    <row r="1659" spans="1:4" x14ac:dyDescent="0.2">
      <c r="A1659" s="6">
        <v>1656</v>
      </c>
      <c r="B1659" s="6">
        <v>86.55</v>
      </c>
      <c r="C1659" s="12" t="str">
        <f>TEXT(coefficients!B1659,"+0,00E+00;-0,00E+00")&amp;"*"&amp;$E$2&amp;"²"&amp;" "&amp;TEXT(coefficients!C1659,"+0,00E+00;-0,00E+00")&amp;"*"&amp;$E$2&amp;" "&amp;TEXT(coefficients!D1659,"+0,00;-0,00")</f>
        <v>-418E-08*p² +033E-04*p +001</v>
      </c>
      <c r="D1659" s="8">
        <f>coefficients!B1659*Cycle!$E$4^2+coefficients!C1659*Cycle!$E$4+coefficients!D1659</f>
        <v>1.2384596297695434</v>
      </c>
    </row>
    <row r="1660" spans="1:4" x14ac:dyDescent="0.2">
      <c r="A1660" s="6">
        <v>1657</v>
      </c>
      <c r="B1660" s="6">
        <v>86.7</v>
      </c>
      <c r="C1660" s="12" t="str">
        <f>TEXT(coefficients!B1660,"+0,00E+00;-0,00E+00")&amp;"*"&amp;$E$2&amp;"²"&amp;" "&amp;TEXT(coefficients!C1660,"+0,00E+00;-0,00E+00")&amp;"*"&amp;$E$2&amp;" "&amp;TEXT(coefficients!D1660,"+0,00;-0,00")</f>
        <v>-418E-08*p² +033E-04*p +001</v>
      </c>
      <c r="D1660" s="8">
        <f>coefficients!B1660*Cycle!$E$4^2+coefficients!C1660*Cycle!$E$4+coefficients!D1660</f>
        <v>1.2384596297695434</v>
      </c>
    </row>
    <row r="1661" spans="1:4" x14ac:dyDescent="0.2">
      <c r="A1661" s="6">
        <v>1658</v>
      </c>
      <c r="B1661" s="6">
        <v>86.63</v>
      </c>
      <c r="C1661" s="12" t="str">
        <f>TEXT(coefficients!B1661,"+0,00E+00;-0,00E+00")&amp;"*"&amp;$E$2&amp;"²"&amp;" "&amp;TEXT(coefficients!C1661,"+0,00E+00;-0,00E+00")&amp;"*"&amp;$E$2&amp;" "&amp;TEXT(coefficients!D1661,"+0,00;-0,00")</f>
        <v>-418E-08*p² +033E-04*p +001</v>
      </c>
      <c r="D1661" s="8">
        <f>coefficients!B1661*Cycle!$E$4^2+coefficients!C1661*Cycle!$E$4+coefficients!D1661</f>
        <v>1.2384596297695434</v>
      </c>
    </row>
    <row r="1662" spans="1:4" x14ac:dyDescent="0.2">
      <c r="A1662" s="6">
        <v>1659</v>
      </c>
      <c r="B1662" s="6">
        <v>86.55</v>
      </c>
      <c r="C1662" s="12" t="str">
        <f>TEXT(coefficients!B1662,"+0,00E+00;-0,00E+00")&amp;"*"&amp;$E$2&amp;"²"&amp;" "&amp;TEXT(coefficients!C1662,"+0,00E+00;-0,00E+00")&amp;"*"&amp;$E$2&amp;" "&amp;TEXT(coefficients!D1662,"+0,00;-0,00")</f>
        <v>-418E-08*p² +033E-04*p +001</v>
      </c>
      <c r="D1662" s="8">
        <f>coefficients!B1662*Cycle!$E$4^2+coefficients!C1662*Cycle!$E$4+coefficients!D1662</f>
        <v>1.2384596297695434</v>
      </c>
    </row>
    <row r="1663" spans="1:4" x14ac:dyDescent="0.2">
      <c r="A1663" s="6">
        <v>1660</v>
      </c>
      <c r="B1663" s="6">
        <v>86.59</v>
      </c>
      <c r="C1663" s="12" t="str">
        <f>TEXT(coefficients!B1663,"+0,00E+00;-0,00E+00")&amp;"*"&amp;$E$2&amp;"²"&amp;" "&amp;TEXT(coefficients!C1663,"+0,00E+00;-0,00E+00")&amp;"*"&amp;$E$2&amp;" "&amp;TEXT(coefficients!D1663,"+0,00;-0,00")</f>
        <v>-418E-08*p² +033E-04*p +001</v>
      </c>
      <c r="D1663" s="8">
        <f>coefficients!B1663*Cycle!$E$4^2+coefficients!C1663*Cycle!$E$4+coefficients!D1663</f>
        <v>1.2384596297695434</v>
      </c>
    </row>
    <row r="1664" spans="1:4" x14ac:dyDescent="0.2">
      <c r="A1664" s="6">
        <v>1661</v>
      </c>
      <c r="B1664" s="6">
        <v>86.55</v>
      </c>
      <c r="C1664" s="12" t="str">
        <f>TEXT(coefficients!B1664,"+0,00E+00;-0,00E+00")&amp;"*"&amp;$E$2&amp;"²"&amp;" "&amp;TEXT(coefficients!C1664,"+0,00E+00;-0,00E+00")&amp;"*"&amp;$E$2&amp;" "&amp;TEXT(coefficients!D1664,"+0,00;-0,00")</f>
        <v>-418E-08*p² +033E-04*p +001</v>
      </c>
      <c r="D1664" s="8">
        <f>coefficients!B1664*Cycle!$E$4^2+coefficients!C1664*Cycle!$E$4+coefficients!D1664</f>
        <v>1.2384596297695434</v>
      </c>
    </row>
    <row r="1665" spans="1:4" x14ac:dyDescent="0.2">
      <c r="A1665" s="6">
        <v>1662</v>
      </c>
      <c r="B1665" s="6">
        <v>86.7</v>
      </c>
      <c r="C1665" s="12" t="str">
        <f>TEXT(coefficients!B1665,"+0,00E+00;-0,00E+00")&amp;"*"&amp;$E$2&amp;"²"&amp;" "&amp;TEXT(coefficients!C1665,"+0,00E+00;-0,00E+00")&amp;"*"&amp;$E$2&amp;" "&amp;TEXT(coefficients!D1665,"+0,00;-0,00")</f>
        <v>-418E-08*p² +033E-04*p +001</v>
      </c>
      <c r="D1665" s="8">
        <f>coefficients!B1665*Cycle!$E$4^2+coefficients!C1665*Cycle!$E$4+coefficients!D1665</f>
        <v>1.2384596297695434</v>
      </c>
    </row>
    <row r="1666" spans="1:4" x14ac:dyDescent="0.2">
      <c r="A1666" s="6">
        <v>1663</v>
      </c>
      <c r="B1666" s="6">
        <v>86.55</v>
      </c>
      <c r="C1666" s="12" t="str">
        <f>TEXT(coefficients!B1666,"+0,00E+00;-0,00E+00")&amp;"*"&amp;$E$2&amp;"²"&amp;" "&amp;TEXT(coefficients!C1666,"+0,00E+00;-0,00E+00")&amp;"*"&amp;$E$2&amp;" "&amp;TEXT(coefficients!D1666,"+0,00;-0,00")</f>
        <v>-418E-08*p² +033E-04*p +001</v>
      </c>
      <c r="D1666" s="8">
        <f>coefficients!B1666*Cycle!$E$4^2+coefficients!C1666*Cycle!$E$4+coefficients!D1666</f>
        <v>1.2384596297695434</v>
      </c>
    </row>
    <row r="1667" spans="1:4" x14ac:dyDescent="0.2">
      <c r="A1667" s="6">
        <v>1664</v>
      </c>
      <c r="B1667" s="6">
        <v>86.7</v>
      </c>
      <c r="C1667" s="12" t="str">
        <f>TEXT(coefficients!B1667,"+0,00E+00;-0,00E+00")&amp;"*"&amp;$E$2&amp;"²"&amp;" "&amp;TEXT(coefficients!C1667,"+0,00E+00;-0,00E+00")&amp;"*"&amp;$E$2&amp;" "&amp;TEXT(coefficients!D1667,"+0,00;-0,00")</f>
        <v>-418E-08*p² +033E-04*p +001</v>
      </c>
      <c r="D1667" s="8">
        <f>coefficients!B1667*Cycle!$E$4^2+coefficients!C1667*Cycle!$E$4+coefficients!D1667</f>
        <v>1.2384596297695434</v>
      </c>
    </row>
    <row r="1668" spans="1:4" x14ac:dyDescent="0.2">
      <c r="A1668" s="6">
        <v>1665</v>
      </c>
      <c r="B1668" s="6">
        <v>86.52</v>
      </c>
      <c r="C1668" s="12" t="str">
        <f>TEXT(coefficients!B1668,"+0,00E+00;-0,00E+00")&amp;"*"&amp;$E$2&amp;"²"&amp;" "&amp;TEXT(coefficients!C1668,"+0,00E+00;-0,00E+00")&amp;"*"&amp;$E$2&amp;" "&amp;TEXT(coefficients!D1668,"+0,00;-0,00")</f>
        <v>-418E-08*p² +033E-04*p +001</v>
      </c>
      <c r="D1668" s="8">
        <f>coefficients!B1668*Cycle!$E$4^2+coefficients!C1668*Cycle!$E$4+coefficients!D1668</f>
        <v>1.2384596297695434</v>
      </c>
    </row>
    <row r="1669" spans="1:4" x14ac:dyDescent="0.2">
      <c r="A1669" s="6">
        <v>1666</v>
      </c>
      <c r="B1669" s="6">
        <v>86.85</v>
      </c>
      <c r="C1669" s="12" t="str">
        <f>TEXT(coefficients!B1669,"+0,00E+00;-0,00E+00")&amp;"*"&amp;$E$2&amp;"²"&amp;" "&amp;TEXT(coefficients!C1669,"+0,00E+00;-0,00E+00")&amp;"*"&amp;$E$2&amp;" "&amp;TEXT(coefficients!D1669,"+0,00;-0,00")</f>
        <v>-418E-08*p² +033E-04*p +001</v>
      </c>
      <c r="D1669" s="8">
        <f>coefficients!B1669*Cycle!$E$4^2+coefficients!C1669*Cycle!$E$4+coefficients!D1669</f>
        <v>1.2384596297695434</v>
      </c>
    </row>
    <row r="1670" spans="1:4" x14ac:dyDescent="0.2">
      <c r="A1670" s="6">
        <v>1667</v>
      </c>
      <c r="B1670" s="6">
        <v>86.55</v>
      </c>
      <c r="C1670" s="12" t="str">
        <f>TEXT(coefficients!B1670,"+0,00E+00;-0,00E+00")&amp;"*"&amp;$E$2&amp;"²"&amp;" "&amp;TEXT(coefficients!C1670,"+0,00E+00;-0,00E+00")&amp;"*"&amp;$E$2&amp;" "&amp;TEXT(coefficients!D1670,"+0,00;-0,00")</f>
        <v>-418E-08*p² +033E-04*p +001</v>
      </c>
      <c r="D1670" s="8">
        <f>coefficients!B1670*Cycle!$E$4^2+coefficients!C1670*Cycle!$E$4+coefficients!D1670</f>
        <v>1.2384596297695434</v>
      </c>
    </row>
    <row r="1671" spans="1:4" x14ac:dyDescent="0.2">
      <c r="A1671" s="6">
        <v>1668</v>
      </c>
      <c r="B1671" s="6">
        <v>86.81</v>
      </c>
      <c r="C1671" s="12" t="str">
        <f>TEXT(coefficients!B1671,"+0,00E+00;-0,00E+00")&amp;"*"&amp;$E$2&amp;"²"&amp;" "&amp;TEXT(coefficients!C1671,"+0,00E+00;-0,00E+00")&amp;"*"&amp;$E$2&amp;" "&amp;TEXT(coefficients!D1671,"+0,00;-0,00")</f>
        <v>-418E-08*p² +033E-04*p +001</v>
      </c>
      <c r="D1671" s="8">
        <f>coefficients!B1671*Cycle!$E$4^2+coefficients!C1671*Cycle!$E$4+coefficients!D1671</f>
        <v>1.2384596297695434</v>
      </c>
    </row>
    <row r="1672" spans="1:4" x14ac:dyDescent="0.2">
      <c r="A1672" s="6">
        <v>1669</v>
      </c>
      <c r="B1672" s="6">
        <v>86.74</v>
      </c>
      <c r="C1672" s="12" t="str">
        <f>TEXT(coefficients!B1672,"+0,00E+00;-0,00E+00")&amp;"*"&amp;$E$2&amp;"²"&amp;" "&amp;TEXT(coefficients!C1672,"+0,00E+00;-0,00E+00")&amp;"*"&amp;$E$2&amp;" "&amp;TEXT(coefficients!D1672,"+0,00;-0,00")</f>
        <v>-418E-08*p² +033E-04*p +001</v>
      </c>
      <c r="D1672" s="8">
        <f>coefficients!B1672*Cycle!$E$4^2+coefficients!C1672*Cycle!$E$4+coefficients!D1672</f>
        <v>1.2384596297695434</v>
      </c>
    </row>
    <row r="1673" spans="1:4" x14ac:dyDescent="0.2">
      <c r="A1673" s="6">
        <v>1670</v>
      </c>
      <c r="B1673" s="6">
        <v>86.63</v>
      </c>
      <c r="C1673" s="12" t="str">
        <f>TEXT(coefficients!B1673,"+0,00E+00;-0,00E+00")&amp;"*"&amp;$E$2&amp;"²"&amp;" "&amp;TEXT(coefficients!C1673,"+0,00E+00;-0,00E+00")&amp;"*"&amp;$E$2&amp;" "&amp;TEXT(coefficients!D1673,"+0,00;-0,00")</f>
        <v>-418E-08*p² +033E-04*p +001</v>
      </c>
      <c r="D1673" s="8">
        <f>coefficients!B1673*Cycle!$E$4^2+coefficients!C1673*Cycle!$E$4+coefficients!D1673</f>
        <v>1.2384596297695434</v>
      </c>
    </row>
    <row r="1674" spans="1:4" x14ac:dyDescent="0.2">
      <c r="A1674" s="6">
        <v>1671</v>
      </c>
      <c r="B1674" s="6">
        <v>86.77</v>
      </c>
      <c r="C1674" s="12" t="str">
        <f>TEXT(coefficients!B1674,"+0,00E+00;-0,00E+00")&amp;"*"&amp;$E$2&amp;"²"&amp;" "&amp;TEXT(coefficients!C1674,"+0,00E+00;-0,00E+00")&amp;"*"&amp;$E$2&amp;" "&amp;TEXT(coefficients!D1674,"+0,00;-0,00")</f>
        <v>-418E-08*p² +033E-04*p +001</v>
      </c>
      <c r="D1674" s="8">
        <f>coefficients!B1674*Cycle!$E$4^2+coefficients!C1674*Cycle!$E$4+coefficients!D1674</f>
        <v>1.2384596297695434</v>
      </c>
    </row>
    <row r="1675" spans="1:4" x14ac:dyDescent="0.2">
      <c r="A1675" s="6">
        <v>1672</v>
      </c>
      <c r="B1675" s="6">
        <v>87.03</v>
      </c>
      <c r="C1675" s="12" t="str">
        <f>TEXT(coefficients!B1675,"+0,00E+00;-0,00E+00")&amp;"*"&amp;$E$2&amp;"²"&amp;" "&amp;TEXT(coefficients!C1675,"+0,00E+00;-0,00E+00")&amp;"*"&amp;$E$2&amp;" "&amp;TEXT(coefficients!D1675,"+0,00;-0,00")</f>
        <v>-418E-08*p² +033E-04*p +001</v>
      </c>
      <c r="D1675" s="8">
        <f>coefficients!B1675*Cycle!$E$4^2+coefficients!C1675*Cycle!$E$4+coefficients!D1675</f>
        <v>1.2384596297695434</v>
      </c>
    </row>
    <row r="1676" spans="1:4" x14ac:dyDescent="0.2">
      <c r="A1676" s="6">
        <v>1673</v>
      </c>
      <c r="B1676" s="6">
        <v>87.07</v>
      </c>
      <c r="C1676" s="12" t="str">
        <f>TEXT(coefficients!B1676,"+0,00E+00;-0,00E+00")&amp;"*"&amp;$E$2&amp;"²"&amp;" "&amp;TEXT(coefficients!C1676,"+0,00E+00;-0,00E+00")&amp;"*"&amp;$E$2&amp;" "&amp;TEXT(coefficients!D1676,"+0,00;-0,00")</f>
        <v>-418E-08*p² +033E-04*p +001</v>
      </c>
      <c r="D1676" s="8">
        <f>coefficients!B1676*Cycle!$E$4^2+coefficients!C1676*Cycle!$E$4+coefficients!D1676</f>
        <v>1.2384596297695434</v>
      </c>
    </row>
    <row r="1677" spans="1:4" x14ac:dyDescent="0.2">
      <c r="A1677" s="6">
        <v>1674</v>
      </c>
      <c r="B1677" s="6">
        <v>86.92</v>
      </c>
      <c r="C1677" s="12" t="str">
        <f>TEXT(coefficients!B1677,"+0,00E+00;-0,00E+00")&amp;"*"&amp;$E$2&amp;"²"&amp;" "&amp;TEXT(coefficients!C1677,"+0,00E+00;-0,00E+00")&amp;"*"&amp;$E$2&amp;" "&amp;TEXT(coefficients!D1677,"+0,00;-0,00")</f>
        <v>-418E-08*p² +033E-04*p +001</v>
      </c>
      <c r="D1677" s="8">
        <f>coefficients!B1677*Cycle!$E$4^2+coefficients!C1677*Cycle!$E$4+coefficients!D1677</f>
        <v>1.2384596297695434</v>
      </c>
    </row>
    <row r="1678" spans="1:4" x14ac:dyDescent="0.2">
      <c r="A1678" s="6">
        <v>1675</v>
      </c>
      <c r="B1678" s="6">
        <v>87.07</v>
      </c>
      <c r="C1678" s="12" t="str">
        <f>TEXT(coefficients!B1678,"+0,00E+00;-0,00E+00")&amp;"*"&amp;$E$2&amp;"²"&amp;" "&amp;TEXT(coefficients!C1678,"+0,00E+00;-0,00E+00")&amp;"*"&amp;$E$2&amp;" "&amp;TEXT(coefficients!D1678,"+0,00;-0,00")</f>
        <v>-418E-08*p² +033E-04*p +001</v>
      </c>
      <c r="D1678" s="8">
        <f>coefficients!B1678*Cycle!$E$4^2+coefficients!C1678*Cycle!$E$4+coefficients!D1678</f>
        <v>1.2384596297695434</v>
      </c>
    </row>
    <row r="1679" spans="1:4" x14ac:dyDescent="0.2">
      <c r="A1679" s="6">
        <v>1676</v>
      </c>
      <c r="B1679" s="6">
        <v>87.18</v>
      </c>
      <c r="C1679" s="12" t="str">
        <f>TEXT(coefficients!B1679,"+0,00E+00;-0,00E+00")&amp;"*"&amp;$E$2&amp;"²"&amp;" "&amp;TEXT(coefficients!C1679,"+0,00E+00;-0,00E+00")&amp;"*"&amp;$E$2&amp;" "&amp;TEXT(coefficients!D1679,"+0,00;-0,00")</f>
        <v>-418E-08*p² +033E-04*p +001</v>
      </c>
      <c r="D1679" s="8">
        <f>coefficients!B1679*Cycle!$E$4^2+coefficients!C1679*Cycle!$E$4+coefficients!D1679</f>
        <v>1.2384596297695434</v>
      </c>
    </row>
    <row r="1680" spans="1:4" x14ac:dyDescent="0.2">
      <c r="A1680" s="6">
        <v>1677</v>
      </c>
      <c r="B1680" s="6">
        <v>87.32</v>
      </c>
      <c r="C1680" s="12" t="str">
        <f>TEXT(coefficients!B1680,"+0,00E+00;-0,00E+00")&amp;"*"&amp;$E$2&amp;"²"&amp;" "&amp;TEXT(coefficients!C1680,"+0,00E+00;-0,00E+00")&amp;"*"&amp;$E$2&amp;" "&amp;TEXT(coefficients!D1680,"+0,00;-0,00")</f>
        <v>-418E-08*p² +033E-04*p +001</v>
      </c>
      <c r="D1680" s="8">
        <f>coefficients!B1680*Cycle!$E$4^2+coefficients!C1680*Cycle!$E$4+coefficients!D1680</f>
        <v>1.2384596297695434</v>
      </c>
    </row>
    <row r="1681" spans="1:4" x14ac:dyDescent="0.2">
      <c r="A1681" s="6">
        <v>1678</v>
      </c>
      <c r="B1681" s="6">
        <v>87.36</v>
      </c>
      <c r="C1681" s="12" t="str">
        <f>TEXT(coefficients!B1681,"+0,00E+00;-0,00E+00")&amp;"*"&amp;$E$2&amp;"²"&amp;" "&amp;TEXT(coefficients!C1681,"+0,00E+00;-0,00E+00")&amp;"*"&amp;$E$2&amp;" "&amp;TEXT(coefficients!D1681,"+0,00;-0,00")</f>
        <v>-418E-08*p² +033E-04*p +001</v>
      </c>
      <c r="D1681" s="8">
        <f>coefficients!B1681*Cycle!$E$4^2+coefficients!C1681*Cycle!$E$4+coefficients!D1681</f>
        <v>1.2384596297695434</v>
      </c>
    </row>
    <row r="1682" spans="1:4" x14ac:dyDescent="0.2">
      <c r="A1682" s="6">
        <v>1679</v>
      </c>
      <c r="B1682" s="6">
        <v>87.29</v>
      </c>
      <c r="C1682" s="12" t="str">
        <f>TEXT(coefficients!B1682,"+0,00E+00;-0,00E+00")&amp;"*"&amp;$E$2&amp;"²"&amp;" "&amp;TEXT(coefficients!C1682,"+0,00E+00;-0,00E+00")&amp;"*"&amp;$E$2&amp;" "&amp;TEXT(coefficients!D1682,"+0,00;-0,00")</f>
        <v>-418E-08*p² +033E-04*p +001</v>
      </c>
      <c r="D1682" s="8">
        <f>coefficients!B1682*Cycle!$E$4^2+coefficients!C1682*Cycle!$E$4+coefficients!D1682</f>
        <v>1.2384596297695434</v>
      </c>
    </row>
    <row r="1683" spans="1:4" x14ac:dyDescent="0.2">
      <c r="A1683" s="6">
        <v>1680</v>
      </c>
      <c r="B1683" s="6">
        <v>87.58</v>
      </c>
      <c r="C1683" s="12" t="str">
        <f>TEXT(coefficients!B1683,"+0,00E+00;-0,00E+00")&amp;"*"&amp;$E$2&amp;"²"&amp;" "&amp;TEXT(coefficients!C1683,"+0,00E+00;-0,00E+00")&amp;"*"&amp;$E$2&amp;" "&amp;TEXT(coefficients!D1683,"+0,00;-0,00")</f>
        <v>-658E-08*p² +057E-04*p -001</v>
      </c>
      <c r="D1683" s="8">
        <f>coefficients!B1683*Cycle!$E$4^2+coefficients!C1683*Cycle!$E$4+coefficients!D1683</f>
        <v>0.64447620612027567</v>
      </c>
    </row>
    <row r="1684" spans="1:4" x14ac:dyDescent="0.2">
      <c r="A1684" s="6">
        <v>1681</v>
      </c>
      <c r="B1684" s="6">
        <v>87.61</v>
      </c>
      <c r="C1684" s="12" t="str">
        <f>TEXT(coefficients!B1684,"+0,00E+00;-0,00E+00")&amp;"*"&amp;$E$2&amp;"²"&amp;" "&amp;TEXT(coefficients!C1684,"+0,00E+00;-0,00E+00")&amp;"*"&amp;$E$2&amp;" "&amp;TEXT(coefficients!D1684,"+0,00;-0,00")</f>
        <v>-897E-08*p² +080E-04*p -002</v>
      </c>
      <c r="D1684" s="8">
        <f>coefficients!B1684*Cycle!$E$4^2+coefficients!C1684*Cycle!$E$4+coefficients!D1684</f>
        <v>5.0492782471011743E-2</v>
      </c>
    </row>
    <row r="1685" spans="1:4" x14ac:dyDescent="0.2">
      <c r="A1685" s="6">
        <v>1682</v>
      </c>
      <c r="B1685" s="6">
        <v>87.76</v>
      </c>
      <c r="C1685" s="12" t="str">
        <f>TEXT(coefficients!B1685,"+0,00E+00;-0,00E+00")&amp;"*"&amp;$E$2&amp;"²"&amp;" "&amp;TEXT(coefficients!C1685,"+0,00E+00;-0,00E+00")&amp;"*"&amp;$E$2&amp;" "&amp;TEXT(coefficients!D1685,"+0,00;-0,00")</f>
        <v>-1,137E-08*p² +104E-04*p -003</v>
      </c>
      <c r="D1685" s="8">
        <f>coefficients!B1685*Cycle!$E$4^2+coefficients!C1685*Cycle!$E$4+coefficients!D1685</f>
        <v>-0.5434906411782725</v>
      </c>
    </row>
    <row r="1686" spans="1:4" x14ac:dyDescent="0.2">
      <c r="A1686" s="6">
        <v>1683</v>
      </c>
      <c r="B1686" s="6">
        <v>87.65</v>
      </c>
      <c r="C1686" s="12" t="str">
        <f>TEXT(coefficients!B1686,"+0,00E+00;-0,00E+00")&amp;"*"&amp;$E$2&amp;"²"&amp;" "&amp;TEXT(coefficients!C1686,"+0,00E+00;-0,00E+00")&amp;"*"&amp;$E$2&amp;" "&amp;TEXT(coefficients!D1686,"+0,00;-0,00")</f>
        <v>-1,137E-08*p² +104E-04*p -003</v>
      </c>
      <c r="D1686" s="8">
        <f>coefficients!B1686*Cycle!$E$4^2+coefficients!C1686*Cycle!$E$4+coefficients!D1686</f>
        <v>-0.5434906411782725</v>
      </c>
    </row>
    <row r="1687" spans="1:4" x14ac:dyDescent="0.2">
      <c r="A1687" s="6">
        <v>1684</v>
      </c>
      <c r="B1687" s="6">
        <v>87.61</v>
      </c>
      <c r="C1687" s="12" t="str">
        <f>TEXT(coefficients!B1687,"+0,00E+00;-0,00E+00")&amp;"*"&amp;$E$2&amp;"²"&amp;" "&amp;TEXT(coefficients!C1687,"+0,00E+00;-0,00E+00")&amp;"*"&amp;$E$2&amp;" "&amp;TEXT(coefficients!D1687,"+0,00;-0,00")</f>
        <v>-1,137E-08*p² +104E-04*p -003</v>
      </c>
      <c r="D1687" s="8">
        <f>coefficients!B1687*Cycle!$E$4^2+coefficients!C1687*Cycle!$E$4+coefficients!D1687</f>
        <v>-0.5434906411782725</v>
      </c>
    </row>
    <row r="1688" spans="1:4" x14ac:dyDescent="0.2">
      <c r="A1688" s="6">
        <v>1685</v>
      </c>
      <c r="B1688" s="6">
        <v>87.65</v>
      </c>
      <c r="C1688" s="12" t="str">
        <f>TEXT(coefficients!B1688,"+0,00E+00;-0,00E+00")&amp;"*"&amp;$E$2&amp;"²"&amp;" "&amp;TEXT(coefficients!C1688,"+0,00E+00;-0,00E+00")&amp;"*"&amp;$E$2&amp;" "&amp;TEXT(coefficients!D1688,"+0,00;-0,00")</f>
        <v>-1,137E-08*p² +104E-04*p -003</v>
      </c>
      <c r="D1688" s="8">
        <f>coefficients!B1688*Cycle!$E$4^2+coefficients!C1688*Cycle!$E$4+coefficients!D1688</f>
        <v>-0.5434906411782725</v>
      </c>
    </row>
    <row r="1689" spans="1:4" x14ac:dyDescent="0.2">
      <c r="A1689" s="6">
        <v>1686</v>
      </c>
      <c r="B1689" s="6">
        <v>87.65</v>
      </c>
      <c r="C1689" s="12" t="str">
        <f>TEXT(coefficients!B1689,"+0,00E+00;-0,00E+00")&amp;"*"&amp;$E$2&amp;"²"&amp;" "&amp;TEXT(coefficients!C1689,"+0,00E+00;-0,00E+00")&amp;"*"&amp;$E$2&amp;" "&amp;TEXT(coefficients!D1689,"+0,00;-0,00")</f>
        <v>-1,137E-08*p² +104E-04*p -003</v>
      </c>
      <c r="D1689" s="8">
        <f>coefficients!B1689*Cycle!$E$4^2+coefficients!C1689*Cycle!$E$4+coefficients!D1689</f>
        <v>-0.5434906411782725</v>
      </c>
    </row>
    <row r="1690" spans="1:4" x14ac:dyDescent="0.2">
      <c r="A1690" s="6">
        <v>1687</v>
      </c>
      <c r="B1690" s="6">
        <v>87.76</v>
      </c>
      <c r="C1690" s="12" t="str">
        <f>TEXT(coefficients!B1690,"+0,00E+00;-0,00E+00")&amp;"*"&amp;$E$2&amp;"²"&amp;" "&amp;TEXT(coefficients!C1690,"+0,00E+00;-0,00E+00")&amp;"*"&amp;$E$2&amp;" "&amp;TEXT(coefficients!D1690,"+0,00;-0,00")</f>
        <v>-1,137E-08*p² +104E-04*p -003</v>
      </c>
      <c r="D1690" s="8">
        <f>coefficients!B1690*Cycle!$E$4^2+coefficients!C1690*Cycle!$E$4+coefficients!D1690</f>
        <v>-0.5434906411782725</v>
      </c>
    </row>
    <row r="1691" spans="1:4" x14ac:dyDescent="0.2">
      <c r="A1691" s="6">
        <v>1688</v>
      </c>
      <c r="B1691" s="6">
        <v>87.76</v>
      </c>
      <c r="C1691" s="12" t="str">
        <f>TEXT(coefficients!B1691,"+0,00E+00;-0,00E+00")&amp;"*"&amp;$E$2&amp;"²"&amp;" "&amp;TEXT(coefficients!C1691,"+0,00E+00;-0,00E+00")&amp;"*"&amp;$E$2&amp;" "&amp;TEXT(coefficients!D1691,"+0,00;-0,00")</f>
        <v>-1,137E-08*p² +104E-04*p -003</v>
      </c>
      <c r="D1691" s="8">
        <f>coefficients!B1691*Cycle!$E$4^2+coefficients!C1691*Cycle!$E$4+coefficients!D1691</f>
        <v>-0.5434906411782725</v>
      </c>
    </row>
    <row r="1692" spans="1:4" x14ac:dyDescent="0.2">
      <c r="A1692" s="6">
        <v>1689</v>
      </c>
      <c r="B1692" s="6">
        <v>87.8</v>
      </c>
      <c r="C1692" s="12" t="str">
        <f>TEXT(coefficients!B1692,"+0,00E+00;-0,00E+00")&amp;"*"&amp;$E$2&amp;"²"&amp;" "&amp;TEXT(coefficients!C1692,"+0,00E+00;-0,00E+00")&amp;"*"&amp;$E$2&amp;" "&amp;TEXT(coefficients!D1692,"+0,00;-0,00")</f>
        <v>-1,137E-08*p² +104E-04*p -003</v>
      </c>
      <c r="D1692" s="8">
        <f>coefficients!B1692*Cycle!$E$4^2+coefficients!C1692*Cycle!$E$4+coefficients!D1692</f>
        <v>-0.5434906411782725</v>
      </c>
    </row>
    <row r="1693" spans="1:4" x14ac:dyDescent="0.2">
      <c r="A1693" s="6">
        <v>1690</v>
      </c>
      <c r="B1693" s="6">
        <v>87.72</v>
      </c>
      <c r="C1693" s="12" t="str">
        <f>TEXT(coefficients!B1693,"+0,00E+00;-0,00E+00")&amp;"*"&amp;$E$2&amp;"²"&amp;" "&amp;TEXT(coefficients!C1693,"+0,00E+00;-0,00E+00")&amp;"*"&amp;$E$2&amp;" "&amp;TEXT(coefficients!D1693,"+0,00;-0,00")</f>
        <v>-1,137E-08*p² +104E-04*p -003</v>
      </c>
      <c r="D1693" s="8">
        <f>coefficients!B1693*Cycle!$E$4^2+coefficients!C1693*Cycle!$E$4+coefficients!D1693</f>
        <v>-0.5434906411782725</v>
      </c>
    </row>
    <row r="1694" spans="1:4" x14ac:dyDescent="0.2">
      <c r="A1694" s="6">
        <v>1691</v>
      </c>
      <c r="B1694" s="6">
        <v>87.69</v>
      </c>
      <c r="C1694" s="12" t="str">
        <f>TEXT(coefficients!B1694,"+0,00E+00;-0,00E+00")&amp;"*"&amp;$E$2&amp;"²"&amp;" "&amp;TEXT(coefficients!C1694,"+0,00E+00;-0,00E+00")&amp;"*"&amp;$E$2&amp;" "&amp;TEXT(coefficients!D1694,"+0,00;-0,00")</f>
        <v>-1,137E-08*p² +104E-04*p -003</v>
      </c>
      <c r="D1694" s="8">
        <f>coefficients!B1694*Cycle!$E$4^2+coefficients!C1694*Cycle!$E$4+coefficients!D1694</f>
        <v>-0.5434906411782725</v>
      </c>
    </row>
    <row r="1695" spans="1:4" x14ac:dyDescent="0.2">
      <c r="A1695" s="6">
        <v>1692</v>
      </c>
      <c r="B1695" s="6">
        <v>87.54</v>
      </c>
      <c r="C1695" s="12" t="str">
        <f>TEXT(coefficients!B1695,"+0,00E+00;-0,00E+00")&amp;"*"&amp;$E$2&amp;"²"&amp;" "&amp;TEXT(coefficients!C1695,"+0,00E+00;-0,00E+00")&amp;"*"&amp;$E$2&amp;" "&amp;TEXT(coefficients!D1695,"+0,00;-0,00")</f>
        <v>-1,137E-08*p² +104E-04*p -003</v>
      </c>
      <c r="D1695" s="8">
        <f>coefficients!B1695*Cycle!$E$4^2+coefficients!C1695*Cycle!$E$4+coefficients!D1695</f>
        <v>-0.5434906411782725</v>
      </c>
    </row>
    <row r="1696" spans="1:4" x14ac:dyDescent="0.2">
      <c r="A1696" s="6">
        <v>1693</v>
      </c>
      <c r="B1696" s="6">
        <v>87.76</v>
      </c>
      <c r="C1696" s="12" t="str">
        <f>TEXT(coefficients!B1696,"+0,00E+00;-0,00E+00")&amp;"*"&amp;$E$2&amp;"²"&amp;" "&amp;TEXT(coefficients!C1696,"+0,00E+00;-0,00E+00")&amp;"*"&amp;$E$2&amp;" "&amp;TEXT(coefficients!D1696,"+0,00;-0,00")</f>
        <v>-1,137E-08*p² +104E-04*p -003</v>
      </c>
      <c r="D1696" s="8">
        <f>coefficients!B1696*Cycle!$E$4^2+coefficients!C1696*Cycle!$E$4+coefficients!D1696</f>
        <v>-0.5434906411782725</v>
      </c>
    </row>
    <row r="1697" spans="1:4" x14ac:dyDescent="0.2">
      <c r="A1697" s="6">
        <v>1694</v>
      </c>
      <c r="B1697" s="6">
        <v>87.5</v>
      </c>
      <c r="C1697" s="12" t="str">
        <f>TEXT(coefficients!B1697,"+0,00E+00;-0,00E+00")&amp;"*"&amp;$E$2&amp;"²"&amp;" "&amp;TEXT(coefficients!C1697,"+0,00E+00;-0,00E+00")&amp;"*"&amp;$E$2&amp;" "&amp;TEXT(coefficients!D1697,"+0,00;-0,00")</f>
        <v>-1,137E-08*p² +104E-04*p -003</v>
      </c>
      <c r="D1697" s="8">
        <f>coefficients!B1697*Cycle!$E$4^2+coefficients!C1697*Cycle!$E$4+coefficients!D1697</f>
        <v>-0.5434906411782725</v>
      </c>
    </row>
    <row r="1698" spans="1:4" x14ac:dyDescent="0.2">
      <c r="A1698" s="6">
        <v>1695</v>
      </c>
      <c r="B1698" s="6">
        <v>87.43</v>
      </c>
      <c r="C1698" s="12" t="str">
        <f>TEXT(coefficients!B1698,"+0,00E+00;-0,00E+00")&amp;"*"&amp;$E$2&amp;"²"&amp;" "&amp;TEXT(coefficients!C1698,"+0,00E+00;-0,00E+00")&amp;"*"&amp;$E$2&amp;" "&amp;TEXT(coefficients!D1698,"+0,00;-0,00")</f>
        <v>-1,137E-08*p² +104E-04*p -003</v>
      </c>
      <c r="D1698" s="8">
        <f>coefficients!B1698*Cycle!$E$4^2+coefficients!C1698*Cycle!$E$4+coefficients!D1698</f>
        <v>-0.5434906411782725</v>
      </c>
    </row>
    <row r="1699" spans="1:4" x14ac:dyDescent="0.2">
      <c r="A1699" s="6">
        <v>1696</v>
      </c>
      <c r="B1699" s="6">
        <v>87.47</v>
      </c>
      <c r="C1699" s="12" t="str">
        <f>TEXT(coefficients!B1699,"+0,00E+00;-0,00E+00")&amp;"*"&amp;$E$2&amp;"²"&amp;" "&amp;TEXT(coefficients!C1699,"+0,00E+00;-0,00E+00")&amp;"*"&amp;$E$2&amp;" "&amp;TEXT(coefficients!D1699,"+0,00;-0,00")</f>
        <v>-1,137E-08*p² +104E-04*p -003</v>
      </c>
      <c r="D1699" s="8">
        <f>coefficients!B1699*Cycle!$E$4^2+coefficients!C1699*Cycle!$E$4+coefficients!D1699</f>
        <v>-0.5434906411782725</v>
      </c>
    </row>
    <row r="1700" spans="1:4" x14ac:dyDescent="0.2">
      <c r="A1700" s="6">
        <v>1697</v>
      </c>
      <c r="B1700" s="6">
        <v>87.5</v>
      </c>
      <c r="C1700" s="12" t="str">
        <f>TEXT(coefficients!B1700,"+0,00E+00;-0,00E+00")&amp;"*"&amp;$E$2&amp;"²"&amp;" "&amp;TEXT(coefficients!C1700,"+0,00E+00;-0,00E+00")&amp;"*"&amp;$E$2&amp;" "&amp;TEXT(coefficients!D1700,"+0,00;-0,00")</f>
        <v>-1,137E-08*p² +104E-04*p -003</v>
      </c>
      <c r="D1700" s="8">
        <f>coefficients!B1700*Cycle!$E$4^2+coefficients!C1700*Cycle!$E$4+coefficients!D1700</f>
        <v>-0.5434906411782725</v>
      </c>
    </row>
    <row r="1701" spans="1:4" x14ac:dyDescent="0.2">
      <c r="A1701" s="6">
        <v>1698</v>
      </c>
      <c r="B1701" s="6">
        <v>87.5</v>
      </c>
      <c r="C1701" s="12" t="str">
        <f>TEXT(coefficients!B1701,"+0,00E+00;-0,00E+00")&amp;"*"&amp;$E$2&amp;"²"&amp;" "&amp;TEXT(coefficients!C1701,"+0,00E+00;-0,00E+00")&amp;"*"&amp;$E$2&amp;" "&amp;TEXT(coefficients!D1701,"+0,00;-0,00")</f>
        <v>-1,137E-08*p² +104E-04*p -003</v>
      </c>
      <c r="D1701" s="8">
        <f>coefficients!B1701*Cycle!$E$4^2+coefficients!C1701*Cycle!$E$4+coefficients!D1701</f>
        <v>-0.5434906411782725</v>
      </c>
    </row>
    <row r="1702" spans="1:4" x14ac:dyDescent="0.2">
      <c r="A1702" s="6">
        <v>1699</v>
      </c>
      <c r="B1702" s="6">
        <v>87.18</v>
      </c>
      <c r="C1702" s="12" t="str">
        <f>TEXT(coefficients!B1702,"+0,00E+00;-0,00E+00")&amp;"*"&amp;$E$2&amp;"²"&amp;" "&amp;TEXT(coefficients!C1702,"+0,00E+00;-0,00E+00")&amp;"*"&amp;$E$2&amp;" "&amp;TEXT(coefficients!D1702,"+0,00;-0,00")</f>
        <v>-1,137E-08*p² +104E-04*p -003</v>
      </c>
      <c r="D1702" s="8">
        <f>coefficients!B1702*Cycle!$E$4^2+coefficients!C1702*Cycle!$E$4+coefficients!D1702</f>
        <v>-0.5434906411782725</v>
      </c>
    </row>
    <row r="1703" spans="1:4" x14ac:dyDescent="0.2">
      <c r="A1703" s="6">
        <v>1700</v>
      </c>
      <c r="B1703" s="6">
        <v>87.36</v>
      </c>
      <c r="C1703" s="12" t="str">
        <f>TEXT(coefficients!B1703,"+0,00E+00;-0,00E+00")&amp;"*"&amp;$E$2&amp;"²"&amp;" "&amp;TEXT(coefficients!C1703,"+0,00E+00;-0,00E+00")&amp;"*"&amp;$E$2&amp;" "&amp;TEXT(coefficients!D1703,"+0,00;-0,00")</f>
        <v>-1,137E-08*p² +104E-04*p -003</v>
      </c>
      <c r="D1703" s="8">
        <f>coefficients!B1703*Cycle!$E$4^2+coefficients!C1703*Cycle!$E$4+coefficients!D1703</f>
        <v>-0.5434906411782725</v>
      </c>
    </row>
    <row r="1704" spans="1:4" x14ac:dyDescent="0.2">
      <c r="A1704" s="6">
        <v>1701</v>
      </c>
      <c r="B1704" s="6">
        <v>87.29</v>
      </c>
      <c r="C1704" s="12" t="str">
        <f>TEXT(coefficients!B1704,"+0,00E+00;-0,00E+00")&amp;"*"&amp;$E$2&amp;"²"&amp;" "&amp;TEXT(coefficients!C1704,"+0,00E+00;-0,00E+00")&amp;"*"&amp;$E$2&amp;" "&amp;TEXT(coefficients!D1704,"+0,00;-0,00")</f>
        <v>-1,137E-08*p² +104E-04*p -003</v>
      </c>
      <c r="D1704" s="8">
        <f>coefficients!B1704*Cycle!$E$4^2+coefficients!C1704*Cycle!$E$4+coefficients!D1704</f>
        <v>-0.5434906411782725</v>
      </c>
    </row>
    <row r="1705" spans="1:4" x14ac:dyDescent="0.2">
      <c r="A1705" s="6">
        <v>1702</v>
      </c>
      <c r="B1705" s="6">
        <v>87.18</v>
      </c>
      <c r="C1705" s="12" t="str">
        <f>TEXT(coefficients!B1705,"+0,00E+00;-0,00E+00")&amp;"*"&amp;$E$2&amp;"²"&amp;" "&amp;TEXT(coefficients!C1705,"+0,00E+00;-0,00E+00")&amp;"*"&amp;$E$2&amp;" "&amp;TEXT(coefficients!D1705,"+0,00;-0,00")</f>
        <v>-1,137E-08*p² +104E-04*p -003</v>
      </c>
      <c r="D1705" s="8">
        <f>coefficients!B1705*Cycle!$E$4^2+coefficients!C1705*Cycle!$E$4+coefficients!D1705</f>
        <v>-0.5434906411782725</v>
      </c>
    </row>
    <row r="1706" spans="1:4" x14ac:dyDescent="0.2">
      <c r="A1706" s="6">
        <v>1703</v>
      </c>
      <c r="B1706" s="6">
        <v>86.92</v>
      </c>
      <c r="C1706" s="12" t="str">
        <f>TEXT(coefficients!B1706,"+0,00E+00;-0,00E+00")&amp;"*"&amp;$E$2&amp;"²"&amp;" "&amp;TEXT(coefficients!C1706,"+0,00E+00;-0,00E+00")&amp;"*"&amp;$E$2&amp;" "&amp;TEXT(coefficients!D1706,"+0,00;-0,00")</f>
        <v>-1,137E-08*p² +104E-04*p -003</v>
      </c>
      <c r="D1706" s="8">
        <f>coefficients!B1706*Cycle!$E$4^2+coefficients!C1706*Cycle!$E$4+coefficients!D1706</f>
        <v>-0.5434906411782725</v>
      </c>
    </row>
    <row r="1707" spans="1:4" x14ac:dyDescent="0.2">
      <c r="A1707" s="6">
        <v>1704</v>
      </c>
      <c r="B1707" s="6">
        <v>87.36</v>
      </c>
      <c r="C1707" s="12" t="str">
        <f>TEXT(coefficients!B1707,"+0,00E+00;-0,00E+00")&amp;"*"&amp;$E$2&amp;"²"&amp;" "&amp;TEXT(coefficients!C1707,"+0,00E+00;-0,00E+00")&amp;"*"&amp;$E$2&amp;" "&amp;TEXT(coefficients!D1707,"+0,00;-0,00")</f>
        <v>-1,137E-08*p² +104E-04*p -003</v>
      </c>
      <c r="D1707" s="8">
        <f>coefficients!B1707*Cycle!$E$4^2+coefficients!C1707*Cycle!$E$4+coefficients!D1707</f>
        <v>-0.5434906411782725</v>
      </c>
    </row>
    <row r="1708" spans="1:4" x14ac:dyDescent="0.2">
      <c r="A1708" s="6">
        <v>1705</v>
      </c>
      <c r="B1708" s="6">
        <v>87.03</v>
      </c>
      <c r="C1708" s="12" t="str">
        <f>TEXT(coefficients!B1708,"+0,00E+00;-0,00E+00")&amp;"*"&amp;$E$2&amp;"²"&amp;" "&amp;TEXT(coefficients!C1708,"+0,00E+00;-0,00E+00")&amp;"*"&amp;$E$2&amp;" "&amp;TEXT(coefficients!D1708,"+0,00;-0,00")</f>
        <v>-1,137E-08*p² +104E-04*p -003</v>
      </c>
      <c r="D1708" s="8">
        <f>coefficients!B1708*Cycle!$E$4^2+coefficients!C1708*Cycle!$E$4+coefficients!D1708</f>
        <v>-0.5434906411782725</v>
      </c>
    </row>
    <row r="1709" spans="1:4" x14ac:dyDescent="0.2">
      <c r="A1709" s="6">
        <v>1706</v>
      </c>
      <c r="B1709" s="6">
        <v>87.07</v>
      </c>
      <c r="C1709" s="12" t="str">
        <f>TEXT(coefficients!B1709,"+0,00E+00;-0,00E+00")&amp;"*"&amp;$E$2&amp;"²"&amp;" "&amp;TEXT(coefficients!C1709,"+0,00E+00;-0,00E+00")&amp;"*"&amp;$E$2&amp;" "&amp;TEXT(coefficients!D1709,"+0,00;-0,00")</f>
        <v>-1,137E-08*p² +104E-04*p -003</v>
      </c>
      <c r="D1709" s="8">
        <f>coefficients!B1709*Cycle!$E$4^2+coefficients!C1709*Cycle!$E$4+coefficients!D1709</f>
        <v>-0.5434906411782725</v>
      </c>
    </row>
    <row r="1710" spans="1:4" x14ac:dyDescent="0.2">
      <c r="A1710" s="6">
        <v>1707</v>
      </c>
      <c r="B1710" s="6">
        <v>87.29</v>
      </c>
      <c r="C1710" s="12" t="str">
        <f>TEXT(coefficients!B1710,"+0,00E+00;-0,00E+00")&amp;"*"&amp;$E$2&amp;"²"&amp;" "&amp;TEXT(coefficients!C1710,"+0,00E+00;-0,00E+00")&amp;"*"&amp;$E$2&amp;" "&amp;TEXT(coefficients!D1710,"+0,00;-0,00")</f>
        <v>-1,137E-08*p² +104E-04*p -003</v>
      </c>
      <c r="D1710" s="8">
        <f>coefficients!B1710*Cycle!$E$4^2+coefficients!C1710*Cycle!$E$4+coefficients!D1710</f>
        <v>-0.5434906411782725</v>
      </c>
    </row>
    <row r="1711" spans="1:4" x14ac:dyDescent="0.2">
      <c r="A1711" s="6">
        <v>1708</v>
      </c>
      <c r="B1711" s="6">
        <v>86.99</v>
      </c>
      <c r="C1711" s="12" t="str">
        <f>TEXT(coefficients!B1711,"+0,00E+00;-0,00E+00")&amp;"*"&amp;$E$2&amp;"²"&amp;" "&amp;TEXT(coefficients!C1711,"+0,00E+00;-0,00E+00")&amp;"*"&amp;$E$2&amp;" "&amp;TEXT(coefficients!D1711,"+0,00;-0,00")</f>
        <v>-1,137E-08*p² +104E-04*p -003</v>
      </c>
      <c r="D1711" s="8">
        <f>coefficients!B1711*Cycle!$E$4^2+coefficients!C1711*Cycle!$E$4+coefficients!D1711</f>
        <v>-0.5434906411782725</v>
      </c>
    </row>
    <row r="1712" spans="1:4" x14ac:dyDescent="0.2">
      <c r="A1712" s="6">
        <v>1709</v>
      </c>
      <c r="B1712" s="6">
        <v>87.25</v>
      </c>
      <c r="C1712" s="12" t="str">
        <f>TEXT(coefficients!B1712,"+0,00E+00;-0,00E+00")&amp;"*"&amp;$E$2&amp;"²"&amp;" "&amp;TEXT(coefficients!C1712,"+0,00E+00;-0,00E+00")&amp;"*"&amp;$E$2&amp;" "&amp;TEXT(coefficients!D1712,"+0,00;-0,00")</f>
        <v>-1,137E-08*p² +104E-04*p -003</v>
      </c>
      <c r="D1712" s="8">
        <f>coefficients!B1712*Cycle!$E$4^2+coefficients!C1712*Cycle!$E$4+coefficients!D1712</f>
        <v>-0.5434906411782725</v>
      </c>
    </row>
    <row r="1713" spans="1:4" x14ac:dyDescent="0.2">
      <c r="A1713" s="6">
        <v>1710</v>
      </c>
      <c r="B1713" s="6">
        <v>87.14</v>
      </c>
      <c r="C1713" s="12" t="str">
        <f>TEXT(coefficients!B1713,"+0,00E+00;-0,00E+00")&amp;"*"&amp;$E$2&amp;"²"&amp;" "&amp;TEXT(coefficients!C1713,"+0,00E+00;-0,00E+00")&amp;"*"&amp;$E$2&amp;" "&amp;TEXT(coefficients!D1713,"+0,00;-0,00")</f>
        <v>-1,137E-08*p² +104E-04*p -003</v>
      </c>
      <c r="D1713" s="8">
        <f>coefficients!B1713*Cycle!$E$4^2+coefficients!C1713*Cycle!$E$4+coefficients!D1713</f>
        <v>-0.5434906411782725</v>
      </c>
    </row>
    <row r="1714" spans="1:4" x14ac:dyDescent="0.2">
      <c r="A1714" s="6">
        <v>1711</v>
      </c>
      <c r="B1714" s="6">
        <v>86.96</v>
      </c>
      <c r="C1714" s="12" t="str">
        <f>TEXT(coefficients!B1714,"+0,00E+00;-0,00E+00")&amp;"*"&amp;$E$2&amp;"²"&amp;" "&amp;TEXT(coefficients!C1714,"+0,00E+00;-0,00E+00")&amp;"*"&amp;$E$2&amp;" "&amp;TEXT(coefficients!D1714,"+0,00;-0,00")</f>
        <v>-1,137E-08*p² +104E-04*p -003</v>
      </c>
      <c r="D1714" s="8">
        <f>coefficients!B1714*Cycle!$E$4^2+coefficients!C1714*Cycle!$E$4+coefficients!D1714</f>
        <v>-0.5434906411782725</v>
      </c>
    </row>
    <row r="1715" spans="1:4" x14ac:dyDescent="0.2">
      <c r="A1715" s="6">
        <v>1712</v>
      </c>
      <c r="B1715" s="6">
        <v>87.14</v>
      </c>
      <c r="C1715" s="12" t="str">
        <f>TEXT(coefficients!B1715,"+0,00E+00;-0,00E+00")&amp;"*"&amp;$E$2&amp;"²"&amp;" "&amp;TEXT(coefficients!C1715,"+0,00E+00;-0,00E+00")&amp;"*"&amp;$E$2&amp;" "&amp;TEXT(coefficients!D1715,"+0,00;-0,00")</f>
        <v>-1,137E-08*p² +104E-04*p -003</v>
      </c>
      <c r="D1715" s="8">
        <f>coefficients!B1715*Cycle!$E$4^2+coefficients!C1715*Cycle!$E$4+coefficients!D1715</f>
        <v>-0.5434906411782725</v>
      </c>
    </row>
    <row r="1716" spans="1:4" x14ac:dyDescent="0.2">
      <c r="A1716" s="6">
        <v>1713</v>
      </c>
      <c r="B1716" s="6">
        <v>87.07</v>
      </c>
      <c r="C1716" s="12" t="str">
        <f>TEXT(coefficients!B1716,"+0,00E+00;-0,00E+00")&amp;"*"&amp;$E$2&amp;"²"&amp;" "&amp;TEXT(coefficients!C1716,"+0,00E+00;-0,00E+00")&amp;"*"&amp;$E$2&amp;" "&amp;TEXT(coefficients!D1716,"+0,00;-0,00")</f>
        <v>-1,137E-08*p² +104E-04*p -003</v>
      </c>
      <c r="D1716" s="8">
        <f>coefficients!B1716*Cycle!$E$4^2+coefficients!C1716*Cycle!$E$4+coefficients!D1716</f>
        <v>-0.5434906411782725</v>
      </c>
    </row>
    <row r="1717" spans="1:4" x14ac:dyDescent="0.2">
      <c r="A1717" s="6">
        <v>1714</v>
      </c>
      <c r="B1717" s="6">
        <v>86.92</v>
      </c>
      <c r="C1717" s="12" t="str">
        <f>TEXT(coefficients!B1717,"+0,00E+00;-0,00E+00")&amp;"*"&amp;$E$2&amp;"²"&amp;" "&amp;TEXT(coefficients!C1717,"+0,00E+00;-0,00E+00")&amp;"*"&amp;$E$2&amp;" "&amp;TEXT(coefficients!D1717,"+0,00;-0,00")</f>
        <v>-1,137E-08*p² +104E-04*p -003</v>
      </c>
      <c r="D1717" s="8">
        <f>coefficients!B1717*Cycle!$E$4^2+coefficients!C1717*Cycle!$E$4+coefficients!D1717</f>
        <v>-0.5434906411782725</v>
      </c>
    </row>
    <row r="1718" spans="1:4" x14ac:dyDescent="0.2">
      <c r="A1718" s="6">
        <v>1715</v>
      </c>
      <c r="B1718" s="6">
        <v>86.88</v>
      </c>
      <c r="C1718" s="12" t="str">
        <f>TEXT(coefficients!B1718,"+0,00E+00;-0,00E+00")&amp;"*"&amp;$E$2&amp;"²"&amp;" "&amp;TEXT(coefficients!C1718,"+0,00E+00;-0,00E+00")&amp;"*"&amp;$E$2&amp;" "&amp;TEXT(coefficients!D1718,"+0,00;-0,00")</f>
        <v>-1,137E-08*p² +104E-04*p -003</v>
      </c>
      <c r="D1718" s="8">
        <f>coefficients!B1718*Cycle!$E$4^2+coefficients!C1718*Cycle!$E$4+coefficients!D1718</f>
        <v>-0.5434906411782725</v>
      </c>
    </row>
    <row r="1719" spans="1:4" x14ac:dyDescent="0.2">
      <c r="A1719" s="6">
        <v>1716</v>
      </c>
      <c r="B1719" s="6">
        <v>86.85</v>
      </c>
      <c r="C1719" s="12" t="str">
        <f>TEXT(coefficients!B1719,"+0,00E+00;-0,00E+00")&amp;"*"&amp;$E$2&amp;"²"&amp;" "&amp;TEXT(coefficients!C1719,"+0,00E+00;-0,00E+00")&amp;"*"&amp;$E$2&amp;" "&amp;TEXT(coefficients!D1719,"+0,00;-0,00")</f>
        <v>-1,137E-08*p² +104E-04*p -003</v>
      </c>
      <c r="D1719" s="8">
        <f>coefficients!B1719*Cycle!$E$4^2+coefficients!C1719*Cycle!$E$4+coefficients!D1719</f>
        <v>-0.5434906411782725</v>
      </c>
    </row>
    <row r="1720" spans="1:4" x14ac:dyDescent="0.2">
      <c r="A1720" s="6">
        <v>1717</v>
      </c>
      <c r="B1720" s="6">
        <v>86.92</v>
      </c>
      <c r="C1720" s="12" t="str">
        <f>TEXT(coefficients!B1720,"+0,00E+00;-0,00E+00")&amp;"*"&amp;$E$2&amp;"²"&amp;" "&amp;TEXT(coefficients!C1720,"+0,00E+00;-0,00E+00")&amp;"*"&amp;$E$2&amp;" "&amp;TEXT(coefficients!D1720,"+0,00;-0,00")</f>
        <v>-1,137E-08*p² +104E-04*p -003</v>
      </c>
      <c r="D1720" s="8">
        <f>coefficients!B1720*Cycle!$E$4^2+coefficients!C1720*Cycle!$E$4+coefficients!D1720</f>
        <v>-0.5434906411782725</v>
      </c>
    </row>
    <row r="1721" spans="1:4" x14ac:dyDescent="0.2">
      <c r="A1721" s="6">
        <v>1718</v>
      </c>
      <c r="B1721" s="6">
        <v>86.81</v>
      </c>
      <c r="C1721" s="12" t="str">
        <f>TEXT(coefficients!B1721,"+0,00E+00;-0,00E+00")&amp;"*"&amp;$E$2&amp;"²"&amp;" "&amp;TEXT(coefficients!C1721,"+0,00E+00;-0,00E+00")&amp;"*"&amp;$E$2&amp;" "&amp;TEXT(coefficients!D1721,"+0,00;-0,00")</f>
        <v>-1,137E-08*p² +104E-04*p -003</v>
      </c>
      <c r="D1721" s="8">
        <f>coefficients!B1721*Cycle!$E$4^2+coefficients!C1721*Cycle!$E$4+coefficients!D1721</f>
        <v>-0.5434906411782725</v>
      </c>
    </row>
    <row r="1722" spans="1:4" x14ac:dyDescent="0.2">
      <c r="A1722" s="6">
        <v>1719</v>
      </c>
      <c r="B1722" s="6">
        <v>86.88</v>
      </c>
      <c r="C1722" s="12" t="str">
        <f>TEXT(coefficients!B1722,"+0,00E+00;-0,00E+00")&amp;"*"&amp;$E$2&amp;"²"&amp;" "&amp;TEXT(coefficients!C1722,"+0,00E+00;-0,00E+00")&amp;"*"&amp;$E$2&amp;" "&amp;TEXT(coefficients!D1722,"+0,00;-0,00")</f>
        <v>-1,137E-08*p² +104E-04*p -003</v>
      </c>
      <c r="D1722" s="8">
        <f>coefficients!B1722*Cycle!$E$4^2+coefficients!C1722*Cycle!$E$4+coefficients!D1722</f>
        <v>-0.5434906411782725</v>
      </c>
    </row>
    <row r="1723" spans="1:4" x14ac:dyDescent="0.2">
      <c r="A1723" s="6">
        <v>1720</v>
      </c>
      <c r="B1723" s="6">
        <v>86.66</v>
      </c>
      <c r="C1723" s="12" t="str">
        <f>TEXT(coefficients!B1723,"+0,00E+00;-0,00E+00")&amp;"*"&amp;$E$2&amp;"²"&amp;" "&amp;TEXT(coefficients!C1723,"+0,00E+00;-0,00E+00")&amp;"*"&amp;$E$2&amp;" "&amp;TEXT(coefficients!D1723,"+0,00;-0,00")</f>
        <v>-1,137E-08*p² +104E-04*p -003</v>
      </c>
      <c r="D1723" s="8">
        <f>coefficients!B1723*Cycle!$E$4^2+coefficients!C1723*Cycle!$E$4+coefficients!D1723</f>
        <v>-0.5434906411782725</v>
      </c>
    </row>
    <row r="1724" spans="1:4" x14ac:dyDescent="0.2">
      <c r="A1724" s="6">
        <v>1721</v>
      </c>
      <c r="B1724" s="6">
        <v>86.92</v>
      </c>
      <c r="C1724" s="12" t="str">
        <f>TEXT(coefficients!B1724,"+0,00E+00;-0,00E+00")&amp;"*"&amp;$E$2&amp;"²"&amp;" "&amp;TEXT(coefficients!C1724,"+0,00E+00;-0,00E+00")&amp;"*"&amp;$E$2&amp;" "&amp;TEXT(coefficients!D1724,"+0,00;-0,00")</f>
        <v>-1,137E-08*p² +104E-04*p -003</v>
      </c>
      <c r="D1724" s="8">
        <f>coefficients!B1724*Cycle!$E$4^2+coefficients!C1724*Cycle!$E$4+coefficients!D1724</f>
        <v>-0.5434906411782725</v>
      </c>
    </row>
    <row r="1725" spans="1:4" x14ac:dyDescent="0.2">
      <c r="A1725" s="6">
        <v>1722</v>
      </c>
      <c r="B1725" s="6">
        <v>86.48</v>
      </c>
      <c r="C1725" s="12" t="str">
        <f>TEXT(coefficients!B1725,"+0,00E+00;-0,00E+00")&amp;"*"&amp;$E$2&amp;"²"&amp;" "&amp;TEXT(coefficients!C1725,"+0,00E+00;-0,00E+00")&amp;"*"&amp;$E$2&amp;" "&amp;TEXT(coefficients!D1725,"+0,00;-0,00")</f>
        <v>-1,137E-08*p² +104E-04*p -003</v>
      </c>
      <c r="D1725" s="8">
        <f>coefficients!B1725*Cycle!$E$4^2+coefficients!C1725*Cycle!$E$4+coefficients!D1725</f>
        <v>-0.5434906411782725</v>
      </c>
    </row>
    <row r="1726" spans="1:4" x14ac:dyDescent="0.2">
      <c r="A1726" s="6">
        <v>1723</v>
      </c>
      <c r="B1726" s="6">
        <v>86.66</v>
      </c>
      <c r="C1726" s="12" t="str">
        <f>TEXT(coefficients!B1726,"+0,00E+00;-0,00E+00")&amp;"*"&amp;$E$2&amp;"²"&amp;" "&amp;TEXT(coefficients!C1726,"+0,00E+00;-0,00E+00")&amp;"*"&amp;$E$2&amp;" "&amp;TEXT(coefficients!D1726,"+0,00;-0,00")</f>
        <v>-1,137E-08*p² +104E-04*p -003</v>
      </c>
      <c r="D1726" s="8">
        <f>coefficients!B1726*Cycle!$E$4^2+coefficients!C1726*Cycle!$E$4+coefficients!D1726</f>
        <v>-0.5434906411782725</v>
      </c>
    </row>
    <row r="1727" spans="1:4" x14ac:dyDescent="0.2">
      <c r="A1727" s="6">
        <v>1724</v>
      </c>
      <c r="B1727" s="6">
        <v>86.74</v>
      </c>
      <c r="C1727" s="12" t="str">
        <f>TEXT(coefficients!B1727,"+0,00E+00;-0,00E+00")&amp;"*"&amp;$E$2&amp;"²"&amp;" "&amp;TEXT(coefficients!C1727,"+0,00E+00;-0,00E+00")&amp;"*"&amp;$E$2&amp;" "&amp;TEXT(coefficients!D1727,"+0,00;-0,00")</f>
        <v>-1,010E-08*p² +091E-04*p -002</v>
      </c>
      <c r="D1727" s="8">
        <f>coefficients!B1727*Cycle!$E$4^2+coefficients!C1727*Cycle!$E$4+coefficients!D1727</f>
        <v>-0.18731631346661914</v>
      </c>
    </row>
    <row r="1728" spans="1:4" x14ac:dyDescent="0.2">
      <c r="A1728" s="6">
        <v>1725</v>
      </c>
      <c r="B1728" s="6">
        <v>86.37</v>
      </c>
      <c r="C1728" s="12" t="str">
        <f>TEXT(coefficients!B1728,"+0,00E+00;-0,00E+00")&amp;"*"&amp;$E$2&amp;"²"&amp;" "&amp;TEXT(coefficients!C1728,"+0,00E+00;-0,00E+00")&amp;"*"&amp;$E$2&amp;" "&amp;TEXT(coefficients!D1728,"+0,00;-0,00")</f>
        <v>-883E-08*p² +079E-04*p -001</v>
      </c>
      <c r="D1728" s="8">
        <f>coefficients!B1728*Cycle!$E$4^2+coefficients!C1728*Cycle!$E$4+coefficients!D1728</f>
        <v>0.16885801424502689</v>
      </c>
    </row>
    <row r="1729" spans="1:4" x14ac:dyDescent="0.2">
      <c r="A1729" s="6">
        <v>1726</v>
      </c>
      <c r="B1729" s="6">
        <v>86.48</v>
      </c>
      <c r="C1729" s="12" t="str">
        <f>TEXT(coefficients!B1729,"+0,00E+00;-0,00E+00")&amp;"*"&amp;$E$2&amp;"²"&amp;" "&amp;TEXT(coefficients!C1729,"+0,00E+00;-0,00E+00")&amp;"*"&amp;$E$2&amp;" "&amp;TEXT(coefficients!D1729,"+0,00;-0,00")</f>
        <v>-756E-08*p² +066E-04*p -001</v>
      </c>
      <c r="D1729" s="8">
        <f>coefficients!B1729*Cycle!$E$4^2+coefficients!C1729*Cycle!$E$4+coefficients!D1729</f>
        <v>0.5250323419566606</v>
      </c>
    </row>
    <row r="1730" spans="1:4" x14ac:dyDescent="0.2">
      <c r="A1730" s="6">
        <v>1727</v>
      </c>
      <c r="B1730" s="6">
        <v>86.33</v>
      </c>
      <c r="C1730" s="12" t="str">
        <f>TEXT(coefficients!B1730,"+0,00E+00;-0,00E+00")&amp;"*"&amp;$E$2&amp;"²"&amp;" "&amp;TEXT(coefficients!C1730,"+0,00E+00;-0,00E+00")&amp;"*"&amp;$E$2&amp;" "&amp;TEXT(coefficients!D1730,"+0,00;-0,00")</f>
        <v>-756E-08*p² +066E-04*p -001</v>
      </c>
      <c r="D1730" s="8">
        <f>coefficients!B1730*Cycle!$E$4^2+coefficients!C1730*Cycle!$E$4+coefficients!D1730</f>
        <v>0.5250323419566606</v>
      </c>
    </row>
    <row r="1731" spans="1:4" x14ac:dyDescent="0.2">
      <c r="A1731" s="6">
        <v>1728</v>
      </c>
      <c r="B1731" s="6">
        <v>86.3</v>
      </c>
      <c r="C1731" s="12" t="str">
        <f>TEXT(coefficients!B1731,"+0,00E+00;-0,00E+00")&amp;"*"&amp;$E$2&amp;"²"&amp;" "&amp;TEXT(coefficients!C1731,"+0,00E+00;-0,00E+00")&amp;"*"&amp;$E$2&amp;" "&amp;TEXT(coefficients!D1731,"+0,00;-0,00")</f>
        <v>-756E-08*p² +066E-04*p -001</v>
      </c>
      <c r="D1731" s="8">
        <f>coefficients!B1731*Cycle!$E$4^2+coefficients!C1731*Cycle!$E$4+coefficients!D1731</f>
        <v>0.5250323419566606</v>
      </c>
    </row>
    <row r="1732" spans="1:4" x14ac:dyDescent="0.2">
      <c r="A1732" s="6">
        <v>1729</v>
      </c>
      <c r="B1732" s="6">
        <v>86.44</v>
      </c>
      <c r="C1732" s="12" t="str">
        <f>TEXT(coefficients!B1732,"+0,00E+00;-0,00E+00")&amp;"*"&amp;$E$2&amp;"²"&amp;" "&amp;TEXT(coefficients!C1732,"+0,00E+00;-0,00E+00")&amp;"*"&amp;$E$2&amp;" "&amp;TEXT(coefficients!D1732,"+0,00;-0,00")</f>
        <v>-756E-08*p² +066E-04*p -001</v>
      </c>
      <c r="D1732" s="8">
        <f>coefficients!B1732*Cycle!$E$4^2+coefficients!C1732*Cycle!$E$4+coefficients!D1732</f>
        <v>0.5250323419566606</v>
      </c>
    </row>
    <row r="1733" spans="1:4" x14ac:dyDescent="0.2">
      <c r="A1733" s="6">
        <v>1730</v>
      </c>
      <c r="B1733" s="6">
        <v>86.33</v>
      </c>
      <c r="C1733" s="12" t="str">
        <f>TEXT(coefficients!B1733,"+0,00E+00;-0,00E+00")&amp;"*"&amp;$E$2&amp;"²"&amp;" "&amp;TEXT(coefficients!C1733,"+0,00E+00;-0,00E+00")&amp;"*"&amp;$E$2&amp;" "&amp;TEXT(coefficients!D1733,"+0,00;-0,00")</f>
        <v>-756E-08*p² +066E-04*p -001</v>
      </c>
      <c r="D1733" s="8">
        <f>coefficients!B1733*Cycle!$E$4^2+coefficients!C1733*Cycle!$E$4+coefficients!D1733</f>
        <v>0.5250323419566606</v>
      </c>
    </row>
    <row r="1734" spans="1:4" x14ac:dyDescent="0.2">
      <c r="A1734" s="6">
        <v>1731</v>
      </c>
      <c r="B1734" s="6">
        <v>86</v>
      </c>
      <c r="C1734" s="12" t="str">
        <f>TEXT(coefficients!B1734,"+0,00E+00;-0,00E+00")&amp;"*"&amp;$E$2&amp;"²"&amp;" "&amp;TEXT(coefficients!C1734,"+0,00E+00;-0,00E+00")&amp;"*"&amp;$E$2&amp;" "&amp;TEXT(coefficients!D1734,"+0,00;-0,00")</f>
        <v>-756E-08*p² +066E-04*p -001</v>
      </c>
      <c r="D1734" s="8">
        <f>coefficients!B1734*Cycle!$E$4^2+coefficients!C1734*Cycle!$E$4+coefficients!D1734</f>
        <v>0.5250323419566606</v>
      </c>
    </row>
    <row r="1735" spans="1:4" x14ac:dyDescent="0.2">
      <c r="A1735" s="6">
        <v>1732</v>
      </c>
      <c r="B1735" s="6">
        <v>86.33</v>
      </c>
      <c r="C1735" s="12" t="str">
        <f>TEXT(coefficients!B1735,"+0,00E+00;-0,00E+00")&amp;"*"&amp;$E$2&amp;"²"&amp;" "&amp;TEXT(coefficients!C1735,"+0,00E+00;-0,00E+00")&amp;"*"&amp;$E$2&amp;" "&amp;TEXT(coefficients!D1735,"+0,00;-0,00")</f>
        <v>-756E-08*p² +066E-04*p -001</v>
      </c>
      <c r="D1735" s="8">
        <f>coefficients!B1735*Cycle!$E$4^2+coefficients!C1735*Cycle!$E$4+coefficients!D1735</f>
        <v>0.5250323419566606</v>
      </c>
    </row>
    <row r="1736" spans="1:4" x14ac:dyDescent="0.2">
      <c r="A1736" s="6">
        <v>1733</v>
      </c>
      <c r="B1736" s="6">
        <v>86.22</v>
      </c>
      <c r="C1736" s="12" t="str">
        <f>TEXT(coefficients!B1736,"+0,00E+00;-0,00E+00")&amp;"*"&amp;$E$2&amp;"²"&amp;" "&amp;TEXT(coefficients!C1736,"+0,00E+00;-0,00E+00")&amp;"*"&amp;$E$2&amp;" "&amp;TEXT(coefficients!D1736,"+0,00;-0,00")</f>
        <v>-756E-08*p² +066E-04*p -001</v>
      </c>
      <c r="D1736" s="8">
        <f>coefficients!B1736*Cycle!$E$4^2+coefficients!C1736*Cycle!$E$4+coefficients!D1736</f>
        <v>0.5250323419566606</v>
      </c>
    </row>
    <row r="1737" spans="1:4" x14ac:dyDescent="0.2">
      <c r="A1737" s="6">
        <v>1734</v>
      </c>
      <c r="B1737" s="6">
        <v>86.08</v>
      </c>
      <c r="C1737" s="12" t="str">
        <f>TEXT(coefficients!B1737,"+0,00E+00;-0,00E+00")&amp;"*"&amp;$E$2&amp;"²"&amp;" "&amp;TEXT(coefficients!C1737,"+0,00E+00;-0,00E+00")&amp;"*"&amp;$E$2&amp;" "&amp;TEXT(coefficients!D1737,"+0,00;-0,00")</f>
        <v>-756E-08*p² +066E-04*p -001</v>
      </c>
      <c r="D1737" s="8">
        <f>coefficients!B1737*Cycle!$E$4^2+coefficients!C1737*Cycle!$E$4+coefficients!D1737</f>
        <v>0.5250323419566606</v>
      </c>
    </row>
    <row r="1738" spans="1:4" x14ac:dyDescent="0.2">
      <c r="A1738" s="6">
        <v>1735</v>
      </c>
      <c r="B1738" s="6">
        <v>86.22</v>
      </c>
      <c r="C1738" s="12" t="str">
        <f>TEXT(coefficients!B1738,"+0,00E+00;-0,00E+00")&amp;"*"&amp;$E$2&amp;"²"&amp;" "&amp;TEXT(coefficients!C1738,"+0,00E+00;-0,00E+00")&amp;"*"&amp;$E$2&amp;" "&amp;TEXT(coefficients!D1738,"+0,00;-0,00")</f>
        <v>-756E-08*p² +066E-04*p -001</v>
      </c>
      <c r="D1738" s="8">
        <f>coefficients!B1738*Cycle!$E$4^2+coefficients!C1738*Cycle!$E$4+coefficients!D1738</f>
        <v>0.5250323419566606</v>
      </c>
    </row>
    <row r="1739" spans="1:4" x14ac:dyDescent="0.2">
      <c r="A1739" s="6">
        <v>1736</v>
      </c>
      <c r="B1739" s="6">
        <v>86.33</v>
      </c>
      <c r="C1739" s="12" t="str">
        <f>TEXT(coefficients!B1739,"+0,00E+00;-0,00E+00")&amp;"*"&amp;$E$2&amp;"²"&amp;" "&amp;TEXT(coefficients!C1739,"+0,00E+00;-0,00E+00")&amp;"*"&amp;$E$2&amp;" "&amp;TEXT(coefficients!D1739,"+0,00;-0,00")</f>
        <v>-756E-08*p² +066E-04*p -001</v>
      </c>
      <c r="D1739" s="8">
        <f>coefficients!B1739*Cycle!$E$4^2+coefficients!C1739*Cycle!$E$4+coefficients!D1739</f>
        <v>0.5250323419566606</v>
      </c>
    </row>
    <row r="1740" spans="1:4" x14ac:dyDescent="0.2">
      <c r="A1740" s="6">
        <v>1737</v>
      </c>
      <c r="B1740" s="6">
        <v>86.33</v>
      </c>
      <c r="C1740" s="12" t="str">
        <f>TEXT(coefficients!B1740,"+0,00E+00;-0,00E+00")&amp;"*"&amp;$E$2&amp;"²"&amp;" "&amp;TEXT(coefficients!C1740,"+0,00E+00;-0,00E+00")&amp;"*"&amp;$E$2&amp;" "&amp;TEXT(coefficients!D1740,"+0,00;-0,00")</f>
        <v>-756E-08*p² +066E-04*p -001</v>
      </c>
      <c r="D1740" s="8">
        <f>coefficients!B1740*Cycle!$E$4^2+coefficients!C1740*Cycle!$E$4+coefficients!D1740</f>
        <v>0.5250323419566606</v>
      </c>
    </row>
    <row r="1741" spans="1:4" x14ac:dyDescent="0.2">
      <c r="A1741" s="6">
        <v>1738</v>
      </c>
      <c r="B1741" s="6">
        <v>86.26</v>
      </c>
      <c r="C1741" s="12" t="str">
        <f>TEXT(coefficients!B1741,"+0,00E+00;-0,00E+00")&amp;"*"&amp;$E$2&amp;"²"&amp;" "&amp;TEXT(coefficients!C1741,"+0,00E+00;-0,00E+00")&amp;"*"&amp;$E$2&amp;" "&amp;TEXT(coefficients!D1741,"+0,00;-0,00")</f>
        <v>-756E-08*p² +066E-04*p -001</v>
      </c>
      <c r="D1741" s="8">
        <f>coefficients!B1741*Cycle!$E$4^2+coefficients!C1741*Cycle!$E$4+coefficients!D1741</f>
        <v>0.5250323419566606</v>
      </c>
    </row>
    <row r="1742" spans="1:4" x14ac:dyDescent="0.2">
      <c r="A1742" s="6">
        <v>1739</v>
      </c>
      <c r="B1742" s="6">
        <v>86.48</v>
      </c>
      <c r="C1742" s="12" t="str">
        <f>TEXT(coefficients!B1742,"+0,00E+00;-0,00E+00")&amp;"*"&amp;$E$2&amp;"²"&amp;" "&amp;TEXT(coefficients!C1742,"+0,00E+00;-0,00E+00")&amp;"*"&amp;$E$2&amp;" "&amp;TEXT(coefficients!D1742,"+0,00;-0,00")</f>
        <v>-756E-08*p² +066E-04*p -001</v>
      </c>
      <c r="D1742" s="8">
        <f>coefficients!B1742*Cycle!$E$4^2+coefficients!C1742*Cycle!$E$4+coefficients!D1742</f>
        <v>0.5250323419566606</v>
      </c>
    </row>
    <row r="1743" spans="1:4" x14ac:dyDescent="0.2">
      <c r="A1743" s="6">
        <v>1740</v>
      </c>
      <c r="B1743" s="6">
        <v>86.48</v>
      </c>
      <c r="C1743" s="12" t="str">
        <f>TEXT(coefficients!B1743,"+0,00E+00;-0,00E+00")&amp;"*"&amp;$E$2&amp;"²"&amp;" "&amp;TEXT(coefficients!C1743,"+0,00E+00;-0,00E+00")&amp;"*"&amp;$E$2&amp;" "&amp;TEXT(coefficients!D1743,"+0,00;-0,00")</f>
        <v>-756E-08*p² +066E-04*p -001</v>
      </c>
      <c r="D1743" s="8">
        <f>coefficients!B1743*Cycle!$E$4^2+coefficients!C1743*Cycle!$E$4+coefficients!D1743</f>
        <v>0.5250323419566606</v>
      </c>
    </row>
    <row r="1744" spans="1:4" x14ac:dyDescent="0.2">
      <c r="A1744" s="6">
        <v>1741</v>
      </c>
      <c r="B1744" s="6">
        <v>86.55</v>
      </c>
      <c r="C1744" s="12" t="str">
        <f>TEXT(coefficients!B1744,"+0,00E+00;-0,00E+00")&amp;"*"&amp;$E$2&amp;"²"&amp;" "&amp;TEXT(coefficients!C1744,"+0,00E+00;-0,00E+00")&amp;"*"&amp;$E$2&amp;" "&amp;TEXT(coefficients!D1744,"+0,00;-0,00")</f>
        <v>-756E-08*p² +066E-04*p -001</v>
      </c>
      <c r="D1744" s="8">
        <f>coefficients!B1744*Cycle!$E$4^2+coefficients!C1744*Cycle!$E$4+coefficients!D1744</f>
        <v>0.5250323419566606</v>
      </c>
    </row>
    <row r="1745" spans="1:4" x14ac:dyDescent="0.2">
      <c r="A1745" s="6">
        <v>1742</v>
      </c>
      <c r="B1745" s="6">
        <v>86.66</v>
      </c>
      <c r="C1745" s="12" t="str">
        <f>TEXT(coefficients!B1745,"+0,00E+00;-0,00E+00")&amp;"*"&amp;$E$2&amp;"²"&amp;" "&amp;TEXT(coefficients!C1745,"+0,00E+00;-0,00E+00")&amp;"*"&amp;$E$2&amp;" "&amp;TEXT(coefficients!D1745,"+0,00;-0,00")</f>
        <v>-756E-08*p² +066E-04*p -001</v>
      </c>
      <c r="D1745" s="8">
        <f>coefficients!B1745*Cycle!$E$4^2+coefficients!C1745*Cycle!$E$4+coefficients!D1745</f>
        <v>0.5250323419566606</v>
      </c>
    </row>
    <row r="1746" spans="1:4" x14ac:dyDescent="0.2">
      <c r="A1746" s="6">
        <v>1743</v>
      </c>
      <c r="B1746" s="6">
        <v>86.66</v>
      </c>
      <c r="C1746" s="12" t="str">
        <f>TEXT(coefficients!B1746,"+0,00E+00;-0,00E+00")&amp;"*"&amp;$E$2&amp;"²"&amp;" "&amp;TEXT(coefficients!C1746,"+0,00E+00;-0,00E+00")&amp;"*"&amp;$E$2&amp;" "&amp;TEXT(coefficients!D1746,"+0,00;-0,00")</f>
        <v>-756E-08*p² +066E-04*p -001</v>
      </c>
      <c r="D1746" s="8">
        <f>coefficients!B1746*Cycle!$E$4^2+coefficients!C1746*Cycle!$E$4+coefficients!D1746</f>
        <v>0.5250323419566606</v>
      </c>
    </row>
    <row r="1747" spans="1:4" x14ac:dyDescent="0.2">
      <c r="A1747" s="6">
        <v>1744</v>
      </c>
      <c r="B1747" s="6">
        <v>86.59</v>
      </c>
      <c r="C1747" s="12" t="str">
        <f>TEXT(coefficients!B1747,"+0,00E+00;-0,00E+00")&amp;"*"&amp;$E$2&amp;"²"&amp;" "&amp;TEXT(coefficients!C1747,"+0,00E+00;-0,00E+00")&amp;"*"&amp;$E$2&amp;" "&amp;TEXT(coefficients!D1747,"+0,00;-0,00")</f>
        <v>-756E-08*p² +066E-04*p -001</v>
      </c>
      <c r="D1747" s="8">
        <f>coefficients!B1747*Cycle!$E$4^2+coefficients!C1747*Cycle!$E$4+coefficients!D1747</f>
        <v>0.5250323419566606</v>
      </c>
    </row>
    <row r="1748" spans="1:4" x14ac:dyDescent="0.2">
      <c r="A1748" s="6">
        <v>1745</v>
      </c>
      <c r="B1748" s="6">
        <v>86.55</v>
      </c>
      <c r="C1748" s="12" t="str">
        <f>TEXT(coefficients!B1748,"+0,00E+00;-0,00E+00")&amp;"*"&amp;$E$2&amp;"²"&amp;" "&amp;TEXT(coefficients!C1748,"+0,00E+00;-0,00E+00")&amp;"*"&amp;$E$2&amp;" "&amp;TEXT(coefficients!D1748,"+0,00;-0,00")</f>
        <v>-756E-08*p² +066E-04*p -001</v>
      </c>
      <c r="D1748" s="8">
        <f>coefficients!B1748*Cycle!$E$4^2+coefficients!C1748*Cycle!$E$4+coefficients!D1748</f>
        <v>0.5250323419566606</v>
      </c>
    </row>
    <row r="1749" spans="1:4" x14ac:dyDescent="0.2">
      <c r="A1749" s="6">
        <v>1746</v>
      </c>
      <c r="B1749" s="6">
        <v>86.74</v>
      </c>
      <c r="C1749" s="12" t="str">
        <f>TEXT(coefficients!B1749,"+0,00E+00;-0,00E+00")&amp;"*"&amp;$E$2&amp;"²"&amp;" "&amp;TEXT(coefficients!C1749,"+0,00E+00;-0,00E+00")&amp;"*"&amp;$E$2&amp;" "&amp;TEXT(coefficients!D1749,"+0,00;-0,00")</f>
        <v>-431E-08*p² +040E-04*p -001</v>
      </c>
      <c r="D1749" s="8">
        <f>coefficients!B1749*Cycle!$E$4^2+coefficients!C1749*Cycle!$E$4+coefficients!D1749</f>
        <v>0.33548435020350242</v>
      </c>
    </row>
    <row r="1750" spans="1:4" x14ac:dyDescent="0.2">
      <c r="A1750" s="6">
        <v>1747</v>
      </c>
      <c r="B1750" s="6">
        <v>86.21</v>
      </c>
      <c r="C1750" s="12" t="str">
        <f>TEXT(coefficients!B1750,"+0,00E+00;-0,00E+00")&amp;"*"&amp;$E$2&amp;"²"&amp;" "&amp;TEXT(coefficients!C1750,"+0,00E+00;-0,00E+00")&amp;"*"&amp;$E$2&amp;" "&amp;TEXT(coefficients!D1750,"+0,00;-0,00")</f>
        <v>-106E-08*p² +013E-04*p -000</v>
      </c>
      <c r="D1750" s="8">
        <f>coefficients!B1750*Cycle!$E$4^2+coefficients!C1750*Cycle!$E$4+coefficients!D1750</f>
        <v>0.14593635845034536</v>
      </c>
    </row>
    <row r="1751" spans="1:4" x14ac:dyDescent="0.2">
      <c r="A1751" s="6">
        <v>1748</v>
      </c>
      <c r="B1751" s="6">
        <v>85.96</v>
      </c>
      <c r="C1751" s="12" t="str">
        <f>TEXT(coefficients!B1751,"+0,00E+00;-0,00E+00")&amp;"*"&amp;$E$2&amp;"²"&amp;" "&amp;TEXT(coefficients!C1751,"+0,00E+00;-0,00E+00")&amp;"*"&amp;$E$2&amp;" "&amp;TEXT(coefficients!D1751,"+0,00;-0,00")</f>
        <v>+219E-08*p² -013E-04*p +000</v>
      </c>
      <c r="D1751" s="8">
        <f>coefficients!B1751*Cycle!$E$4^2+coefficients!C1751*Cycle!$E$4+coefficients!D1751</f>
        <v>-4.3611633302816144E-2</v>
      </c>
    </row>
    <row r="1752" spans="1:4" x14ac:dyDescent="0.2">
      <c r="A1752" s="6">
        <v>1749</v>
      </c>
      <c r="B1752" s="6">
        <v>85.5</v>
      </c>
      <c r="C1752" s="12" t="str">
        <f>TEXT(coefficients!B1752,"+0,00E+00;-0,00E+00")&amp;"*"&amp;$E$2&amp;"²"&amp;" "&amp;TEXT(coefficients!C1752,"+0,00E+00;-0,00E+00")&amp;"*"&amp;$E$2&amp;" "&amp;TEXT(coefficients!D1752,"+0,00;-0,00")</f>
        <v>+219E-08*p² -013E-04*p +000</v>
      </c>
      <c r="D1752" s="8">
        <f>coefficients!B1752*Cycle!$E$4^2+coefficients!C1752*Cycle!$E$4+coefficients!D1752</f>
        <v>-4.3611633302816144E-2</v>
      </c>
    </row>
    <row r="1753" spans="1:4" x14ac:dyDescent="0.2">
      <c r="A1753" s="6">
        <v>1750</v>
      </c>
      <c r="B1753" s="6">
        <v>84.77</v>
      </c>
      <c r="C1753" s="12" t="str">
        <f>TEXT(coefficients!B1753,"+0,00E+00;-0,00E+00")&amp;"*"&amp;$E$2&amp;"²"&amp;" "&amp;TEXT(coefficients!C1753,"+0,00E+00;-0,00E+00")&amp;"*"&amp;$E$2&amp;" "&amp;TEXT(coefficients!D1753,"+0,00;-0,00")</f>
        <v>+219E-08*p² -013E-04*p +000</v>
      </c>
      <c r="D1753" s="8">
        <f>coefficients!B1753*Cycle!$E$4^2+coefficients!C1753*Cycle!$E$4+coefficients!D1753</f>
        <v>-4.3611633302816144E-2</v>
      </c>
    </row>
    <row r="1754" spans="1:4" x14ac:dyDescent="0.2">
      <c r="A1754" s="6">
        <v>1751</v>
      </c>
      <c r="B1754" s="6">
        <v>84.65</v>
      </c>
      <c r="C1754" s="12" t="str">
        <f>TEXT(coefficients!B1754,"+0,00E+00;-0,00E+00")&amp;"*"&amp;$E$2&amp;"²"&amp;" "&amp;TEXT(coefficients!C1754,"+0,00E+00;-0,00E+00")&amp;"*"&amp;$E$2&amp;" "&amp;TEXT(coefficients!D1754,"+0,00;-0,00")</f>
        <v>+219E-08*p² -013E-04*p +000</v>
      </c>
      <c r="D1754" s="8">
        <f>coefficients!B1754*Cycle!$E$4^2+coefficients!C1754*Cycle!$E$4+coefficients!D1754</f>
        <v>-4.3611633302816144E-2</v>
      </c>
    </row>
    <row r="1755" spans="1:4" x14ac:dyDescent="0.2">
      <c r="A1755" s="6">
        <v>1752</v>
      </c>
      <c r="B1755" s="6">
        <v>84.1</v>
      </c>
      <c r="C1755" s="12" t="str">
        <f>TEXT(coefficients!B1755,"+0,00E+00;-0,00E+00")&amp;"*"&amp;$E$2&amp;"²"&amp;" "&amp;TEXT(coefficients!C1755,"+0,00E+00;-0,00E+00")&amp;"*"&amp;$E$2&amp;" "&amp;TEXT(coefficients!D1755,"+0,00;-0,00")</f>
        <v>+219E-08*p² -013E-04*p +000</v>
      </c>
      <c r="D1755" s="8">
        <f>coefficients!B1755*Cycle!$E$4^2+coefficients!C1755*Cycle!$E$4+coefficients!D1755</f>
        <v>-4.3611633302816144E-2</v>
      </c>
    </row>
    <row r="1756" spans="1:4" x14ac:dyDescent="0.2">
      <c r="A1756" s="6">
        <v>1753</v>
      </c>
      <c r="B1756" s="6">
        <v>83.46</v>
      </c>
      <c r="C1756" s="12" t="str">
        <f>TEXT(coefficients!B1756,"+0,00E+00;-0,00E+00")&amp;"*"&amp;$E$2&amp;"²"&amp;" "&amp;TEXT(coefficients!C1756,"+0,00E+00;-0,00E+00")&amp;"*"&amp;$E$2&amp;" "&amp;TEXT(coefficients!D1756,"+0,00;-0,00")</f>
        <v>+219E-08*p² -013E-04*p +000</v>
      </c>
      <c r="D1756" s="8">
        <f>coefficients!B1756*Cycle!$E$4^2+coefficients!C1756*Cycle!$E$4+coefficients!D1756</f>
        <v>-4.3611633302816144E-2</v>
      </c>
    </row>
    <row r="1757" spans="1:4" x14ac:dyDescent="0.2">
      <c r="A1757" s="6">
        <v>1754</v>
      </c>
      <c r="B1757" s="6">
        <v>82.77</v>
      </c>
      <c r="C1757" s="12" t="str">
        <f>TEXT(coefficients!B1757,"+0,00E+00;-0,00E+00")&amp;"*"&amp;$E$2&amp;"²"&amp;" "&amp;TEXT(coefficients!C1757,"+0,00E+00;-0,00E+00")&amp;"*"&amp;$E$2&amp;" "&amp;TEXT(coefficients!D1757,"+0,00;-0,00")</f>
        <v>+219E-08*p² -013E-04*p +000</v>
      </c>
      <c r="D1757" s="8">
        <f>coefficients!B1757*Cycle!$E$4^2+coefficients!C1757*Cycle!$E$4+coefficients!D1757</f>
        <v>-4.3611633302816144E-2</v>
      </c>
    </row>
    <row r="1758" spans="1:4" x14ac:dyDescent="0.2">
      <c r="A1758" s="6">
        <v>1755</v>
      </c>
      <c r="B1758" s="6">
        <v>81.78</v>
      </c>
      <c r="C1758" s="12" t="str">
        <f>TEXT(coefficients!B1758,"+0,00E+00;-0,00E+00")&amp;"*"&amp;$E$2&amp;"²"&amp;" "&amp;TEXT(coefficients!C1758,"+0,00E+00;-0,00E+00")&amp;"*"&amp;$E$2&amp;" "&amp;TEXT(coefficients!D1758,"+0,00;-0,00")</f>
        <v>+219E-08*p² -013E-04*p +000</v>
      </c>
      <c r="D1758" s="8">
        <f>coefficients!B1758*Cycle!$E$4^2+coefficients!C1758*Cycle!$E$4+coefficients!D1758</f>
        <v>-4.3611633302816144E-2</v>
      </c>
    </row>
    <row r="1759" spans="1:4" x14ac:dyDescent="0.2">
      <c r="A1759" s="6">
        <v>1756</v>
      </c>
      <c r="B1759" s="6">
        <v>81.16</v>
      </c>
      <c r="C1759" s="12" t="str">
        <f>TEXT(coefficients!B1759,"+0,00E+00;-0,00E+00")&amp;"*"&amp;$E$2&amp;"²"&amp;" "&amp;TEXT(coefficients!C1759,"+0,00E+00;-0,00E+00")&amp;"*"&amp;$E$2&amp;" "&amp;TEXT(coefficients!D1759,"+0,00;-0,00")</f>
        <v>+219E-08*p² -013E-04*p +000</v>
      </c>
      <c r="D1759" s="8">
        <f>coefficients!B1759*Cycle!$E$4^2+coefficients!C1759*Cycle!$E$4+coefficients!D1759</f>
        <v>-4.3611633302816144E-2</v>
      </c>
    </row>
    <row r="1760" spans="1:4" x14ac:dyDescent="0.2">
      <c r="A1760" s="6">
        <v>1757</v>
      </c>
      <c r="B1760" s="6">
        <v>80.42</v>
      </c>
      <c r="C1760" s="12" t="str">
        <f>TEXT(coefficients!B1760,"+0,00E+00;-0,00E+00")&amp;"*"&amp;$E$2&amp;"²"&amp;" "&amp;TEXT(coefficients!C1760,"+0,00E+00;-0,00E+00")&amp;"*"&amp;$E$2&amp;" "&amp;TEXT(coefficients!D1760,"+0,00;-0,00")</f>
        <v>+219E-08*p² -013E-04*p +000</v>
      </c>
      <c r="D1760" s="8">
        <f>coefficients!B1760*Cycle!$E$4^2+coefficients!C1760*Cycle!$E$4+coefficients!D1760</f>
        <v>-4.3611633302816144E-2</v>
      </c>
    </row>
    <row r="1761" spans="1:4" x14ac:dyDescent="0.2">
      <c r="A1761" s="6">
        <v>1758</v>
      </c>
      <c r="B1761" s="6">
        <v>79.209999999999994</v>
      </c>
      <c r="C1761" s="12" t="str">
        <f>TEXT(coefficients!B1761,"+0,00E+00;-0,00E+00")&amp;"*"&amp;$E$2&amp;"²"&amp;" "&amp;TEXT(coefficients!C1761,"+0,00E+00;-0,00E+00")&amp;"*"&amp;$E$2&amp;" "&amp;TEXT(coefficients!D1761,"+0,00;-0,00")</f>
        <v>+219E-08*p² -013E-04*p +000</v>
      </c>
      <c r="D1761" s="8">
        <f>coefficients!B1761*Cycle!$E$4^2+coefficients!C1761*Cycle!$E$4+coefficients!D1761</f>
        <v>-4.3611633302816144E-2</v>
      </c>
    </row>
    <row r="1762" spans="1:4" x14ac:dyDescent="0.2">
      <c r="A1762" s="6">
        <v>1759</v>
      </c>
      <c r="B1762" s="6">
        <v>78.48</v>
      </c>
      <c r="C1762" s="12" t="str">
        <f>TEXT(coefficients!B1762,"+0,00E+00;-0,00E+00")&amp;"*"&amp;$E$2&amp;"²"&amp;" "&amp;TEXT(coefficients!C1762,"+0,00E+00;-0,00E+00")&amp;"*"&amp;$E$2&amp;" "&amp;TEXT(coefficients!D1762,"+0,00;-0,00")</f>
        <v>+219E-08*p² -013E-04*p +000</v>
      </c>
      <c r="D1762" s="8">
        <f>coefficients!B1762*Cycle!$E$4^2+coefficients!C1762*Cycle!$E$4+coefficients!D1762</f>
        <v>-4.3611633302816144E-2</v>
      </c>
    </row>
    <row r="1763" spans="1:4" x14ac:dyDescent="0.2">
      <c r="A1763" s="6">
        <v>1760</v>
      </c>
      <c r="B1763" s="6">
        <v>77.489999999999995</v>
      </c>
      <c r="C1763" s="12" t="str">
        <f>TEXT(coefficients!B1763,"+0,00E+00;-0,00E+00")&amp;"*"&amp;$E$2&amp;"²"&amp;" "&amp;TEXT(coefficients!C1763,"+0,00E+00;-0,00E+00")&amp;"*"&amp;$E$2&amp;" "&amp;TEXT(coefficients!D1763,"+0,00;-0,00")</f>
        <v>+219E-08*p² -013E-04*p +000</v>
      </c>
      <c r="D1763" s="8">
        <f>coefficients!B1763*Cycle!$E$4^2+coefficients!C1763*Cycle!$E$4+coefficients!D1763</f>
        <v>-4.3611633302816144E-2</v>
      </c>
    </row>
    <row r="1764" spans="1:4" x14ac:dyDescent="0.2">
      <c r="A1764" s="6">
        <v>1761</v>
      </c>
      <c r="B1764" s="6">
        <v>76.69</v>
      </c>
      <c r="C1764" s="12" t="str">
        <f>TEXT(coefficients!B1764,"+0,00E+00;-0,00E+00")&amp;"*"&amp;$E$2&amp;"²"&amp;" "&amp;TEXT(coefficients!C1764,"+0,00E+00;-0,00E+00")&amp;"*"&amp;$E$2&amp;" "&amp;TEXT(coefficients!D1764,"+0,00;-0,00")</f>
        <v>+219E-08*p² -013E-04*p +000</v>
      </c>
      <c r="D1764" s="8">
        <f>coefficients!B1764*Cycle!$E$4^2+coefficients!C1764*Cycle!$E$4+coefficients!D1764</f>
        <v>-4.3611633302816144E-2</v>
      </c>
    </row>
    <row r="1765" spans="1:4" x14ac:dyDescent="0.2">
      <c r="A1765" s="6">
        <v>1762</v>
      </c>
      <c r="B1765" s="6">
        <v>75.92</v>
      </c>
      <c r="C1765" s="12" t="str">
        <f>TEXT(coefficients!B1765,"+0,00E+00;-0,00E+00")&amp;"*"&amp;$E$2&amp;"²"&amp;" "&amp;TEXT(coefficients!C1765,"+0,00E+00;-0,00E+00")&amp;"*"&amp;$E$2&amp;" "&amp;TEXT(coefficients!D1765,"+0,00;-0,00")</f>
        <v>+219E-08*p² -013E-04*p +000</v>
      </c>
      <c r="D1765" s="8">
        <f>coefficients!B1765*Cycle!$E$4^2+coefficients!C1765*Cycle!$E$4+coefficients!D1765</f>
        <v>-4.3611633302816144E-2</v>
      </c>
    </row>
    <row r="1766" spans="1:4" x14ac:dyDescent="0.2">
      <c r="A1766" s="6">
        <v>1763</v>
      </c>
      <c r="B1766" s="6">
        <v>75.08</v>
      </c>
      <c r="C1766" s="12" t="str">
        <f>TEXT(coefficients!B1766,"+0,00E+00;-0,00E+00")&amp;"*"&amp;$E$2&amp;"²"&amp;" "&amp;TEXT(coefficients!C1766,"+0,00E+00;-0,00E+00")&amp;"*"&amp;$E$2&amp;" "&amp;TEXT(coefficients!D1766,"+0,00;-0,00")</f>
        <v>+219E-08*p² -013E-04*p +000</v>
      </c>
      <c r="D1766" s="8">
        <f>coefficients!B1766*Cycle!$E$4^2+coefficients!C1766*Cycle!$E$4+coefficients!D1766</f>
        <v>-4.3611633302816144E-2</v>
      </c>
    </row>
    <row r="1767" spans="1:4" x14ac:dyDescent="0.2">
      <c r="A1767" s="6">
        <v>1764</v>
      </c>
      <c r="B1767" s="6">
        <v>73.87</v>
      </c>
      <c r="C1767" s="12" t="str">
        <f>TEXT(coefficients!B1767,"+0,00E+00;-0,00E+00")&amp;"*"&amp;$E$2&amp;"²"&amp;" "&amp;TEXT(coefficients!C1767,"+0,00E+00;-0,00E+00")&amp;"*"&amp;$E$2&amp;" "&amp;TEXT(coefficients!D1767,"+0,00;-0,00")</f>
        <v>+219E-08*p² -013E-04*p +000</v>
      </c>
      <c r="D1767" s="8">
        <f>coefficients!B1767*Cycle!$E$4^2+coefficients!C1767*Cycle!$E$4+coefficients!D1767</f>
        <v>-4.3611633302816144E-2</v>
      </c>
    </row>
    <row r="1768" spans="1:4" x14ac:dyDescent="0.2">
      <c r="A1768" s="6">
        <v>1765</v>
      </c>
      <c r="B1768" s="6">
        <v>72.150000000000006</v>
      </c>
      <c r="C1768" s="12" t="str">
        <f>TEXT(coefficients!B1768,"+0,00E+00;-0,00E+00")&amp;"*"&amp;$E$2&amp;"²"&amp;" "&amp;TEXT(coefficients!C1768,"+0,00E+00;-0,00E+00")&amp;"*"&amp;$E$2&amp;" "&amp;TEXT(coefficients!D1768,"+0,00;-0,00")</f>
        <v>+219E-08*p² -013E-04*p +000</v>
      </c>
      <c r="D1768" s="8">
        <f>coefficients!B1768*Cycle!$E$4^2+coefficients!C1768*Cycle!$E$4+coefficients!D1768</f>
        <v>-4.3611633302816144E-2</v>
      </c>
    </row>
    <row r="1769" spans="1:4" x14ac:dyDescent="0.2">
      <c r="A1769" s="6">
        <v>1766</v>
      </c>
      <c r="B1769" s="6">
        <v>69.69</v>
      </c>
      <c r="C1769" s="12" t="str">
        <f>TEXT(coefficients!B1769,"+0,00E+00;-0,00E+00")&amp;"*"&amp;$E$2&amp;"²"&amp;" "&amp;TEXT(coefficients!C1769,"+0,00E+00;-0,00E+00")&amp;"*"&amp;$E$2&amp;" "&amp;TEXT(coefficients!D1769,"+0,00;-0,00")</f>
        <v>+219E-08*p² -013E-04*p +000</v>
      </c>
      <c r="D1769" s="8">
        <f>coefficients!B1769*Cycle!$E$4^2+coefficients!C1769*Cycle!$E$4+coefficients!D1769</f>
        <v>-4.3611633302816144E-2</v>
      </c>
    </row>
    <row r="1770" spans="1:4" x14ac:dyDescent="0.2">
      <c r="A1770" s="6">
        <v>1767</v>
      </c>
      <c r="B1770" s="6">
        <v>67.17</v>
      </c>
      <c r="C1770" s="12" t="str">
        <f>TEXT(coefficients!B1770,"+0,00E+00;-0,00E+00")&amp;"*"&amp;$E$2&amp;"²"&amp;" "&amp;TEXT(coefficients!C1770,"+0,00E+00;-0,00E+00")&amp;"*"&amp;$E$2&amp;" "&amp;TEXT(coefficients!D1770,"+0,00;-0,00")</f>
        <v>+219E-08*p² -013E-04*p +000</v>
      </c>
      <c r="D1770" s="8">
        <f>coefficients!B1770*Cycle!$E$4^2+coefficients!C1770*Cycle!$E$4+coefficients!D1770</f>
        <v>-4.3611633302816144E-2</v>
      </c>
    </row>
    <row r="1771" spans="1:4" x14ac:dyDescent="0.2">
      <c r="A1771" s="6">
        <v>1768</v>
      </c>
      <c r="B1771" s="6">
        <v>64.75</v>
      </c>
      <c r="C1771" s="12" t="str">
        <f>TEXT(coefficients!B1771,"+0,00E+00;-0,00E+00")&amp;"*"&amp;$E$2&amp;"²"&amp;" "&amp;TEXT(coefficients!C1771,"+0,00E+00;-0,00E+00")&amp;"*"&amp;$E$2&amp;" "&amp;TEXT(coefficients!D1771,"+0,00;-0,00")</f>
        <v>+219E-08*p² -013E-04*p +000</v>
      </c>
      <c r="D1771" s="8">
        <f>coefficients!B1771*Cycle!$E$4^2+coefficients!C1771*Cycle!$E$4+coefficients!D1771</f>
        <v>-4.3611633302816144E-2</v>
      </c>
    </row>
    <row r="1772" spans="1:4" x14ac:dyDescent="0.2">
      <c r="A1772" s="6">
        <v>1769</v>
      </c>
      <c r="B1772" s="6">
        <v>62.55</v>
      </c>
      <c r="C1772" s="12" t="str">
        <f>TEXT(coefficients!B1772,"+0,00E+00;-0,00E+00")&amp;"*"&amp;$E$2&amp;"²"&amp;" "&amp;TEXT(coefficients!C1772,"+0,00E+00;-0,00E+00")&amp;"*"&amp;$E$2&amp;" "&amp;TEXT(coefficients!D1772,"+0,00;-0,00")</f>
        <v>+219E-08*p² -013E-04*p +000</v>
      </c>
      <c r="D1772" s="8">
        <f>coefficients!B1772*Cycle!$E$4^2+coefficients!C1772*Cycle!$E$4+coefficients!D1772</f>
        <v>-4.3611633302816144E-2</v>
      </c>
    </row>
    <row r="1773" spans="1:4" x14ac:dyDescent="0.2">
      <c r="A1773" s="6">
        <v>1770</v>
      </c>
      <c r="B1773" s="6">
        <v>60.32</v>
      </c>
      <c r="C1773" s="12" t="str">
        <f>TEXT(coefficients!B1773,"+0,00E+00;-0,00E+00")&amp;"*"&amp;$E$2&amp;"²"&amp;" "&amp;TEXT(coefficients!C1773,"+0,00E+00;-0,00E+00")&amp;"*"&amp;$E$2&amp;" "&amp;TEXT(coefficients!D1773,"+0,00;-0,00")</f>
        <v>+219E-08*p² -013E-04*p +000</v>
      </c>
      <c r="D1773" s="8">
        <f>coefficients!B1773*Cycle!$E$4^2+coefficients!C1773*Cycle!$E$4+coefficients!D1773</f>
        <v>-4.3611633302816144E-2</v>
      </c>
    </row>
    <row r="1774" spans="1:4" x14ac:dyDescent="0.2">
      <c r="A1774" s="6">
        <v>1771</v>
      </c>
      <c r="B1774" s="6">
        <v>58.45</v>
      </c>
      <c r="C1774" s="12" t="str">
        <f>TEXT(coefficients!B1774,"+0,00E+00;-0,00E+00")&amp;"*"&amp;$E$2&amp;"²"&amp;" "&amp;TEXT(coefficients!C1774,"+0,00E+00;-0,00E+00")&amp;"*"&amp;$E$2&amp;" "&amp;TEXT(coefficients!D1774,"+0,00;-0,00")</f>
        <v>+219E-08*p² -013E-04*p +000</v>
      </c>
      <c r="D1774" s="8">
        <f>coefficients!B1774*Cycle!$E$4^2+coefficients!C1774*Cycle!$E$4+coefficients!D1774</f>
        <v>-4.3611633302816144E-2</v>
      </c>
    </row>
    <row r="1775" spans="1:4" x14ac:dyDescent="0.2">
      <c r="A1775" s="6">
        <v>1772</v>
      </c>
      <c r="B1775" s="6">
        <v>56.43</v>
      </c>
      <c r="C1775" s="12" t="str">
        <f>TEXT(coefficients!B1775,"+0,00E+00;-0,00E+00")&amp;"*"&amp;$E$2&amp;"²"&amp;" "&amp;TEXT(coefficients!C1775,"+0,00E+00;-0,00E+00")&amp;"*"&amp;$E$2&amp;" "&amp;TEXT(coefficients!D1775,"+0,00;-0,00")</f>
        <v>+219E-08*p² -013E-04*p +000</v>
      </c>
      <c r="D1775" s="8">
        <f>coefficients!B1775*Cycle!$E$4^2+coefficients!C1775*Cycle!$E$4+coefficients!D1775</f>
        <v>-4.3611633302816144E-2</v>
      </c>
    </row>
    <row r="1776" spans="1:4" x14ac:dyDescent="0.2">
      <c r="A1776" s="6">
        <v>1773</v>
      </c>
      <c r="B1776" s="6">
        <v>54.35</v>
      </c>
      <c r="C1776" s="12" t="str">
        <f>TEXT(coefficients!B1776,"+0,00E+00;-0,00E+00")&amp;"*"&amp;$E$2&amp;"²"&amp;" "&amp;TEXT(coefficients!C1776,"+0,00E+00;-0,00E+00")&amp;"*"&amp;$E$2&amp;" "&amp;TEXT(coefficients!D1776,"+0,00;-0,00")</f>
        <v>+219E-08*p² -013E-04*p +000</v>
      </c>
      <c r="D1776" s="8">
        <f>coefficients!B1776*Cycle!$E$4^2+coefficients!C1776*Cycle!$E$4+coefficients!D1776</f>
        <v>-4.3611633302816144E-2</v>
      </c>
    </row>
    <row r="1777" spans="1:4" x14ac:dyDescent="0.2">
      <c r="A1777" s="6">
        <v>1774</v>
      </c>
      <c r="B1777" s="6">
        <v>52.22</v>
      </c>
      <c r="C1777" s="12" t="str">
        <f>TEXT(coefficients!B1777,"+0,00E+00;-0,00E+00")&amp;"*"&amp;$E$2&amp;"²"&amp;" "&amp;TEXT(coefficients!C1777,"+0,00E+00;-0,00E+00")&amp;"*"&amp;$E$2&amp;" "&amp;TEXT(coefficients!D1777,"+0,00;-0,00")</f>
        <v>+219E-08*p² -013E-04*p +000</v>
      </c>
      <c r="D1777" s="8">
        <f>coefficients!B1777*Cycle!$E$4^2+coefficients!C1777*Cycle!$E$4+coefficients!D1777</f>
        <v>-4.3611633302816144E-2</v>
      </c>
    </row>
    <row r="1778" spans="1:4" x14ac:dyDescent="0.2">
      <c r="A1778" s="6">
        <v>1775</v>
      </c>
      <c r="B1778" s="6">
        <v>50.25</v>
      </c>
      <c r="C1778" s="12" t="str">
        <f>TEXT(coefficients!B1778,"+0,00E+00;-0,00E+00")&amp;"*"&amp;$E$2&amp;"²"&amp;" "&amp;TEXT(coefficients!C1778,"+0,00E+00;-0,00E+00")&amp;"*"&amp;$E$2&amp;" "&amp;TEXT(coefficients!D1778,"+0,00;-0,00")</f>
        <v>+219E-08*p² -013E-04*p +000</v>
      </c>
      <c r="D1778" s="8">
        <f>coefficients!B1778*Cycle!$E$4^2+coefficients!C1778*Cycle!$E$4+coefficients!D1778</f>
        <v>-4.3611633302816144E-2</v>
      </c>
    </row>
    <row r="1779" spans="1:4" x14ac:dyDescent="0.2">
      <c r="A1779" s="6">
        <v>1776</v>
      </c>
      <c r="B1779" s="6">
        <v>48.23</v>
      </c>
      <c r="C1779" s="12" t="str">
        <f>TEXT(coefficients!B1779,"+0,00E+00;-0,00E+00")&amp;"*"&amp;$E$2&amp;"²"&amp;" "&amp;TEXT(coefficients!C1779,"+0,00E+00;-0,00E+00")&amp;"*"&amp;$E$2&amp;" "&amp;TEXT(coefficients!D1779,"+0,00;-0,00")</f>
        <v>+219E-08*p² -013E-04*p +000</v>
      </c>
      <c r="D1779" s="8">
        <f>coefficients!B1779*Cycle!$E$4^2+coefficients!C1779*Cycle!$E$4+coefficients!D1779</f>
        <v>-4.3611633302816144E-2</v>
      </c>
    </row>
    <row r="1780" spans="1:4" x14ac:dyDescent="0.2">
      <c r="A1780" s="6">
        <v>1777</v>
      </c>
      <c r="B1780" s="6">
        <v>46.51</v>
      </c>
      <c r="C1780" s="12" t="str">
        <f>TEXT(coefficients!B1780,"+0,00E+00;-0,00E+00")&amp;"*"&amp;$E$2&amp;"²"&amp;" "&amp;TEXT(coefficients!C1780,"+0,00E+00;-0,00E+00")&amp;"*"&amp;$E$2&amp;" "&amp;TEXT(coefficients!D1780,"+0,00;-0,00")</f>
        <v>+219E-08*p² -013E-04*p +000</v>
      </c>
      <c r="D1780" s="8">
        <f>coefficients!B1780*Cycle!$E$4^2+coefficients!C1780*Cycle!$E$4+coefficients!D1780</f>
        <v>-4.3611633302816144E-2</v>
      </c>
    </row>
    <row r="1781" spans="1:4" x14ac:dyDescent="0.2">
      <c r="A1781" s="6">
        <v>1778</v>
      </c>
      <c r="B1781" s="6">
        <v>44.35</v>
      </c>
      <c r="C1781" s="12" t="str">
        <f>TEXT(coefficients!B1781,"+0,00E+00;-0,00E+00")&amp;"*"&amp;$E$2&amp;"²"&amp;" "&amp;TEXT(coefficients!C1781,"+0,00E+00;-0,00E+00")&amp;"*"&amp;$E$2&amp;" "&amp;TEXT(coefficients!D1781,"+0,00;-0,00")</f>
        <v>+219E-08*p² -013E-04*p +000</v>
      </c>
      <c r="D1781" s="8">
        <f>coefficients!B1781*Cycle!$E$4^2+coefficients!C1781*Cycle!$E$4+coefficients!D1781</f>
        <v>-4.3611633302816144E-2</v>
      </c>
    </row>
    <row r="1782" spans="1:4" x14ac:dyDescent="0.2">
      <c r="A1782" s="6">
        <v>1779</v>
      </c>
      <c r="B1782" s="6">
        <v>41.97</v>
      </c>
      <c r="C1782" s="12" t="str">
        <f>TEXT(coefficients!B1782,"+0,00E+00;-0,00E+00")&amp;"*"&amp;$E$2&amp;"²"&amp;" "&amp;TEXT(coefficients!C1782,"+0,00E+00;-0,00E+00")&amp;"*"&amp;$E$2&amp;" "&amp;TEXT(coefficients!D1782,"+0,00;-0,00")</f>
        <v>+219E-08*p² -013E-04*p +000</v>
      </c>
      <c r="D1782" s="8">
        <f>coefficients!B1782*Cycle!$E$4^2+coefficients!C1782*Cycle!$E$4+coefficients!D1782</f>
        <v>-4.3611633302816144E-2</v>
      </c>
    </row>
    <row r="1783" spans="1:4" x14ac:dyDescent="0.2">
      <c r="A1783" s="6">
        <v>1780</v>
      </c>
      <c r="B1783" s="6">
        <v>39.33</v>
      </c>
      <c r="C1783" s="12" t="str">
        <f>TEXT(coefficients!B1783,"+0,00E+00;-0,00E+00")&amp;"*"&amp;$E$2&amp;"²"&amp;" "&amp;TEXT(coefficients!C1783,"+0,00E+00;-0,00E+00")&amp;"*"&amp;$E$2&amp;" "&amp;TEXT(coefficients!D1783,"+0,00;-0,00")</f>
        <v>+219E-08*p² -013E-04*p +000</v>
      </c>
      <c r="D1783" s="8">
        <f>coefficients!B1783*Cycle!$E$4^2+coefficients!C1783*Cycle!$E$4+coefficients!D1783</f>
        <v>-4.3611633302816144E-2</v>
      </c>
    </row>
    <row r="1784" spans="1:4" x14ac:dyDescent="0.2">
      <c r="A1784" s="6">
        <v>1781</v>
      </c>
      <c r="B1784" s="6">
        <v>36.479999999999997</v>
      </c>
      <c r="C1784" s="12" t="str">
        <f>TEXT(coefficients!B1784,"+0,00E+00;-0,00E+00")&amp;"*"&amp;$E$2&amp;"²"&amp;" "&amp;TEXT(coefficients!C1784,"+0,00E+00;-0,00E+00")&amp;"*"&amp;$E$2&amp;" "&amp;TEXT(coefficients!D1784,"+0,00;-0,00")</f>
        <v>+219E-08*p² -013E-04*p +000</v>
      </c>
      <c r="D1784" s="8">
        <f>coefficients!B1784*Cycle!$E$4^2+coefficients!C1784*Cycle!$E$4+coefficients!D1784</f>
        <v>-4.3611633302816144E-2</v>
      </c>
    </row>
    <row r="1785" spans="1:4" x14ac:dyDescent="0.2">
      <c r="A1785" s="6">
        <v>1782</v>
      </c>
      <c r="B1785" s="6">
        <v>33.799999999999997</v>
      </c>
      <c r="C1785" s="12" t="str">
        <f>TEXT(coefficients!B1785,"+0,00E+00;-0,00E+00")&amp;"*"&amp;$E$2&amp;"²"&amp;" "&amp;TEXT(coefficients!C1785,"+0,00E+00;-0,00E+00")&amp;"*"&amp;$E$2&amp;" "&amp;TEXT(coefficients!D1785,"+0,00;-0,00")</f>
        <v>+219E-08*p² -013E-04*p +000</v>
      </c>
      <c r="D1785" s="8">
        <f>coefficients!B1785*Cycle!$E$4^2+coefficients!C1785*Cycle!$E$4+coefficients!D1785</f>
        <v>-4.3611633302816144E-2</v>
      </c>
    </row>
    <row r="1786" spans="1:4" x14ac:dyDescent="0.2">
      <c r="A1786" s="6">
        <v>1783</v>
      </c>
      <c r="B1786" s="6">
        <v>31.09</v>
      </c>
      <c r="C1786" s="12" t="str">
        <f>TEXT(coefficients!B1786,"+0,00E+00;-0,00E+00")&amp;"*"&amp;$E$2&amp;"²"&amp;" "&amp;TEXT(coefficients!C1786,"+0,00E+00;-0,00E+00")&amp;"*"&amp;$E$2&amp;" "&amp;TEXT(coefficients!D1786,"+0,00;-0,00")</f>
        <v>+219E-08*p² -013E-04*p +000</v>
      </c>
      <c r="D1786" s="8">
        <f>coefficients!B1786*Cycle!$E$4^2+coefficients!C1786*Cycle!$E$4+coefficients!D1786</f>
        <v>-4.3611633302816144E-2</v>
      </c>
    </row>
    <row r="1787" spans="1:4" x14ac:dyDescent="0.2">
      <c r="A1787" s="6">
        <v>1784</v>
      </c>
      <c r="B1787" s="6">
        <v>28.24</v>
      </c>
      <c r="C1787" s="12" t="str">
        <f>TEXT(coefficients!B1787,"+0,00E+00;-0,00E+00")&amp;"*"&amp;$E$2&amp;"²"&amp;" "&amp;TEXT(coefficients!C1787,"+0,00E+00;-0,00E+00")&amp;"*"&amp;$E$2&amp;" "&amp;TEXT(coefficients!D1787,"+0,00;-0,00")</f>
        <v>+219E-08*p² -013E-04*p +000</v>
      </c>
      <c r="D1787" s="8">
        <f>coefficients!B1787*Cycle!$E$4^2+coefficients!C1787*Cycle!$E$4+coefficients!D1787</f>
        <v>-4.3611633302816144E-2</v>
      </c>
    </row>
    <row r="1788" spans="1:4" x14ac:dyDescent="0.2">
      <c r="A1788" s="6">
        <v>1785</v>
      </c>
      <c r="B1788" s="6">
        <v>26.81</v>
      </c>
      <c r="C1788" s="12" t="str">
        <f>TEXT(coefficients!B1788,"+0,00E+00;-0,00E+00")&amp;"*"&amp;$E$2&amp;"²"&amp;" "&amp;TEXT(coefficients!C1788,"+0,00E+00;-0,00E+00")&amp;"*"&amp;$E$2&amp;" "&amp;TEXT(coefficients!D1788,"+0,00;-0,00")</f>
        <v>+219E-08*p² -013E-04*p +000</v>
      </c>
      <c r="D1788" s="8">
        <f>coefficients!B1788*Cycle!$E$4^2+coefficients!C1788*Cycle!$E$4+coefficients!D1788</f>
        <v>-4.3611633302816144E-2</v>
      </c>
    </row>
    <row r="1789" spans="1:4" x14ac:dyDescent="0.2">
      <c r="A1789" s="6">
        <v>1786</v>
      </c>
      <c r="B1789" s="6">
        <v>23.33</v>
      </c>
      <c r="C1789" s="12" t="str">
        <f>TEXT(coefficients!B1789,"+0,00E+00;-0,00E+00")&amp;"*"&amp;$E$2&amp;"²"&amp;" "&amp;TEXT(coefficients!C1789,"+0,00E+00;-0,00E+00")&amp;"*"&amp;$E$2&amp;" "&amp;TEXT(coefficients!D1789,"+0,00;-0,00")</f>
        <v>+219E-08*p² -013E-04*p +000</v>
      </c>
      <c r="D1789" s="8">
        <f>coefficients!B1789*Cycle!$E$4^2+coefficients!C1789*Cycle!$E$4+coefficients!D1789</f>
        <v>-4.3611633302816144E-2</v>
      </c>
    </row>
    <row r="1790" spans="1:4" x14ac:dyDescent="0.2">
      <c r="A1790" s="6">
        <v>1787</v>
      </c>
      <c r="B1790" s="6">
        <v>19.010000000000002</v>
      </c>
      <c r="C1790" s="12" t="str">
        <f>TEXT(coefficients!B1790,"+0,00E+00;-0,00E+00")&amp;"*"&amp;$E$2&amp;"²"&amp;" "&amp;TEXT(coefficients!C1790,"+0,00E+00;-0,00E+00")&amp;"*"&amp;$E$2&amp;" "&amp;TEXT(coefficients!D1790,"+0,00;-0,00")</f>
        <v>+219E-08*p² -013E-04*p +000</v>
      </c>
      <c r="D1790" s="8">
        <f>coefficients!B1790*Cycle!$E$4^2+coefficients!C1790*Cycle!$E$4+coefficients!D1790</f>
        <v>-4.3611633302816144E-2</v>
      </c>
    </row>
    <row r="1791" spans="1:4" x14ac:dyDescent="0.2">
      <c r="A1791" s="6">
        <v>1788</v>
      </c>
      <c r="B1791" s="6">
        <v>15.05</v>
      </c>
      <c r="C1791" s="12" t="str">
        <f>TEXT(coefficients!B1791,"+0,00E+00;-0,00E+00")&amp;"*"&amp;$E$2&amp;"²"&amp;" "&amp;TEXT(coefficients!C1791,"+0,00E+00;-0,00E+00")&amp;"*"&amp;$E$2&amp;" "&amp;TEXT(coefficients!D1791,"+0,00;-0,00")</f>
        <v>+219E-08*p² -013E-04*p +000</v>
      </c>
      <c r="D1791" s="8">
        <f>coefficients!B1791*Cycle!$E$4^2+coefficients!C1791*Cycle!$E$4+coefficients!D1791</f>
        <v>-4.3611633302816144E-2</v>
      </c>
    </row>
    <row r="1792" spans="1:4" x14ac:dyDescent="0.2">
      <c r="A1792" s="6">
        <v>1789</v>
      </c>
      <c r="B1792" s="6">
        <v>12.09</v>
      </c>
      <c r="C1792" s="12" t="str">
        <f>TEXT(coefficients!B1792,"+0,00E+00;-0,00E+00")&amp;"*"&amp;$E$2&amp;"²"&amp;" "&amp;TEXT(coefficients!C1792,"+0,00E+00;-0,00E+00")&amp;"*"&amp;$E$2&amp;" "&amp;TEXT(coefficients!D1792,"+0,00;-0,00")</f>
        <v>+219E-08*p² -013E-04*p +000</v>
      </c>
      <c r="D1792" s="8">
        <f>coefficients!B1792*Cycle!$E$4^2+coefficients!C1792*Cycle!$E$4+coefficients!D1792</f>
        <v>-4.3611633302816144E-2</v>
      </c>
    </row>
    <row r="1793" spans="1:4" x14ac:dyDescent="0.2">
      <c r="A1793" s="6">
        <v>1790</v>
      </c>
      <c r="B1793" s="6">
        <v>9.49</v>
      </c>
      <c r="C1793" s="12" t="str">
        <f>TEXT(coefficients!B1793,"+0,00E+00;-0,00E+00")&amp;"*"&amp;$E$2&amp;"²"&amp;" "&amp;TEXT(coefficients!C1793,"+0,00E+00;-0,00E+00")&amp;"*"&amp;$E$2&amp;" "&amp;TEXT(coefficients!D1793,"+0,00;-0,00")</f>
        <v>+219E-08*p² -013E-04*p +000</v>
      </c>
      <c r="D1793" s="8">
        <f>coefficients!B1793*Cycle!$E$4^2+coefficients!C1793*Cycle!$E$4+coefficients!D1793</f>
        <v>-4.3611633302816144E-2</v>
      </c>
    </row>
    <row r="1794" spans="1:4" x14ac:dyDescent="0.2">
      <c r="A1794" s="6">
        <v>1791</v>
      </c>
      <c r="B1794" s="6">
        <v>6.81</v>
      </c>
      <c r="C1794" s="12" t="str">
        <f>TEXT(coefficients!B1794,"+0,00E+00;-0,00E+00")&amp;"*"&amp;$E$2&amp;"²"&amp;" "&amp;TEXT(coefficients!C1794,"+0,00E+00;-0,00E+00")&amp;"*"&amp;$E$2&amp;" "&amp;TEXT(coefficients!D1794,"+0,00;-0,00")</f>
        <v>+219E-08*p² -013E-04*p +000</v>
      </c>
      <c r="D1794" s="8">
        <f>coefficients!B1794*Cycle!$E$4^2+coefficients!C1794*Cycle!$E$4+coefficients!D1794</f>
        <v>-4.3611633302816144E-2</v>
      </c>
    </row>
    <row r="1795" spans="1:4" x14ac:dyDescent="0.2">
      <c r="A1795" s="6">
        <v>1792</v>
      </c>
      <c r="B1795" s="6">
        <v>4.28</v>
      </c>
      <c r="C1795" s="12" t="str">
        <f>TEXT(coefficients!B1795,"+0,00E+00;-0,00E+00")&amp;"*"&amp;$E$2&amp;"²"&amp;" "&amp;TEXT(coefficients!C1795,"+0,00E+00;-0,00E+00")&amp;"*"&amp;$E$2&amp;" "&amp;TEXT(coefficients!D1795,"+0,00;-0,00")</f>
        <v>+219E-08*p² -013E-04*p +000</v>
      </c>
      <c r="D1795" s="8">
        <f>coefficients!B1795*Cycle!$E$4^2+coefficients!C1795*Cycle!$E$4+coefficients!D1795</f>
        <v>-4.3611633302816144E-2</v>
      </c>
    </row>
    <row r="1796" spans="1:4" x14ac:dyDescent="0.2">
      <c r="A1796" s="6">
        <v>1793</v>
      </c>
      <c r="B1796" s="6">
        <v>2.09</v>
      </c>
      <c r="C1796" s="12" t="str">
        <f>TEXT(coefficients!B1796,"+0,00E+00;-0,00E+00")&amp;"*"&amp;$E$2&amp;"²"&amp;" "&amp;TEXT(coefficients!C1796,"+0,00E+00;-0,00E+00")&amp;"*"&amp;$E$2&amp;" "&amp;TEXT(coefficients!D1796,"+0,00;-0,00")</f>
        <v>+219E-08*p² -013E-04*p +000</v>
      </c>
      <c r="D1796" s="8">
        <f>coefficients!B1796*Cycle!$E$4^2+coefficients!C1796*Cycle!$E$4+coefficients!D1796</f>
        <v>-4.3611633302816144E-2</v>
      </c>
    </row>
    <row r="1797" spans="1:4" x14ac:dyDescent="0.2">
      <c r="A1797" s="6">
        <v>1794</v>
      </c>
      <c r="B1797" s="6">
        <v>0.88</v>
      </c>
      <c r="C1797" s="12" t="str">
        <f>TEXT(coefficients!B1797,"+0,00E+00;-0,00E+00")&amp;"*"&amp;$E$2&amp;"²"&amp;" "&amp;TEXT(coefficients!C1797,"+0,00E+00;-0,00E+00")&amp;"*"&amp;$E$2&amp;" "&amp;TEXT(coefficients!D1797,"+0,00;-0,00")</f>
        <v>+219E-08*p² -013E-04*p +000</v>
      </c>
      <c r="D1797" s="8">
        <f>coefficients!B1797*Cycle!$E$4^2+coefficients!C1797*Cycle!$E$4+coefficients!D1797</f>
        <v>-4.3611633302816144E-2</v>
      </c>
    </row>
    <row r="1798" spans="1:4" x14ac:dyDescent="0.2">
      <c r="A1798" s="6">
        <v>1795</v>
      </c>
      <c r="B1798" s="6">
        <v>0.88</v>
      </c>
      <c r="C1798" s="12" t="str">
        <f>TEXT(coefficients!B1798,"+0,00E+00;-0,00E+00")&amp;"*"&amp;$E$2&amp;"²"&amp;" "&amp;TEXT(coefficients!C1798,"+0,00E+00;-0,00E+00")&amp;"*"&amp;$E$2&amp;" "&amp;TEXT(coefficients!D1798,"+0,00;-0,00")</f>
        <v>+219E-08*p² -013E-04*p +000</v>
      </c>
      <c r="D1798" s="8">
        <f>coefficients!B1798*Cycle!$E$4^2+coefficients!C1798*Cycle!$E$4+coefficients!D1798</f>
        <v>-4.3611633302816144E-2</v>
      </c>
    </row>
    <row r="1799" spans="1:4" x14ac:dyDescent="0.2">
      <c r="A1799" s="6">
        <v>1796</v>
      </c>
      <c r="B1799" s="6">
        <v>0</v>
      </c>
      <c r="C1799" s="12" t="str">
        <f>TEXT(coefficients!B1799,"+0,00E+00;-0,00E+00")&amp;"*"&amp;$E$2&amp;"²"&amp;" "&amp;TEXT(coefficients!C1799,"+0,00E+00;-0,00E+00")&amp;"*"&amp;$E$2&amp;" "&amp;TEXT(coefficients!D1799,"+0,00;-0,00")</f>
        <v>+219E-08*p² -013E-04*p +000</v>
      </c>
      <c r="D1799" s="8">
        <f>coefficients!B1799*Cycle!$E$4^2+coefficients!C1799*Cycle!$E$4+coefficients!D1799</f>
        <v>-4.3611633302816144E-2</v>
      </c>
    </row>
    <row r="1800" spans="1:4" x14ac:dyDescent="0.2">
      <c r="A1800" s="6">
        <v>1797</v>
      </c>
      <c r="B1800" s="6">
        <v>0</v>
      </c>
      <c r="C1800" s="12" t="str">
        <f>TEXT(coefficients!B1800,"+0,00E+00;-0,00E+00")&amp;"*"&amp;$E$2&amp;"²"&amp;" "&amp;TEXT(coefficients!C1800,"+0,00E+00;-0,00E+00")&amp;"*"&amp;$E$2&amp;" "&amp;TEXT(coefficients!D1800,"+0,00;-0,00")</f>
        <v>+219E-08*p² -013E-04*p +000</v>
      </c>
      <c r="D1800" s="8">
        <f>coefficients!B1800*Cycle!$E$4^2+coefficients!C1800*Cycle!$E$4+coefficients!D1800</f>
        <v>-4.3611633302816144E-2</v>
      </c>
    </row>
    <row r="1801" spans="1:4" x14ac:dyDescent="0.2">
      <c r="A1801" s="6">
        <v>1798</v>
      </c>
      <c r="B1801" s="6">
        <v>0</v>
      </c>
      <c r="C1801" s="12" t="str">
        <f>TEXT(coefficients!B1801,"+0,00E+00;-0,00E+00")&amp;"*"&amp;$E$2&amp;"²"&amp;" "&amp;TEXT(coefficients!C1801,"+0,00E+00;-0,00E+00")&amp;"*"&amp;$E$2&amp;" "&amp;TEXT(coefficients!D1801,"+0,00;-0,00")</f>
        <v>+219E-08*p² -013E-04*p +000</v>
      </c>
      <c r="D1801" s="8">
        <f>coefficients!B1801*Cycle!$E$4^2+coefficients!C1801*Cycle!$E$4+coefficients!D1801</f>
        <v>-4.3611633302816144E-2</v>
      </c>
    </row>
    <row r="1802" spans="1:4" x14ac:dyDescent="0.2">
      <c r="A1802" s="6">
        <v>1799</v>
      </c>
      <c r="B1802" s="6">
        <v>0</v>
      </c>
      <c r="C1802" s="12" t="str">
        <f>TEXT(coefficients!B1802,"+0,00E+00;-0,00E+00")&amp;"*"&amp;$E$2&amp;"²"&amp;" "&amp;TEXT(coefficients!C1802,"+0,00E+00;-0,00E+00")&amp;"*"&amp;$E$2&amp;" "&amp;TEXT(coefficients!D1802,"+0,00;-0,00")</f>
        <v>+219E-08*p² -013E-04*p +000</v>
      </c>
      <c r="D1802" s="8">
        <f>coefficients!B1802*Cycle!$E$4^2+coefficients!C1802*Cycle!$E$4+coefficients!D1802</f>
        <v>-4.3611633302816144E-2</v>
      </c>
    </row>
    <row r="1803" spans="1:4" x14ac:dyDescent="0.2">
      <c r="A1803" s="6">
        <v>1800</v>
      </c>
      <c r="B1803" s="6">
        <v>0</v>
      </c>
      <c r="C1803" s="12" t="str">
        <f>TEXT(coefficients!B1803,"+0,00E+00;-0,00E+00")&amp;"*"&amp;$E$2&amp;"²"&amp;" "&amp;TEXT(coefficients!C1803,"+0,00E+00;-0,00E+00")&amp;"*"&amp;$E$2&amp;" "&amp;TEXT(coefficients!D1803,"+0,00;-0,00")</f>
        <v>+219E-08*p² -013E-04*p +000</v>
      </c>
      <c r="D1803" s="8">
        <f>coefficients!B1803*Cycle!$E$4^2+coefficients!C1803*Cycle!$E$4+coefficients!D1803</f>
        <v>-4.3611633302816144E-2</v>
      </c>
    </row>
  </sheetData>
  <mergeCells count="4">
    <mergeCell ref="D1:D2"/>
    <mergeCell ref="C1:C2"/>
    <mergeCell ref="B1:B2"/>
    <mergeCell ref="A1:A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3"/>
  <sheetViews>
    <sheetView workbookViewId="0">
      <selection activeCell="D18" sqref="D18"/>
    </sheetView>
  </sheetViews>
  <sheetFormatPr defaultColWidth="11.42578125" defaultRowHeight="15" x14ac:dyDescent="0.25"/>
  <cols>
    <col min="1" max="3" width="11.42578125" style="2"/>
    <col min="4" max="4" width="11.42578125" style="9"/>
    <col min="5" max="6" width="11.42578125" style="2"/>
    <col min="7" max="7" width="12" style="2" bestFit="1" customWidth="1"/>
    <col min="8" max="16384" width="11.42578125" style="2"/>
  </cols>
  <sheetData>
    <row r="1" spans="1:8" x14ac:dyDescent="0.25">
      <c r="A1" s="27" t="s">
        <v>0</v>
      </c>
      <c r="B1" s="28" t="s">
        <v>11</v>
      </c>
      <c r="C1" s="28"/>
      <c r="D1" s="28"/>
      <c r="F1" s="28"/>
      <c r="G1" s="28"/>
      <c r="H1" s="28"/>
    </row>
    <row r="2" spans="1:8" x14ac:dyDescent="0.25">
      <c r="A2" s="27"/>
      <c r="B2" s="5" t="s">
        <v>8</v>
      </c>
      <c r="C2" s="5" t="s">
        <v>9</v>
      </c>
      <c r="D2" s="8" t="s">
        <v>10</v>
      </c>
      <c r="F2" s="13"/>
      <c r="G2" s="13"/>
      <c r="H2" s="8"/>
    </row>
    <row r="3" spans="1:8" x14ac:dyDescent="0.25">
      <c r="A3" s="1" t="s">
        <v>3</v>
      </c>
      <c r="B3" s="5"/>
      <c r="C3" s="5"/>
      <c r="D3" s="8"/>
    </row>
    <row r="4" spans="1:8" x14ac:dyDescent="0.25">
      <c r="A4" s="6">
        <v>1</v>
      </c>
      <c r="B4" s="10">
        <v>5.0152625152625198E-6</v>
      </c>
      <c r="C4" s="10">
        <v>-6.8005738705738698E-3</v>
      </c>
      <c r="D4" s="11">
        <v>0.76682930402931204</v>
      </c>
      <c r="F4" s="10"/>
      <c r="G4" s="10"/>
      <c r="H4" s="11"/>
    </row>
    <row r="5" spans="1:8" x14ac:dyDescent="0.25">
      <c r="A5" s="6">
        <v>2</v>
      </c>
      <c r="B5" s="10">
        <v>5.0152625152625198E-6</v>
      </c>
      <c r="C5" s="10">
        <v>-6.8005738705738698E-3</v>
      </c>
      <c r="D5" s="11">
        <v>0.76682930402931204</v>
      </c>
      <c r="F5" s="10"/>
      <c r="G5" s="10"/>
      <c r="H5" s="11"/>
    </row>
    <row r="6" spans="1:8" x14ac:dyDescent="0.25">
      <c r="A6" s="6">
        <v>3</v>
      </c>
      <c r="B6" s="10">
        <v>5.0152625152625198E-6</v>
      </c>
      <c r="C6" s="10">
        <v>-6.8005738705738698E-3</v>
      </c>
      <c r="D6" s="11">
        <v>0.76682930402931204</v>
      </c>
      <c r="F6" s="10"/>
      <c r="G6" s="10"/>
      <c r="H6" s="11"/>
    </row>
    <row r="7" spans="1:8" x14ac:dyDescent="0.25">
      <c r="A7" s="6">
        <v>4</v>
      </c>
      <c r="B7" s="10">
        <v>5.0152625152625198E-6</v>
      </c>
      <c r="C7" s="10">
        <v>-6.8005738705738698E-3</v>
      </c>
      <c r="D7" s="11">
        <v>0.76682930402931204</v>
      </c>
      <c r="F7" s="10"/>
      <c r="G7" s="10"/>
      <c r="H7" s="11"/>
    </row>
    <row r="8" spans="1:8" x14ac:dyDescent="0.25">
      <c r="A8" s="6">
        <v>5</v>
      </c>
      <c r="B8" s="10">
        <v>5.0152625152625198E-6</v>
      </c>
      <c r="C8" s="10">
        <v>-6.8005738705738698E-3</v>
      </c>
      <c r="D8" s="11">
        <v>0.76682930402931204</v>
      </c>
      <c r="F8" s="10"/>
      <c r="G8" s="10"/>
      <c r="H8" s="11"/>
    </row>
    <row r="9" spans="1:8" x14ac:dyDescent="0.25">
      <c r="A9" s="6">
        <v>6</v>
      </c>
      <c r="B9" s="10">
        <v>5.0152625152625198E-6</v>
      </c>
      <c r="C9" s="10">
        <v>-6.8005738705738698E-3</v>
      </c>
      <c r="D9" s="11">
        <v>0.76682930402931204</v>
      </c>
      <c r="F9" s="10"/>
      <c r="G9" s="10"/>
      <c r="H9" s="11"/>
    </row>
    <row r="10" spans="1:8" x14ac:dyDescent="0.25">
      <c r="A10" s="6">
        <v>7</v>
      </c>
      <c r="B10" s="10">
        <v>5.0152625152625198E-6</v>
      </c>
      <c r="C10" s="10">
        <v>-6.8005738705738698E-3</v>
      </c>
      <c r="D10" s="11">
        <v>0.76682930402931204</v>
      </c>
      <c r="F10" s="10"/>
      <c r="G10" s="10"/>
      <c r="H10" s="11"/>
    </row>
    <row r="11" spans="1:8" x14ac:dyDescent="0.25">
      <c r="A11" s="6">
        <v>8</v>
      </c>
      <c r="B11" s="10">
        <v>5.0152625152625198E-6</v>
      </c>
      <c r="C11" s="10">
        <v>-6.8005738705738698E-3</v>
      </c>
      <c r="D11" s="11">
        <v>0.76682930402931204</v>
      </c>
      <c r="F11" s="10"/>
      <c r="G11" s="10"/>
      <c r="H11" s="11"/>
    </row>
    <row r="12" spans="1:8" x14ac:dyDescent="0.25">
      <c r="A12" s="6">
        <v>9</v>
      </c>
      <c r="B12" s="10">
        <v>5.0152625152625198E-6</v>
      </c>
      <c r="C12" s="10">
        <v>-6.8005738705738698E-3</v>
      </c>
      <c r="D12" s="11">
        <v>0.76682930402931204</v>
      </c>
      <c r="F12" s="10"/>
      <c r="G12" s="10"/>
      <c r="H12" s="11"/>
    </row>
    <row r="13" spans="1:8" x14ac:dyDescent="0.25">
      <c r="A13" s="6">
        <v>10</v>
      </c>
      <c r="B13" s="10">
        <v>5.0152625152625198E-6</v>
      </c>
      <c r="C13" s="10">
        <v>-6.8005738705738698E-3</v>
      </c>
      <c r="D13" s="11">
        <v>0.76682930402931204</v>
      </c>
      <c r="F13" s="10"/>
      <c r="G13" s="10"/>
      <c r="H13" s="11"/>
    </row>
    <row r="14" spans="1:8" x14ac:dyDescent="0.25">
      <c r="A14" s="6">
        <v>11</v>
      </c>
      <c r="B14" s="10">
        <v>5.0152625152625198E-6</v>
      </c>
      <c r="C14" s="10">
        <v>-6.8005738705738698E-3</v>
      </c>
      <c r="D14" s="11">
        <v>0.76682930402931204</v>
      </c>
      <c r="F14" s="10"/>
      <c r="G14" s="10"/>
      <c r="H14" s="11"/>
    </row>
    <row r="15" spans="1:8" x14ac:dyDescent="0.25">
      <c r="A15" s="6">
        <v>12</v>
      </c>
      <c r="B15" s="10">
        <v>5.0152625152625198E-6</v>
      </c>
      <c r="C15" s="10">
        <v>-6.8005738705738698E-3</v>
      </c>
      <c r="D15" s="11">
        <v>0.76682930402931204</v>
      </c>
      <c r="F15" s="10"/>
      <c r="G15" s="10"/>
      <c r="H15" s="11"/>
    </row>
    <row r="16" spans="1:8" x14ac:dyDescent="0.25">
      <c r="A16" s="6">
        <v>13</v>
      </c>
      <c r="B16" s="10">
        <v>5.0152625152625198E-6</v>
      </c>
      <c r="C16" s="10">
        <v>-6.8005738705738698E-3</v>
      </c>
      <c r="D16" s="11">
        <v>0.76682930402931204</v>
      </c>
      <c r="F16" s="10"/>
      <c r="G16" s="10"/>
      <c r="H16" s="11"/>
    </row>
    <row r="17" spans="1:8" x14ac:dyDescent="0.25">
      <c r="A17" s="6">
        <v>14</v>
      </c>
      <c r="B17" s="10">
        <v>5.0152625152625198E-6</v>
      </c>
      <c r="C17" s="10">
        <v>-6.8005738705738698E-3</v>
      </c>
      <c r="D17" s="11">
        <v>0.76682930402931204</v>
      </c>
      <c r="F17" s="10"/>
      <c r="G17" s="10"/>
      <c r="H17" s="11"/>
    </row>
    <row r="18" spans="1:8" x14ac:dyDescent="0.25">
      <c r="A18" s="6">
        <v>15</v>
      </c>
      <c r="B18" s="10">
        <v>5.0152625152625198E-6</v>
      </c>
      <c r="C18" s="10">
        <v>-6.8005738705738698E-3</v>
      </c>
      <c r="D18" s="11">
        <v>0.76682930402931204</v>
      </c>
      <c r="F18" s="10"/>
      <c r="G18" s="10"/>
      <c r="H18" s="11"/>
    </row>
    <row r="19" spans="1:8" x14ac:dyDescent="0.25">
      <c r="A19" s="6">
        <v>16</v>
      </c>
      <c r="B19" s="10">
        <v>5.0152625152625198E-6</v>
      </c>
      <c r="C19" s="10">
        <v>-6.8005738705738698E-3</v>
      </c>
      <c r="D19" s="11">
        <v>0.76682930402931204</v>
      </c>
      <c r="F19" s="10"/>
      <c r="G19" s="10"/>
      <c r="H19" s="11"/>
    </row>
    <row r="20" spans="1:8" x14ac:dyDescent="0.25">
      <c r="A20" s="6">
        <v>17</v>
      </c>
      <c r="B20" s="10">
        <v>5.0152625152625198E-6</v>
      </c>
      <c r="C20" s="10">
        <v>-6.8005738705738698E-3</v>
      </c>
      <c r="D20" s="11">
        <v>0.76682930402931204</v>
      </c>
      <c r="F20" s="10"/>
      <c r="G20" s="10"/>
      <c r="H20" s="11"/>
    </row>
    <row r="21" spans="1:8" x14ac:dyDescent="0.25">
      <c r="A21" s="6">
        <v>18</v>
      </c>
      <c r="B21" s="10">
        <v>5.0152625152625198E-6</v>
      </c>
      <c r="C21" s="10">
        <v>-6.8005738705738698E-3</v>
      </c>
      <c r="D21" s="11">
        <v>0.76682930402931204</v>
      </c>
      <c r="F21" s="10"/>
      <c r="G21" s="10"/>
      <c r="H21" s="11"/>
    </row>
    <row r="22" spans="1:8" x14ac:dyDescent="0.25">
      <c r="A22" s="6">
        <v>19</v>
      </c>
      <c r="B22" s="10">
        <v>5.0152625152625198E-6</v>
      </c>
      <c r="C22" s="10">
        <v>-6.8005738705738698E-3</v>
      </c>
      <c r="D22" s="11">
        <v>0.76682930402931204</v>
      </c>
      <c r="F22" s="10"/>
      <c r="G22" s="10"/>
      <c r="H22" s="11"/>
    </row>
    <row r="23" spans="1:8" x14ac:dyDescent="0.25">
      <c r="A23" s="6">
        <v>20</v>
      </c>
      <c r="B23" s="10">
        <v>5.0152625152625198E-6</v>
      </c>
      <c r="C23" s="10">
        <v>-6.8005738705738698E-3</v>
      </c>
      <c r="D23" s="11">
        <v>0.76682930402931204</v>
      </c>
      <c r="F23" s="10"/>
      <c r="G23" s="10"/>
      <c r="H23" s="11"/>
    </row>
    <row r="24" spans="1:8" x14ac:dyDescent="0.25">
      <c r="A24" s="6">
        <v>21</v>
      </c>
      <c r="B24" s="10">
        <v>5.0152625152625198E-6</v>
      </c>
      <c r="C24" s="10">
        <v>-6.8005738705738698E-3</v>
      </c>
      <c r="D24" s="11">
        <v>0.76682930402931204</v>
      </c>
      <c r="F24" s="10"/>
      <c r="G24" s="10"/>
      <c r="H24" s="11"/>
    </row>
    <row r="25" spans="1:8" x14ac:dyDescent="0.25">
      <c r="A25" s="6">
        <v>22</v>
      </c>
      <c r="B25" s="10">
        <v>5.0152625152625198E-6</v>
      </c>
      <c r="C25" s="10">
        <v>-6.8005738705738698E-3</v>
      </c>
      <c r="D25" s="11">
        <v>0.76682930402931204</v>
      </c>
      <c r="F25" s="10"/>
      <c r="G25" s="10"/>
      <c r="H25" s="11"/>
    </row>
    <row r="26" spans="1:8" x14ac:dyDescent="0.25">
      <c r="A26" s="6">
        <v>23</v>
      </c>
      <c r="B26" s="10">
        <v>5.0152625152625198E-6</v>
      </c>
      <c r="C26" s="10">
        <v>-6.8005738705738698E-3</v>
      </c>
      <c r="D26" s="11">
        <v>0.76682930402931204</v>
      </c>
      <c r="F26" s="10"/>
      <c r="G26" s="10"/>
      <c r="H26" s="11"/>
    </row>
    <row r="27" spans="1:8" x14ac:dyDescent="0.25">
      <c r="A27" s="6">
        <v>24</v>
      </c>
      <c r="B27" s="10">
        <v>5.0152625152625198E-6</v>
      </c>
      <c r="C27" s="10">
        <v>-6.8005738705738698E-3</v>
      </c>
      <c r="D27" s="11">
        <v>0.76682930402931204</v>
      </c>
      <c r="F27" s="10"/>
      <c r="G27" s="10"/>
      <c r="H27" s="11"/>
    </row>
    <row r="28" spans="1:8" x14ac:dyDescent="0.25">
      <c r="A28" s="6">
        <v>25</v>
      </c>
      <c r="B28" s="10">
        <v>5.0152625152625198E-6</v>
      </c>
      <c r="C28" s="10">
        <v>-6.8005738705738698E-3</v>
      </c>
      <c r="D28" s="11">
        <v>0.76682930402931204</v>
      </c>
      <c r="F28" s="10"/>
      <c r="G28" s="10"/>
      <c r="H28" s="11"/>
    </row>
    <row r="29" spans="1:8" x14ac:dyDescent="0.25">
      <c r="A29" s="6">
        <v>26</v>
      </c>
      <c r="B29" s="10">
        <v>5.0152625152625198E-6</v>
      </c>
      <c r="C29" s="10">
        <v>-6.8005738705738698E-3</v>
      </c>
      <c r="D29" s="11">
        <v>0.76682930402931204</v>
      </c>
      <c r="F29" s="10"/>
      <c r="G29" s="10"/>
      <c r="H29" s="11"/>
    </row>
    <row r="30" spans="1:8" x14ac:dyDescent="0.25">
      <c r="A30" s="6">
        <v>27</v>
      </c>
      <c r="B30" s="10">
        <v>1.6717541717541701E-6</v>
      </c>
      <c r="C30" s="10">
        <v>-2.2668579568579602E-3</v>
      </c>
      <c r="D30" s="11">
        <v>0.25560976800977098</v>
      </c>
      <c r="F30" s="10"/>
      <c r="G30" s="10"/>
      <c r="H30" s="11"/>
    </row>
    <row r="31" spans="1:8" x14ac:dyDescent="0.25">
      <c r="A31" s="6">
        <v>28</v>
      </c>
      <c r="B31" s="10">
        <v>-1.6717541717541701E-6</v>
      </c>
      <c r="C31" s="10">
        <v>2.2668579568579602E-3</v>
      </c>
      <c r="D31" s="11">
        <v>-0.25560976800977098</v>
      </c>
      <c r="F31" s="10"/>
      <c r="G31" s="10"/>
      <c r="H31" s="11"/>
    </row>
    <row r="32" spans="1:8" x14ac:dyDescent="0.25">
      <c r="A32" s="6">
        <v>29</v>
      </c>
      <c r="B32" s="10">
        <v>-5.0152625152625198E-6</v>
      </c>
      <c r="C32" s="10">
        <v>6.8005738705738698E-3</v>
      </c>
      <c r="D32" s="11">
        <v>-0.76682930402931204</v>
      </c>
      <c r="F32" s="10"/>
      <c r="G32" s="10"/>
      <c r="H32" s="11"/>
    </row>
    <row r="33" spans="1:8" x14ac:dyDescent="0.25">
      <c r="A33" s="6">
        <v>30</v>
      </c>
      <c r="B33" s="10">
        <v>-5.0152625152625198E-6</v>
      </c>
      <c r="C33" s="10">
        <v>6.8005738705738698E-3</v>
      </c>
      <c r="D33" s="11">
        <v>-0.76682930402931204</v>
      </c>
      <c r="F33" s="10"/>
      <c r="G33" s="10"/>
      <c r="H33" s="11"/>
    </row>
    <row r="34" spans="1:8" x14ac:dyDescent="0.25">
      <c r="A34" s="6">
        <v>31</v>
      </c>
      <c r="B34" s="10">
        <v>-5.0152625152625198E-6</v>
      </c>
      <c r="C34" s="10">
        <v>6.8005738705738698E-3</v>
      </c>
      <c r="D34" s="11">
        <v>-0.76682930402931204</v>
      </c>
      <c r="F34" s="10"/>
      <c r="G34" s="10"/>
      <c r="H34" s="11"/>
    </row>
    <row r="35" spans="1:8" x14ac:dyDescent="0.25">
      <c r="A35" s="6">
        <v>32</v>
      </c>
      <c r="B35" s="10">
        <v>-5.0152625152625198E-6</v>
      </c>
      <c r="C35" s="10">
        <v>6.8005738705738698E-3</v>
      </c>
      <c r="D35" s="11">
        <v>-0.76682930402931204</v>
      </c>
      <c r="F35" s="10"/>
      <c r="G35" s="10"/>
      <c r="H35" s="11"/>
    </row>
    <row r="36" spans="1:8" x14ac:dyDescent="0.25">
      <c r="A36" s="6">
        <v>33</v>
      </c>
      <c r="B36" s="10">
        <v>-5.0152625152625198E-6</v>
      </c>
      <c r="C36" s="10">
        <v>6.8005738705738698E-3</v>
      </c>
      <c r="D36" s="11">
        <v>-0.76682930402931204</v>
      </c>
      <c r="F36" s="10"/>
      <c r="G36" s="10"/>
      <c r="H36" s="11"/>
    </row>
    <row r="37" spans="1:8" x14ac:dyDescent="0.25">
      <c r="A37" s="6">
        <v>34</v>
      </c>
      <c r="B37" s="10">
        <v>-5.0152625152625198E-6</v>
      </c>
      <c r="C37" s="10">
        <v>6.8005738705738698E-3</v>
      </c>
      <c r="D37" s="11">
        <v>-0.76682930402931204</v>
      </c>
      <c r="F37" s="10"/>
      <c r="G37" s="10"/>
      <c r="H37" s="11"/>
    </row>
    <row r="38" spans="1:8" x14ac:dyDescent="0.25">
      <c r="A38" s="6">
        <v>35</v>
      </c>
      <c r="B38" s="10">
        <v>-5.0152625152625198E-6</v>
      </c>
      <c r="C38" s="10">
        <v>6.8005738705738698E-3</v>
      </c>
      <c r="D38" s="11">
        <v>-0.76682930402931204</v>
      </c>
      <c r="F38" s="10"/>
      <c r="G38" s="10"/>
      <c r="H38" s="11"/>
    </row>
    <row r="39" spans="1:8" x14ac:dyDescent="0.25">
      <c r="A39" s="6">
        <v>36</v>
      </c>
      <c r="B39" s="10">
        <v>-5.0152625152625198E-6</v>
      </c>
      <c r="C39" s="10">
        <v>6.8005738705738698E-3</v>
      </c>
      <c r="D39" s="11">
        <v>-0.76682930402931204</v>
      </c>
      <c r="F39" s="10"/>
      <c r="G39" s="10"/>
      <c r="H39" s="11"/>
    </row>
    <row r="40" spans="1:8" x14ac:dyDescent="0.25">
      <c r="A40" s="6">
        <v>37</v>
      </c>
      <c r="B40" s="10">
        <v>-5.0152625152625198E-6</v>
      </c>
      <c r="C40" s="10">
        <v>6.8005738705738698E-3</v>
      </c>
      <c r="D40" s="11">
        <v>-0.76682930402931204</v>
      </c>
      <c r="F40" s="10"/>
      <c r="G40" s="10"/>
      <c r="H40" s="11"/>
    </row>
    <row r="41" spans="1:8" x14ac:dyDescent="0.25">
      <c r="A41" s="6">
        <v>38</v>
      </c>
      <c r="B41" s="10">
        <v>-5.0152625152625198E-6</v>
      </c>
      <c r="C41" s="10">
        <v>6.8005738705738698E-3</v>
      </c>
      <c r="D41" s="11">
        <v>-0.76682930402931204</v>
      </c>
      <c r="F41" s="10"/>
      <c r="G41" s="10"/>
      <c r="H41" s="11"/>
    </row>
    <row r="42" spans="1:8" x14ac:dyDescent="0.25">
      <c r="A42" s="6">
        <v>39</v>
      </c>
      <c r="B42" s="10">
        <v>-5.0152625152625198E-6</v>
      </c>
      <c r="C42" s="10">
        <v>6.8005738705738698E-3</v>
      </c>
      <c r="D42" s="11">
        <v>-0.76682930402931204</v>
      </c>
      <c r="F42" s="10"/>
      <c r="G42" s="10"/>
      <c r="H42" s="11"/>
    </row>
    <row r="43" spans="1:8" x14ac:dyDescent="0.25">
      <c r="A43" s="6">
        <v>40</v>
      </c>
      <c r="B43" s="10">
        <v>-5.0152625152625198E-6</v>
      </c>
      <c r="C43" s="10">
        <v>6.8005738705738698E-3</v>
      </c>
      <c r="D43" s="11">
        <v>-0.76682930402931204</v>
      </c>
      <c r="F43" s="10"/>
      <c r="G43" s="10"/>
      <c r="H43" s="11"/>
    </row>
    <row r="44" spans="1:8" x14ac:dyDescent="0.25">
      <c r="A44" s="6">
        <v>41</v>
      </c>
      <c r="B44" s="10">
        <v>-5.0152625152625198E-6</v>
      </c>
      <c r="C44" s="10">
        <v>6.8005738705738698E-3</v>
      </c>
      <c r="D44" s="11">
        <v>-0.76682930402931204</v>
      </c>
      <c r="F44" s="10"/>
      <c r="G44" s="10"/>
      <c r="H44" s="11"/>
    </row>
    <row r="45" spans="1:8" x14ac:dyDescent="0.25">
      <c r="A45" s="6">
        <v>42</v>
      </c>
      <c r="B45" s="10">
        <v>-5.0152625152625198E-6</v>
      </c>
      <c r="C45" s="10">
        <v>6.8005738705738698E-3</v>
      </c>
      <c r="D45" s="11">
        <v>-0.76682930402931204</v>
      </c>
      <c r="F45" s="10"/>
      <c r="G45" s="10"/>
      <c r="H45" s="11"/>
    </row>
    <row r="46" spans="1:8" x14ac:dyDescent="0.25">
      <c r="A46" s="6">
        <v>43</v>
      </c>
      <c r="B46" s="10">
        <v>-5.0152625152625198E-6</v>
      </c>
      <c r="C46" s="10">
        <v>6.8005738705738698E-3</v>
      </c>
      <c r="D46" s="11">
        <v>-0.76682930402931204</v>
      </c>
      <c r="F46" s="10"/>
      <c r="G46" s="10"/>
      <c r="H46" s="11"/>
    </row>
    <row r="47" spans="1:8" x14ac:dyDescent="0.25">
      <c r="A47" s="6">
        <v>44</v>
      </c>
      <c r="B47" s="10">
        <v>-5.0152625152625198E-6</v>
      </c>
      <c r="C47" s="10">
        <v>6.8005738705738698E-3</v>
      </c>
      <c r="D47" s="11">
        <v>-0.76682930402931204</v>
      </c>
      <c r="F47" s="10"/>
      <c r="G47" s="10"/>
      <c r="H47" s="11"/>
    </row>
    <row r="48" spans="1:8" x14ac:dyDescent="0.25">
      <c r="A48" s="6">
        <v>45</v>
      </c>
      <c r="B48" s="10">
        <v>-5.0152625152625198E-6</v>
      </c>
      <c r="C48" s="10">
        <v>6.8005738705738698E-3</v>
      </c>
      <c r="D48" s="11">
        <v>-0.76682930402931204</v>
      </c>
      <c r="F48" s="10"/>
      <c r="G48" s="10"/>
      <c r="H48" s="11"/>
    </row>
    <row r="49" spans="1:8" x14ac:dyDescent="0.25">
      <c r="A49" s="6">
        <v>46</v>
      </c>
      <c r="B49" s="10">
        <v>-5.0152625152625198E-6</v>
      </c>
      <c r="C49" s="10">
        <v>6.8005738705738698E-3</v>
      </c>
      <c r="D49" s="11">
        <v>-0.76682930402931204</v>
      </c>
      <c r="F49" s="10"/>
      <c r="G49" s="10"/>
      <c r="H49" s="11"/>
    </row>
    <row r="50" spans="1:8" x14ac:dyDescent="0.25">
      <c r="A50" s="6">
        <v>47</v>
      </c>
      <c r="B50" s="10">
        <v>-1.39626577126577E-6</v>
      </c>
      <c r="C50" s="10">
        <v>2.3067104192104199E-3</v>
      </c>
      <c r="D50" s="11">
        <v>-0.81384208384208701</v>
      </c>
      <c r="F50" s="10"/>
      <c r="G50" s="10"/>
      <c r="H50" s="11"/>
    </row>
    <row r="51" spans="1:8" x14ac:dyDescent="0.25">
      <c r="A51" s="6">
        <v>48</v>
      </c>
      <c r="B51" s="10">
        <v>2.2227309727309801E-6</v>
      </c>
      <c r="C51" s="10">
        <v>-2.1871530321530301E-3</v>
      </c>
      <c r="D51" s="11">
        <v>-0.86085486365486197</v>
      </c>
      <c r="F51" s="10"/>
      <c r="G51" s="10"/>
      <c r="H51" s="11"/>
    </row>
    <row r="52" spans="1:8" x14ac:dyDescent="0.25">
      <c r="A52" s="6">
        <v>49</v>
      </c>
      <c r="B52" s="10">
        <v>5.8417277167277297E-6</v>
      </c>
      <c r="C52" s="10">
        <v>-6.68101648351648E-3</v>
      </c>
      <c r="D52" s="11">
        <v>-0.90786764346763704</v>
      </c>
      <c r="F52" s="10"/>
      <c r="G52" s="10"/>
      <c r="H52" s="11"/>
    </row>
    <row r="53" spans="1:8" x14ac:dyDescent="0.25">
      <c r="A53" s="6">
        <v>50</v>
      </c>
      <c r="B53" s="10">
        <v>5.8417277167277297E-6</v>
      </c>
      <c r="C53" s="10">
        <v>-6.68101648351648E-3</v>
      </c>
      <c r="D53" s="11">
        <v>-0.90786764346763704</v>
      </c>
      <c r="F53" s="10"/>
      <c r="G53" s="10"/>
      <c r="H53" s="11"/>
    </row>
    <row r="54" spans="1:8" x14ac:dyDescent="0.25">
      <c r="A54" s="6">
        <v>51</v>
      </c>
      <c r="B54" s="10">
        <v>5.8417277167277297E-6</v>
      </c>
      <c r="C54" s="10">
        <v>-6.68101648351648E-3</v>
      </c>
      <c r="D54" s="11">
        <v>-0.90786764346763704</v>
      </c>
      <c r="F54" s="10"/>
      <c r="G54" s="10"/>
      <c r="H54" s="11"/>
    </row>
    <row r="55" spans="1:8" x14ac:dyDescent="0.25">
      <c r="A55" s="6">
        <v>52</v>
      </c>
      <c r="B55" s="10">
        <v>5.8417277167277297E-6</v>
      </c>
      <c r="C55" s="10">
        <v>-6.68101648351648E-3</v>
      </c>
      <c r="D55" s="11">
        <v>-0.90786764346763704</v>
      </c>
      <c r="F55" s="10"/>
      <c r="G55" s="10"/>
      <c r="H55" s="11"/>
    </row>
    <row r="56" spans="1:8" x14ac:dyDescent="0.25">
      <c r="A56" s="6">
        <v>53</v>
      </c>
      <c r="B56" s="10">
        <v>5.8417277167277297E-6</v>
      </c>
      <c r="C56" s="10">
        <v>-6.68101648351648E-3</v>
      </c>
      <c r="D56" s="11">
        <v>-0.90786764346763704</v>
      </c>
      <c r="F56" s="10"/>
      <c r="G56" s="10"/>
      <c r="H56" s="11"/>
    </row>
    <row r="57" spans="1:8" x14ac:dyDescent="0.25">
      <c r="A57" s="6">
        <v>54</v>
      </c>
      <c r="B57" s="10">
        <v>5.8417277167277297E-6</v>
      </c>
      <c r="C57" s="10">
        <v>-6.68101648351648E-3</v>
      </c>
      <c r="D57" s="11">
        <v>-0.90786764346763704</v>
      </c>
      <c r="F57" s="10"/>
      <c r="G57" s="10"/>
      <c r="H57" s="11"/>
    </row>
    <row r="58" spans="1:8" x14ac:dyDescent="0.25">
      <c r="A58" s="6">
        <v>55</v>
      </c>
      <c r="B58" s="10">
        <v>5.8417277167277297E-6</v>
      </c>
      <c r="C58" s="10">
        <v>-6.68101648351648E-3</v>
      </c>
      <c r="D58" s="11">
        <v>-0.90786764346763704</v>
      </c>
      <c r="F58" s="10"/>
      <c r="G58" s="10"/>
      <c r="H58" s="11"/>
    </row>
    <row r="59" spans="1:8" x14ac:dyDescent="0.25">
      <c r="A59" s="6">
        <v>56</v>
      </c>
      <c r="B59" s="10">
        <v>5.8417277167277297E-6</v>
      </c>
      <c r="C59" s="10">
        <v>-6.68101648351648E-3</v>
      </c>
      <c r="D59" s="11">
        <v>-0.90786764346763704</v>
      </c>
      <c r="F59" s="10"/>
      <c r="G59" s="10"/>
      <c r="H59" s="11"/>
    </row>
    <row r="60" spans="1:8" x14ac:dyDescent="0.25">
      <c r="A60" s="6">
        <v>57</v>
      </c>
      <c r="B60" s="10">
        <v>5.8417277167277297E-6</v>
      </c>
      <c r="C60" s="10">
        <v>-6.68101648351648E-3</v>
      </c>
      <c r="D60" s="11">
        <v>-0.90786764346763704</v>
      </c>
      <c r="F60" s="10"/>
      <c r="G60" s="10"/>
      <c r="H60" s="11"/>
    </row>
    <row r="61" spans="1:8" x14ac:dyDescent="0.25">
      <c r="A61" s="6">
        <v>58</v>
      </c>
      <c r="B61" s="10">
        <v>5.8417277167277297E-6</v>
      </c>
      <c r="C61" s="10">
        <v>-6.68101648351648E-3</v>
      </c>
      <c r="D61" s="11">
        <v>-0.90786764346763704</v>
      </c>
      <c r="F61" s="10"/>
      <c r="G61" s="10"/>
      <c r="H61" s="11"/>
    </row>
    <row r="62" spans="1:8" x14ac:dyDescent="0.25">
      <c r="A62" s="6">
        <v>59</v>
      </c>
      <c r="B62" s="10">
        <v>5.8417277167277297E-6</v>
      </c>
      <c r="C62" s="10">
        <v>-6.68101648351648E-3</v>
      </c>
      <c r="D62" s="11">
        <v>-0.90786764346763704</v>
      </c>
      <c r="F62" s="10"/>
      <c r="G62" s="10"/>
      <c r="H62" s="11"/>
    </row>
    <row r="63" spans="1:8" x14ac:dyDescent="0.25">
      <c r="A63" s="6">
        <v>60</v>
      </c>
      <c r="B63" s="10">
        <v>5.8417277167277297E-6</v>
      </c>
      <c r="C63" s="10">
        <v>-6.68101648351648E-3</v>
      </c>
      <c r="D63" s="11">
        <v>-0.90786764346763704</v>
      </c>
      <c r="F63" s="10"/>
      <c r="G63" s="10"/>
      <c r="H63" s="11"/>
    </row>
    <row r="64" spans="1:8" x14ac:dyDescent="0.25">
      <c r="A64" s="6">
        <v>61</v>
      </c>
      <c r="B64" s="10">
        <v>5.8417277167277297E-6</v>
      </c>
      <c r="C64" s="10">
        <v>-6.68101648351648E-3</v>
      </c>
      <c r="D64" s="11">
        <v>-0.90786764346763704</v>
      </c>
      <c r="F64" s="10"/>
      <c r="G64" s="10"/>
      <c r="H64" s="11"/>
    </row>
    <row r="65" spans="1:8" x14ac:dyDescent="0.25">
      <c r="A65" s="6">
        <v>62</v>
      </c>
      <c r="B65" s="10">
        <v>5.8417277167277297E-6</v>
      </c>
      <c r="C65" s="10">
        <v>-6.68101648351648E-3</v>
      </c>
      <c r="D65" s="11">
        <v>-0.90786764346763704</v>
      </c>
      <c r="F65" s="10"/>
      <c r="G65" s="10"/>
      <c r="H65" s="11"/>
    </row>
    <row r="66" spans="1:8" x14ac:dyDescent="0.25">
      <c r="A66" s="6">
        <v>63</v>
      </c>
      <c r="B66" s="10">
        <v>5.8417277167277297E-6</v>
      </c>
      <c r="C66" s="10">
        <v>-6.68101648351648E-3</v>
      </c>
      <c r="D66" s="11">
        <v>-0.90786764346763704</v>
      </c>
      <c r="F66" s="10"/>
      <c r="G66" s="10"/>
      <c r="H66" s="11"/>
    </row>
    <row r="67" spans="1:8" x14ac:dyDescent="0.25">
      <c r="A67" s="6">
        <v>64</v>
      </c>
      <c r="B67" s="10">
        <v>5.8417277167277297E-6</v>
      </c>
      <c r="C67" s="10">
        <v>-6.68101648351648E-3</v>
      </c>
      <c r="D67" s="11">
        <v>-0.90786764346763704</v>
      </c>
      <c r="F67" s="10"/>
      <c r="G67" s="10"/>
      <c r="H67" s="11"/>
    </row>
    <row r="68" spans="1:8" x14ac:dyDescent="0.25">
      <c r="A68" s="6">
        <v>65</v>
      </c>
      <c r="B68" s="10">
        <v>5.8417277167277297E-6</v>
      </c>
      <c r="C68" s="10">
        <v>-6.68101648351648E-3</v>
      </c>
      <c r="D68" s="11">
        <v>-0.90786764346763704</v>
      </c>
      <c r="F68" s="10"/>
      <c r="G68" s="10"/>
      <c r="H68" s="11"/>
    </row>
    <row r="69" spans="1:8" x14ac:dyDescent="0.25">
      <c r="A69" s="6">
        <v>66</v>
      </c>
      <c r="B69" s="10">
        <v>5.8417277167277297E-6</v>
      </c>
      <c r="C69" s="10">
        <v>-6.68101648351648E-3</v>
      </c>
      <c r="D69" s="11">
        <v>-0.90786764346763704</v>
      </c>
      <c r="F69" s="10"/>
      <c r="G69" s="10"/>
      <c r="H69" s="11"/>
    </row>
    <row r="70" spans="1:8" x14ac:dyDescent="0.25">
      <c r="A70" s="6">
        <v>67</v>
      </c>
      <c r="B70" s="10">
        <v>5.8417277167277297E-6</v>
      </c>
      <c r="C70" s="10">
        <v>-6.68101648351648E-3</v>
      </c>
      <c r="D70" s="11">
        <v>-0.90786764346763704</v>
      </c>
      <c r="F70" s="10"/>
      <c r="G70" s="10"/>
      <c r="H70" s="11"/>
    </row>
    <row r="71" spans="1:8" x14ac:dyDescent="0.25">
      <c r="A71" s="6">
        <v>68</v>
      </c>
      <c r="B71" s="10">
        <v>5.8417277167277297E-6</v>
      </c>
      <c r="C71" s="10">
        <v>-6.68101648351648E-3</v>
      </c>
      <c r="D71" s="11">
        <v>-0.90786764346763704</v>
      </c>
      <c r="F71" s="10"/>
      <c r="G71" s="10"/>
      <c r="H71" s="11"/>
    </row>
    <row r="72" spans="1:8" x14ac:dyDescent="0.25">
      <c r="A72" s="6">
        <v>69</v>
      </c>
      <c r="B72" s="10">
        <v>5.8417277167277297E-6</v>
      </c>
      <c r="C72" s="10">
        <v>-6.68101648351648E-3</v>
      </c>
      <c r="D72" s="11">
        <v>-0.90786764346763704</v>
      </c>
      <c r="F72" s="10"/>
      <c r="G72" s="10"/>
      <c r="H72" s="11"/>
    </row>
    <row r="73" spans="1:8" x14ac:dyDescent="0.25">
      <c r="A73" s="6">
        <v>70</v>
      </c>
      <c r="B73" s="10">
        <v>5.8417277167277297E-6</v>
      </c>
      <c r="C73" s="10">
        <v>-6.68101648351648E-3</v>
      </c>
      <c r="D73" s="11">
        <v>-0.90786764346763704</v>
      </c>
      <c r="F73" s="10"/>
      <c r="G73" s="10"/>
      <c r="H73" s="11"/>
    </row>
    <row r="74" spans="1:8" x14ac:dyDescent="0.25">
      <c r="A74" s="6">
        <v>71</v>
      </c>
      <c r="B74" s="10">
        <v>5.8417277167277297E-6</v>
      </c>
      <c r="C74" s="10">
        <v>-6.68101648351648E-3</v>
      </c>
      <c r="D74" s="11">
        <v>-0.90786764346763704</v>
      </c>
      <c r="F74" s="10"/>
      <c r="G74" s="10"/>
      <c r="H74" s="11"/>
    </row>
    <row r="75" spans="1:8" x14ac:dyDescent="0.25">
      <c r="A75" s="6">
        <v>72</v>
      </c>
      <c r="B75" s="10">
        <v>5.8417277167277297E-6</v>
      </c>
      <c r="C75" s="10">
        <v>-6.68101648351648E-3</v>
      </c>
      <c r="D75" s="11">
        <v>-0.90786764346763704</v>
      </c>
      <c r="F75" s="10"/>
      <c r="G75" s="10"/>
      <c r="H75" s="11"/>
    </row>
    <row r="76" spans="1:8" x14ac:dyDescent="0.25">
      <c r="A76" s="6">
        <v>73</v>
      </c>
      <c r="B76" s="10">
        <v>5.8417277167277297E-6</v>
      </c>
      <c r="C76" s="10">
        <v>-6.68101648351648E-3</v>
      </c>
      <c r="D76" s="11">
        <v>-0.90786764346763704</v>
      </c>
      <c r="F76" s="10"/>
      <c r="G76" s="10"/>
      <c r="H76" s="11"/>
    </row>
    <row r="77" spans="1:8" x14ac:dyDescent="0.25">
      <c r="A77" s="6">
        <v>74</v>
      </c>
      <c r="B77" s="10">
        <v>5.8417277167277297E-6</v>
      </c>
      <c r="C77" s="10">
        <v>-6.68101648351648E-3</v>
      </c>
      <c r="D77" s="11">
        <v>-0.90786764346763704</v>
      </c>
      <c r="F77" s="10"/>
      <c r="G77" s="10"/>
      <c r="H77" s="11"/>
    </row>
    <row r="78" spans="1:8" x14ac:dyDescent="0.25">
      <c r="A78" s="6">
        <v>75</v>
      </c>
      <c r="B78" s="10">
        <v>5.8417277167277297E-6</v>
      </c>
      <c r="C78" s="10">
        <v>-6.68101648351648E-3</v>
      </c>
      <c r="D78" s="11">
        <v>-0.90786764346763704</v>
      </c>
      <c r="F78" s="10"/>
      <c r="G78" s="10"/>
      <c r="H78" s="11"/>
    </row>
    <row r="79" spans="1:8" x14ac:dyDescent="0.25">
      <c r="A79" s="6">
        <v>76</v>
      </c>
      <c r="B79" s="10">
        <v>3.0980362230362302E-6</v>
      </c>
      <c r="C79" s="10">
        <v>-3.8897283272283298E-3</v>
      </c>
      <c r="D79" s="11">
        <v>-0.76045746845746198</v>
      </c>
      <c r="F79" s="10"/>
      <c r="G79" s="10"/>
      <c r="H79" s="11"/>
    </row>
    <row r="80" spans="1:8" x14ac:dyDescent="0.25">
      <c r="A80" s="6">
        <v>77</v>
      </c>
      <c r="B80" s="10">
        <v>3.5434472934473302E-7</v>
      </c>
      <c r="C80" s="10">
        <v>-1.09844017094017E-3</v>
      </c>
      <c r="D80" s="11">
        <v>-0.61304729344728603</v>
      </c>
      <c r="F80" s="10"/>
      <c r="G80" s="10"/>
      <c r="H80" s="11"/>
    </row>
    <row r="81" spans="1:8" x14ac:dyDescent="0.25">
      <c r="A81" s="6">
        <v>78</v>
      </c>
      <c r="B81" s="10">
        <v>-2.3893467643467702E-6</v>
      </c>
      <c r="C81" s="10">
        <v>1.69284798534799E-3</v>
      </c>
      <c r="D81" s="11">
        <v>-0.46563711843711098</v>
      </c>
      <c r="F81" s="10"/>
      <c r="G81" s="10"/>
      <c r="H81" s="11"/>
    </row>
    <row r="82" spans="1:8" x14ac:dyDescent="0.25">
      <c r="A82" s="6">
        <v>79</v>
      </c>
      <c r="B82" s="10">
        <v>-2.3893467643467702E-6</v>
      </c>
      <c r="C82" s="10">
        <v>1.69284798534799E-3</v>
      </c>
      <c r="D82" s="11">
        <v>-0.46563711843711098</v>
      </c>
      <c r="F82" s="10"/>
      <c r="G82" s="10"/>
      <c r="H82" s="11"/>
    </row>
    <row r="83" spans="1:8" x14ac:dyDescent="0.25">
      <c r="A83" s="6">
        <v>80</v>
      </c>
      <c r="B83" s="10">
        <v>-2.3893467643467702E-6</v>
      </c>
      <c r="C83" s="10">
        <v>1.69284798534799E-3</v>
      </c>
      <c r="D83" s="11">
        <v>-0.46563711843711098</v>
      </c>
      <c r="F83" s="10"/>
      <c r="G83" s="10"/>
      <c r="H83" s="11"/>
    </row>
    <row r="84" spans="1:8" x14ac:dyDescent="0.25">
      <c r="A84" s="6">
        <v>81</v>
      </c>
      <c r="B84" s="10">
        <v>-2.3893467643467702E-6</v>
      </c>
      <c r="C84" s="10">
        <v>1.69284798534799E-3</v>
      </c>
      <c r="D84" s="11">
        <v>-0.46563711843711098</v>
      </c>
      <c r="F84" s="10"/>
      <c r="G84" s="10"/>
      <c r="H84" s="11"/>
    </row>
    <row r="85" spans="1:8" x14ac:dyDescent="0.25">
      <c r="A85" s="6">
        <v>82</v>
      </c>
      <c r="B85" s="10">
        <v>-2.3893467643467702E-6</v>
      </c>
      <c r="C85" s="10">
        <v>1.69284798534799E-3</v>
      </c>
      <c r="D85" s="11">
        <v>-0.46563711843711098</v>
      </c>
      <c r="F85" s="10"/>
      <c r="G85" s="10"/>
      <c r="H85" s="11"/>
    </row>
    <row r="86" spans="1:8" x14ac:dyDescent="0.25">
      <c r="A86" s="6">
        <v>83</v>
      </c>
      <c r="B86" s="10">
        <v>-2.3893467643467702E-6</v>
      </c>
      <c r="C86" s="10">
        <v>1.69284798534799E-3</v>
      </c>
      <c r="D86" s="11">
        <v>-0.46563711843711098</v>
      </c>
      <c r="F86" s="10"/>
      <c r="G86" s="10"/>
      <c r="H86" s="11"/>
    </row>
    <row r="87" spans="1:8" x14ac:dyDescent="0.25">
      <c r="A87" s="6">
        <v>84</v>
      </c>
      <c r="B87" s="10">
        <v>-2.3893467643467702E-6</v>
      </c>
      <c r="C87" s="10">
        <v>1.69284798534799E-3</v>
      </c>
      <c r="D87" s="11">
        <v>-0.46563711843711098</v>
      </c>
      <c r="F87" s="10"/>
      <c r="G87" s="10"/>
      <c r="H87" s="11"/>
    </row>
    <row r="88" spans="1:8" x14ac:dyDescent="0.25">
      <c r="A88" s="6">
        <v>85</v>
      </c>
      <c r="B88" s="10">
        <v>-2.3893467643467702E-6</v>
      </c>
      <c r="C88" s="10">
        <v>1.69284798534799E-3</v>
      </c>
      <c r="D88" s="11">
        <v>-0.46563711843711098</v>
      </c>
      <c r="F88" s="10"/>
      <c r="G88" s="10"/>
      <c r="H88" s="11"/>
    </row>
    <row r="89" spans="1:8" x14ac:dyDescent="0.25">
      <c r="A89" s="6">
        <v>86</v>
      </c>
      <c r="B89" s="10">
        <v>-2.3893467643467702E-6</v>
      </c>
      <c r="C89" s="10">
        <v>1.69284798534799E-3</v>
      </c>
      <c r="D89" s="11">
        <v>-0.46563711843711098</v>
      </c>
      <c r="F89" s="10"/>
      <c r="G89" s="10"/>
      <c r="H89" s="11"/>
    </row>
    <row r="90" spans="1:8" x14ac:dyDescent="0.25">
      <c r="A90" s="6">
        <v>87</v>
      </c>
      <c r="B90" s="10">
        <v>-2.3893467643467702E-6</v>
      </c>
      <c r="C90" s="10">
        <v>1.69284798534799E-3</v>
      </c>
      <c r="D90" s="11">
        <v>-0.46563711843711098</v>
      </c>
      <c r="F90" s="10"/>
      <c r="G90" s="10"/>
      <c r="H90" s="11"/>
    </row>
    <row r="91" spans="1:8" x14ac:dyDescent="0.25">
      <c r="A91" s="6">
        <v>88</v>
      </c>
      <c r="B91" s="10">
        <v>-2.3893467643467702E-6</v>
      </c>
      <c r="C91" s="10">
        <v>1.69284798534799E-3</v>
      </c>
      <c r="D91" s="11">
        <v>-0.46563711843711098</v>
      </c>
      <c r="F91" s="10"/>
      <c r="G91" s="10"/>
      <c r="H91" s="11"/>
    </row>
    <row r="92" spans="1:8" x14ac:dyDescent="0.25">
      <c r="A92" s="6">
        <v>89</v>
      </c>
      <c r="B92" s="10">
        <v>-2.3893467643467702E-6</v>
      </c>
      <c r="C92" s="10">
        <v>1.69284798534799E-3</v>
      </c>
      <c r="D92" s="11">
        <v>-0.46563711843711098</v>
      </c>
      <c r="F92" s="10"/>
      <c r="G92" s="10"/>
      <c r="H92" s="11"/>
    </row>
    <row r="93" spans="1:8" x14ac:dyDescent="0.25">
      <c r="A93" s="6">
        <v>90</v>
      </c>
      <c r="B93" s="10">
        <v>-2.3893467643467702E-6</v>
      </c>
      <c r="C93" s="10">
        <v>1.69284798534799E-3</v>
      </c>
      <c r="D93" s="11">
        <v>-0.46563711843711098</v>
      </c>
      <c r="F93" s="10"/>
      <c r="G93" s="10"/>
      <c r="H93" s="11"/>
    </row>
    <row r="94" spans="1:8" x14ac:dyDescent="0.25">
      <c r="A94" s="6">
        <v>91</v>
      </c>
      <c r="B94" s="10">
        <v>-2.3893467643467702E-6</v>
      </c>
      <c r="C94" s="10">
        <v>1.69284798534799E-3</v>
      </c>
      <c r="D94" s="11">
        <v>-0.46563711843711098</v>
      </c>
      <c r="F94" s="10"/>
      <c r="G94" s="10"/>
      <c r="H94" s="11"/>
    </row>
    <row r="95" spans="1:8" x14ac:dyDescent="0.25">
      <c r="A95" s="6">
        <v>92</v>
      </c>
      <c r="B95" s="10">
        <v>-2.3893467643467702E-6</v>
      </c>
      <c r="C95" s="10">
        <v>1.69284798534799E-3</v>
      </c>
      <c r="D95" s="11">
        <v>-0.46563711843711098</v>
      </c>
      <c r="F95" s="10"/>
      <c r="G95" s="10"/>
      <c r="H95" s="11"/>
    </row>
    <row r="96" spans="1:8" x14ac:dyDescent="0.25">
      <c r="A96" s="6">
        <v>93</v>
      </c>
      <c r="B96" s="10">
        <v>-2.3893467643467702E-6</v>
      </c>
      <c r="C96" s="10">
        <v>1.69284798534799E-3</v>
      </c>
      <c r="D96" s="11">
        <v>-0.46563711843711098</v>
      </c>
      <c r="F96" s="10"/>
      <c r="G96" s="10"/>
      <c r="H96" s="11"/>
    </row>
    <row r="97" spans="1:8" x14ac:dyDescent="0.25">
      <c r="A97" s="6">
        <v>94</v>
      </c>
      <c r="B97" s="10">
        <v>-2.3893467643467702E-6</v>
      </c>
      <c r="C97" s="10">
        <v>1.69284798534799E-3</v>
      </c>
      <c r="D97" s="11">
        <v>-0.46563711843711098</v>
      </c>
      <c r="F97" s="10"/>
      <c r="G97" s="10"/>
      <c r="H97" s="11"/>
    </row>
    <row r="98" spans="1:8" x14ac:dyDescent="0.25">
      <c r="A98" s="6">
        <v>95</v>
      </c>
      <c r="B98" s="10">
        <v>-2.3893467643467702E-6</v>
      </c>
      <c r="C98" s="10">
        <v>1.69284798534799E-3</v>
      </c>
      <c r="D98" s="11">
        <v>-0.46563711843711098</v>
      </c>
      <c r="F98" s="10"/>
      <c r="G98" s="10"/>
      <c r="H98" s="11"/>
    </row>
    <row r="99" spans="1:8" x14ac:dyDescent="0.25">
      <c r="A99" s="6">
        <v>96</v>
      </c>
      <c r="B99" s="10">
        <v>-2.3893467643467702E-6</v>
      </c>
      <c r="C99" s="10">
        <v>1.69284798534799E-3</v>
      </c>
      <c r="D99" s="11">
        <v>-0.46563711843711098</v>
      </c>
      <c r="F99" s="10"/>
      <c r="G99" s="10"/>
      <c r="H99" s="11"/>
    </row>
    <row r="100" spans="1:8" x14ac:dyDescent="0.25">
      <c r="A100" s="6">
        <v>97</v>
      </c>
      <c r="B100" s="10">
        <v>-2.3893467643467702E-6</v>
      </c>
      <c r="C100" s="10">
        <v>1.69284798534799E-3</v>
      </c>
      <c r="D100" s="11">
        <v>-0.46563711843711098</v>
      </c>
      <c r="F100" s="10"/>
      <c r="G100" s="10"/>
      <c r="H100" s="11"/>
    </row>
    <row r="101" spans="1:8" x14ac:dyDescent="0.25">
      <c r="A101" s="6">
        <v>98</v>
      </c>
      <c r="B101" s="10">
        <v>-2.3893467643467702E-6</v>
      </c>
      <c r="C101" s="10">
        <v>1.69284798534799E-3</v>
      </c>
      <c r="D101" s="11">
        <v>-0.46563711843711098</v>
      </c>
      <c r="F101" s="10"/>
      <c r="G101" s="10"/>
      <c r="H101" s="11"/>
    </row>
    <row r="102" spans="1:8" x14ac:dyDescent="0.25">
      <c r="A102" s="6">
        <v>99</v>
      </c>
      <c r="B102" s="10">
        <v>-2.3893467643467702E-6</v>
      </c>
      <c r="C102" s="10">
        <v>1.69284798534799E-3</v>
      </c>
      <c r="D102" s="11">
        <v>-0.46563711843711098</v>
      </c>
      <c r="F102" s="10"/>
      <c r="G102" s="10"/>
      <c r="H102" s="11"/>
    </row>
    <row r="103" spans="1:8" x14ac:dyDescent="0.25">
      <c r="A103" s="6">
        <v>100</v>
      </c>
      <c r="B103" s="10">
        <v>-2.3893467643467702E-6</v>
      </c>
      <c r="C103" s="10">
        <v>1.69284798534799E-3</v>
      </c>
      <c r="D103" s="11">
        <v>-0.46563711843711098</v>
      </c>
      <c r="F103" s="10"/>
      <c r="G103" s="10"/>
      <c r="H103" s="11"/>
    </row>
    <row r="104" spans="1:8" x14ac:dyDescent="0.25">
      <c r="A104" s="6">
        <v>101</v>
      </c>
      <c r="B104" s="10">
        <v>-2.3893467643467702E-6</v>
      </c>
      <c r="C104" s="10">
        <v>1.69284798534799E-3</v>
      </c>
      <c r="D104" s="11">
        <v>-0.46563711843711098</v>
      </c>
      <c r="F104" s="10"/>
      <c r="G104" s="10"/>
      <c r="H104" s="11"/>
    </row>
    <row r="105" spans="1:8" x14ac:dyDescent="0.25">
      <c r="A105" s="6">
        <v>102</v>
      </c>
      <c r="B105" s="10">
        <v>-2.3893467643467702E-6</v>
      </c>
      <c r="C105" s="10">
        <v>1.69284798534799E-3</v>
      </c>
      <c r="D105" s="11">
        <v>-0.46563711843711098</v>
      </c>
      <c r="F105" s="10"/>
      <c r="G105" s="10"/>
      <c r="H105" s="11"/>
    </row>
    <row r="106" spans="1:8" x14ac:dyDescent="0.25">
      <c r="A106" s="6">
        <v>103</v>
      </c>
      <c r="B106" s="10">
        <v>-2.3893467643467702E-6</v>
      </c>
      <c r="C106" s="10">
        <v>1.69284798534799E-3</v>
      </c>
      <c r="D106" s="11">
        <v>-0.46563711843711098</v>
      </c>
      <c r="F106" s="10"/>
      <c r="G106" s="10"/>
      <c r="H106" s="11"/>
    </row>
    <row r="107" spans="1:8" x14ac:dyDescent="0.25">
      <c r="A107" s="6">
        <v>104</v>
      </c>
      <c r="B107" s="10">
        <v>-2.3893467643467702E-6</v>
      </c>
      <c r="C107" s="10">
        <v>1.69284798534799E-3</v>
      </c>
      <c r="D107" s="11">
        <v>-0.46563711843711098</v>
      </c>
      <c r="F107" s="10"/>
      <c r="G107" s="10"/>
      <c r="H107" s="11"/>
    </row>
    <row r="108" spans="1:8" x14ac:dyDescent="0.25">
      <c r="A108" s="6">
        <v>105</v>
      </c>
      <c r="B108" s="10">
        <v>-2.3893467643467702E-6</v>
      </c>
      <c r="C108" s="10">
        <v>1.69284798534799E-3</v>
      </c>
      <c r="D108" s="11">
        <v>-0.46563711843711098</v>
      </c>
      <c r="F108" s="10"/>
      <c r="G108" s="10"/>
      <c r="H108" s="11"/>
    </row>
    <row r="109" spans="1:8" x14ac:dyDescent="0.25">
      <c r="A109" s="6">
        <v>106</v>
      </c>
      <c r="B109" s="10">
        <v>-2.3893467643467702E-6</v>
      </c>
      <c r="C109" s="10">
        <v>1.69284798534799E-3</v>
      </c>
      <c r="D109" s="11">
        <v>-0.46563711843711098</v>
      </c>
      <c r="F109" s="10"/>
      <c r="G109" s="10"/>
      <c r="H109" s="11"/>
    </row>
    <row r="110" spans="1:8" x14ac:dyDescent="0.25">
      <c r="A110" s="6">
        <v>107</v>
      </c>
      <c r="B110" s="10">
        <v>-2.3893467643467702E-6</v>
      </c>
      <c r="C110" s="10">
        <v>1.69284798534799E-3</v>
      </c>
      <c r="D110" s="11">
        <v>-0.46563711843711098</v>
      </c>
      <c r="F110" s="10"/>
      <c r="G110" s="10"/>
      <c r="H110" s="11"/>
    </row>
    <row r="111" spans="1:8" x14ac:dyDescent="0.25">
      <c r="A111" s="6">
        <v>108</v>
      </c>
      <c r="B111" s="10">
        <v>-2.3893467643467702E-6</v>
      </c>
      <c r="C111" s="10">
        <v>1.69284798534799E-3</v>
      </c>
      <c r="D111" s="11">
        <v>-0.46563711843711098</v>
      </c>
      <c r="F111" s="10"/>
      <c r="G111" s="10"/>
      <c r="H111" s="11"/>
    </row>
    <row r="112" spans="1:8" x14ac:dyDescent="0.25">
      <c r="A112" s="6">
        <v>109</v>
      </c>
      <c r="B112" s="10">
        <v>-2.3893467643467702E-6</v>
      </c>
      <c r="C112" s="10">
        <v>1.69284798534799E-3</v>
      </c>
      <c r="D112" s="11">
        <v>-0.46563711843711098</v>
      </c>
      <c r="F112" s="10"/>
      <c r="G112" s="10"/>
      <c r="H112" s="11"/>
    </row>
    <row r="113" spans="1:8" x14ac:dyDescent="0.25">
      <c r="A113" s="6">
        <v>110</v>
      </c>
      <c r="B113" s="10">
        <v>-2.3893467643467702E-6</v>
      </c>
      <c r="C113" s="10">
        <v>1.69284798534799E-3</v>
      </c>
      <c r="D113" s="11">
        <v>-0.46563711843711098</v>
      </c>
      <c r="F113" s="10"/>
      <c r="G113" s="10"/>
      <c r="H113" s="11"/>
    </row>
    <row r="114" spans="1:8" x14ac:dyDescent="0.25">
      <c r="A114" s="6">
        <v>111</v>
      </c>
      <c r="B114" s="10">
        <v>-2.3893467643467702E-6</v>
      </c>
      <c r="C114" s="10">
        <v>1.69284798534799E-3</v>
      </c>
      <c r="D114" s="11">
        <v>-0.46563711843711098</v>
      </c>
      <c r="F114" s="10"/>
      <c r="G114" s="10"/>
      <c r="H114" s="11"/>
    </row>
    <row r="115" spans="1:8" x14ac:dyDescent="0.25">
      <c r="A115" s="6">
        <v>112</v>
      </c>
      <c r="B115" s="10">
        <v>-2.3893467643467702E-6</v>
      </c>
      <c r="C115" s="10">
        <v>1.69284798534799E-3</v>
      </c>
      <c r="D115" s="11">
        <v>-0.46563711843711098</v>
      </c>
      <c r="F115" s="10"/>
      <c r="G115" s="10"/>
      <c r="H115" s="11"/>
    </row>
    <row r="116" spans="1:8" x14ac:dyDescent="0.25">
      <c r="A116" s="6">
        <v>113</v>
      </c>
      <c r="B116" s="10">
        <v>-2.3893467643467702E-6</v>
      </c>
      <c r="C116" s="10">
        <v>1.69284798534799E-3</v>
      </c>
      <c r="D116" s="11">
        <v>-0.46563711843711098</v>
      </c>
      <c r="F116" s="10"/>
      <c r="G116" s="10"/>
      <c r="H116" s="11"/>
    </row>
    <row r="117" spans="1:8" x14ac:dyDescent="0.25">
      <c r="A117" s="6">
        <v>114</v>
      </c>
      <c r="B117" s="10">
        <v>-2.3893467643467702E-6</v>
      </c>
      <c r="C117" s="10">
        <v>1.69284798534799E-3</v>
      </c>
      <c r="D117" s="11">
        <v>-0.46563711843711098</v>
      </c>
      <c r="F117" s="10"/>
      <c r="G117" s="10"/>
      <c r="H117" s="11"/>
    </row>
    <row r="118" spans="1:8" x14ac:dyDescent="0.25">
      <c r="A118" s="6">
        <v>115</v>
      </c>
      <c r="B118" s="10">
        <v>-2.3893467643467702E-6</v>
      </c>
      <c r="C118" s="10">
        <v>1.69284798534799E-3</v>
      </c>
      <c r="D118" s="11">
        <v>-0.46563711843711098</v>
      </c>
      <c r="F118" s="10"/>
      <c r="G118" s="10"/>
      <c r="H118" s="11"/>
    </row>
    <row r="119" spans="1:8" x14ac:dyDescent="0.25">
      <c r="A119" s="6">
        <v>116</v>
      </c>
      <c r="B119" s="10">
        <v>-2.3893467643467702E-6</v>
      </c>
      <c r="C119" s="10">
        <v>1.69284798534799E-3</v>
      </c>
      <c r="D119" s="11">
        <v>-0.46563711843711098</v>
      </c>
      <c r="F119" s="10"/>
      <c r="G119" s="10"/>
      <c r="H119" s="11"/>
    </row>
    <row r="120" spans="1:8" x14ac:dyDescent="0.25">
      <c r="A120" s="6">
        <v>117</v>
      </c>
      <c r="B120" s="10">
        <v>-2.3893467643467702E-6</v>
      </c>
      <c r="C120" s="10">
        <v>1.69284798534799E-3</v>
      </c>
      <c r="D120" s="11">
        <v>-0.46563711843711098</v>
      </c>
      <c r="F120" s="10"/>
      <c r="G120" s="10"/>
      <c r="H120" s="11"/>
    </row>
    <row r="121" spans="1:8" x14ac:dyDescent="0.25">
      <c r="A121" s="6">
        <v>118</v>
      </c>
      <c r="B121" s="10">
        <v>-2.3893467643467702E-6</v>
      </c>
      <c r="C121" s="10">
        <v>1.69284798534799E-3</v>
      </c>
      <c r="D121" s="11">
        <v>-0.46563711843711098</v>
      </c>
      <c r="F121" s="10"/>
      <c r="G121" s="10"/>
      <c r="H121" s="11"/>
    </row>
    <row r="122" spans="1:8" x14ac:dyDescent="0.25">
      <c r="A122" s="6">
        <v>119</v>
      </c>
      <c r="B122" s="10">
        <v>-2.3893467643467702E-6</v>
      </c>
      <c r="C122" s="10">
        <v>1.69284798534799E-3</v>
      </c>
      <c r="D122" s="11">
        <v>-0.46563711843711098</v>
      </c>
      <c r="F122" s="10"/>
      <c r="G122" s="10"/>
      <c r="H122" s="11"/>
    </row>
    <row r="123" spans="1:8" x14ac:dyDescent="0.25">
      <c r="A123" s="6">
        <v>120</v>
      </c>
      <c r="B123" s="10">
        <v>-2.3893467643467702E-6</v>
      </c>
      <c r="C123" s="10">
        <v>1.69284798534799E-3</v>
      </c>
      <c r="D123" s="11">
        <v>-0.46563711843711098</v>
      </c>
      <c r="F123" s="10"/>
      <c r="G123" s="10"/>
      <c r="H123" s="11"/>
    </row>
    <row r="124" spans="1:8" x14ac:dyDescent="0.25">
      <c r="A124" s="6">
        <v>121</v>
      </c>
      <c r="B124" s="10">
        <v>-2.3893467643467702E-6</v>
      </c>
      <c r="C124" s="10">
        <v>1.69284798534799E-3</v>
      </c>
      <c r="D124" s="11">
        <v>-0.46563711843711098</v>
      </c>
      <c r="F124" s="10"/>
      <c r="G124" s="10"/>
      <c r="H124" s="11"/>
    </row>
    <row r="125" spans="1:8" x14ac:dyDescent="0.25">
      <c r="A125" s="6">
        <v>122</v>
      </c>
      <c r="B125" s="10">
        <v>-1.9095950345950401E-6</v>
      </c>
      <c r="C125" s="10">
        <v>1.9133506308506301E-3</v>
      </c>
      <c r="D125" s="11">
        <v>-6.2942775742773294E-2</v>
      </c>
      <c r="F125" s="10"/>
      <c r="G125" s="10"/>
      <c r="H125" s="11"/>
    </row>
    <row r="126" spans="1:8" x14ac:dyDescent="0.25">
      <c r="A126" s="6">
        <v>123</v>
      </c>
      <c r="B126" s="10">
        <v>-1.42984330484331E-6</v>
      </c>
      <c r="C126" s="10">
        <v>2.1338532763532799E-3</v>
      </c>
      <c r="D126" s="11">
        <v>0.339751566951564</v>
      </c>
      <c r="F126" s="10"/>
      <c r="G126" s="10"/>
      <c r="H126" s="11"/>
    </row>
    <row r="127" spans="1:8" x14ac:dyDescent="0.25">
      <c r="A127" s="6">
        <v>124</v>
      </c>
      <c r="B127" s="10">
        <v>-9.5009157509157702E-7</v>
      </c>
      <c r="C127" s="10">
        <v>2.35435592185592E-3</v>
      </c>
      <c r="D127" s="11">
        <v>0.74244590964590196</v>
      </c>
      <c r="F127" s="10"/>
      <c r="G127" s="10"/>
      <c r="H127" s="11"/>
    </row>
    <row r="128" spans="1:8" x14ac:dyDescent="0.25">
      <c r="A128" s="6">
        <v>125</v>
      </c>
      <c r="B128" s="10">
        <v>-9.5009157509157702E-7</v>
      </c>
      <c r="C128" s="10">
        <v>2.35435592185592E-3</v>
      </c>
      <c r="D128" s="11">
        <v>0.74244590964590196</v>
      </c>
      <c r="F128" s="10"/>
      <c r="G128" s="10"/>
      <c r="H128" s="11"/>
    </row>
    <row r="129" spans="1:8" x14ac:dyDescent="0.25">
      <c r="A129" s="6">
        <v>126</v>
      </c>
      <c r="B129" s="10">
        <v>-9.5009157509157702E-7</v>
      </c>
      <c r="C129" s="10">
        <v>2.35435592185592E-3</v>
      </c>
      <c r="D129" s="11">
        <v>0.74244590964590196</v>
      </c>
      <c r="F129" s="10"/>
      <c r="G129" s="10"/>
      <c r="H129" s="11"/>
    </row>
    <row r="130" spans="1:8" x14ac:dyDescent="0.25">
      <c r="A130" s="6">
        <v>127</v>
      </c>
      <c r="B130" s="10">
        <v>-9.5009157509157702E-7</v>
      </c>
      <c r="C130" s="10">
        <v>2.35435592185592E-3</v>
      </c>
      <c r="D130" s="11">
        <v>0.74244590964590196</v>
      </c>
      <c r="F130" s="10"/>
      <c r="G130" s="10"/>
      <c r="H130" s="11"/>
    </row>
    <row r="131" spans="1:8" x14ac:dyDescent="0.25">
      <c r="A131" s="6">
        <v>128</v>
      </c>
      <c r="B131" s="10">
        <v>-9.5009157509157702E-7</v>
      </c>
      <c r="C131" s="10">
        <v>2.35435592185592E-3</v>
      </c>
      <c r="D131" s="11">
        <v>0.74244590964590196</v>
      </c>
      <c r="F131" s="10"/>
      <c r="G131" s="10"/>
      <c r="H131" s="11"/>
    </row>
    <row r="132" spans="1:8" x14ac:dyDescent="0.25">
      <c r="A132" s="6">
        <v>129</v>
      </c>
      <c r="B132" s="10">
        <v>-9.5009157509157702E-7</v>
      </c>
      <c r="C132" s="10">
        <v>2.35435592185592E-3</v>
      </c>
      <c r="D132" s="11">
        <v>0.74244590964590196</v>
      </c>
      <c r="F132" s="10"/>
      <c r="G132" s="10"/>
      <c r="H132" s="11"/>
    </row>
    <row r="133" spans="1:8" x14ac:dyDescent="0.25">
      <c r="A133" s="6">
        <v>130</v>
      </c>
      <c r="B133" s="10">
        <v>-9.5009157509157702E-7</v>
      </c>
      <c r="C133" s="10">
        <v>2.35435592185592E-3</v>
      </c>
      <c r="D133" s="11">
        <v>0.74244590964590196</v>
      </c>
      <c r="F133" s="10"/>
      <c r="G133" s="10"/>
      <c r="H133" s="11"/>
    </row>
    <row r="134" spans="1:8" x14ac:dyDescent="0.25">
      <c r="A134" s="6">
        <v>131</v>
      </c>
      <c r="B134" s="10">
        <v>-9.5009157509157702E-7</v>
      </c>
      <c r="C134" s="10">
        <v>2.35435592185592E-3</v>
      </c>
      <c r="D134" s="11">
        <v>0.74244590964590196</v>
      </c>
      <c r="F134" s="10"/>
      <c r="G134" s="10"/>
      <c r="H134" s="11"/>
    </row>
    <row r="135" spans="1:8" x14ac:dyDescent="0.25">
      <c r="A135" s="6">
        <v>132</v>
      </c>
      <c r="B135" s="10">
        <v>-9.5009157509157702E-7</v>
      </c>
      <c r="C135" s="10">
        <v>2.35435592185592E-3</v>
      </c>
      <c r="D135" s="11">
        <v>0.74244590964590196</v>
      </c>
      <c r="F135" s="10"/>
      <c r="G135" s="10"/>
      <c r="H135" s="11"/>
    </row>
    <row r="136" spans="1:8" x14ac:dyDescent="0.25">
      <c r="A136" s="6">
        <v>133</v>
      </c>
      <c r="B136" s="10">
        <v>-9.5009157509157702E-7</v>
      </c>
      <c r="C136" s="10">
        <v>2.35435592185592E-3</v>
      </c>
      <c r="D136" s="11">
        <v>0.74244590964590196</v>
      </c>
      <c r="F136" s="10"/>
      <c r="G136" s="10"/>
      <c r="H136" s="11"/>
    </row>
    <row r="137" spans="1:8" x14ac:dyDescent="0.25">
      <c r="A137" s="6">
        <v>134</v>
      </c>
      <c r="B137" s="10">
        <v>-9.5009157509157702E-7</v>
      </c>
      <c r="C137" s="10">
        <v>2.35435592185592E-3</v>
      </c>
      <c r="D137" s="11">
        <v>0.74244590964590196</v>
      </c>
      <c r="F137" s="10"/>
      <c r="G137" s="10"/>
      <c r="H137" s="11"/>
    </row>
    <row r="138" spans="1:8" x14ac:dyDescent="0.25">
      <c r="A138" s="6">
        <v>135</v>
      </c>
      <c r="B138" s="10">
        <v>-9.5009157509157702E-7</v>
      </c>
      <c r="C138" s="10">
        <v>2.35435592185592E-3</v>
      </c>
      <c r="D138" s="11">
        <v>0.74244590964590196</v>
      </c>
      <c r="F138" s="10"/>
      <c r="G138" s="10"/>
      <c r="H138" s="11"/>
    </row>
    <row r="139" spans="1:8" x14ac:dyDescent="0.25">
      <c r="A139" s="6">
        <v>136</v>
      </c>
      <c r="B139" s="10">
        <v>-9.5009157509157702E-7</v>
      </c>
      <c r="C139" s="10">
        <v>2.35435592185592E-3</v>
      </c>
      <c r="D139" s="11">
        <v>0.74244590964590196</v>
      </c>
      <c r="F139" s="10"/>
      <c r="G139" s="10"/>
      <c r="H139" s="11"/>
    </row>
    <row r="140" spans="1:8" x14ac:dyDescent="0.25">
      <c r="A140" s="6">
        <v>137</v>
      </c>
      <c r="B140" s="10">
        <v>-9.5009157509157702E-7</v>
      </c>
      <c r="C140" s="10">
        <v>2.35435592185592E-3</v>
      </c>
      <c r="D140" s="11">
        <v>0.74244590964590196</v>
      </c>
      <c r="F140" s="10"/>
      <c r="G140" s="10"/>
      <c r="H140" s="11"/>
    </row>
    <row r="141" spans="1:8" x14ac:dyDescent="0.25">
      <c r="A141" s="6">
        <v>138</v>
      </c>
      <c r="B141" s="10">
        <v>2.1794871794871899E-6</v>
      </c>
      <c r="C141" s="10">
        <v>-1.5839886039886099E-3</v>
      </c>
      <c r="D141" s="11">
        <v>1.2730621082621101</v>
      </c>
      <c r="F141" s="10"/>
      <c r="G141" s="10"/>
      <c r="H141" s="11"/>
    </row>
    <row r="142" spans="1:8" x14ac:dyDescent="0.25">
      <c r="A142" s="6">
        <v>139</v>
      </c>
      <c r="B142" s="10">
        <v>5.3090659340659398E-6</v>
      </c>
      <c r="C142" s="10">
        <v>-5.5223331298331398E-3</v>
      </c>
      <c r="D142" s="11">
        <v>1.80367830687831</v>
      </c>
      <c r="F142" s="10"/>
      <c r="G142" s="10"/>
      <c r="H142" s="11"/>
    </row>
    <row r="143" spans="1:8" x14ac:dyDescent="0.25">
      <c r="A143" s="6">
        <v>140</v>
      </c>
      <c r="B143" s="10">
        <v>8.4386446886447093E-6</v>
      </c>
      <c r="C143" s="10">
        <v>-9.4606776556776708E-3</v>
      </c>
      <c r="D143" s="11">
        <v>2.3342945054945199</v>
      </c>
      <c r="F143" s="10"/>
      <c r="G143" s="10"/>
      <c r="H143" s="11"/>
    </row>
    <row r="144" spans="1:8" x14ac:dyDescent="0.25">
      <c r="A144" s="6">
        <v>141</v>
      </c>
      <c r="B144" s="10">
        <v>8.4386446886447093E-6</v>
      </c>
      <c r="C144" s="10">
        <v>-9.4606776556776708E-3</v>
      </c>
      <c r="D144" s="11">
        <v>2.3342945054945199</v>
      </c>
      <c r="F144" s="10"/>
      <c r="G144" s="10"/>
      <c r="H144" s="11"/>
    </row>
    <row r="145" spans="1:8" x14ac:dyDescent="0.25">
      <c r="A145" s="6">
        <v>142</v>
      </c>
      <c r="B145" s="10">
        <v>8.4386446886447093E-6</v>
      </c>
      <c r="C145" s="10">
        <v>-9.4606776556776708E-3</v>
      </c>
      <c r="D145" s="11">
        <v>2.3342945054945199</v>
      </c>
      <c r="F145" s="10"/>
      <c r="G145" s="10"/>
      <c r="H145" s="11"/>
    </row>
    <row r="146" spans="1:8" x14ac:dyDescent="0.25">
      <c r="A146" s="6">
        <v>143</v>
      </c>
      <c r="B146" s="10">
        <v>8.4386446886447093E-6</v>
      </c>
      <c r="C146" s="10">
        <v>-9.4606776556776708E-3</v>
      </c>
      <c r="D146" s="11">
        <v>2.3342945054945199</v>
      </c>
      <c r="F146" s="10"/>
      <c r="G146" s="10"/>
      <c r="H146" s="11"/>
    </row>
    <row r="147" spans="1:8" x14ac:dyDescent="0.25">
      <c r="A147" s="6">
        <v>144</v>
      </c>
      <c r="B147" s="10">
        <v>8.4386446886447093E-6</v>
      </c>
      <c r="C147" s="10">
        <v>-9.4606776556776708E-3</v>
      </c>
      <c r="D147" s="11">
        <v>2.3342945054945199</v>
      </c>
      <c r="F147" s="10"/>
      <c r="G147" s="10"/>
      <c r="H147" s="11"/>
    </row>
    <row r="148" spans="1:8" x14ac:dyDescent="0.25">
      <c r="A148" s="6">
        <v>145</v>
      </c>
      <c r="B148" s="10">
        <v>8.4386446886447093E-6</v>
      </c>
      <c r="C148" s="10">
        <v>-9.4606776556776708E-3</v>
      </c>
      <c r="D148" s="11">
        <v>2.3342945054945199</v>
      </c>
      <c r="F148" s="10"/>
      <c r="G148" s="10"/>
      <c r="H148" s="11"/>
    </row>
    <row r="149" spans="1:8" x14ac:dyDescent="0.25">
      <c r="A149" s="6">
        <v>146</v>
      </c>
      <c r="B149" s="10">
        <v>8.4386446886447093E-6</v>
      </c>
      <c r="C149" s="10">
        <v>-9.4606776556776708E-3</v>
      </c>
      <c r="D149" s="11">
        <v>2.3342945054945199</v>
      </c>
      <c r="F149" s="10"/>
      <c r="G149" s="10"/>
      <c r="H149" s="11"/>
    </row>
    <row r="150" spans="1:8" x14ac:dyDescent="0.25">
      <c r="A150" s="6">
        <v>147</v>
      </c>
      <c r="B150" s="10">
        <v>8.4386446886447093E-6</v>
      </c>
      <c r="C150" s="10">
        <v>-9.4606776556776708E-3</v>
      </c>
      <c r="D150" s="11">
        <v>2.3342945054945199</v>
      </c>
      <c r="F150" s="10"/>
      <c r="G150" s="10"/>
      <c r="H150" s="11"/>
    </row>
    <row r="151" spans="1:8" x14ac:dyDescent="0.25">
      <c r="A151" s="6">
        <v>148</v>
      </c>
      <c r="B151" s="10">
        <v>8.4386446886447093E-6</v>
      </c>
      <c r="C151" s="10">
        <v>-9.4606776556776708E-3</v>
      </c>
      <c r="D151" s="11">
        <v>2.3342945054945199</v>
      </c>
      <c r="F151" s="10"/>
      <c r="G151" s="10"/>
      <c r="H151" s="11"/>
    </row>
    <row r="152" spans="1:8" x14ac:dyDescent="0.25">
      <c r="A152" s="6">
        <v>149</v>
      </c>
      <c r="B152" s="10">
        <v>8.4386446886447093E-6</v>
      </c>
      <c r="C152" s="10">
        <v>-9.4606776556776708E-3</v>
      </c>
      <c r="D152" s="11">
        <v>2.3342945054945199</v>
      </c>
      <c r="F152" s="10"/>
      <c r="G152" s="10"/>
      <c r="H152" s="11"/>
    </row>
    <row r="153" spans="1:8" x14ac:dyDescent="0.25">
      <c r="A153" s="6">
        <v>150</v>
      </c>
      <c r="B153" s="10">
        <v>8.4386446886447093E-6</v>
      </c>
      <c r="C153" s="10">
        <v>-9.4606776556776708E-3</v>
      </c>
      <c r="D153" s="11">
        <v>2.3342945054945199</v>
      </c>
      <c r="F153" s="10"/>
      <c r="G153" s="10"/>
      <c r="H153" s="11"/>
    </row>
    <row r="154" spans="1:8" x14ac:dyDescent="0.25">
      <c r="A154" s="6">
        <v>151</v>
      </c>
      <c r="B154" s="10">
        <v>8.4386446886447093E-6</v>
      </c>
      <c r="C154" s="10">
        <v>-9.4606776556776708E-3</v>
      </c>
      <c r="D154" s="11">
        <v>2.3342945054945199</v>
      </c>
      <c r="F154" s="10"/>
      <c r="G154" s="10"/>
      <c r="H154" s="11"/>
    </row>
    <row r="155" spans="1:8" x14ac:dyDescent="0.25">
      <c r="A155" s="6">
        <v>152</v>
      </c>
      <c r="B155" s="10">
        <v>8.4386446886447093E-6</v>
      </c>
      <c r="C155" s="10">
        <v>-9.4606776556776708E-3</v>
      </c>
      <c r="D155" s="11">
        <v>2.3342945054945199</v>
      </c>
      <c r="F155" s="10"/>
      <c r="G155" s="10"/>
      <c r="H155" s="11"/>
    </row>
    <row r="156" spans="1:8" x14ac:dyDescent="0.25">
      <c r="A156" s="6">
        <v>153</v>
      </c>
      <c r="B156" s="10">
        <v>8.4386446886447093E-6</v>
      </c>
      <c r="C156" s="10">
        <v>-9.4606776556776708E-3</v>
      </c>
      <c r="D156" s="11">
        <v>2.3342945054945199</v>
      </c>
      <c r="F156" s="10"/>
      <c r="G156" s="10"/>
      <c r="H156" s="11"/>
    </row>
    <row r="157" spans="1:8" x14ac:dyDescent="0.25">
      <c r="A157" s="6">
        <v>154</v>
      </c>
      <c r="B157" s="10">
        <v>8.4386446886447093E-6</v>
      </c>
      <c r="C157" s="10">
        <v>-9.4606776556776708E-3</v>
      </c>
      <c r="D157" s="11">
        <v>2.3342945054945199</v>
      </c>
      <c r="F157" s="10"/>
      <c r="G157" s="10"/>
      <c r="H157" s="11"/>
    </row>
    <row r="158" spans="1:8" x14ac:dyDescent="0.25">
      <c r="A158" s="6">
        <v>155</v>
      </c>
      <c r="B158" s="10">
        <v>8.4386446886447093E-6</v>
      </c>
      <c r="C158" s="10">
        <v>-9.4606776556776708E-3</v>
      </c>
      <c r="D158" s="11">
        <v>2.3342945054945199</v>
      </c>
      <c r="F158" s="10"/>
      <c r="G158" s="10"/>
      <c r="H158" s="11"/>
    </row>
    <row r="159" spans="1:8" x14ac:dyDescent="0.25">
      <c r="A159" s="6">
        <v>156</v>
      </c>
      <c r="B159" s="10">
        <v>8.4386446886447093E-6</v>
      </c>
      <c r="C159" s="10">
        <v>-9.4606776556776708E-3</v>
      </c>
      <c r="D159" s="11">
        <v>2.3342945054945199</v>
      </c>
      <c r="F159" s="10"/>
      <c r="G159" s="10"/>
      <c r="H159" s="11"/>
    </row>
    <row r="160" spans="1:8" x14ac:dyDescent="0.25">
      <c r="A160" s="6">
        <v>157</v>
      </c>
      <c r="B160" s="10">
        <v>8.4386446886447093E-6</v>
      </c>
      <c r="C160" s="10">
        <v>-9.4606776556776708E-3</v>
      </c>
      <c r="D160" s="11">
        <v>2.3342945054945199</v>
      </c>
      <c r="F160" s="10"/>
      <c r="G160" s="10"/>
      <c r="H160" s="11"/>
    </row>
    <row r="161" spans="1:8" x14ac:dyDescent="0.25">
      <c r="A161" s="6">
        <v>158</v>
      </c>
      <c r="B161" s="10">
        <v>8.4386446886447093E-6</v>
      </c>
      <c r="C161" s="10">
        <v>-9.4606776556776708E-3</v>
      </c>
      <c r="D161" s="11">
        <v>2.3342945054945199</v>
      </c>
      <c r="F161" s="10"/>
      <c r="G161" s="10"/>
      <c r="H161" s="11"/>
    </row>
    <row r="162" spans="1:8" x14ac:dyDescent="0.25">
      <c r="A162" s="6">
        <v>159</v>
      </c>
      <c r="B162" s="10">
        <v>8.4386446886447093E-6</v>
      </c>
      <c r="C162" s="10">
        <v>-9.4606776556776708E-3</v>
      </c>
      <c r="D162" s="11">
        <v>2.3342945054945199</v>
      </c>
      <c r="F162" s="10"/>
      <c r="G162" s="10"/>
      <c r="H162" s="11"/>
    </row>
    <row r="163" spans="1:8" x14ac:dyDescent="0.25">
      <c r="A163" s="6">
        <v>160</v>
      </c>
      <c r="B163" s="10">
        <v>8.4386446886447093E-6</v>
      </c>
      <c r="C163" s="10">
        <v>-9.4606776556776708E-3</v>
      </c>
      <c r="D163" s="11">
        <v>2.3342945054945199</v>
      </c>
      <c r="F163" s="10"/>
      <c r="G163" s="10"/>
      <c r="H163" s="11"/>
    </row>
    <row r="164" spans="1:8" x14ac:dyDescent="0.25">
      <c r="A164" s="6">
        <v>161</v>
      </c>
      <c r="B164" s="10">
        <v>8.4386446886447093E-6</v>
      </c>
      <c r="C164" s="10">
        <v>-9.4606776556776708E-3</v>
      </c>
      <c r="D164" s="11">
        <v>2.3342945054945199</v>
      </c>
      <c r="F164" s="10"/>
      <c r="G164" s="10"/>
      <c r="H164" s="11"/>
    </row>
    <row r="165" spans="1:8" x14ac:dyDescent="0.25">
      <c r="A165" s="6">
        <v>162</v>
      </c>
      <c r="B165" s="10">
        <v>8.4386446886447093E-6</v>
      </c>
      <c r="C165" s="10">
        <v>-9.4606776556776708E-3</v>
      </c>
      <c r="D165" s="11">
        <v>2.3342945054945199</v>
      </c>
      <c r="F165" s="10"/>
      <c r="G165" s="10"/>
      <c r="H165" s="11"/>
    </row>
    <row r="166" spans="1:8" x14ac:dyDescent="0.25">
      <c r="A166" s="6">
        <v>163</v>
      </c>
      <c r="B166" s="10">
        <v>8.4386446886447093E-6</v>
      </c>
      <c r="C166" s="10">
        <v>-9.4606776556776708E-3</v>
      </c>
      <c r="D166" s="11">
        <v>2.3342945054945199</v>
      </c>
      <c r="F166" s="10"/>
      <c r="G166" s="10"/>
      <c r="H166" s="11"/>
    </row>
    <row r="167" spans="1:8" x14ac:dyDescent="0.25">
      <c r="A167" s="6">
        <v>164</v>
      </c>
      <c r="B167" s="10">
        <v>8.4386446886447093E-6</v>
      </c>
      <c r="C167" s="10">
        <v>-9.4606776556776708E-3</v>
      </c>
      <c r="D167" s="11">
        <v>2.3342945054945199</v>
      </c>
      <c r="F167" s="10"/>
      <c r="G167" s="10"/>
      <c r="H167" s="11"/>
    </row>
    <row r="168" spans="1:8" x14ac:dyDescent="0.25">
      <c r="A168" s="6">
        <v>165</v>
      </c>
      <c r="B168" s="10">
        <v>8.4386446886447093E-6</v>
      </c>
      <c r="C168" s="10">
        <v>-9.4606776556776708E-3</v>
      </c>
      <c r="D168" s="11">
        <v>2.3342945054945199</v>
      </c>
      <c r="F168" s="10"/>
      <c r="G168" s="10"/>
      <c r="H168" s="11"/>
    </row>
    <row r="169" spans="1:8" x14ac:dyDescent="0.25">
      <c r="A169" s="6">
        <v>166</v>
      </c>
      <c r="B169" s="10">
        <v>8.4386446886447093E-6</v>
      </c>
      <c r="C169" s="10">
        <v>-9.4606776556776708E-3</v>
      </c>
      <c r="D169" s="11">
        <v>2.3342945054945199</v>
      </c>
      <c r="F169" s="10"/>
      <c r="G169" s="10"/>
      <c r="H169" s="11"/>
    </row>
    <row r="170" spans="1:8" x14ac:dyDescent="0.25">
      <c r="A170" s="6">
        <v>167</v>
      </c>
      <c r="B170" s="10">
        <v>8.4386446886447093E-6</v>
      </c>
      <c r="C170" s="10">
        <v>-9.4606776556776708E-3</v>
      </c>
      <c r="D170" s="11">
        <v>2.3342945054945199</v>
      </c>
      <c r="F170" s="10"/>
      <c r="G170" s="10"/>
      <c r="H170" s="11"/>
    </row>
    <row r="171" spans="1:8" x14ac:dyDescent="0.25">
      <c r="A171" s="6">
        <v>168</v>
      </c>
      <c r="B171" s="10">
        <v>8.4386446886447093E-6</v>
      </c>
      <c r="C171" s="10">
        <v>-9.4606776556776708E-3</v>
      </c>
      <c r="D171" s="11">
        <v>2.3342945054945199</v>
      </c>
      <c r="F171" s="10"/>
      <c r="G171" s="10"/>
      <c r="H171" s="11"/>
    </row>
    <row r="172" spans="1:8" x14ac:dyDescent="0.25">
      <c r="A172" s="6">
        <v>169</v>
      </c>
      <c r="B172" s="10">
        <v>8.4386446886447093E-6</v>
      </c>
      <c r="C172" s="10">
        <v>-9.4606776556776708E-3</v>
      </c>
      <c r="D172" s="11">
        <v>2.3342945054945199</v>
      </c>
      <c r="F172" s="10"/>
      <c r="G172" s="10"/>
      <c r="H172" s="11"/>
    </row>
    <row r="173" spans="1:8" x14ac:dyDescent="0.25">
      <c r="A173" s="6">
        <v>170</v>
      </c>
      <c r="B173" s="10">
        <v>8.4386446886447093E-6</v>
      </c>
      <c r="C173" s="10">
        <v>-9.4606776556776708E-3</v>
      </c>
      <c r="D173" s="11">
        <v>2.3342945054945199</v>
      </c>
      <c r="F173" s="10"/>
      <c r="G173" s="10"/>
      <c r="H173" s="11"/>
    </row>
    <row r="174" spans="1:8" x14ac:dyDescent="0.25">
      <c r="A174" s="6">
        <v>171</v>
      </c>
      <c r="B174" s="10">
        <v>8.4386446886447093E-6</v>
      </c>
      <c r="C174" s="10">
        <v>-9.4606776556776708E-3</v>
      </c>
      <c r="D174" s="11">
        <v>2.3342945054945199</v>
      </c>
      <c r="F174" s="10"/>
      <c r="G174" s="10"/>
      <c r="H174" s="11"/>
    </row>
    <row r="175" spans="1:8" x14ac:dyDescent="0.25">
      <c r="A175" s="6">
        <v>172</v>
      </c>
      <c r="B175" s="10">
        <v>8.4386446886447093E-6</v>
      </c>
      <c r="C175" s="10">
        <v>-9.4606776556776708E-3</v>
      </c>
      <c r="D175" s="11">
        <v>2.3342945054945199</v>
      </c>
      <c r="F175" s="10"/>
      <c r="G175" s="10"/>
      <c r="H175" s="11"/>
    </row>
    <row r="176" spans="1:8" x14ac:dyDescent="0.25">
      <c r="A176" s="6">
        <v>173</v>
      </c>
      <c r="B176" s="10">
        <v>8.4386446886447093E-6</v>
      </c>
      <c r="C176" s="10">
        <v>-9.4606776556776708E-3</v>
      </c>
      <c r="D176" s="11">
        <v>2.3342945054945199</v>
      </c>
      <c r="F176" s="10"/>
      <c r="G176" s="10"/>
      <c r="H176" s="11"/>
    </row>
    <row r="177" spans="1:8" x14ac:dyDescent="0.25">
      <c r="A177" s="6">
        <v>174</v>
      </c>
      <c r="B177" s="10">
        <v>8.4386446886447093E-6</v>
      </c>
      <c r="C177" s="10">
        <v>-9.4606776556776708E-3</v>
      </c>
      <c r="D177" s="11">
        <v>2.3342945054945199</v>
      </c>
      <c r="F177" s="10"/>
      <c r="G177" s="10"/>
      <c r="H177" s="11"/>
    </row>
    <row r="178" spans="1:8" x14ac:dyDescent="0.25">
      <c r="A178" s="6">
        <v>175</v>
      </c>
      <c r="B178" s="10">
        <v>8.4386446886447093E-6</v>
      </c>
      <c r="C178" s="10">
        <v>-9.4606776556776708E-3</v>
      </c>
      <c r="D178" s="11">
        <v>2.3342945054945199</v>
      </c>
      <c r="F178" s="10"/>
      <c r="G178" s="10"/>
      <c r="H178" s="11"/>
    </row>
    <row r="179" spans="1:8" x14ac:dyDescent="0.25">
      <c r="A179" s="6">
        <v>176</v>
      </c>
      <c r="B179" s="10">
        <v>8.4386446886447093E-6</v>
      </c>
      <c r="C179" s="10">
        <v>-9.4606776556776708E-3</v>
      </c>
      <c r="D179" s="11">
        <v>2.3342945054945199</v>
      </c>
      <c r="F179" s="10"/>
      <c r="G179" s="10"/>
      <c r="H179" s="11"/>
    </row>
    <row r="180" spans="1:8" x14ac:dyDescent="0.25">
      <c r="A180" s="6">
        <v>177</v>
      </c>
      <c r="B180" s="10">
        <v>8.4386446886447093E-6</v>
      </c>
      <c r="C180" s="10">
        <v>-9.4606776556776708E-3</v>
      </c>
      <c r="D180" s="11">
        <v>2.3342945054945199</v>
      </c>
      <c r="F180" s="10"/>
      <c r="G180" s="10"/>
      <c r="H180" s="11"/>
    </row>
    <row r="181" spans="1:8" x14ac:dyDescent="0.25">
      <c r="A181" s="6">
        <v>178</v>
      </c>
      <c r="B181" s="10">
        <v>8.4386446886447093E-6</v>
      </c>
      <c r="C181" s="10">
        <v>-9.4606776556776708E-3</v>
      </c>
      <c r="D181" s="11">
        <v>2.3342945054945199</v>
      </c>
      <c r="F181" s="10"/>
      <c r="G181" s="10"/>
      <c r="H181" s="11"/>
    </row>
    <row r="182" spans="1:8" x14ac:dyDescent="0.25">
      <c r="A182" s="6">
        <v>179</v>
      </c>
      <c r="B182" s="10">
        <v>8.4386446886447093E-6</v>
      </c>
      <c r="C182" s="10">
        <v>-9.4606776556776708E-3</v>
      </c>
      <c r="D182" s="11">
        <v>2.3342945054945199</v>
      </c>
      <c r="F182" s="10"/>
      <c r="G182" s="10"/>
      <c r="H182" s="11"/>
    </row>
    <row r="183" spans="1:8" x14ac:dyDescent="0.25">
      <c r="A183" s="6">
        <v>180</v>
      </c>
      <c r="B183" s="10">
        <v>2.8128815628815699E-6</v>
      </c>
      <c r="C183" s="10">
        <v>-3.15355921855922E-3</v>
      </c>
      <c r="D183" s="11">
        <v>0.77809816849817204</v>
      </c>
      <c r="F183" s="10"/>
      <c r="G183" s="10"/>
      <c r="H183" s="11"/>
    </row>
    <row r="184" spans="1:8" x14ac:dyDescent="0.25">
      <c r="A184" s="6">
        <v>181</v>
      </c>
      <c r="B184" s="10">
        <v>-2.8128815628815699E-6</v>
      </c>
      <c r="C184" s="10">
        <v>3.15355921855922E-3</v>
      </c>
      <c r="D184" s="11">
        <v>-0.77809816849817204</v>
      </c>
      <c r="F184" s="10"/>
      <c r="G184" s="10"/>
      <c r="H184" s="11"/>
    </row>
    <row r="185" spans="1:8" x14ac:dyDescent="0.25">
      <c r="A185" s="6">
        <v>182</v>
      </c>
      <c r="B185" s="10">
        <v>-8.4386446886447093E-6</v>
      </c>
      <c r="C185" s="10">
        <v>9.4606776556776708E-3</v>
      </c>
      <c r="D185" s="11">
        <v>-2.3342945054945199</v>
      </c>
      <c r="F185" s="10"/>
      <c r="G185" s="10"/>
      <c r="H185" s="11"/>
    </row>
    <row r="186" spans="1:8" x14ac:dyDescent="0.25">
      <c r="A186" s="6">
        <v>183</v>
      </c>
      <c r="B186" s="10">
        <v>-8.4386446886447093E-6</v>
      </c>
      <c r="C186" s="10">
        <v>9.4606776556776708E-3</v>
      </c>
      <c r="D186" s="11">
        <v>-2.3342945054945199</v>
      </c>
      <c r="F186" s="10"/>
      <c r="G186" s="10"/>
      <c r="H186" s="11"/>
    </row>
    <row r="187" spans="1:8" x14ac:dyDescent="0.25">
      <c r="A187" s="6">
        <v>184</v>
      </c>
      <c r="B187" s="10">
        <v>-8.4386446886447093E-6</v>
      </c>
      <c r="C187" s="10">
        <v>9.4606776556776708E-3</v>
      </c>
      <c r="D187" s="11">
        <v>-2.3342945054945199</v>
      </c>
      <c r="F187" s="10"/>
      <c r="G187" s="10"/>
      <c r="H187" s="11"/>
    </row>
    <row r="188" spans="1:8" x14ac:dyDescent="0.25">
      <c r="A188" s="6">
        <v>185</v>
      </c>
      <c r="B188" s="10">
        <v>-8.4386446886447093E-6</v>
      </c>
      <c r="C188" s="10">
        <v>9.4606776556776708E-3</v>
      </c>
      <c r="D188" s="11">
        <v>-2.3342945054945199</v>
      </c>
      <c r="F188" s="10"/>
      <c r="G188" s="10"/>
      <c r="H188" s="11"/>
    </row>
    <row r="189" spans="1:8" x14ac:dyDescent="0.25">
      <c r="A189" s="6">
        <v>186</v>
      </c>
      <c r="B189" s="10">
        <v>-8.4386446886447093E-6</v>
      </c>
      <c r="C189" s="10">
        <v>9.4606776556776708E-3</v>
      </c>
      <c r="D189" s="11">
        <v>-2.3342945054945199</v>
      </c>
      <c r="F189" s="10"/>
      <c r="G189" s="10"/>
      <c r="H189" s="11"/>
    </row>
    <row r="190" spans="1:8" x14ac:dyDescent="0.25">
      <c r="A190" s="6">
        <v>187</v>
      </c>
      <c r="B190" s="10">
        <v>-8.4386446886447093E-6</v>
      </c>
      <c r="C190" s="10">
        <v>9.4606776556776708E-3</v>
      </c>
      <c r="D190" s="11">
        <v>-2.3342945054945199</v>
      </c>
      <c r="F190" s="10"/>
      <c r="G190" s="10"/>
      <c r="H190" s="11"/>
    </row>
    <row r="191" spans="1:8" x14ac:dyDescent="0.25">
      <c r="A191" s="6">
        <v>188</v>
      </c>
      <c r="B191" s="10">
        <v>-8.4386446886447093E-6</v>
      </c>
      <c r="C191" s="10">
        <v>9.4606776556776708E-3</v>
      </c>
      <c r="D191" s="11">
        <v>-2.3342945054945199</v>
      </c>
      <c r="F191" s="10"/>
      <c r="G191" s="10"/>
      <c r="H191" s="11"/>
    </row>
    <row r="192" spans="1:8" x14ac:dyDescent="0.25">
      <c r="A192" s="6">
        <v>189</v>
      </c>
      <c r="B192" s="10">
        <v>-8.4386446886447093E-6</v>
      </c>
      <c r="C192" s="10">
        <v>9.4606776556776708E-3</v>
      </c>
      <c r="D192" s="11">
        <v>-2.3342945054945199</v>
      </c>
      <c r="F192" s="10"/>
      <c r="G192" s="10"/>
      <c r="H192" s="11"/>
    </row>
    <row r="193" spans="1:8" x14ac:dyDescent="0.25">
      <c r="A193" s="6">
        <v>190</v>
      </c>
      <c r="B193" s="10">
        <v>-8.4386446886447093E-6</v>
      </c>
      <c r="C193" s="10">
        <v>9.4606776556776708E-3</v>
      </c>
      <c r="D193" s="11">
        <v>-2.3342945054945199</v>
      </c>
      <c r="F193" s="10"/>
      <c r="G193" s="10"/>
      <c r="H193" s="11"/>
    </row>
    <row r="194" spans="1:8" x14ac:dyDescent="0.25">
      <c r="A194" s="6">
        <v>191</v>
      </c>
      <c r="B194" s="10">
        <v>-8.4386446886447093E-6</v>
      </c>
      <c r="C194" s="10">
        <v>9.4606776556776708E-3</v>
      </c>
      <c r="D194" s="11">
        <v>-2.3342945054945199</v>
      </c>
      <c r="F194" s="10"/>
      <c r="G194" s="10"/>
      <c r="H194" s="11"/>
    </row>
    <row r="195" spans="1:8" x14ac:dyDescent="0.25">
      <c r="A195" s="6">
        <v>192</v>
      </c>
      <c r="B195" s="10">
        <v>-8.4386446886447093E-6</v>
      </c>
      <c r="C195" s="10">
        <v>9.4606776556776708E-3</v>
      </c>
      <c r="D195" s="11">
        <v>-2.3342945054945199</v>
      </c>
      <c r="F195" s="10"/>
      <c r="G195" s="10"/>
      <c r="H195" s="11"/>
    </row>
    <row r="196" spans="1:8" x14ac:dyDescent="0.25">
      <c r="A196" s="6">
        <v>193</v>
      </c>
      <c r="B196" s="10">
        <v>-8.4386446886447093E-6</v>
      </c>
      <c r="C196" s="10">
        <v>9.4606776556776708E-3</v>
      </c>
      <c r="D196" s="11">
        <v>-2.3342945054945199</v>
      </c>
      <c r="F196" s="10"/>
      <c r="G196" s="10"/>
      <c r="H196" s="11"/>
    </row>
    <row r="197" spans="1:8" x14ac:dyDescent="0.25">
      <c r="A197" s="6">
        <v>194</v>
      </c>
      <c r="B197" s="10">
        <v>-8.4386446886447093E-6</v>
      </c>
      <c r="C197" s="10">
        <v>9.4606776556776708E-3</v>
      </c>
      <c r="D197" s="11">
        <v>-2.3342945054945199</v>
      </c>
      <c r="F197" s="10"/>
      <c r="G197" s="10"/>
      <c r="H197" s="11"/>
    </row>
    <row r="198" spans="1:8" x14ac:dyDescent="0.25">
      <c r="A198" s="6">
        <v>195</v>
      </c>
      <c r="B198" s="10">
        <v>-8.4386446886447093E-6</v>
      </c>
      <c r="C198" s="10">
        <v>9.4606776556776708E-3</v>
      </c>
      <c r="D198" s="11">
        <v>-2.3342945054945199</v>
      </c>
      <c r="F198" s="10"/>
      <c r="G198" s="10"/>
      <c r="H198" s="11"/>
    </row>
    <row r="199" spans="1:8" x14ac:dyDescent="0.25">
      <c r="A199" s="6">
        <v>196</v>
      </c>
      <c r="B199" s="10">
        <v>-8.4386446886447093E-6</v>
      </c>
      <c r="C199" s="10">
        <v>9.4606776556776708E-3</v>
      </c>
      <c r="D199" s="11">
        <v>-2.3342945054945199</v>
      </c>
      <c r="F199" s="10"/>
      <c r="G199" s="10"/>
      <c r="H199" s="11"/>
    </row>
    <row r="200" spans="1:8" x14ac:dyDescent="0.25">
      <c r="A200" s="6">
        <v>197</v>
      </c>
      <c r="B200" s="10">
        <v>-8.4386446886447093E-6</v>
      </c>
      <c r="C200" s="10">
        <v>9.4606776556776708E-3</v>
      </c>
      <c r="D200" s="11">
        <v>-2.3342945054945199</v>
      </c>
      <c r="F200" s="10"/>
      <c r="G200" s="10"/>
      <c r="H200" s="11"/>
    </row>
    <row r="201" spans="1:8" x14ac:dyDescent="0.25">
      <c r="A201" s="6">
        <v>198</v>
      </c>
      <c r="B201" s="10">
        <v>-8.4386446886447093E-6</v>
      </c>
      <c r="C201" s="10">
        <v>9.4606776556776708E-3</v>
      </c>
      <c r="D201" s="11">
        <v>-2.3342945054945199</v>
      </c>
      <c r="F201" s="10"/>
      <c r="G201" s="10"/>
      <c r="H201" s="11"/>
    </row>
    <row r="202" spans="1:8" x14ac:dyDescent="0.25">
      <c r="A202" s="6">
        <v>199</v>
      </c>
      <c r="B202" s="10">
        <v>-8.4386446886447093E-6</v>
      </c>
      <c r="C202" s="10">
        <v>9.4606776556776708E-3</v>
      </c>
      <c r="D202" s="11">
        <v>-2.3342945054945199</v>
      </c>
      <c r="F202" s="10"/>
      <c r="G202" s="10"/>
      <c r="H202" s="11"/>
    </row>
    <row r="203" spans="1:8" x14ac:dyDescent="0.25">
      <c r="A203" s="6">
        <v>200</v>
      </c>
      <c r="B203" s="10">
        <v>-8.4386446886447093E-6</v>
      </c>
      <c r="C203" s="10">
        <v>9.4606776556776708E-3</v>
      </c>
      <c r="D203" s="11">
        <v>-2.3342945054945199</v>
      </c>
      <c r="F203" s="10"/>
      <c r="G203" s="10"/>
      <c r="H203" s="11"/>
    </row>
    <row r="204" spans="1:8" x14ac:dyDescent="0.25">
      <c r="A204" s="6">
        <v>201</v>
      </c>
      <c r="B204" s="10">
        <v>-8.4386446886447093E-6</v>
      </c>
      <c r="C204" s="10">
        <v>9.4606776556776708E-3</v>
      </c>
      <c r="D204" s="11">
        <v>-2.3342945054945199</v>
      </c>
      <c r="F204" s="10"/>
      <c r="G204" s="10"/>
      <c r="H204" s="11"/>
    </row>
    <row r="205" spans="1:8" x14ac:dyDescent="0.25">
      <c r="A205" s="6">
        <v>202</v>
      </c>
      <c r="B205" s="10">
        <v>-8.4386446886447093E-6</v>
      </c>
      <c r="C205" s="10">
        <v>9.4606776556776708E-3</v>
      </c>
      <c r="D205" s="11">
        <v>-2.3342945054945199</v>
      </c>
      <c r="F205" s="10"/>
      <c r="G205" s="10"/>
      <c r="H205" s="11"/>
    </row>
    <row r="206" spans="1:8" x14ac:dyDescent="0.25">
      <c r="A206" s="6">
        <v>203</v>
      </c>
      <c r="B206" s="10">
        <v>-8.4386446886447093E-6</v>
      </c>
      <c r="C206" s="10">
        <v>9.4606776556776708E-3</v>
      </c>
      <c r="D206" s="11">
        <v>-2.3342945054945199</v>
      </c>
      <c r="F206" s="10"/>
      <c r="G206" s="10"/>
      <c r="H206" s="11"/>
    </row>
    <row r="207" spans="1:8" x14ac:dyDescent="0.25">
      <c r="A207" s="6">
        <v>204</v>
      </c>
      <c r="B207" s="10">
        <v>-8.4386446886447093E-6</v>
      </c>
      <c r="C207" s="10">
        <v>9.4606776556776708E-3</v>
      </c>
      <c r="D207" s="11">
        <v>-2.3342945054945199</v>
      </c>
      <c r="F207" s="10"/>
      <c r="G207" s="10"/>
      <c r="H207" s="11"/>
    </row>
    <row r="208" spans="1:8" x14ac:dyDescent="0.25">
      <c r="A208" s="6">
        <v>205</v>
      </c>
      <c r="B208" s="10">
        <v>-8.4386446886447093E-6</v>
      </c>
      <c r="C208" s="10">
        <v>9.4606776556776708E-3</v>
      </c>
      <c r="D208" s="11">
        <v>-2.3342945054945199</v>
      </c>
      <c r="F208" s="10"/>
      <c r="G208" s="10"/>
      <c r="H208" s="11"/>
    </row>
    <row r="209" spans="1:8" x14ac:dyDescent="0.25">
      <c r="A209" s="6">
        <v>206</v>
      </c>
      <c r="B209" s="10">
        <v>-8.4386446886447093E-6</v>
      </c>
      <c r="C209" s="10">
        <v>9.4606776556776708E-3</v>
      </c>
      <c r="D209" s="11">
        <v>-2.3342945054945199</v>
      </c>
      <c r="F209" s="10"/>
      <c r="G209" s="10"/>
      <c r="H209" s="11"/>
    </row>
    <row r="210" spans="1:8" x14ac:dyDescent="0.25">
      <c r="A210" s="6">
        <v>207</v>
      </c>
      <c r="B210" s="10">
        <v>-8.4386446886447093E-6</v>
      </c>
      <c r="C210" s="10">
        <v>9.4606776556776708E-3</v>
      </c>
      <c r="D210" s="11">
        <v>-2.3342945054945199</v>
      </c>
      <c r="F210" s="10"/>
      <c r="G210" s="10"/>
      <c r="H210" s="11"/>
    </row>
    <row r="211" spans="1:8" x14ac:dyDescent="0.25">
      <c r="A211" s="6">
        <v>208</v>
      </c>
      <c r="B211" s="10">
        <v>-8.4386446886447093E-6</v>
      </c>
      <c r="C211" s="10">
        <v>9.4606776556776708E-3</v>
      </c>
      <c r="D211" s="11">
        <v>-2.3342945054945199</v>
      </c>
      <c r="F211" s="10"/>
      <c r="G211" s="10"/>
      <c r="H211" s="11"/>
    </row>
    <row r="212" spans="1:8" x14ac:dyDescent="0.25">
      <c r="A212" s="6">
        <v>209</v>
      </c>
      <c r="B212" s="10">
        <v>-8.4386446886447093E-6</v>
      </c>
      <c r="C212" s="10">
        <v>9.4606776556776708E-3</v>
      </c>
      <c r="D212" s="11">
        <v>-2.3342945054945199</v>
      </c>
      <c r="F212" s="10"/>
      <c r="G212" s="10"/>
      <c r="H212" s="11"/>
    </row>
    <row r="213" spans="1:8" x14ac:dyDescent="0.25">
      <c r="A213" s="6">
        <v>210</v>
      </c>
      <c r="B213" s="10">
        <v>-8.4386446886447093E-6</v>
      </c>
      <c r="C213" s="10">
        <v>9.4606776556776708E-3</v>
      </c>
      <c r="D213" s="11">
        <v>-2.3342945054945199</v>
      </c>
      <c r="F213" s="10"/>
      <c r="G213" s="10"/>
      <c r="H213" s="11"/>
    </row>
    <row r="214" spans="1:8" x14ac:dyDescent="0.25">
      <c r="A214" s="6">
        <v>211</v>
      </c>
      <c r="B214" s="10">
        <v>-8.4386446886447093E-6</v>
      </c>
      <c r="C214" s="10">
        <v>9.4606776556776708E-3</v>
      </c>
      <c r="D214" s="11">
        <v>-2.3342945054945199</v>
      </c>
      <c r="F214" s="10"/>
      <c r="G214" s="10"/>
      <c r="H214" s="11"/>
    </row>
    <row r="215" spans="1:8" x14ac:dyDescent="0.25">
      <c r="A215" s="6">
        <v>212</v>
      </c>
      <c r="B215" s="10">
        <v>-8.4386446886447093E-6</v>
      </c>
      <c r="C215" s="10">
        <v>9.4606776556776708E-3</v>
      </c>
      <c r="D215" s="11">
        <v>-2.3342945054945199</v>
      </c>
      <c r="F215" s="10"/>
      <c r="G215" s="10"/>
      <c r="H215" s="11"/>
    </row>
    <row r="216" spans="1:8" x14ac:dyDescent="0.25">
      <c r="A216" s="6">
        <v>213</v>
      </c>
      <c r="B216" s="10">
        <v>-8.4386446886447093E-6</v>
      </c>
      <c r="C216" s="10">
        <v>9.4606776556776708E-3</v>
      </c>
      <c r="D216" s="11">
        <v>-2.3342945054945199</v>
      </c>
      <c r="F216" s="10"/>
      <c r="G216" s="10"/>
      <c r="H216" s="11"/>
    </row>
    <row r="217" spans="1:8" x14ac:dyDescent="0.25">
      <c r="A217" s="6">
        <v>214</v>
      </c>
      <c r="B217" s="10">
        <v>-8.4386446886447093E-6</v>
      </c>
      <c r="C217" s="10">
        <v>9.4606776556776708E-3</v>
      </c>
      <c r="D217" s="11">
        <v>-2.3342945054945199</v>
      </c>
      <c r="F217" s="10"/>
      <c r="G217" s="10"/>
      <c r="H217" s="11"/>
    </row>
    <row r="218" spans="1:8" x14ac:dyDescent="0.25">
      <c r="A218" s="6">
        <v>215</v>
      </c>
      <c r="B218" s="10">
        <v>-8.4386446886447093E-6</v>
      </c>
      <c r="C218" s="10">
        <v>9.4606776556776708E-3</v>
      </c>
      <c r="D218" s="11">
        <v>-2.3342945054945199</v>
      </c>
      <c r="F218" s="10"/>
      <c r="G218" s="10"/>
      <c r="H218" s="11"/>
    </row>
    <row r="219" spans="1:8" x14ac:dyDescent="0.25">
      <c r="A219" s="6">
        <v>216</v>
      </c>
      <c r="B219" s="10">
        <v>-8.4386446886447093E-6</v>
      </c>
      <c r="C219" s="10">
        <v>9.4606776556776708E-3</v>
      </c>
      <c r="D219" s="11">
        <v>-2.3342945054945199</v>
      </c>
      <c r="F219" s="10"/>
      <c r="G219" s="10"/>
      <c r="H219" s="11"/>
    </row>
    <row r="220" spans="1:8" x14ac:dyDescent="0.25">
      <c r="A220" s="6">
        <v>217</v>
      </c>
      <c r="B220" s="10">
        <v>-5.6257631257631398E-6</v>
      </c>
      <c r="C220" s="10">
        <v>6.3071184371184504E-3</v>
      </c>
      <c r="D220" s="11">
        <v>-1.5561963369963401</v>
      </c>
      <c r="F220" s="10"/>
      <c r="G220" s="10"/>
      <c r="H220" s="11"/>
    </row>
    <row r="221" spans="1:8" x14ac:dyDescent="0.25">
      <c r="A221" s="6">
        <v>218</v>
      </c>
      <c r="B221" s="10">
        <v>-2.8128815628815699E-6</v>
      </c>
      <c r="C221" s="10">
        <v>3.15355921855922E-3</v>
      </c>
      <c r="D221" s="11">
        <v>-0.77809816849817204</v>
      </c>
      <c r="F221" s="10"/>
      <c r="G221" s="10"/>
      <c r="H221" s="11"/>
    </row>
    <row r="222" spans="1:8" x14ac:dyDescent="0.25">
      <c r="A222" s="6">
        <v>219</v>
      </c>
      <c r="B222" s="10">
        <v>0</v>
      </c>
      <c r="C222" s="10">
        <v>0</v>
      </c>
      <c r="D222" s="11">
        <v>0</v>
      </c>
      <c r="F222" s="10"/>
      <c r="G222" s="10"/>
      <c r="H222" s="11"/>
    </row>
    <row r="223" spans="1:8" x14ac:dyDescent="0.25">
      <c r="A223" s="6">
        <v>220</v>
      </c>
      <c r="B223" s="10">
        <v>0</v>
      </c>
      <c r="C223" s="10">
        <v>0</v>
      </c>
      <c r="D223" s="11">
        <v>0</v>
      </c>
      <c r="F223" s="10"/>
      <c r="G223" s="10"/>
      <c r="H223" s="11"/>
    </row>
    <row r="224" spans="1:8" x14ac:dyDescent="0.25">
      <c r="A224" s="6">
        <v>221</v>
      </c>
      <c r="B224" s="10">
        <v>0</v>
      </c>
      <c r="C224" s="10">
        <v>0</v>
      </c>
      <c r="D224" s="11">
        <v>0</v>
      </c>
      <c r="F224" s="10"/>
      <c r="G224" s="10"/>
      <c r="H224" s="11"/>
    </row>
    <row r="225" spans="1:8" x14ac:dyDescent="0.25">
      <c r="A225" s="6">
        <v>222</v>
      </c>
      <c r="B225" s="10">
        <v>0</v>
      </c>
      <c r="C225" s="10">
        <v>0</v>
      </c>
      <c r="D225" s="11">
        <v>0</v>
      </c>
      <c r="F225" s="10"/>
      <c r="G225" s="10"/>
      <c r="H225" s="11"/>
    </row>
    <row r="226" spans="1:8" x14ac:dyDescent="0.25">
      <c r="A226" s="6">
        <v>223</v>
      </c>
      <c r="B226" s="10">
        <v>0</v>
      </c>
      <c r="C226" s="10">
        <v>0</v>
      </c>
      <c r="D226" s="11">
        <v>0</v>
      </c>
      <c r="F226" s="10"/>
      <c r="G226" s="10"/>
      <c r="H226" s="11"/>
    </row>
    <row r="227" spans="1:8" x14ac:dyDescent="0.25">
      <c r="A227" s="6">
        <v>224</v>
      </c>
      <c r="B227" s="10">
        <v>0</v>
      </c>
      <c r="C227" s="10">
        <v>0</v>
      </c>
      <c r="D227" s="11">
        <v>0</v>
      </c>
      <c r="F227" s="10"/>
      <c r="G227" s="10"/>
      <c r="H227" s="11"/>
    </row>
    <row r="228" spans="1:8" x14ac:dyDescent="0.25">
      <c r="A228" s="6">
        <v>225</v>
      </c>
      <c r="B228" s="10">
        <v>0</v>
      </c>
      <c r="C228" s="10">
        <v>0</v>
      </c>
      <c r="D228" s="11">
        <v>0</v>
      </c>
      <c r="F228" s="10"/>
      <c r="G228" s="10"/>
      <c r="H228" s="11"/>
    </row>
    <row r="229" spans="1:8" x14ac:dyDescent="0.25">
      <c r="A229" s="6">
        <v>226</v>
      </c>
      <c r="B229" s="10">
        <v>0</v>
      </c>
      <c r="C229" s="10">
        <v>0</v>
      </c>
      <c r="D229" s="11">
        <v>0</v>
      </c>
      <c r="F229" s="10"/>
      <c r="G229" s="10"/>
      <c r="H229" s="11"/>
    </row>
    <row r="230" spans="1:8" x14ac:dyDescent="0.25">
      <c r="A230" s="6">
        <v>227</v>
      </c>
      <c r="B230" s="10">
        <v>0</v>
      </c>
      <c r="C230" s="10">
        <v>0</v>
      </c>
      <c r="D230" s="11">
        <v>0</v>
      </c>
      <c r="F230" s="10"/>
      <c r="G230" s="10"/>
      <c r="H230" s="11"/>
    </row>
    <row r="231" spans="1:8" x14ac:dyDescent="0.25">
      <c r="A231" s="6">
        <v>228</v>
      </c>
      <c r="B231" s="10">
        <v>0</v>
      </c>
      <c r="C231" s="10">
        <v>0</v>
      </c>
      <c r="D231" s="11">
        <v>0</v>
      </c>
      <c r="F231" s="10"/>
      <c r="G231" s="10"/>
      <c r="H231" s="11"/>
    </row>
    <row r="232" spans="1:8" x14ac:dyDescent="0.25">
      <c r="A232" s="6">
        <v>229</v>
      </c>
      <c r="B232" s="10">
        <v>0</v>
      </c>
      <c r="C232" s="10">
        <v>0</v>
      </c>
      <c r="D232" s="11">
        <v>0</v>
      </c>
      <c r="F232" s="10"/>
      <c r="G232" s="10"/>
      <c r="H232" s="11"/>
    </row>
    <row r="233" spans="1:8" x14ac:dyDescent="0.25">
      <c r="A233" s="6">
        <v>230</v>
      </c>
      <c r="B233" s="10">
        <v>0</v>
      </c>
      <c r="C233" s="10">
        <v>0</v>
      </c>
      <c r="D233" s="11">
        <v>0</v>
      </c>
      <c r="F233" s="10"/>
      <c r="G233" s="10"/>
      <c r="H233" s="11"/>
    </row>
    <row r="234" spans="1:8" x14ac:dyDescent="0.25">
      <c r="A234" s="6">
        <v>231</v>
      </c>
      <c r="B234" s="10">
        <v>0</v>
      </c>
      <c r="C234" s="10">
        <v>0</v>
      </c>
      <c r="D234" s="11">
        <v>0</v>
      </c>
      <c r="F234" s="10"/>
      <c r="G234" s="10"/>
      <c r="H234" s="11"/>
    </row>
    <row r="235" spans="1:8" x14ac:dyDescent="0.25">
      <c r="A235" s="6">
        <v>232</v>
      </c>
      <c r="B235" s="10">
        <v>0</v>
      </c>
      <c r="C235" s="10">
        <v>0</v>
      </c>
      <c r="D235" s="11">
        <v>0</v>
      </c>
      <c r="F235" s="10"/>
      <c r="G235" s="10"/>
      <c r="H235" s="11"/>
    </row>
    <row r="236" spans="1:8" x14ac:dyDescent="0.25">
      <c r="A236" s="6">
        <v>233</v>
      </c>
      <c r="B236" s="10">
        <v>0</v>
      </c>
      <c r="C236" s="10">
        <v>0</v>
      </c>
      <c r="D236" s="11">
        <v>0</v>
      </c>
      <c r="F236" s="10"/>
      <c r="G236" s="10"/>
      <c r="H236" s="11"/>
    </row>
    <row r="237" spans="1:8" x14ac:dyDescent="0.25">
      <c r="A237" s="6">
        <v>234</v>
      </c>
      <c r="B237" s="10">
        <v>0</v>
      </c>
      <c r="C237" s="10">
        <v>0</v>
      </c>
      <c r="D237" s="11">
        <v>0</v>
      </c>
      <c r="F237" s="10"/>
      <c r="G237" s="10"/>
      <c r="H237" s="11"/>
    </row>
    <row r="238" spans="1:8" x14ac:dyDescent="0.25">
      <c r="A238" s="6">
        <v>235</v>
      </c>
      <c r="B238" s="10">
        <v>0</v>
      </c>
      <c r="C238" s="10">
        <v>0</v>
      </c>
      <c r="D238" s="11">
        <v>0</v>
      </c>
      <c r="F238" s="10"/>
      <c r="G238" s="10"/>
      <c r="H238" s="11"/>
    </row>
    <row r="239" spans="1:8" x14ac:dyDescent="0.25">
      <c r="A239" s="6">
        <v>236</v>
      </c>
      <c r="B239" s="10">
        <v>0</v>
      </c>
      <c r="C239" s="10">
        <v>0</v>
      </c>
      <c r="D239" s="11">
        <v>0</v>
      </c>
      <c r="F239" s="10"/>
      <c r="G239" s="10"/>
      <c r="H239" s="11"/>
    </row>
    <row r="240" spans="1:8" x14ac:dyDescent="0.25">
      <c r="A240" s="6">
        <v>237</v>
      </c>
      <c r="B240" s="10">
        <v>0</v>
      </c>
      <c r="C240" s="10">
        <v>0</v>
      </c>
      <c r="D240" s="11">
        <v>0</v>
      </c>
      <c r="F240" s="10"/>
      <c r="G240" s="10"/>
      <c r="H240" s="11"/>
    </row>
    <row r="241" spans="1:8" x14ac:dyDescent="0.25">
      <c r="A241" s="6">
        <v>238</v>
      </c>
      <c r="B241" s="10">
        <v>0</v>
      </c>
      <c r="C241" s="10">
        <v>0</v>
      </c>
      <c r="D241" s="11">
        <v>0</v>
      </c>
      <c r="F241" s="10"/>
      <c r="G241" s="10"/>
      <c r="H241" s="11"/>
    </row>
    <row r="242" spans="1:8" x14ac:dyDescent="0.25">
      <c r="A242" s="6">
        <v>239</v>
      </c>
      <c r="B242" s="10">
        <v>0</v>
      </c>
      <c r="C242" s="10">
        <v>0</v>
      </c>
      <c r="D242" s="11">
        <v>0</v>
      </c>
      <c r="F242" s="10"/>
      <c r="G242" s="10"/>
      <c r="H242" s="11"/>
    </row>
    <row r="243" spans="1:8" x14ac:dyDescent="0.25">
      <c r="A243" s="6">
        <v>240</v>
      </c>
      <c r="B243" s="10">
        <v>0</v>
      </c>
      <c r="C243" s="10">
        <v>0</v>
      </c>
      <c r="D243" s="11">
        <v>0</v>
      </c>
      <c r="F243" s="10"/>
      <c r="G243" s="10"/>
      <c r="H243" s="11"/>
    </row>
    <row r="244" spans="1:8" x14ac:dyDescent="0.25">
      <c r="A244" s="6">
        <v>241</v>
      </c>
      <c r="B244" s="10">
        <v>0</v>
      </c>
      <c r="C244" s="10">
        <v>0</v>
      </c>
      <c r="D244" s="11">
        <v>0</v>
      </c>
      <c r="F244" s="10"/>
      <c r="G244" s="10"/>
      <c r="H244" s="11"/>
    </row>
    <row r="245" spans="1:8" x14ac:dyDescent="0.25">
      <c r="A245" s="6">
        <v>242</v>
      </c>
      <c r="B245" s="10">
        <v>6.5053927553927604E-6</v>
      </c>
      <c r="C245" s="10">
        <v>-6.7642266992266999E-3</v>
      </c>
      <c r="D245" s="11">
        <v>1.4975501831501901</v>
      </c>
      <c r="F245" s="10"/>
      <c r="G245" s="10"/>
      <c r="H245" s="11"/>
    </row>
    <row r="246" spans="1:8" x14ac:dyDescent="0.25">
      <c r="A246" s="6">
        <v>243</v>
      </c>
      <c r="B246" s="10">
        <v>1.30107855107855E-5</v>
      </c>
      <c r="C246" s="10">
        <v>-1.35284533984534E-2</v>
      </c>
      <c r="D246" s="11">
        <v>2.9951003663003699</v>
      </c>
      <c r="F246" s="10"/>
      <c r="G246" s="10"/>
      <c r="H246" s="11"/>
    </row>
    <row r="247" spans="1:8" x14ac:dyDescent="0.25">
      <c r="A247" s="6">
        <v>244</v>
      </c>
      <c r="B247" s="10">
        <v>1.9516178266178201E-5</v>
      </c>
      <c r="C247" s="10">
        <v>-2.0292680097680101E-2</v>
      </c>
      <c r="D247" s="11">
        <v>4.49265054945056</v>
      </c>
      <c r="F247" s="10"/>
      <c r="G247" s="10"/>
      <c r="H247" s="11"/>
    </row>
    <row r="248" spans="1:8" x14ac:dyDescent="0.25">
      <c r="A248" s="6">
        <v>245</v>
      </c>
      <c r="B248" s="10">
        <v>1.9516178266178201E-5</v>
      </c>
      <c r="C248" s="10">
        <v>-2.0292680097680101E-2</v>
      </c>
      <c r="D248" s="11">
        <v>4.49265054945056</v>
      </c>
      <c r="F248" s="10"/>
      <c r="G248" s="10"/>
      <c r="H248" s="11"/>
    </row>
    <row r="249" spans="1:8" x14ac:dyDescent="0.25">
      <c r="A249" s="6">
        <v>246</v>
      </c>
      <c r="B249" s="10">
        <v>1.9516178266178201E-5</v>
      </c>
      <c r="C249" s="10">
        <v>-2.0292680097680101E-2</v>
      </c>
      <c r="D249" s="11">
        <v>4.49265054945056</v>
      </c>
      <c r="F249" s="10"/>
      <c r="G249" s="10"/>
      <c r="H249" s="11"/>
    </row>
    <row r="250" spans="1:8" x14ac:dyDescent="0.25">
      <c r="A250" s="6">
        <v>247</v>
      </c>
      <c r="B250" s="10">
        <v>1.9516178266178201E-5</v>
      </c>
      <c r="C250" s="10">
        <v>-2.0292680097680101E-2</v>
      </c>
      <c r="D250" s="11">
        <v>4.49265054945056</v>
      </c>
      <c r="F250" s="10"/>
      <c r="G250" s="10"/>
      <c r="H250" s="11"/>
    </row>
    <row r="251" spans="1:8" x14ac:dyDescent="0.25">
      <c r="A251" s="6">
        <v>248</v>
      </c>
      <c r="B251" s="10">
        <v>1.9516178266178201E-5</v>
      </c>
      <c r="C251" s="10">
        <v>-2.0292680097680101E-2</v>
      </c>
      <c r="D251" s="11">
        <v>4.49265054945056</v>
      </c>
      <c r="F251" s="10"/>
      <c r="G251" s="10"/>
      <c r="H251" s="11"/>
    </row>
    <row r="252" spans="1:8" x14ac:dyDescent="0.25">
      <c r="A252" s="6">
        <v>249</v>
      </c>
      <c r="B252" s="10">
        <v>1.9516178266178201E-5</v>
      </c>
      <c r="C252" s="10">
        <v>-2.0292680097680101E-2</v>
      </c>
      <c r="D252" s="11">
        <v>4.49265054945056</v>
      </c>
      <c r="F252" s="10"/>
      <c r="G252" s="10"/>
      <c r="H252" s="11"/>
    </row>
    <row r="253" spans="1:8" x14ac:dyDescent="0.25">
      <c r="A253" s="6">
        <v>250</v>
      </c>
      <c r="B253" s="10">
        <v>1.9516178266178201E-5</v>
      </c>
      <c r="C253" s="10">
        <v>-2.0292680097680101E-2</v>
      </c>
      <c r="D253" s="11">
        <v>4.49265054945056</v>
      </c>
      <c r="F253" s="10"/>
      <c r="G253" s="10"/>
      <c r="H253" s="11"/>
    </row>
    <row r="254" spans="1:8" x14ac:dyDescent="0.25">
      <c r="A254" s="6">
        <v>251</v>
      </c>
      <c r="B254" s="10">
        <v>1.9516178266178201E-5</v>
      </c>
      <c r="C254" s="10">
        <v>-2.0292680097680101E-2</v>
      </c>
      <c r="D254" s="11">
        <v>4.49265054945056</v>
      </c>
      <c r="F254" s="10"/>
      <c r="G254" s="10"/>
      <c r="H254" s="11"/>
    </row>
    <row r="255" spans="1:8" x14ac:dyDescent="0.25">
      <c r="A255" s="6">
        <v>252</v>
      </c>
      <c r="B255" s="10">
        <v>1.9516178266178201E-5</v>
      </c>
      <c r="C255" s="10">
        <v>-2.0292680097680101E-2</v>
      </c>
      <c r="D255" s="11">
        <v>4.49265054945056</v>
      </c>
      <c r="F255" s="10"/>
      <c r="G255" s="10"/>
      <c r="H255" s="11"/>
    </row>
    <row r="256" spans="1:8" x14ac:dyDescent="0.25">
      <c r="A256" s="6">
        <v>253</v>
      </c>
      <c r="B256" s="10">
        <v>1.9516178266178201E-5</v>
      </c>
      <c r="C256" s="10">
        <v>-2.0292680097680101E-2</v>
      </c>
      <c r="D256" s="11">
        <v>4.49265054945056</v>
      </c>
      <c r="F256" s="10"/>
      <c r="G256" s="10"/>
      <c r="H256" s="11"/>
    </row>
    <row r="257" spans="1:8" x14ac:dyDescent="0.25">
      <c r="A257" s="6">
        <v>254</v>
      </c>
      <c r="B257" s="10">
        <v>1.9516178266178201E-5</v>
      </c>
      <c r="C257" s="10">
        <v>-2.0292680097680101E-2</v>
      </c>
      <c r="D257" s="11">
        <v>4.49265054945056</v>
      </c>
      <c r="F257" s="10"/>
      <c r="G257" s="10"/>
      <c r="H257" s="11"/>
    </row>
    <row r="258" spans="1:8" x14ac:dyDescent="0.25">
      <c r="A258" s="6">
        <v>255</v>
      </c>
      <c r="B258" s="10">
        <v>1.9516178266178201E-5</v>
      </c>
      <c r="C258" s="10">
        <v>-2.0292680097680101E-2</v>
      </c>
      <c r="D258" s="11">
        <v>4.49265054945056</v>
      </c>
      <c r="F258" s="10"/>
      <c r="G258" s="10"/>
      <c r="H258" s="11"/>
    </row>
    <row r="259" spans="1:8" x14ac:dyDescent="0.25">
      <c r="A259" s="6">
        <v>256</v>
      </c>
      <c r="B259" s="10">
        <v>1.9516178266178201E-5</v>
      </c>
      <c r="C259" s="10">
        <v>-2.0292680097680101E-2</v>
      </c>
      <c r="D259" s="11">
        <v>4.49265054945056</v>
      </c>
      <c r="F259" s="10"/>
      <c r="G259" s="10"/>
      <c r="H259" s="11"/>
    </row>
    <row r="260" spans="1:8" x14ac:dyDescent="0.25">
      <c r="A260" s="6">
        <v>257</v>
      </c>
      <c r="B260" s="10">
        <v>1.9516178266178201E-5</v>
      </c>
      <c r="C260" s="10">
        <v>-2.0292680097680101E-2</v>
      </c>
      <c r="D260" s="11">
        <v>4.49265054945056</v>
      </c>
      <c r="F260" s="10"/>
      <c r="G260" s="10"/>
      <c r="H260" s="11"/>
    </row>
    <row r="261" spans="1:8" x14ac:dyDescent="0.25">
      <c r="A261" s="6">
        <v>258</v>
      </c>
      <c r="B261" s="10">
        <v>1.9516178266178201E-5</v>
      </c>
      <c r="C261" s="10">
        <v>-2.0292680097680101E-2</v>
      </c>
      <c r="D261" s="11">
        <v>4.49265054945056</v>
      </c>
      <c r="F261" s="10"/>
      <c r="G261" s="10"/>
      <c r="H261" s="11"/>
    </row>
    <row r="262" spans="1:8" x14ac:dyDescent="0.25">
      <c r="A262" s="6">
        <v>259</v>
      </c>
      <c r="B262" s="10">
        <v>1.9516178266178201E-5</v>
      </c>
      <c r="C262" s="10">
        <v>-2.0292680097680101E-2</v>
      </c>
      <c r="D262" s="11">
        <v>4.49265054945056</v>
      </c>
      <c r="F262" s="10"/>
      <c r="G262" s="10"/>
      <c r="H262" s="11"/>
    </row>
    <row r="263" spans="1:8" x14ac:dyDescent="0.25">
      <c r="A263" s="6">
        <v>260</v>
      </c>
      <c r="B263" s="10">
        <v>1.9516178266178201E-5</v>
      </c>
      <c r="C263" s="10">
        <v>-2.0292680097680101E-2</v>
      </c>
      <c r="D263" s="11">
        <v>4.49265054945056</v>
      </c>
      <c r="F263" s="10"/>
      <c r="G263" s="10"/>
      <c r="H263" s="11"/>
    </row>
    <row r="264" spans="1:8" x14ac:dyDescent="0.25">
      <c r="A264" s="6">
        <v>261</v>
      </c>
      <c r="B264" s="10">
        <v>1.9516178266178201E-5</v>
      </c>
      <c r="C264" s="10">
        <v>-2.0292680097680101E-2</v>
      </c>
      <c r="D264" s="11">
        <v>4.49265054945056</v>
      </c>
      <c r="F264" s="10"/>
      <c r="G264" s="10"/>
      <c r="H264" s="11"/>
    </row>
    <row r="265" spans="1:8" x14ac:dyDescent="0.25">
      <c r="A265" s="6">
        <v>262</v>
      </c>
      <c r="B265" s="10">
        <v>1.9516178266178201E-5</v>
      </c>
      <c r="C265" s="10">
        <v>-2.0292680097680101E-2</v>
      </c>
      <c r="D265" s="11">
        <v>4.49265054945056</v>
      </c>
      <c r="F265" s="10"/>
      <c r="G265" s="10"/>
      <c r="H265" s="11"/>
    </row>
    <row r="266" spans="1:8" x14ac:dyDescent="0.25">
      <c r="A266" s="6">
        <v>263</v>
      </c>
      <c r="B266" s="10">
        <v>6.5053927553927604E-6</v>
      </c>
      <c r="C266" s="10">
        <v>-6.7642266992266999E-3</v>
      </c>
      <c r="D266" s="11">
        <v>1.4975501831501901</v>
      </c>
      <c r="F266" s="10"/>
      <c r="G266" s="10"/>
      <c r="H266" s="11"/>
    </row>
    <row r="267" spans="1:8" x14ac:dyDescent="0.25">
      <c r="A267" s="6">
        <v>264</v>
      </c>
      <c r="B267" s="10">
        <v>-6.5053927553927604E-6</v>
      </c>
      <c r="C267" s="10">
        <v>6.7642266992266999E-3</v>
      </c>
      <c r="D267" s="11">
        <v>-1.4975501831501901</v>
      </c>
      <c r="F267" s="10"/>
      <c r="G267" s="10"/>
      <c r="H267" s="11"/>
    </row>
    <row r="268" spans="1:8" x14ac:dyDescent="0.25">
      <c r="A268" s="6">
        <v>265</v>
      </c>
      <c r="B268" s="10">
        <v>-1.9516178266178201E-5</v>
      </c>
      <c r="C268" s="10">
        <v>2.0292680097680101E-2</v>
      </c>
      <c r="D268" s="11">
        <v>-4.49265054945056</v>
      </c>
      <c r="F268" s="10"/>
      <c r="G268" s="10"/>
      <c r="H268" s="11"/>
    </row>
    <row r="269" spans="1:8" x14ac:dyDescent="0.25">
      <c r="A269" s="6">
        <v>266</v>
      </c>
      <c r="B269" s="10">
        <v>-1.9516178266178201E-5</v>
      </c>
      <c r="C269" s="10">
        <v>2.0292680097680101E-2</v>
      </c>
      <c r="D269" s="11">
        <v>-4.49265054945056</v>
      </c>
      <c r="F269" s="10"/>
      <c r="G269" s="10"/>
      <c r="H269" s="11"/>
    </row>
    <row r="270" spans="1:8" x14ac:dyDescent="0.25">
      <c r="A270" s="6">
        <v>267</v>
      </c>
      <c r="B270" s="10">
        <v>-1.9516178266178201E-5</v>
      </c>
      <c r="C270" s="10">
        <v>2.0292680097680101E-2</v>
      </c>
      <c r="D270" s="11">
        <v>-4.49265054945056</v>
      </c>
      <c r="F270" s="10"/>
      <c r="G270" s="10"/>
      <c r="H270" s="11"/>
    </row>
    <row r="271" spans="1:8" x14ac:dyDescent="0.25">
      <c r="A271" s="6">
        <v>268</v>
      </c>
      <c r="B271" s="10">
        <v>-1.9516178266178201E-5</v>
      </c>
      <c r="C271" s="10">
        <v>2.0292680097680101E-2</v>
      </c>
      <c r="D271" s="11">
        <v>-4.49265054945056</v>
      </c>
      <c r="F271" s="10"/>
      <c r="G271" s="10"/>
      <c r="H271" s="11"/>
    </row>
    <row r="272" spans="1:8" x14ac:dyDescent="0.25">
      <c r="A272" s="6">
        <v>269</v>
      </c>
      <c r="B272" s="10">
        <v>-1.9516178266178201E-5</v>
      </c>
      <c r="C272" s="10">
        <v>2.0292680097680101E-2</v>
      </c>
      <c r="D272" s="11">
        <v>-4.49265054945056</v>
      </c>
      <c r="F272" s="10"/>
      <c r="G272" s="10"/>
      <c r="H272" s="11"/>
    </row>
    <row r="273" spans="1:8" x14ac:dyDescent="0.25">
      <c r="A273" s="6">
        <v>270</v>
      </c>
      <c r="B273" s="10">
        <v>-1.9516178266178201E-5</v>
      </c>
      <c r="C273" s="10">
        <v>2.0292680097680101E-2</v>
      </c>
      <c r="D273" s="11">
        <v>-4.49265054945056</v>
      </c>
      <c r="F273" s="10"/>
      <c r="G273" s="10"/>
      <c r="H273" s="11"/>
    </row>
    <row r="274" spans="1:8" x14ac:dyDescent="0.25">
      <c r="A274" s="6">
        <v>271</v>
      </c>
      <c r="B274" s="10">
        <v>-1.9516178266178201E-5</v>
      </c>
      <c r="C274" s="10">
        <v>2.0292680097680101E-2</v>
      </c>
      <c r="D274" s="11">
        <v>-4.49265054945056</v>
      </c>
      <c r="F274" s="10"/>
      <c r="G274" s="10"/>
      <c r="H274" s="11"/>
    </row>
    <row r="275" spans="1:8" x14ac:dyDescent="0.25">
      <c r="A275" s="6">
        <v>272</v>
      </c>
      <c r="B275" s="10">
        <v>-1.9516178266178201E-5</v>
      </c>
      <c r="C275" s="10">
        <v>2.0292680097680101E-2</v>
      </c>
      <c r="D275" s="11">
        <v>-4.49265054945056</v>
      </c>
      <c r="F275" s="10"/>
      <c r="G275" s="10"/>
      <c r="H275" s="11"/>
    </row>
    <row r="276" spans="1:8" x14ac:dyDescent="0.25">
      <c r="A276" s="6">
        <v>273</v>
      </c>
      <c r="B276" s="10">
        <v>-1.9516178266178201E-5</v>
      </c>
      <c r="C276" s="10">
        <v>2.0292680097680101E-2</v>
      </c>
      <c r="D276" s="11">
        <v>-4.49265054945056</v>
      </c>
      <c r="F276" s="10"/>
      <c r="G276" s="10"/>
      <c r="H276" s="11"/>
    </row>
    <row r="277" spans="1:8" x14ac:dyDescent="0.25">
      <c r="A277" s="6">
        <v>274</v>
      </c>
      <c r="B277" s="10">
        <v>-1.9516178266178201E-5</v>
      </c>
      <c r="C277" s="10">
        <v>2.0292680097680101E-2</v>
      </c>
      <c r="D277" s="11">
        <v>-4.49265054945056</v>
      </c>
      <c r="F277" s="10"/>
      <c r="G277" s="10"/>
      <c r="H277" s="11"/>
    </row>
    <row r="278" spans="1:8" x14ac:dyDescent="0.25">
      <c r="A278" s="6">
        <v>275</v>
      </c>
      <c r="B278" s="10">
        <v>-1.9516178266178201E-5</v>
      </c>
      <c r="C278" s="10">
        <v>2.0292680097680101E-2</v>
      </c>
      <c r="D278" s="11">
        <v>-4.49265054945056</v>
      </c>
      <c r="F278" s="10"/>
      <c r="G278" s="10"/>
      <c r="H278" s="11"/>
    </row>
    <row r="279" spans="1:8" x14ac:dyDescent="0.25">
      <c r="A279" s="6">
        <v>276</v>
      </c>
      <c r="B279" s="10">
        <v>-1.9516178266178201E-5</v>
      </c>
      <c r="C279" s="10">
        <v>2.0292680097680101E-2</v>
      </c>
      <c r="D279" s="11">
        <v>-4.49265054945056</v>
      </c>
      <c r="F279" s="10"/>
      <c r="G279" s="10"/>
      <c r="H279" s="11"/>
    </row>
    <row r="280" spans="1:8" x14ac:dyDescent="0.25">
      <c r="A280" s="6">
        <v>277</v>
      </c>
      <c r="B280" s="10">
        <v>-1.9516178266178201E-5</v>
      </c>
      <c r="C280" s="10">
        <v>2.0292680097680101E-2</v>
      </c>
      <c r="D280" s="11">
        <v>-4.49265054945056</v>
      </c>
      <c r="F280" s="10"/>
      <c r="G280" s="10"/>
      <c r="H280" s="11"/>
    </row>
    <row r="281" spans="1:8" x14ac:dyDescent="0.25">
      <c r="A281" s="6">
        <v>278</v>
      </c>
      <c r="B281" s="10">
        <v>-1.9516178266178201E-5</v>
      </c>
      <c r="C281" s="10">
        <v>2.0292680097680101E-2</v>
      </c>
      <c r="D281" s="11">
        <v>-4.49265054945056</v>
      </c>
      <c r="F281" s="10"/>
      <c r="G281" s="10"/>
      <c r="H281" s="11"/>
    </row>
    <row r="282" spans="1:8" x14ac:dyDescent="0.25">
      <c r="A282" s="6">
        <v>279</v>
      </c>
      <c r="B282" s="10">
        <v>-1.9516178266178201E-5</v>
      </c>
      <c r="C282" s="10">
        <v>2.0292680097680101E-2</v>
      </c>
      <c r="D282" s="11">
        <v>-4.49265054945056</v>
      </c>
      <c r="F282" s="10"/>
      <c r="G282" s="10"/>
      <c r="H282" s="11"/>
    </row>
    <row r="283" spans="1:8" x14ac:dyDescent="0.25">
      <c r="A283" s="6">
        <v>280</v>
      </c>
      <c r="B283" s="10">
        <v>-1.9516178266178201E-5</v>
      </c>
      <c r="C283" s="10">
        <v>2.0292680097680101E-2</v>
      </c>
      <c r="D283" s="11">
        <v>-4.49265054945056</v>
      </c>
      <c r="F283" s="10"/>
      <c r="G283" s="10"/>
      <c r="H283" s="11"/>
    </row>
    <row r="284" spans="1:8" x14ac:dyDescent="0.25">
      <c r="A284" s="6">
        <v>281</v>
      </c>
      <c r="B284" s="10">
        <v>-1.30107855107855E-5</v>
      </c>
      <c r="C284" s="10">
        <v>1.35284533984534E-2</v>
      </c>
      <c r="D284" s="11">
        <v>-2.9951003663003699</v>
      </c>
      <c r="F284" s="10"/>
      <c r="G284" s="10"/>
      <c r="H284" s="11"/>
    </row>
    <row r="285" spans="1:8" x14ac:dyDescent="0.25">
      <c r="A285" s="6">
        <v>282</v>
      </c>
      <c r="B285" s="10">
        <v>-6.5053927553927604E-6</v>
      </c>
      <c r="C285" s="10">
        <v>6.7642266992266999E-3</v>
      </c>
      <c r="D285" s="11">
        <v>-1.4975501831501901</v>
      </c>
      <c r="F285" s="10"/>
      <c r="G285" s="10"/>
      <c r="H285" s="11"/>
    </row>
    <row r="286" spans="1:8" x14ac:dyDescent="0.25">
      <c r="A286" s="6">
        <v>283</v>
      </c>
      <c r="B286" s="10">
        <v>0</v>
      </c>
      <c r="C286" s="10">
        <v>0</v>
      </c>
      <c r="D286" s="11">
        <v>0</v>
      </c>
      <c r="F286" s="10"/>
      <c r="G286" s="10"/>
      <c r="H286" s="11"/>
    </row>
    <row r="287" spans="1:8" x14ac:dyDescent="0.25">
      <c r="A287" s="6">
        <v>284</v>
      </c>
      <c r="B287" s="10">
        <v>0</v>
      </c>
      <c r="C287" s="10">
        <v>0</v>
      </c>
      <c r="D287" s="11">
        <v>0</v>
      </c>
      <c r="F287" s="10"/>
      <c r="G287" s="10"/>
      <c r="H287" s="11"/>
    </row>
    <row r="288" spans="1:8" x14ac:dyDescent="0.25">
      <c r="A288" s="6">
        <v>285</v>
      </c>
      <c r="B288" s="10">
        <v>0</v>
      </c>
      <c r="C288" s="10">
        <v>0</v>
      </c>
      <c r="D288" s="11">
        <v>0</v>
      </c>
      <c r="F288" s="10"/>
      <c r="G288" s="10"/>
      <c r="H288" s="11"/>
    </row>
    <row r="289" spans="1:8" x14ac:dyDescent="0.25">
      <c r="A289" s="6">
        <v>286</v>
      </c>
      <c r="B289" s="10">
        <v>0</v>
      </c>
      <c r="C289" s="10">
        <v>0</v>
      </c>
      <c r="D289" s="11">
        <v>0</v>
      </c>
      <c r="F289" s="10"/>
      <c r="G289" s="10"/>
      <c r="H289" s="11"/>
    </row>
    <row r="290" spans="1:8" x14ac:dyDescent="0.25">
      <c r="A290" s="6">
        <v>287</v>
      </c>
      <c r="B290" s="10">
        <v>0</v>
      </c>
      <c r="C290" s="10">
        <v>0</v>
      </c>
      <c r="D290" s="11">
        <v>0</v>
      </c>
      <c r="F290" s="10"/>
      <c r="G290" s="10"/>
      <c r="H290" s="11"/>
    </row>
    <row r="291" spans="1:8" x14ac:dyDescent="0.25">
      <c r="A291" s="6">
        <v>288</v>
      </c>
      <c r="B291" s="10">
        <v>0</v>
      </c>
      <c r="C291" s="10">
        <v>0</v>
      </c>
      <c r="D291" s="11">
        <v>0</v>
      </c>
      <c r="F291" s="10"/>
      <c r="G291" s="10"/>
      <c r="H291" s="11"/>
    </row>
    <row r="292" spans="1:8" x14ac:dyDescent="0.25">
      <c r="A292" s="6">
        <v>289</v>
      </c>
      <c r="B292" s="10">
        <v>0</v>
      </c>
      <c r="C292" s="10">
        <v>0</v>
      </c>
      <c r="D292" s="11">
        <v>0</v>
      </c>
      <c r="F292" s="10"/>
      <c r="G292" s="10"/>
      <c r="H292" s="11"/>
    </row>
    <row r="293" spans="1:8" x14ac:dyDescent="0.25">
      <c r="A293" s="6">
        <v>290</v>
      </c>
      <c r="B293" s="10">
        <v>0</v>
      </c>
      <c r="C293" s="10">
        <v>0</v>
      </c>
      <c r="D293" s="11">
        <v>0</v>
      </c>
      <c r="F293" s="10"/>
      <c r="G293" s="10"/>
      <c r="H293" s="11"/>
    </row>
    <row r="294" spans="1:8" x14ac:dyDescent="0.25">
      <c r="A294" s="6">
        <v>291</v>
      </c>
      <c r="B294" s="10">
        <v>0</v>
      </c>
      <c r="C294" s="10">
        <v>0</v>
      </c>
      <c r="D294" s="11">
        <v>0</v>
      </c>
      <c r="F294" s="10"/>
      <c r="G294" s="10"/>
      <c r="H294" s="11"/>
    </row>
    <row r="295" spans="1:8" x14ac:dyDescent="0.25">
      <c r="A295" s="6">
        <v>292</v>
      </c>
      <c r="B295" s="10">
        <v>0</v>
      </c>
      <c r="C295" s="10">
        <v>0</v>
      </c>
      <c r="D295" s="11">
        <v>0</v>
      </c>
      <c r="F295" s="10"/>
      <c r="G295" s="10"/>
      <c r="H295" s="11"/>
    </row>
    <row r="296" spans="1:8" x14ac:dyDescent="0.25">
      <c r="A296" s="6">
        <v>293</v>
      </c>
      <c r="B296" s="10">
        <v>0</v>
      </c>
      <c r="C296" s="10">
        <v>0</v>
      </c>
      <c r="D296" s="11">
        <v>0</v>
      </c>
      <c r="F296" s="10"/>
      <c r="G296" s="10"/>
      <c r="H296" s="11"/>
    </row>
    <row r="297" spans="1:8" x14ac:dyDescent="0.25">
      <c r="A297" s="6">
        <v>294</v>
      </c>
      <c r="B297" s="10">
        <v>0</v>
      </c>
      <c r="C297" s="10">
        <v>0</v>
      </c>
      <c r="D297" s="11">
        <v>0</v>
      </c>
      <c r="F297" s="10"/>
      <c r="G297" s="10"/>
      <c r="H297" s="11"/>
    </row>
    <row r="298" spans="1:8" x14ac:dyDescent="0.25">
      <c r="A298" s="6">
        <v>295</v>
      </c>
      <c r="B298" s="10">
        <v>0</v>
      </c>
      <c r="C298" s="10">
        <v>0</v>
      </c>
      <c r="D298" s="11">
        <v>0</v>
      </c>
      <c r="F298" s="10"/>
      <c r="G298" s="10"/>
      <c r="H298" s="11"/>
    </row>
    <row r="299" spans="1:8" x14ac:dyDescent="0.25">
      <c r="A299" s="6">
        <v>296</v>
      </c>
      <c r="B299" s="10">
        <v>0</v>
      </c>
      <c r="C299" s="10">
        <v>0</v>
      </c>
      <c r="D299" s="11">
        <v>0</v>
      </c>
      <c r="F299" s="10"/>
      <c r="G299" s="10"/>
      <c r="H299" s="11"/>
    </row>
    <row r="300" spans="1:8" x14ac:dyDescent="0.25">
      <c r="A300" s="6">
        <v>297</v>
      </c>
      <c r="B300" s="10">
        <v>0</v>
      </c>
      <c r="C300" s="10">
        <v>0</v>
      </c>
      <c r="D300" s="11">
        <v>0</v>
      </c>
      <c r="F300" s="10"/>
      <c r="G300" s="10"/>
      <c r="H300" s="11"/>
    </row>
    <row r="301" spans="1:8" x14ac:dyDescent="0.25">
      <c r="A301" s="6">
        <v>298</v>
      </c>
      <c r="B301" s="10">
        <v>0</v>
      </c>
      <c r="C301" s="10">
        <v>0</v>
      </c>
      <c r="D301" s="11">
        <v>0</v>
      </c>
      <c r="F301" s="10"/>
      <c r="G301" s="10"/>
      <c r="H301" s="11"/>
    </row>
    <row r="302" spans="1:8" x14ac:dyDescent="0.25">
      <c r="A302" s="6">
        <v>299</v>
      </c>
      <c r="B302" s="10">
        <v>0</v>
      </c>
      <c r="C302" s="10">
        <v>0</v>
      </c>
      <c r="D302" s="11">
        <v>0</v>
      </c>
      <c r="F302" s="10"/>
      <c r="G302" s="10"/>
      <c r="H302" s="11"/>
    </row>
    <row r="303" spans="1:8" x14ac:dyDescent="0.25">
      <c r="A303" s="6">
        <v>300</v>
      </c>
      <c r="B303" s="10">
        <v>0</v>
      </c>
      <c r="C303" s="10">
        <v>0</v>
      </c>
      <c r="D303" s="11">
        <v>0</v>
      </c>
      <c r="F303" s="10"/>
      <c r="G303" s="10"/>
      <c r="H303" s="11"/>
    </row>
    <row r="304" spans="1:8" x14ac:dyDescent="0.25">
      <c r="A304" s="6">
        <v>301</v>
      </c>
      <c r="B304" s="10">
        <v>0</v>
      </c>
      <c r="C304" s="10">
        <v>0</v>
      </c>
      <c r="D304" s="11">
        <v>0</v>
      </c>
      <c r="F304" s="10"/>
      <c r="G304" s="10"/>
      <c r="H304" s="11"/>
    </row>
    <row r="305" spans="1:8" x14ac:dyDescent="0.25">
      <c r="A305" s="6">
        <v>302</v>
      </c>
      <c r="B305" s="10">
        <v>0</v>
      </c>
      <c r="C305" s="10">
        <v>0</v>
      </c>
      <c r="D305" s="11">
        <v>0</v>
      </c>
      <c r="F305" s="10"/>
      <c r="G305" s="10"/>
      <c r="H305" s="11"/>
    </row>
    <row r="306" spans="1:8" x14ac:dyDescent="0.25">
      <c r="A306" s="6">
        <v>303</v>
      </c>
      <c r="B306" s="10">
        <v>0</v>
      </c>
      <c r="C306" s="10">
        <v>0</v>
      </c>
      <c r="D306" s="11">
        <v>0</v>
      </c>
      <c r="F306" s="10"/>
      <c r="G306" s="10"/>
      <c r="H306" s="11"/>
    </row>
    <row r="307" spans="1:8" x14ac:dyDescent="0.25">
      <c r="A307" s="6">
        <v>304</v>
      </c>
      <c r="B307" s="10">
        <v>0</v>
      </c>
      <c r="C307" s="10">
        <v>0</v>
      </c>
      <c r="D307" s="11">
        <v>0</v>
      </c>
      <c r="F307" s="10"/>
      <c r="G307" s="10"/>
      <c r="H307" s="11"/>
    </row>
    <row r="308" spans="1:8" x14ac:dyDescent="0.25">
      <c r="A308" s="6">
        <v>305</v>
      </c>
      <c r="B308" s="10">
        <v>5.2118945868945799E-6</v>
      </c>
      <c r="C308" s="10">
        <v>-5.8573005698005498E-3</v>
      </c>
      <c r="D308" s="11">
        <v>-0.20813675213675101</v>
      </c>
      <c r="F308" s="10"/>
      <c r="G308" s="10"/>
      <c r="H308" s="11"/>
    </row>
    <row r="309" spans="1:8" x14ac:dyDescent="0.25">
      <c r="A309" s="6">
        <v>306</v>
      </c>
      <c r="B309" s="10">
        <v>1.0423789173789201E-5</v>
      </c>
      <c r="C309" s="10">
        <v>-1.17146011396011E-2</v>
      </c>
      <c r="D309" s="11">
        <v>-0.41627350427350202</v>
      </c>
      <c r="F309" s="10"/>
      <c r="G309" s="10"/>
      <c r="H309" s="11"/>
    </row>
    <row r="310" spans="1:8" x14ac:dyDescent="0.25">
      <c r="A310" s="6">
        <v>307</v>
      </c>
      <c r="B310" s="10">
        <v>1.5635683760683698E-5</v>
      </c>
      <c r="C310" s="10">
        <v>-1.7571901709401701E-2</v>
      </c>
      <c r="D310" s="11">
        <v>-0.62441025641025205</v>
      </c>
      <c r="F310" s="10"/>
      <c r="G310" s="10"/>
      <c r="H310" s="11"/>
    </row>
    <row r="311" spans="1:8" x14ac:dyDescent="0.25">
      <c r="A311" s="6">
        <v>308</v>
      </c>
      <c r="B311" s="10">
        <v>1.5635683760683698E-5</v>
      </c>
      <c r="C311" s="10">
        <v>-1.7571901709401701E-2</v>
      </c>
      <c r="D311" s="11">
        <v>-0.62441025641025205</v>
      </c>
      <c r="F311" s="10"/>
      <c r="G311" s="10"/>
      <c r="H311" s="11"/>
    </row>
    <row r="312" spans="1:8" x14ac:dyDescent="0.25">
      <c r="A312" s="6">
        <v>309</v>
      </c>
      <c r="B312" s="10">
        <v>1.5635683760683698E-5</v>
      </c>
      <c r="C312" s="10">
        <v>-1.7571901709401701E-2</v>
      </c>
      <c r="D312" s="11">
        <v>-0.62441025641025205</v>
      </c>
      <c r="F312" s="10"/>
      <c r="G312" s="10"/>
      <c r="H312" s="11"/>
    </row>
    <row r="313" spans="1:8" x14ac:dyDescent="0.25">
      <c r="A313" s="6">
        <v>310</v>
      </c>
      <c r="B313" s="10">
        <v>1.5635683760683698E-5</v>
      </c>
      <c r="C313" s="10">
        <v>-1.7571901709401701E-2</v>
      </c>
      <c r="D313" s="11">
        <v>-0.62441025641025205</v>
      </c>
      <c r="F313" s="10"/>
      <c r="G313" s="10"/>
      <c r="H313" s="11"/>
    </row>
    <row r="314" spans="1:8" x14ac:dyDescent="0.25">
      <c r="A314" s="6">
        <v>311</v>
      </c>
      <c r="B314" s="10">
        <v>1.5635683760683698E-5</v>
      </c>
      <c r="C314" s="10">
        <v>-1.7571901709401701E-2</v>
      </c>
      <c r="D314" s="11">
        <v>-0.62441025641025205</v>
      </c>
      <c r="F314" s="10"/>
      <c r="G314" s="10"/>
      <c r="H314" s="11"/>
    </row>
    <row r="315" spans="1:8" x14ac:dyDescent="0.25">
      <c r="A315" s="6">
        <v>312</v>
      </c>
      <c r="B315" s="10">
        <v>1.5635683760683698E-5</v>
      </c>
      <c r="C315" s="10">
        <v>-1.7571901709401701E-2</v>
      </c>
      <c r="D315" s="11">
        <v>-0.62441025641025205</v>
      </c>
      <c r="F315" s="10"/>
      <c r="G315" s="10"/>
      <c r="H315" s="11"/>
    </row>
    <row r="316" spans="1:8" x14ac:dyDescent="0.25">
      <c r="A316" s="6">
        <v>313</v>
      </c>
      <c r="B316" s="10">
        <v>1.5635683760683698E-5</v>
      </c>
      <c r="C316" s="10">
        <v>-1.7571901709401701E-2</v>
      </c>
      <c r="D316" s="11">
        <v>-0.62441025641025205</v>
      </c>
      <c r="F316" s="10"/>
      <c r="G316" s="10"/>
      <c r="H316" s="11"/>
    </row>
    <row r="317" spans="1:8" x14ac:dyDescent="0.25">
      <c r="A317" s="6">
        <v>314</v>
      </c>
      <c r="B317" s="10">
        <v>1.5635683760683698E-5</v>
      </c>
      <c r="C317" s="10">
        <v>-1.7571901709401701E-2</v>
      </c>
      <c r="D317" s="11">
        <v>-0.62441025641025205</v>
      </c>
      <c r="F317" s="10"/>
      <c r="G317" s="10"/>
      <c r="H317" s="11"/>
    </row>
    <row r="318" spans="1:8" x14ac:dyDescent="0.25">
      <c r="A318" s="6">
        <v>315</v>
      </c>
      <c r="B318" s="10">
        <v>1.5635683760683698E-5</v>
      </c>
      <c r="C318" s="10">
        <v>-1.7571901709401701E-2</v>
      </c>
      <c r="D318" s="11">
        <v>-0.62441025641025205</v>
      </c>
      <c r="F318" s="10"/>
      <c r="G318" s="10"/>
      <c r="H318" s="11"/>
    </row>
    <row r="319" spans="1:8" x14ac:dyDescent="0.25">
      <c r="A319" s="6">
        <v>316</v>
      </c>
      <c r="B319" s="10">
        <v>1.5635683760683698E-5</v>
      </c>
      <c r="C319" s="10">
        <v>-1.7571901709401701E-2</v>
      </c>
      <c r="D319" s="11">
        <v>-0.62441025641025205</v>
      </c>
      <c r="F319" s="10"/>
      <c r="G319" s="10"/>
      <c r="H319" s="11"/>
    </row>
    <row r="320" spans="1:8" x14ac:dyDescent="0.25">
      <c r="A320" s="6">
        <v>317</v>
      </c>
      <c r="B320" s="10">
        <v>1.5635683760683698E-5</v>
      </c>
      <c r="C320" s="10">
        <v>-1.7571901709401701E-2</v>
      </c>
      <c r="D320" s="11">
        <v>-0.62441025641025205</v>
      </c>
      <c r="F320" s="10"/>
      <c r="G320" s="10"/>
      <c r="H320" s="11"/>
    </row>
    <row r="321" spans="1:8" x14ac:dyDescent="0.25">
      <c r="A321" s="6">
        <v>318</v>
      </c>
      <c r="B321" s="10">
        <v>1.5635683760683698E-5</v>
      </c>
      <c r="C321" s="10">
        <v>-1.7571901709401701E-2</v>
      </c>
      <c r="D321" s="11">
        <v>-0.62441025641025205</v>
      </c>
      <c r="F321" s="10"/>
      <c r="G321" s="10"/>
      <c r="H321" s="11"/>
    </row>
    <row r="322" spans="1:8" x14ac:dyDescent="0.25">
      <c r="A322" s="6">
        <v>319</v>
      </c>
      <c r="B322" s="10">
        <v>1.5635683760683698E-5</v>
      </c>
      <c r="C322" s="10">
        <v>-1.7571901709401701E-2</v>
      </c>
      <c r="D322" s="11">
        <v>-0.62441025641025205</v>
      </c>
      <c r="F322" s="10"/>
      <c r="G322" s="10"/>
      <c r="H322" s="11"/>
    </row>
    <row r="323" spans="1:8" x14ac:dyDescent="0.25">
      <c r="A323" s="6">
        <v>320</v>
      </c>
      <c r="B323" s="10">
        <v>1.5635683760683698E-5</v>
      </c>
      <c r="C323" s="10">
        <v>-1.7571901709401701E-2</v>
      </c>
      <c r="D323" s="11">
        <v>-0.62441025641025205</v>
      </c>
      <c r="F323" s="10"/>
      <c r="G323" s="10"/>
      <c r="H323" s="11"/>
    </row>
    <row r="324" spans="1:8" x14ac:dyDescent="0.25">
      <c r="A324" s="6">
        <v>321</v>
      </c>
      <c r="B324" s="10">
        <v>1.5635683760683698E-5</v>
      </c>
      <c r="C324" s="10">
        <v>-1.7571901709401701E-2</v>
      </c>
      <c r="D324" s="11">
        <v>-0.62441025641025205</v>
      </c>
      <c r="F324" s="10"/>
      <c r="G324" s="10"/>
      <c r="H324" s="11"/>
    </row>
    <row r="325" spans="1:8" x14ac:dyDescent="0.25">
      <c r="A325" s="6">
        <v>322</v>
      </c>
      <c r="B325" s="10">
        <v>1.5635683760683698E-5</v>
      </c>
      <c r="C325" s="10">
        <v>-1.7571901709401701E-2</v>
      </c>
      <c r="D325" s="11">
        <v>-0.62441025641025205</v>
      </c>
      <c r="F325" s="10"/>
      <c r="G325" s="10"/>
      <c r="H325" s="11"/>
    </row>
    <row r="326" spans="1:8" x14ac:dyDescent="0.25">
      <c r="A326" s="6">
        <v>323</v>
      </c>
      <c r="B326" s="10">
        <v>1.5635683760683698E-5</v>
      </c>
      <c r="C326" s="10">
        <v>-1.7571901709401701E-2</v>
      </c>
      <c r="D326" s="11">
        <v>-0.62441025641025205</v>
      </c>
      <c r="F326" s="10"/>
      <c r="G326" s="10"/>
      <c r="H326" s="11"/>
    </row>
    <row r="327" spans="1:8" x14ac:dyDescent="0.25">
      <c r="A327" s="6">
        <v>324</v>
      </c>
      <c r="B327" s="10">
        <v>1.5635683760683698E-5</v>
      </c>
      <c r="C327" s="10">
        <v>-1.7571901709401701E-2</v>
      </c>
      <c r="D327" s="11">
        <v>-0.62441025641025205</v>
      </c>
      <c r="F327" s="10"/>
      <c r="G327" s="10"/>
      <c r="H327" s="11"/>
    </row>
    <row r="328" spans="1:8" x14ac:dyDescent="0.25">
      <c r="A328" s="6">
        <v>325</v>
      </c>
      <c r="B328" s="10">
        <v>1.5635683760683698E-5</v>
      </c>
      <c r="C328" s="10">
        <v>-1.7571901709401701E-2</v>
      </c>
      <c r="D328" s="11">
        <v>-0.62441025641025205</v>
      </c>
      <c r="F328" s="10"/>
      <c r="G328" s="10"/>
      <c r="H328" s="11"/>
    </row>
    <row r="329" spans="1:8" x14ac:dyDescent="0.25">
      <c r="A329" s="6">
        <v>326</v>
      </c>
      <c r="B329" s="10">
        <v>1.5635683760683698E-5</v>
      </c>
      <c r="C329" s="10">
        <v>-1.7571901709401701E-2</v>
      </c>
      <c r="D329" s="11">
        <v>-0.62441025641025205</v>
      </c>
      <c r="F329" s="10"/>
      <c r="G329" s="10"/>
      <c r="H329" s="11"/>
    </row>
    <row r="330" spans="1:8" x14ac:dyDescent="0.25">
      <c r="A330" s="6">
        <v>327</v>
      </c>
      <c r="B330" s="10">
        <v>1.5635683760683698E-5</v>
      </c>
      <c r="C330" s="10">
        <v>-1.7571901709401701E-2</v>
      </c>
      <c r="D330" s="11">
        <v>-0.62441025641025205</v>
      </c>
      <c r="F330" s="10"/>
      <c r="G330" s="10"/>
      <c r="H330" s="11"/>
    </row>
    <row r="331" spans="1:8" x14ac:dyDescent="0.25">
      <c r="A331" s="6">
        <v>328</v>
      </c>
      <c r="B331" s="10">
        <v>1.5635683760683698E-5</v>
      </c>
      <c r="C331" s="10">
        <v>-1.7571901709401701E-2</v>
      </c>
      <c r="D331" s="11">
        <v>-0.62441025641025205</v>
      </c>
      <c r="F331" s="10"/>
      <c r="G331" s="10"/>
      <c r="H331" s="11"/>
    </row>
    <row r="332" spans="1:8" x14ac:dyDescent="0.25">
      <c r="A332" s="6">
        <v>329</v>
      </c>
      <c r="B332" s="10">
        <v>5.2118945868945799E-6</v>
      </c>
      <c r="C332" s="10">
        <v>-5.8573005698005498E-3</v>
      </c>
      <c r="D332" s="11">
        <v>-0.20813675213675101</v>
      </c>
      <c r="F332" s="10"/>
      <c r="G332" s="10"/>
      <c r="H332" s="11"/>
    </row>
    <row r="333" spans="1:8" x14ac:dyDescent="0.25">
      <c r="A333" s="6">
        <v>330</v>
      </c>
      <c r="B333" s="10">
        <v>-5.2118945868945799E-6</v>
      </c>
      <c r="C333" s="10">
        <v>5.8573005698005498E-3</v>
      </c>
      <c r="D333" s="11">
        <v>0.20813675213675101</v>
      </c>
      <c r="F333" s="10"/>
      <c r="G333" s="10"/>
      <c r="H333" s="11"/>
    </row>
    <row r="334" spans="1:8" x14ac:dyDescent="0.25">
      <c r="A334" s="6">
        <v>331</v>
      </c>
      <c r="B334" s="10">
        <v>-1.5635683760683698E-5</v>
      </c>
      <c r="C334" s="10">
        <v>1.7571901709401701E-2</v>
      </c>
      <c r="D334" s="11">
        <v>0.62441025641025205</v>
      </c>
      <c r="F334" s="10"/>
      <c r="G334" s="10"/>
      <c r="H334" s="11"/>
    </row>
    <row r="335" spans="1:8" x14ac:dyDescent="0.25">
      <c r="A335" s="6">
        <v>332</v>
      </c>
      <c r="B335" s="10">
        <v>-1.5635683760683698E-5</v>
      </c>
      <c r="C335" s="10">
        <v>1.7571901709401701E-2</v>
      </c>
      <c r="D335" s="11">
        <v>0.62441025641025205</v>
      </c>
      <c r="F335" s="10"/>
      <c r="G335" s="10"/>
      <c r="H335" s="11"/>
    </row>
    <row r="336" spans="1:8" x14ac:dyDescent="0.25">
      <c r="A336" s="6">
        <v>333</v>
      </c>
      <c r="B336" s="10">
        <v>-1.5635683760683698E-5</v>
      </c>
      <c r="C336" s="10">
        <v>1.7571901709401701E-2</v>
      </c>
      <c r="D336" s="11">
        <v>0.62441025641025205</v>
      </c>
      <c r="F336" s="10"/>
      <c r="G336" s="10"/>
      <c r="H336" s="11"/>
    </row>
    <row r="337" spans="1:8" x14ac:dyDescent="0.25">
      <c r="A337" s="6">
        <v>334</v>
      </c>
      <c r="B337" s="10">
        <v>-1.5635683760683698E-5</v>
      </c>
      <c r="C337" s="10">
        <v>1.7571901709401701E-2</v>
      </c>
      <c r="D337" s="11">
        <v>0.62441025641025205</v>
      </c>
      <c r="F337" s="10"/>
      <c r="G337" s="10"/>
      <c r="H337" s="11"/>
    </row>
    <row r="338" spans="1:8" x14ac:dyDescent="0.25">
      <c r="A338" s="6">
        <v>335</v>
      </c>
      <c r="B338" s="10">
        <v>-1.5635683760683698E-5</v>
      </c>
      <c r="C338" s="10">
        <v>1.7571901709401701E-2</v>
      </c>
      <c r="D338" s="11">
        <v>0.62441025641025205</v>
      </c>
      <c r="F338" s="10"/>
      <c r="G338" s="10"/>
      <c r="H338" s="11"/>
    </row>
    <row r="339" spans="1:8" x14ac:dyDescent="0.25">
      <c r="A339" s="6">
        <v>336</v>
      </c>
      <c r="B339" s="10">
        <v>-1.5635683760683698E-5</v>
      </c>
      <c r="C339" s="10">
        <v>1.7571901709401701E-2</v>
      </c>
      <c r="D339" s="11">
        <v>0.62441025641025205</v>
      </c>
      <c r="F339" s="10"/>
      <c r="G339" s="10"/>
      <c r="H339" s="11"/>
    </row>
    <row r="340" spans="1:8" x14ac:dyDescent="0.25">
      <c r="A340" s="6">
        <v>337</v>
      </c>
      <c r="B340" s="10">
        <v>-1.5635683760683698E-5</v>
      </c>
      <c r="C340" s="10">
        <v>1.7571901709401701E-2</v>
      </c>
      <c r="D340" s="11">
        <v>0.62441025641025205</v>
      </c>
      <c r="F340" s="10"/>
      <c r="G340" s="10"/>
      <c r="H340" s="11"/>
    </row>
    <row r="341" spans="1:8" x14ac:dyDescent="0.25">
      <c r="A341" s="6">
        <v>338</v>
      </c>
      <c r="B341" s="10">
        <v>-1.5635683760683698E-5</v>
      </c>
      <c r="C341" s="10">
        <v>1.7571901709401701E-2</v>
      </c>
      <c r="D341" s="11">
        <v>0.62441025641025205</v>
      </c>
      <c r="F341" s="10"/>
      <c r="G341" s="10"/>
      <c r="H341" s="11"/>
    </row>
    <row r="342" spans="1:8" x14ac:dyDescent="0.25">
      <c r="A342" s="6">
        <v>339</v>
      </c>
      <c r="B342" s="10">
        <v>-1.5635683760683698E-5</v>
      </c>
      <c r="C342" s="10">
        <v>1.7571901709401701E-2</v>
      </c>
      <c r="D342" s="11">
        <v>0.62441025641025205</v>
      </c>
      <c r="F342" s="10"/>
      <c r="G342" s="10"/>
      <c r="H342" s="11"/>
    </row>
    <row r="343" spans="1:8" x14ac:dyDescent="0.25">
      <c r="A343" s="6">
        <v>340</v>
      </c>
      <c r="B343" s="10">
        <v>-1.5635683760683698E-5</v>
      </c>
      <c r="C343" s="10">
        <v>1.7571901709401701E-2</v>
      </c>
      <c r="D343" s="11">
        <v>0.62441025641025205</v>
      </c>
      <c r="F343" s="10"/>
      <c r="G343" s="10"/>
      <c r="H343" s="11"/>
    </row>
    <row r="344" spans="1:8" x14ac:dyDescent="0.25">
      <c r="A344" s="6">
        <v>341</v>
      </c>
      <c r="B344" s="10">
        <v>-1.5635683760683698E-5</v>
      </c>
      <c r="C344" s="10">
        <v>1.7571901709401701E-2</v>
      </c>
      <c r="D344" s="11">
        <v>0.62441025641025205</v>
      </c>
      <c r="F344" s="10"/>
      <c r="G344" s="10"/>
      <c r="H344" s="11"/>
    </row>
    <row r="345" spans="1:8" x14ac:dyDescent="0.25">
      <c r="A345" s="6">
        <v>342</v>
      </c>
      <c r="B345" s="10">
        <v>-1.5635683760683698E-5</v>
      </c>
      <c r="C345" s="10">
        <v>1.7571901709401701E-2</v>
      </c>
      <c r="D345" s="11">
        <v>0.62441025641025205</v>
      </c>
      <c r="F345" s="10"/>
      <c r="G345" s="10"/>
      <c r="H345" s="11"/>
    </row>
    <row r="346" spans="1:8" x14ac:dyDescent="0.25">
      <c r="A346" s="6">
        <v>343</v>
      </c>
      <c r="B346" s="10">
        <v>-1.5635683760683698E-5</v>
      </c>
      <c r="C346" s="10">
        <v>1.7571901709401701E-2</v>
      </c>
      <c r="D346" s="11">
        <v>0.62441025641025205</v>
      </c>
      <c r="F346" s="10"/>
      <c r="G346" s="10"/>
      <c r="H346" s="11"/>
    </row>
    <row r="347" spans="1:8" x14ac:dyDescent="0.25">
      <c r="A347" s="6">
        <v>344</v>
      </c>
      <c r="B347" s="10">
        <v>-1.5635683760683698E-5</v>
      </c>
      <c r="C347" s="10">
        <v>1.7571901709401701E-2</v>
      </c>
      <c r="D347" s="11">
        <v>0.62441025641025205</v>
      </c>
      <c r="F347" s="10"/>
      <c r="G347" s="10"/>
      <c r="H347" s="11"/>
    </row>
    <row r="348" spans="1:8" x14ac:dyDescent="0.25">
      <c r="A348" s="6">
        <v>345</v>
      </c>
      <c r="B348" s="10">
        <v>-1.5635683760683698E-5</v>
      </c>
      <c r="C348" s="10">
        <v>1.7571901709401701E-2</v>
      </c>
      <c r="D348" s="11">
        <v>0.62441025641025205</v>
      </c>
      <c r="F348" s="10"/>
      <c r="G348" s="10"/>
      <c r="H348" s="11"/>
    </row>
    <row r="349" spans="1:8" x14ac:dyDescent="0.25">
      <c r="A349" s="6">
        <v>346</v>
      </c>
      <c r="B349" s="10">
        <v>-6.5267602767602597E-6</v>
      </c>
      <c r="C349" s="10">
        <v>7.6169617419617102E-3</v>
      </c>
      <c r="D349" s="11">
        <v>1.11025152625153</v>
      </c>
      <c r="F349" s="10"/>
      <c r="G349" s="10"/>
      <c r="H349" s="11"/>
    </row>
    <row r="350" spans="1:8" x14ac:dyDescent="0.25">
      <c r="A350" s="6">
        <v>347</v>
      </c>
      <c r="B350" s="10">
        <v>2.5821632071632301E-6</v>
      </c>
      <c r="C350" s="10">
        <v>-2.3379782254782499E-3</v>
      </c>
      <c r="D350" s="11">
        <v>1.5960927960928</v>
      </c>
      <c r="F350" s="10"/>
      <c r="G350" s="10"/>
      <c r="H350" s="11"/>
    </row>
    <row r="351" spans="1:8" x14ac:dyDescent="0.25">
      <c r="A351" s="6">
        <v>348</v>
      </c>
      <c r="B351" s="10">
        <v>1.16910866910867E-5</v>
      </c>
      <c r="C351" s="10">
        <v>-1.22929181929182E-2</v>
      </c>
      <c r="D351" s="11">
        <v>2.0819340659340799</v>
      </c>
      <c r="F351" s="10"/>
      <c r="G351" s="10"/>
      <c r="H351" s="11"/>
    </row>
    <row r="352" spans="1:8" x14ac:dyDescent="0.25">
      <c r="A352" s="6">
        <v>349</v>
      </c>
      <c r="B352" s="10">
        <v>1.16910866910867E-5</v>
      </c>
      <c r="C352" s="10">
        <v>-1.22929181929182E-2</v>
      </c>
      <c r="D352" s="11">
        <v>2.0819340659340799</v>
      </c>
      <c r="F352" s="10"/>
      <c r="G352" s="10"/>
      <c r="H352" s="11"/>
    </row>
    <row r="353" spans="1:8" x14ac:dyDescent="0.25">
      <c r="A353" s="6">
        <v>350</v>
      </c>
      <c r="B353" s="10">
        <v>1.16910866910867E-5</v>
      </c>
      <c r="C353" s="10">
        <v>-1.22929181929182E-2</v>
      </c>
      <c r="D353" s="11">
        <v>2.0819340659340799</v>
      </c>
      <c r="F353" s="10"/>
      <c r="G353" s="10"/>
      <c r="H353" s="11"/>
    </row>
    <row r="354" spans="1:8" x14ac:dyDescent="0.25">
      <c r="A354" s="6">
        <v>351</v>
      </c>
      <c r="B354" s="10">
        <v>1.16910866910867E-5</v>
      </c>
      <c r="C354" s="10">
        <v>-1.22929181929182E-2</v>
      </c>
      <c r="D354" s="11">
        <v>2.0819340659340799</v>
      </c>
      <c r="F354" s="10"/>
      <c r="G354" s="10"/>
      <c r="H354" s="11"/>
    </row>
    <row r="355" spans="1:8" x14ac:dyDescent="0.25">
      <c r="A355" s="6">
        <v>352</v>
      </c>
      <c r="B355" s="10">
        <v>1.16910866910867E-5</v>
      </c>
      <c r="C355" s="10">
        <v>-1.22929181929182E-2</v>
      </c>
      <c r="D355" s="11">
        <v>2.0819340659340799</v>
      </c>
      <c r="F355" s="10"/>
      <c r="G355" s="10"/>
      <c r="H355" s="11"/>
    </row>
    <row r="356" spans="1:8" x14ac:dyDescent="0.25">
      <c r="A356" s="6">
        <v>353</v>
      </c>
      <c r="B356" s="10">
        <v>1.16910866910867E-5</v>
      </c>
      <c r="C356" s="10">
        <v>-1.22929181929182E-2</v>
      </c>
      <c r="D356" s="11">
        <v>2.0819340659340799</v>
      </c>
      <c r="F356" s="10"/>
      <c r="G356" s="10"/>
      <c r="H356" s="11"/>
    </row>
    <row r="357" spans="1:8" x14ac:dyDescent="0.25">
      <c r="A357" s="6">
        <v>354</v>
      </c>
      <c r="B357" s="10">
        <v>1.16910866910867E-5</v>
      </c>
      <c r="C357" s="10">
        <v>-1.22929181929182E-2</v>
      </c>
      <c r="D357" s="11">
        <v>2.0819340659340799</v>
      </c>
      <c r="F357" s="10"/>
      <c r="G357" s="10"/>
      <c r="H357" s="11"/>
    </row>
    <row r="358" spans="1:8" x14ac:dyDescent="0.25">
      <c r="A358" s="6">
        <v>355</v>
      </c>
      <c r="B358" s="10">
        <v>1.16910866910867E-5</v>
      </c>
      <c r="C358" s="10">
        <v>-1.22929181929182E-2</v>
      </c>
      <c r="D358" s="11">
        <v>2.0819340659340799</v>
      </c>
      <c r="F358" s="10"/>
      <c r="G358" s="10"/>
      <c r="H358" s="11"/>
    </row>
    <row r="359" spans="1:8" x14ac:dyDescent="0.25">
      <c r="A359" s="6">
        <v>356</v>
      </c>
      <c r="B359" s="10">
        <v>1.16910866910867E-5</v>
      </c>
      <c r="C359" s="10">
        <v>-1.22929181929182E-2</v>
      </c>
      <c r="D359" s="11">
        <v>2.0819340659340799</v>
      </c>
      <c r="F359" s="10"/>
      <c r="G359" s="10"/>
      <c r="H359" s="11"/>
    </row>
    <row r="360" spans="1:8" x14ac:dyDescent="0.25">
      <c r="A360" s="6">
        <v>357</v>
      </c>
      <c r="B360" s="10">
        <v>1.16910866910867E-5</v>
      </c>
      <c r="C360" s="10">
        <v>-1.22929181929182E-2</v>
      </c>
      <c r="D360" s="11">
        <v>2.0819340659340799</v>
      </c>
      <c r="F360" s="10"/>
      <c r="G360" s="10"/>
      <c r="H360" s="11"/>
    </row>
    <row r="361" spans="1:8" x14ac:dyDescent="0.25">
      <c r="A361" s="6">
        <v>358</v>
      </c>
      <c r="B361" s="10">
        <v>1.16910866910867E-5</v>
      </c>
      <c r="C361" s="10">
        <v>-1.22929181929182E-2</v>
      </c>
      <c r="D361" s="11">
        <v>2.0819340659340799</v>
      </c>
      <c r="F361" s="10"/>
      <c r="G361" s="10"/>
      <c r="H361" s="11"/>
    </row>
    <row r="362" spans="1:8" x14ac:dyDescent="0.25">
      <c r="A362" s="6">
        <v>359</v>
      </c>
      <c r="B362" s="10">
        <v>1.16910866910867E-5</v>
      </c>
      <c r="C362" s="10">
        <v>-1.22929181929182E-2</v>
      </c>
      <c r="D362" s="11">
        <v>2.0819340659340799</v>
      </c>
      <c r="F362" s="10"/>
      <c r="G362" s="10"/>
      <c r="H362" s="11"/>
    </row>
    <row r="363" spans="1:8" x14ac:dyDescent="0.25">
      <c r="A363" s="6">
        <v>360</v>
      </c>
      <c r="B363" s="10">
        <v>1.16910866910867E-5</v>
      </c>
      <c r="C363" s="10">
        <v>-1.22929181929182E-2</v>
      </c>
      <c r="D363" s="11">
        <v>2.0819340659340799</v>
      </c>
      <c r="F363" s="10"/>
      <c r="G363" s="10"/>
      <c r="H363" s="11"/>
    </row>
    <row r="364" spans="1:8" x14ac:dyDescent="0.25">
      <c r="A364" s="6">
        <v>361</v>
      </c>
      <c r="B364" s="10">
        <v>1.16910866910867E-5</v>
      </c>
      <c r="C364" s="10">
        <v>-1.22929181929182E-2</v>
      </c>
      <c r="D364" s="11">
        <v>2.0819340659340799</v>
      </c>
      <c r="F364" s="10"/>
      <c r="G364" s="10"/>
      <c r="H364" s="11"/>
    </row>
    <row r="365" spans="1:8" x14ac:dyDescent="0.25">
      <c r="A365" s="6">
        <v>362</v>
      </c>
      <c r="B365" s="10">
        <v>1.16910866910867E-5</v>
      </c>
      <c r="C365" s="10">
        <v>-1.22929181929182E-2</v>
      </c>
      <c r="D365" s="11">
        <v>2.0819340659340799</v>
      </c>
      <c r="F365" s="10"/>
      <c r="G365" s="10"/>
      <c r="H365" s="11"/>
    </row>
    <row r="366" spans="1:8" x14ac:dyDescent="0.25">
      <c r="A366" s="6">
        <v>363</v>
      </c>
      <c r="B366" s="10">
        <v>1.16910866910867E-5</v>
      </c>
      <c r="C366" s="10">
        <v>-1.22929181929182E-2</v>
      </c>
      <c r="D366" s="11">
        <v>2.0819340659340799</v>
      </c>
      <c r="F366" s="10"/>
      <c r="G366" s="10"/>
      <c r="H366" s="11"/>
    </row>
    <row r="367" spans="1:8" x14ac:dyDescent="0.25">
      <c r="A367" s="6">
        <v>364</v>
      </c>
      <c r="B367" s="10">
        <v>1.16910866910867E-5</v>
      </c>
      <c r="C367" s="10">
        <v>-1.22929181929182E-2</v>
      </c>
      <c r="D367" s="11">
        <v>2.0819340659340799</v>
      </c>
      <c r="F367" s="10"/>
      <c r="G367" s="10"/>
      <c r="H367" s="11"/>
    </row>
    <row r="368" spans="1:8" x14ac:dyDescent="0.25">
      <c r="A368" s="6">
        <v>365</v>
      </c>
      <c r="B368" s="10">
        <v>1.16910866910867E-5</v>
      </c>
      <c r="C368" s="10">
        <v>-1.22929181929182E-2</v>
      </c>
      <c r="D368" s="11">
        <v>2.0819340659340799</v>
      </c>
      <c r="F368" s="10"/>
      <c r="G368" s="10"/>
      <c r="H368" s="11"/>
    </row>
    <row r="369" spans="1:8" x14ac:dyDescent="0.25">
      <c r="A369" s="6">
        <v>366</v>
      </c>
      <c r="B369" s="10">
        <v>1.16910866910867E-5</v>
      </c>
      <c r="C369" s="10">
        <v>-1.22929181929182E-2</v>
      </c>
      <c r="D369" s="11">
        <v>2.0819340659340799</v>
      </c>
      <c r="F369" s="10"/>
      <c r="G369" s="10"/>
      <c r="H369" s="11"/>
    </row>
    <row r="370" spans="1:8" x14ac:dyDescent="0.25">
      <c r="A370" s="6">
        <v>367</v>
      </c>
      <c r="B370" s="10">
        <v>1.16910866910867E-5</v>
      </c>
      <c r="C370" s="10">
        <v>-1.22929181929182E-2</v>
      </c>
      <c r="D370" s="11">
        <v>2.0819340659340799</v>
      </c>
      <c r="F370" s="10"/>
      <c r="G370" s="10"/>
      <c r="H370" s="11"/>
    </row>
    <row r="371" spans="1:8" x14ac:dyDescent="0.25">
      <c r="A371" s="6">
        <v>368</v>
      </c>
      <c r="B371" s="10">
        <v>1.16910866910867E-5</v>
      </c>
      <c r="C371" s="10">
        <v>-1.22929181929182E-2</v>
      </c>
      <c r="D371" s="11">
        <v>2.0819340659340799</v>
      </c>
      <c r="F371" s="10"/>
      <c r="G371" s="10"/>
      <c r="H371" s="11"/>
    </row>
    <row r="372" spans="1:8" x14ac:dyDescent="0.25">
      <c r="A372" s="6">
        <v>369</v>
      </c>
      <c r="B372" s="10">
        <v>1.16910866910867E-5</v>
      </c>
      <c r="C372" s="10">
        <v>-1.22929181929182E-2</v>
      </c>
      <c r="D372" s="11">
        <v>2.0819340659340799</v>
      </c>
      <c r="F372" s="10"/>
      <c r="G372" s="10"/>
      <c r="H372" s="11"/>
    </row>
    <row r="373" spans="1:8" x14ac:dyDescent="0.25">
      <c r="A373" s="6">
        <v>370</v>
      </c>
      <c r="B373" s="10">
        <v>1.16910866910867E-5</v>
      </c>
      <c r="C373" s="10">
        <v>-1.22929181929182E-2</v>
      </c>
      <c r="D373" s="11">
        <v>2.0819340659340799</v>
      </c>
      <c r="F373" s="10"/>
      <c r="G373" s="10"/>
      <c r="H373" s="11"/>
    </row>
    <row r="374" spans="1:8" x14ac:dyDescent="0.25">
      <c r="A374" s="6">
        <v>371</v>
      </c>
      <c r="B374" s="10">
        <v>1.16910866910867E-5</v>
      </c>
      <c r="C374" s="10">
        <v>-1.22929181929182E-2</v>
      </c>
      <c r="D374" s="11">
        <v>2.0819340659340799</v>
      </c>
      <c r="F374" s="10"/>
      <c r="G374" s="10"/>
      <c r="H374" s="11"/>
    </row>
    <row r="375" spans="1:8" x14ac:dyDescent="0.25">
      <c r="A375" s="6">
        <v>372</v>
      </c>
      <c r="B375" s="10">
        <v>1.16910866910867E-5</v>
      </c>
      <c r="C375" s="10">
        <v>-1.22929181929182E-2</v>
      </c>
      <c r="D375" s="11">
        <v>2.0819340659340799</v>
      </c>
      <c r="F375" s="10"/>
      <c r="G375" s="10"/>
      <c r="H375" s="11"/>
    </row>
    <row r="376" spans="1:8" x14ac:dyDescent="0.25">
      <c r="A376" s="6">
        <v>373</v>
      </c>
      <c r="B376" s="10">
        <v>1.16910866910867E-5</v>
      </c>
      <c r="C376" s="10">
        <v>-1.22929181929182E-2</v>
      </c>
      <c r="D376" s="11">
        <v>2.0819340659340799</v>
      </c>
      <c r="F376" s="10"/>
      <c r="G376" s="10"/>
      <c r="H376" s="11"/>
    </row>
    <row r="377" spans="1:8" x14ac:dyDescent="0.25">
      <c r="A377" s="6">
        <v>374</v>
      </c>
      <c r="B377" s="10">
        <v>1.16910866910867E-5</v>
      </c>
      <c r="C377" s="10">
        <v>-1.22929181929182E-2</v>
      </c>
      <c r="D377" s="11">
        <v>2.0819340659340799</v>
      </c>
      <c r="F377" s="10"/>
      <c r="G377" s="10"/>
      <c r="H377" s="11"/>
    </row>
    <row r="378" spans="1:8" x14ac:dyDescent="0.25">
      <c r="A378" s="6">
        <v>375</v>
      </c>
      <c r="B378" s="10">
        <v>1.16910866910867E-5</v>
      </c>
      <c r="C378" s="10">
        <v>-1.22929181929182E-2</v>
      </c>
      <c r="D378" s="11">
        <v>2.0819340659340799</v>
      </c>
      <c r="F378" s="10"/>
      <c r="G378" s="10"/>
      <c r="H378" s="11"/>
    </row>
    <row r="379" spans="1:8" x14ac:dyDescent="0.25">
      <c r="A379" s="6">
        <v>376</v>
      </c>
      <c r="B379" s="10">
        <v>1.16910866910867E-5</v>
      </c>
      <c r="C379" s="10">
        <v>-1.22929181929182E-2</v>
      </c>
      <c r="D379" s="11">
        <v>2.0819340659340799</v>
      </c>
      <c r="F379" s="10"/>
      <c r="G379" s="10"/>
      <c r="H379" s="11"/>
    </row>
    <row r="380" spans="1:8" x14ac:dyDescent="0.25">
      <c r="A380" s="6">
        <v>377</v>
      </c>
      <c r="B380" s="10">
        <v>6.90934065934066E-6</v>
      </c>
      <c r="C380" s="10">
        <v>-7.1017969067969098E-3</v>
      </c>
      <c r="D380" s="11">
        <v>0.94313487993488299</v>
      </c>
      <c r="F380" s="10"/>
      <c r="G380" s="10"/>
      <c r="H380" s="11"/>
    </row>
    <row r="381" spans="1:8" x14ac:dyDescent="0.25">
      <c r="A381" s="6">
        <v>378</v>
      </c>
      <c r="B381" s="10">
        <v>2.1275946275946199E-6</v>
      </c>
      <c r="C381" s="10">
        <v>-1.91067562067562E-3</v>
      </c>
      <c r="D381" s="11">
        <v>-0.19566430606430901</v>
      </c>
      <c r="F381" s="10"/>
      <c r="G381" s="10"/>
      <c r="H381" s="11"/>
    </row>
    <row r="382" spans="1:8" x14ac:dyDescent="0.25">
      <c r="A382" s="6">
        <v>379</v>
      </c>
      <c r="B382" s="10">
        <v>-2.6541514041514201E-6</v>
      </c>
      <c r="C382" s="10">
        <v>3.2804456654456698E-3</v>
      </c>
      <c r="D382" s="11">
        <v>-1.3344634920634999</v>
      </c>
      <c r="F382" s="10"/>
      <c r="G382" s="10"/>
      <c r="H382" s="11"/>
    </row>
    <row r="383" spans="1:8" x14ac:dyDescent="0.25">
      <c r="A383" s="6">
        <v>380</v>
      </c>
      <c r="B383" s="10">
        <v>-2.6541514041514201E-6</v>
      </c>
      <c r="C383" s="10">
        <v>3.2804456654456698E-3</v>
      </c>
      <c r="D383" s="11">
        <v>-1.3344634920634999</v>
      </c>
      <c r="F383" s="10"/>
      <c r="G383" s="10"/>
      <c r="H383" s="11"/>
    </row>
    <row r="384" spans="1:8" x14ac:dyDescent="0.25">
      <c r="A384" s="6">
        <v>381</v>
      </c>
      <c r="B384" s="10">
        <v>-2.6541514041514201E-6</v>
      </c>
      <c r="C384" s="10">
        <v>3.2804456654456698E-3</v>
      </c>
      <c r="D384" s="11">
        <v>-1.3344634920634999</v>
      </c>
      <c r="F384" s="10"/>
      <c r="G384" s="10"/>
      <c r="H384" s="11"/>
    </row>
    <row r="385" spans="1:8" x14ac:dyDescent="0.25">
      <c r="A385" s="6">
        <v>382</v>
      </c>
      <c r="B385" s="10">
        <v>-2.6541514041514201E-6</v>
      </c>
      <c r="C385" s="10">
        <v>3.2804456654456698E-3</v>
      </c>
      <c r="D385" s="11">
        <v>-1.3344634920634999</v>
      </c>
      <c r="F385" s="10"/>
      <c r="G385" s="10"/>
      <c r="H385" s="11"/>
    </row>
    <row r="386" spans="1:8" x14ac:dyDescent="0.25">
      <c r="A386" s="6">
        <v>383</v>
      </c>
      <c r="B386" s="10">
        <v>-2.6541514041514201E-6</v>
      </c>
      <c r="C386" s="10">
        <v>3.2804456654456698E-3</v>
      </c>
      <c r="D386" s="11">
        <v>-1.3344634920634999</v>
      </c>
      <c r="F386" s="10"/>
      <c r="G386" s="10"/>
      <c r="H386" s="11"/>
    </row>
    <row r="387" spans="1:8" x14ac:dyDescent="0.25">
      <c r="A387" s="6">
        <v>384</v>
      </c>
      <c r="B387" s="10">
        <v>-2.6541514041514201E-6</v>
      </c>
      <c r="C387" s="10">
        <v>3.2804456654456698E-3</v>
      </c>
      <c r="D387" s="11">
        <v>-1.3344634920634999</v>
      </c>
      <c r="F387" s="10"/>
      <c r="G387" s="10"/>
      <c r="H387" s="11"/>
    </row>
    <row r="388" spans="1:8" x14ac:dyDescent="0.25">
      <c r="A388" s="6">
        <v>385</v>
      </c>
      <c r="B388" s="10">
        <v>-2.6541514041514201E-6</v>
      </c>
      <c r="C388" s="10">
        <v>3.2804456654456698E-3</v>
      </c>
      <c r="D388" s="11">
        <v>-1.3344634920634999</v>
      </c>
      <c r="F388" s="10"/>
      <c r="G388" s="10"/>
      <c r="H388" s="11"/>
    </row>
    <row r="389" spans="1:8" x14ac:dyDescent="0.25">
      <c r="A389" s="6">
        <v>386</v>
      </c>
      <c r="B389" s="10">
        <v>-2.6541514041514201E-6</v>
      </c>
      <c r="C389" s="10">
        <v>3.2804456654456698E-3</v>
      </c>
      <c r="D389" s="11">
        <v>-1.3344634920634999</v>
      </c>
      <c r="F389" s="10"/>
      <c r="G389" s="10"/>
      <c r="H389" s="11"/>
    </row>
    <row r="390" spans="1:8" x14ac:dyDescent="0.25">
      <c r="A390" s="6">
        <v>387</v>
      </c>
      <c r="B390" s="10">
        <v>2.5473137973137898E-6</v>
      </c>
      <c r="C390" s="10">
        <v>-2.2538074888074802E-3</v>
      </c>
      <c r="D390" s="11">
        <v>0.262081725681722</v>
      </c>
      <c r="F390" s="10"/>
      <c r="G390" s="10"/>
      <c r="H390" s="11"/>
    </row>
    <row r="391" spans="1:8" x14ac:dyDescent="0.25">
      <c r="A391" s="6">
        <v>388</v>
      </c>
      <c r="B391" s="10">
        <v>7.7487789987789905E-6</v>
      </c>
      <c r="C391" s="10">
        <v>-7.7880606430606398E-3</v>
      </c>
      <c r="D391" s="11">
        <v>1.85862694342695</v>
      </c>
      <c r="F391" s="10"/>
      <c r="G391" s="10"/>
      <c r="H391" s="11"/>
    </row>
    <row r="392" spans="1:8" x14ac:dyDescent="0.25">
      <c r="A392" s="6">
        <v>389</v>
      </c>
      <c r="B392" s="10">
        <v>1.29502442002442E-5</v>
      </c>
      <c r="C392" s="10">
        <v>-1.3322313797313801E-2</v>
      </c>
      <c r="D392" s="11">
        <v>3.45517216117217</v>
      </c>
      <c r="F392" s="10"/>
      <c r="G392" s="10"/>
      <c r="H392" s="11"/>
    </row>
    <row r="393" spans="1:8" x14ac:dyDescent="0.25">
      <c r="A393" s="6">
        <v>390</v>
      </c>
      <c r="B393" s="10">
        <v>1.29502442002442E-5</v>
      </c>
      <c r="C393" s="10">
        <v>-1.3322313797313801E-2</v>
      </c>
      <c r="D393" s="11">
        <v>3.45517216117217</v>
      </c>
      <c r="F393" s="10"/>
      <c r="G393" s="10"/>
      <c r="H393" s="11"/>
    </row>
    <row r="394" spans="1:8" x14ac:dyDescent="0.25">
      <c r="A394" s="6">
        <v>391</v>
      </c>
      <c r="B394" s="10">
        <v>1.29502442002442E-5</v>
      </c>
      <c r="C394" s="10">
        <v>-1.3322313797313801E-2</v>
      </c>
      <c r="D394" s="11">
        <v>3.45517216117217</v>
      </c>
      <c r="F394" s="10"/>
      <c r="G394" s="10"/>
      <c r="H394" s="11"/>
    </row>
    <row r="395" spans="1:8" x14ac:dyDescent="0.25">
      <c r="A395" s="6">
        <v>392</v>
      </c>
      <c r="B395" s="10">
        <v>1.29502442002442E-5</v>
      </c>
      <c r="C395" s="10">
        <v>-1.3322313797313801E-2</v>
      </c>
      <c r="D395" s="11">
        <v>3.45517216117217</v>
      </c>
      <c r="F395" s="10"/>
      <c r="G395" s="10"/>
      <c r="H395" s="11"/>
    </row>
    <row r="396" spans="1:8" x14ac:dyDescent="0.25">
      <c r="A396" s="6">
        <v>393</v>
      </c>
      <c r="B396" s="10">
        <v>1.29502442002442E-5</v>
      </c>
      <c r="C396" s="10">
        <v>-1.3322313797313801E-2</v>
      </c>
      <c r="D396" s="11">
        <v>3.45517216117217</v>
      </c>
      <c r="F396" s="10"/>
      <c r="G396" s="10"/>
      <c r="H396" s="11"/>
    </row>
    <row r="397" spans="1:8" x14ac:dyDescent="0.25">
      <c r="A397" s="6">
        <v>394</v>
      </c>
      <c r="B397" s="10">
        <v>1.29502442002442E-5</v>
      </c>
      <c r="C397" s="10">
        <v>-1.3322313797313801E-2</v>
      </c>
      <c r="D397" s="11">
        <v>3.45517216117217</v>
      </c>
      <c r="F397" s="10"/>
      <c r="G397" s="10"/>
      <c r="H397" s="11"/>
    </row>
    <row r="398" spans="1:8" x14ac:dyDescent="0.25">
      <c r="A398" s="6">
        <v>395</v>
      </c>
      <c r="B398" s="10">
        <v>1.29502442002442E-5</v>
      </c>
      <c r="C398" s="10">
        <v>-1.3322313797313801E-2</v>
      </c>
      <c r="D398" s="11">
        <v>3.45517216117217</v>
      </c>
      <c r="F398" s="10"/>
      <c r="G398" s="10"/>
      <c r="H398" s="11"/>
    </row>
    <row r="399" spans="1:8" x14ac:dyDescent="0.25">
      <c r="A399" s="6">
        <v>396</v>
      </c>
      <c r="B399" s="10">
        <v>1.29502442002442E-5</v>
      </c>
      <c r="C399" s="10">
        <v>-1.3322313797313801E-2</v>
      </c>
      <c r="D399" s="11">
        <v>3.45517216117217</v>
      </c>
      <c r="F399" s="10"/>
      <c r="G399" s="10"/>
      <c r="H399" s="11"/>
    </row>
    <row r="400" spans="1:8" x14ac:dyDescent="0.25">
      <c r="A400" s="6">
        <v>397</v>
      </c>
      <c r="B400" s="10">
        <v>1.29502442002442E-5</v>
      </c>
      <c r="C400" s="10">
        <v>-1.3322313797313801E-2</v>
      </c>
      <c r="D400" s="11">
        <v>3.45517216117217</v>
      </c>
      <c r="F400" s="10"/>
      <c r="G400" s="10"/>
      <c r="H400" s="11"/>
    </row>
    <row r="401" spans="1:8" x14ac:dyDescent="0.25">
      <c r="A401" s="6">
        <v>398</v>
      </c>
      <c r="B401" s="10">
        <v>1.29502442002442E-5</v>
      </c>
      <c r="C401" s="10">
        <v>-1.3322313797313801E-2</v>
      </c>
      <c r="D401" s="11">
        <v>3.45517216117217</v>
      </c>
      <c r="F401" s="10"/>
      <c r="G401" s="10"/>
      <c r="H401" s="11"/>
    </row>
    <row r="402" spans="1:8" x14ac:dyDescent="0.25">
      <c r="A402" s="6">
        <v>399</v>
      </c>
      <c r="B402" s="10">
        <v>1.29502442002442E-5</v>
      </c>
      <c r="C402" s="10">
        <v>-1.3322313797313801E-2</v>
      </c>
      <c r="D402" s="11">
        <v>3.45517216117217</v>
      </c>
      <c r="F402" s="10"/>
      <c r="G402" s="10"/>
      <c r="H402" s="11"/>
    </row>
    <row r="403" spans="1:8" x14ac:dyDescent="0.25">
      <c r="A403" s="6">
        <v>400</v>
      </c>
      <c r="B403" s="10">
        <v>1.29502442002442E-5</v>
      </c>
      <c r="C403" s="10">
        <v>-1.3322313797313801E-2</v>
      </c>
      <c r="D403" s="11">
        <v>3.45517216117217</v>
      </c>
      <c r="F403" s="10"/>
      <c r="G403" s="10"/>
      <c r="H403" s="11"/>
    </row>
    <row r="404" spans="1:8" x14ac:dyDescent="0.25">
      <c r="A404" s="6">
        <v>401</v>
      </c>
      <c r="B404" s="10">
        <v>1.29502442002442E-5</v>
      </c>
      <c r="C404" s="10">
        <v>-1.3322313797313801E-2</v>
      </c>
      <c r="D404" s="11">
        <v>3.45517216117217</v>
      </c>
      <c r="F404" s="10"/>
      <c r="G404" s="10"/>
      <c r="H404" s="11"/>
    </row>
    <row r="405" spans="1:8" x14ac:dyDescent="0.25">
      <c r="A405" s="6">
        <v>402</v>
      </c>
      <c r="B405" s="10">
        <v>1.29502442002442E-5</v>
      </c>
      <c r="C405" s="10">
        <v>-1.3322313797313801E-2</v>
      </c>
      <c r="D405" s="11">
        <v>3.45517216117217</v>
      </c>
      <c r="F405" s="10"/>
      <c r="G405" s="10"/>
      <c r="H405" s="11"/>
    </row>
    <row r="406" spans="1:8" x14ac:dyDescent="0.25">
      <c r="A406" s="6">
        <v>403</v>
      </c>
      <c r="B406" s="10">
        <v>1.29502442002442E-5</v>
      </c>
      <c r="C406" s="10">
        <v>-1.3322313797313801E-2</v>
      </c>
      <c r="D406" s="11">
        <v>3.45517216117217</v>
      </c>
      <c r="F406" s="10"/>
      <c r="G406" s="10"/>
      <c r="H406" s="11"/>
    </row>
    <row r="407" spans="1:8" x14ac:dyDescent="0.25">
      <c r="A407" s="6">
        <v>404</v>
      </c>
      <c r="B407" s="10">
        <v>1.29502442002442E-5</v>
      </c>
      <c r="C407" s="10">
        <v>-1.3322313797313801E-2</v>
      </c>
      <c r="D407" s="11">
        <v>3.45517216117217</v>
      </c>
      <c r="F407" s="10"/>
      <c r="G407" s="10"/>
      <c r="H407" s="11"/>
    </row>
    <row r="408" spans="1:8" x14ac:dyDescent="0.25">
      <c r="A408" s="6">
        <v>405</v>
      </c>
      <c r="B408" s="10">
        <v>1.29502442002442E-5</v>
      </c>
      <c r="C408" s="10">
        <v>-1.3322313797313801E-2</v>
      </c>
      <c r="D408" s="11">
        <v>3.45517216117217</v>
      </c>
      <c r="F408" s="10"/>
      <c r="G408" s="10"/>
      <c r="H408" s="11"/>
    </row>
    <row r="409" spans="1:8" x14ac:dyDescent="0.25">
      <c r="A409" s="6">
        <v>406</v>
      </c>
      <c r="B409" s="10">
        <v>1.29502442002442E-5</v>
      </c>
      <c r="C409" s="10">
        <v>-1.3322313797313801E-2</v>
      </c>
      <c r="D409" s="11">
        <v>3.45517216117217</v>
      </c>
      <c r="F409" s="10"/>
      <c r="G409" s="10"/>
      <c r="H409" s="11"/>
    </row>
    <row r="410" spans="1:8" x14ac:dyDescent="0.25">
      <c r="A410" s="6">
        <v>407</v>
      </c>
      <c r="B410" s="10">
        <v>1.29502442002442E-5</v>
      </c>
      <c r="C410" s="10">
        <v>-1.3322313797313801E-2</v>
      </c>
      <c r="D410" s="11">
        <v>3.45517216117217</v>
      </c>
      <c r="F410" s="10"/>
      <c r="G410" s="10"/>
      <c r="H410" s="11"/>
    </row>
    <row r="411" spans="1:8" x14ac:dyDescent="0.25">
      <c r="A411" s="6">
        <v>408</v>
      </c>
      <c r="B411" s="10">
        <v>1.29502442002442E-5</v>
      </c>
      <c r="C411" s="10">
        <v>-1.3322313797313801E-2</v>
      </c>
      <c r="D411" s="11">
        <v>3.45517216117217</v>
      </c>
      <c r="F411" s="10"/>
      <c r="G411" s="10"/>
      <c r="H411" s="11"/>
    </row>
    <row r="412" spans="1:8" x14ac:dyDescent="0.25">
      <c r="A412" s="6">
        <v>409</v>
      </c>
      <c r="B412" s="10">
        <v>1.29502442002442E-5</v>
      </c>
      <c r="C412" s="10">
        <v>-1.3322313797313801E-2</v>
      </c>
      <c r="D412" s="11">
        <v>3.45517216117217</v>
      </c>
      <c r="F412" s="10"/>
      <c r="G412" s="10"/>
      <c r="H412" s="11"/>
    </row>
    <row r="413" spans="1:8" x14ac:dyDescent="0.25">
      <c r="A413" s="6">
        <v>410</v>
      </c>
      <c r="B413" s="10">
        <v>1.29502442002442E-5</v>
      </c>
      <c r="C413" s="10">
        <v>-1.3322313797313801E-2</v>
      </c>
      <c r="D413" s="11">
        <v>3.45517216117217</v>
      </c>
      <c r="F413" s="10"/>
      <c r="G413" s="10"/>
      <c r="H413" s="11"/>
    </row>
    <row r="414" spans="1:8" x14ac:dyDescent="0.25">
      <c r="A414" s="6">
        <v>411</v>
      </c>
      <c r="B414" s="10">
        <v>8.1684981684981595E-6</v>
      </c>
      <c r="C414" s="10">
        <v>-8.1311925111925004E-3</v>
      </c>
      <c r="D414" s="11">
        <v>2.31637297517298</v>
      </c>
      <c r="F414" s="10"/>
      <c r="G414" s="10"/>
      <c r="H414" s="11"/>
    </row>
    <row r="415" spans="1:8" x14ac:dyDescent="0.25">
      <c r="A415" s="6">
        <v>412</v>
      </c>
      <c r="B415" s="10">
        <v>3.3867521367521199E-6</v>
      </c>
      <c r="C415" s="10">
        <v>-2.9400712250712102E-3</v>
      </c>
      <c r="D415" s="11">
        <v>1.1775737891737901</v>
      </c>
      <c r="F415" s="10"/>
      <c r="G415" s="10"/>
      <c r="H415" s="11"/>
    </row>
    <row r="416" spans="1:8" x14ac:dyDescent="0.25">
      <c r="A416" s="6">
        <v>413</v>
      </c>
      <c r="B416" s="10">
        <v>-1.39499389499392E-6</v>
      </c>
      <c r="C416" s="10">
        <v>2.25105006105008E-3</v>
      </c>
      <c r="D416" s="11">
        <v>3.8774603174593199E-2</v>
      </c>
      <c r="F416" s="10"/>
      <c r="G416" s="10"/>
      <c r="H416" s="11"/>
    </row>
    <row r="417" spans="1:8" x14ac:dyDescent="0.25">
      <c r="A417" s="6">
        <v>414</v>
      </c>
      <c r="B417" s="10">
        <v>-1.39499389499392E-6</v>
      </c>
      <c r="C417" s="10">
        <v>2.25105006105008E-3</v>
      </c>
      <c r="D417" s="11">
        <v>3.8774603174593199E-2</v>
      </c>
      <c r="F417" s="10"/>
      <c r="G417" s="10"/>
      <c r="H417" s="11"/>
    </row>
    <row r="418" spans="1:8" x14ac:dyDescent="0.25">
      <c r="A418" s="6">
        <v>415</v>
      </c>
      <c r="B418" s="10">
        <v>-1.39499389499392E-6</v>
      </c>
      <c r="C418" s="10">
        <v>2.25105006105008E-3</v>
      </c>
      <c r="D418" s="11">
        <v>3.8774603174593199E-2</v>
      </c>
      <c r="F418" s="10"/>
      <c r="G418" s="10"/>
      <c r="H418" s="11"/>
    </row>
    <row r="419" spans="1:8" x14ac:dyDescent="0.25">
      <c r="A419" s="6">
        <v>416</v>
      </c>
      <c r="B419" s="10">
        <v>-1.39499389499392E-6</v>
      </c>
      <c r="C419" s="10">
        <v>2.25105006105008E-3</v>
      </c>
      <c r="D419" s="11">
        <v>3.8774603174593199E-2</v>
      </c>
      <c r="F419" s="10"/>
      <c r="G419" s="10"/>
      <c r="H419" s="11"/>
    </row>
    <row r="420" spans="1:8" x14ac:dyDescent="0.25">
      <c r="A420" s="6">
        <v>417</v>
      </c>
      <c r="B420" s="10">
        <v>-1.39499389499392E-6</v>
      </c>
      <c r="C420" s="10">
        <v>2.25105006105008E-3</v>
      </c>
      <c r="D420" s="11">
        <v>3.8774603174593199E-2</v>
      </c>
      <c r="F420" s="10"/>
      <c r="G420" s="10"/>
      <c r="H420" s="11"/>
    </row>
    <row r="421" spans="1:8" x14ac:dyDescent="0.25">
      <c r="A421" s="6">
        <v>418</v>
      </c>
      <c r="B421" s="10">
        <v>-1.39499389499392E-6</v>
      </c>
      <c r="C421" s="10">
        <v>2.25105006105008E-3</v>
      </c>
      <c r="D421" s="11">
        <v>3.8774603174593199E-2</v>
      </c>
      <c r="F421" s="10"/>
      <c r="G421" s="10"/>
      <c r="H421" s="11"/>
    </row>
    <row r="422" spans="1:8" x14ac:dyDescent="0.25">
      <c r="A422" s="6">
        <v>419</v>
      </c>
      <c r="B422" s="10">
        <v>-1.39499389499392E-6</v>
      </c>
      <c r="C422" s="10">
        <v>2.25105006105008E-3</v>
      </c>
      <c r="D422" s="11">
        <v>3.8774603174593199E-2</v>
      </c>
      <c r="F422" s="10"/>
      <c r="G422" s="10"/>
      <c r="H422" s="11"/>
    </row>
    <row r="423" spans="1:8" x14ac:dyDescent="0.25">
      <c r="A423" s="6">
        <v>420</v>
      </c>
      <c r="B423" s="10">
        <v>-1.39499389499392E-6</v>
      </c>
      <c r="C423" s="10">
        <v>2.25105006105008E-3</v>
      </c>
      <c r="D423" s="11">
        <v>3.8774603174593199E-2</v>
      </c>
      <c r="F423" s="10"/>
      <c r="G423" s="10"/>
      <c r="H423" s="11"/>
    </row>
    <row r="424" spans="1:8" x14ac:dyDescent="0.25">
      <c r="A424" s="6">
        <v>421</v>
      </c>
      <c r="B424" s="10">
        <v>-1.39499389499392E-6</v>
      </c>
      <c r="C424" s="10">
        <v>2.25105006105008E-3</v>
      </c>
      <c r="D424" s="11">
        <v>3.8774603174593199E-2</v>
      </c>
      <c r="F424" s="10"/>
      <c r="G424" s="10"/>
      <c r="H424" s="11"/>
    </row>
    <row r="425" spans="1:8" x14ac:dyDescent="0.25">
      <c r="A425" s="6">
        <v>422</v>
      </c>
      <c r="B425" s="10">
        <v>-1.39499389499392E-6</v>
      </c>
      <c r="C425" s="10">
        <v>2.25105006105008E-3</v>
      </c>
      <c r="D425" s="11">
        <v>3.8774603174593199E-2</v>
      </c>
      <c r="F425" s="10"/>
      <c r="G425" s="10"/>
      <c r="H425" s="11"/>
    </row>
    <row r="426" spans="1:8" x14ac:dyDescent="0.25">
      <c r="A426" s="6">
        <v>423</v>
      </c>
      <c r="B426" s="10">
        <v>-1.39499389499392E-6</v>
      </c>
      <c r="C426" s="10">
        <v>2.25105006105008E-3</v>
      </c>
      <c r="D426" s="11">
        <v>3.8774603174593199E-2</v>
      </c>
      <c r="F426" s="10"/>
      <c r="G426" s="10"/>
      <c r="H426" s="11"/>
    </row>
    <row r="427" spans="1:8" x14ac:dyDescent="0.25">
      <c r="A427" s="6">
        <v>424</v>
      </c>
      <c r="B427" s="10">
        <v>-1.39499389499392E-6</v>
      </c>
      <c r="C427" s="10">
        <v>2.25105006105008E-3</v>
      </c>
      <c r="D427" s="11">
        <v>3.8774603174593199E-2</v>
      </c>
      <c r="F427" s="10"/>
      <c r="G427" s="10"/>
      <c r="H427" s="11"/>
    </row>
    <row r="428" spans="1:8" x14ac:dyDescent="0.25">
      <c r="A428" s="6">
        <v>425</v>
      </c>
      <c r="B428" s="10">
        <v>-1.39499389499392E-6</v>
      </c>
      <c r="C428" s="10">
        <v>2.25105006105008E-3</v>
      </c>
      <c r="D428" s="11">
        <v>3.8774603174593199E-2</v>
      </c>
      <c r="F428" s="10"/>
      <c r="G428" s="10"/>
      <c r="H428" s="11"/>
    </row>
    <row r="429" spans="1:8" x14ac:dyDescent="0.25">
      <c r="A429" s="6">
        <v>426</v>
      </c>
      <c r="B429" s="10">
        <v>-1.39499389499392E-6</v>
      </c>
      <c r="C429" s="10">
        <v>2.25105006105008E-3</v>
      </c>
      <c r="D429" s="11">
        <v>3.8774603174593199E-2</v>
      </c>
      <c r="F429" s="10"/>
      <c r="G429" s="10"/>
      <c r="H429" s="11"/>
    </row>
    <row r="430" spans="1:8" x14ac:dyDescent="0.25">
      <c r="A430" s="6">
        <v>427</v>
      </c>
      <c r="B430" s="10">
        <v>-1.39499389499392E-6</v>
      </c>
      <c r="C430" s="10">
        <v>2.25105006105008E-3</v>
      </c>
      <c r="D430" s="11">
        <v>3.8774603174593199E-2</v>
      </c>
      <c r="F430" s="10"/>
      <c r="G430" s="10"/>
      <c r="H430" s="11"/>
    </row>
    <row r="431" spans="1:8" x14ac:dyDescent="0.25">
      <c r="A431" s="6">
        <v>428</v>
      </c>
      <c r="B431" s="10">
        <v>-1.39499389499392E-6</v>
      </c>
      <c r="C431" s="10">
        <v>2.25105006105008E-3</v>
      </c>
      <c r="D431" s="11">
        <v>3.8774603174593199E-2</v>
      </c>
      <c r="F431" s="10"/>
      <c r="G431" s="10"/>
      <c r="H431" s="11"/>
    </row>
    <row r="432" spans="1:8" x14ac:dyDescent="0.25">
      <c r="A432" s="6">
        <v>429</v>
      </c>
      <c r="B432" s="10">
        <v>8.4732397232395702E-7</v>
      </c>
      <c r="C432" s="10">
        <v>-6.0767704517703403E-4</v>
      </c>
      <c r="D432" s="11">
        <v>0.36340008140007701</v>
      </c>
      <c r="F432" s="10"/>
      <c r="G432" s="10"/>
      <c r="H432" s="11"/>
    </row>
    <row r="433" spans="1:8" x14ac:dyDescent="0.25">
      <c r="A433" s="6">
        <v>430</v>
      </c>
      <c r="B433" s="10">
        <v>3.0896418396418399E-6</v>
      </c>
      <c r="C433" s="10">
        <v>-3.4664041514041498E-3</v>
      </c>
      <c r="D433" s="11">
        <v>0.688025559625562</v>
      </c>
      <c r="F433" s="10"/>
      <c r="G433" s="10"/>
      <c r="H433" s="11"/>
    </row>
    <row r="434" spans="1:8" x14ac:dyDescent="0.25">
      <c r="A434" s="6">
        <v>431</v>
      </c>
      <c r="B434" s="10">
        <v>5.3319597069597096E-6</v>
      </c>
      <c r="C434" s="10">
        <v>-6.3251312576312604E-3</v>
      </c>
      <c r="D434" s="11">
        <v>1.01265103785105</v>
      </c>
      <c r="F434" s="10"/>
      <c r="G434" s="10"/>
      <c r="H434" s="11"/>
    </row>
    <row r="435" spans="1:8" x14ac:dyDescent="0.25">
      <c r="A435" s="6">
        <v>432</v>
      </c>
      <c r="B435" s="10">
        <v>5.3319597069597096E-6</v>
      </c>
      <c r="C435" s="10">
        <v>-6.3251312576312604E-3</v>
      </c>
      <c r="D435" s="11">
        <v>1.01265103785105</v>
      </c>
      <c r="F435" s="10"/>
      <c r="G435" s="10"/>
      <c r="H435" s="11"/>
    </row>
    <row r="436" spans="1:8" x14ac:dyDescent="0.25">
      <c r="A436" s="6">
        <v>433</v>
      </c>
      <c r="B436" s="10">
        <v>5.3319597069597096E-6</v>
      </c>
      <c r="C436" s="10">
        <v>-6.3251312576312604E-3</v>
      </c>
      <c r="D436" s="11">
        <v>1.01265103785105</v>
      </c>
      <c r="F436" s="10"/>
      <c r="G436" s="10"/>
      <c r="H436" s="11"/>
    </row>
    <row r="437" spans="1:8" x14ac:dyDescent="0.25">
      <c r="A437" s="6">
        <v>434</v>
      </c>
      <c r="B437" s="10">
        <v>5.3319597069597096E-6</v>
      </c>
      <c r="C437" s="10">
        <v>-6.3251312576312604E-3</v>
      </c>
      <c r="D437" s="11">
        <v>1.01265103785105</v>
      </c>
      <c r="F437" s="10"/>
      <c r="G437" s="10"/>
      <c r="H437" s="11"/>
    </row>
    <row r="438" spans="1:8" x14ac:dyDescent="0.25">
      <c r="A438" s="6">
        <v>435</v>
      </c>
      <c r="B438" s="10">
        <v>5.3319597069597096E-6</v>
      </c>
      <c r="C438" s="10">
        <v>-6.3251312576312604E-3</v>
      </c>
      <c r="D438" s="11">
        <v>1.01265103785105</v>
      </c>
      <c r="F438" s="10"/>
      <c r="G438" s="10"/>
      <c r="H438" s="11"/>
    </row>
    <row r="439" spans="1:8" x14ac:dyDescent="0.25">
      <c r="A439" s="6">
        <v>436</v>
      </c>
      <c r="B439" s="10">
        <v>5.3319597069597096E-6</v>
      </c>
      <c r="C439" s="10">
        <v>-6.3251312576312604E-3</v>
      </c>
      <c r="D439" s="11">
        <v>1.01265103785105</v>
      </c>
      <c r="F439" s="10"/>
      <c r="G439" s="10"/>
      <c r="H439" s="11"/>
    </row>
    <row r="440" spans="1:8" x14ac:dyDescent="0.25">
      <c r="A440" s="6">
        <v>437</v>
      </c>
      <c r="B440" s="10">
        <v>5.3319597069597096E-6</v>
      </c>
      <c r="C440" s="10">
        <v>-6.3251312576312604E-3</v>
      </c>
      <c r="D440" s="11">
        <v>1.01265103785105</v>
      </c>
      <c r="F440" s="10"/>
      <c r="G440" s="10"/>
      <c r="H440" s="11"/>
    </row>
    <row r="441" spans="1:8" x14ac:dyDescent="0.25">
      <c r="A441" s="6">
        <v>438</v>
      </c>
      <c r="B441" s="10">
        <v>5.3319597069597096E-6</v>
      </c>
      <c r="C441" s="10">
        <v>-6.3251312576312604E-3</v>
      </c>
      <c r="D441" s="11">
        <v>1.01265103785105</v>
      </c>
      <c r="F441" s="10"/>
      <c r="G441" s="10"/>
      <c r="H441" s="11"/>
    </row>
    <row r="442" spans="1:8" x14ac:dyDescent="0.25">
      <c r="A442" s="6">
        <v>439</v>
      </c>
      <c r="B442" s="10">
        <v>5.3319597069597096E-6</v>
      </c>
      <c r="C442" s="10">
        <v>-6.3251312576312604E-3</v>
      </c>
      <c r="D442" s="11">
        <v>1.01265103785105</v>
      </c>
      <c r="F442" s="10"/>
      <c r="G442" s="10"/>
      <c r="H442" s="11"/>
    </row>
    <row r="443" spans="1:8" x14ac:dyDescent="0.25">
      <c r="A443" s="6">
        <v>440</v>
      </c>
      <c r="B443" s="10">
        <v>5.3319597069597096E-6</v>
      </c>
      <c r="C443" s="10">
        <v>-6.3251312576312604E-3</v>
      </c>
      <c r="D443" s="11">
        <v>1.01265103785105</v>
      </c>
      <c r="F443" s="10"/>
      <c r="G443" s="10"/>
      <c r="H443" s="11"/>
    </row>
    <row r="444" spans="1:8" x14ac:dyDescent="0.25">
      <c r="A444" s="6">
        <v>441</v>
      </c>
      <c r="B444" s="10">
        <v>5.3319597069597096E-6</v>
      </c>
      <c r="C444" s="10">
        <v>-6.3251312576312604E-3</v>
      </c>
      <c r="D444" s="11">
        <v>1.01265103785105</v>
      </c>
      <c r="F444" s="10"/>
      <c r="G444" s="10"/>
      <c r="H444" s="11"/>
    </row>
    <row r="445" spans="1:8" x14ac:dyDescent="0.25">
      <c r="A445" s="6">
        <v>442</v>
      </c>
      <c r="B445" s="10">
        <v>5.3319597069597096E-6</v>
      </c>
      <c r="C445" s="10">
        <v>-6.3251312576312604E-3</v>
      </c>
      <c r="D445" s="11">
        <v>1.01265103785105</v>
      </c>
      <c r="F445" s="10"/>
      <c r="G445" s="10"/>
      <c r="H445" s="11"/>
    </row>
    <row r="446" spans="1:8" x14ac:dyDescent="0.25">
      <c r="A446" s="6">
        <v>443</v>
      </c>
      <c r="B446" s="10">
        <v>5.3319597069597096E-6</v>
      </c>
      <c r="C446" s="10">
        <v>-6.3251312576312604E-3</v>
      </c>
      <c r="D446" s="11">
        <v>1.01265103785105</v>
      </c>
      <c r="F446" s="10"/>
      <c r="G446" s="10"/>
      <c r="H446" s="11"/>
    </row>
    <row r="447" spans="1:8" x14ac:dyDescent="0.25">
      <c r="A447" s="6">
        <v>444</v>
      </c>
      <c r="B447" s="10">
        <v>5.3319597069597096E-6</v>
      </c>
      <c r="C447" s="10">
        <v>-6.3251312576312604E-3</v>
      </c>
      <c r="D447" s="11">
        <v>1.01265103785105</v>
      </c>
      <c r="F447" s="10"/>
      <c r="G447" s="10"/>
      <c r="H447" s="11"/>
    </row>
    <row r="448" spans="1:8" x14ac:dyDescent="0.25">
      <c r="A448" s="6">
        <v>445</v>
      </c>
      <c r="B448" s="10">
        <v>5.3319597069597096E-6</v>
      </c>
      <c r="C448" s="10">
        <v>-6.3251312576312604E-3</v>
      </c>
      <c r="D448" s="11">
        <v>1.01265103785105</v>
      </c>
      <c r="F448" s="10"/>
      <c r="G448" s="10"/>
      <c r="H448" s="11"/>
    </row>
    <row r="449" spans="1:8" x14ac:dyDescent="0.25">
      <c r="A449" s="6">
        <v>446</v>
      </c>
      <c r="B449" s="10">
        <v>5.3319597069597096E-6</v>
      </c>
      <c r="C449" s="10">
        <v>-6.3251312576312604E-3</v>
      </c>
      <c r="D449" s="11">
        <v>1.01265103785105</v>
      </c>
      <c r="F449" s="10"/>
      <c r="G449" s="10"/>
      <c r="H449" s="11"/>
    </row>
    <row r="450" spans="1:8" x14ac:dyDescent="0.25">
      <c r="A450" s="6">
        <v>447</v>
      </c>
      <c r="B450" s="10">
        <v>5.5021367521367199E-7</v>
      </c>
      <c r="C450" s="10">
        <v>-1.13400997150997E-3</v>
      </c>
      <c r="D450" s="11">
        <v>-0.12614814814814601</v>
      </c>
      <c r="F450" s="10"/>
      <c r="G450" s="10"/>
      <c r="H450" s="11"/>
    </row>
    <row r="451" spans="1:8" x14ac:dyDescent="0.25">
      <c r="A451" s="6">
        <v>448</v>
      </c>
      <c r="B451" s="10">
        <v>-4.2315323565323696E-6</v>
      </c>
      <c r="C451" s="10">
        <v>4.05711131461132E-3</v>
      </c>
      <c r="D451" s="11">
        <v>-1.2649473341473401</v>
      </c>
      <c r="F451" s="10"/>
      <c r="G451" s="10"/>
      <c r="H451" s="11"/>
    </row>
    <row r="452" spans="1:8" x14ac:dyDescent="0.25">
      <c r="A452" s="6">
        <v>449</v>
      </c>
      <c r="B452" s="10">
        <v>-9.0132783882784093E-6</v>
      </c>
      <c r="C452" s="10">
        <v>9.2482326007326098E-3</v>
      </c>
      <c r="D452" s="11">
        <v>-2.4037465201465298</v>
      </c>
      <c r="F452" s="10"/>
      <c r="G452" s="10"/>
      <c r="H452" s="11"/>
    </row>
    <row r="453" spans="1:8" x14ac:dyDescent="0.25">
      <c r="A453" s="6">
        <v>450</v>
      </c>
      <c r="B453" s="10">
        <v>-9.0132783882784093E-6</v>
      </c>
      <c r="C453" s="10">
        <v>9.2482326007326098E-3</v>
      </c>
      <c r="D453" s="11">
        <v>-2.4037465201465298</v>
      </c>
      <c r="F453" s="10"/>
      <c r="G453" s="10"/>
      <c r="H453" s="11"/>
    </row>
    <row r="454" spans="1:8" x14ac:dyDescent="0.25">
      <c r="A454" s="6">
        <v>451</v>
      </c>
      <c r="B454" s="10">
        <v>-9.0132783882784093E-6</v>
      </c>
      <c r="C454" s="10">
        <v>9.2482326007326098E-3</v>
      </c>
      <c r="D454" s="11">
        <v>-2.4037465201465298</v>
      </c>
      <c r="F454" s="10"/>
      <c r="G454" s="10"/>
      <c r="H454" s="11"/>
    </row>
    <row r="455" spans="1:8" x14ac:dyDescent="0.25">
      <c r="A455" s="6">
        <v>452</v>
      </c>
      <c r="B455" s="10">
        <v>-9.0132783882784093E-6</v>
      </c>
      <c r="C455" s="10">
        <v>9.2482326007326098E-3</v>
      </c>
      <c r="D455" s="11">
        <v>-2.4037465201465298</v>
      </c>
      <c r="F455" s="10"/>
      <c r="G455" s="10"/>
      <c r="H455" s="11"/>
    </row>
    <row r="456" spans="1:8" x14ac:dyDescent="0.25">
      <c r="A456" s="6">
        <v>453</v>
      </c>
      <c r="B456" s="10">
        <v>-9.0132783882784093E-6</v>
      </c>
      <c r="C456" s="10">
        <v>9.2482326007326098E-3</v>
      </c>
      <c r="D456" s="11">
        <v>-2.4037465201465298</v>
      </c>
      <c r="F456" s="10"/>
      <c r="G456" s="10"/>
      <c r="H456" s="11"/>
    </row>
    <row r="457" spans="1:8" x14ac:dyDescent="0.25">
      <c r="A457" s="6">
        <v>454</v>
      </c>
      <c r="B457" s="10">
        <v>-9.0132783882784093E-6</v>
      </c>
      <c r="C457" s="10">
        <v>9.2482326007326098E-3</v>
      </c>
      <c r="D457" s="11">
        <v>-2.4037465201465298</v>
      </c>
      <c r="F457" s="10"/>
      <c r="G457" s="10"/>
      <c r="H457" s="11"/>
    </row>
    <row r="458" spans="1:8" x14ac:dyDescent="0.25">
      <c r="A458" s="6">
        <v>455</v>
      </c>
      <c r="B458" s="10">
        <v>-9.0132783882784093E-6</v>
      </c>
      <c r="C458" s="10">
        <v>9.2482326007326098E-3</v>
      </c>
      <c r="D458" s="11">
        <v>-2.4037465201465298</v>
      </c>
      <c r="F458" s="10"/>
      <c r="G458" s="10"/>
      <c r="H458" s="11"/>
    </row>
    <row r="459" spans="1:8" x14ac:dyDescent="0.25">
      <c r="A459" s="6">
        <v>456</v>
      </c>
      <c r="B459" s="10">
        <v>-9.0132783882784093E-6</v>
      </c>
      <c r="C459" s="10">
        <v>9.2482326007326098E-3</v>
      </c>
      <c r="D459" s="11">
        <v>-2.4037465201465298</v>
      </c>
      <c r="F459" s="10"/>
      <c r="G459" s="10"/>
      <c r="H459" s="11"/>
    </row>
    <row r="460" spans="1:8" x14ac:dyDescent="0.25">
      <c r="A460" s="6">
        <v>457</v>
      </c>
      <c r="B460" s="10">
        <v>-9.0132783882784093E-6</v>
      </c>
      <c r="C460" s="10">
        <v>9.2482326007326098E-3</v>
      </c>
      <c r="D460" s="11">
        <v>-2.4037465201465298</v>
      </c>
      <c r="F460" s="10"/>
      <c r="G460" s="10"/>
      <c r="H460" s="11"/>
    </row>
    <row r="461" spans="1:8" x14ac:dyDescent="0.25">
      <c r="A461" s="6">
        <v>458</v>
      </c>
      <c r="B461" s="10">
        <v>-9.0132783882784093E-6</v>
      </c>
      <c r="C461" s="10">
        <v>9.2482326007326098E-3</v>
      </c>
      <c r="D461" s="11">
        <v>-2.4037465201465298</v>
      </c>
      <c r="F461" s="10"/>
      <c r="G461" s="10"/>
      <c r="H461" s="11"/>
    </row>
    <row r="462" spans="1:8" x14ac:dyDescent="0.25">
      <c r="A462" s="6">
        <v>459</v>
      </c>
      <c r="B462" s="10">
        <v>-9.0132783882784093E-6</v>
      </c>
      <c r="C462" s="10">
        <v>9.2482326007326098E-3</v>
      </c>
      <c r="D462" s="11">
        <v>-2.4037465201465298</v>
      </c>
      <c r="F462" s="10"/>
      <c r="G462" s="10"/>
      <c r="H462" s="11"/>
    </row>
    <row r="463" spans="1:8" x14ac:dyDescent="0.25">
      <c r="A463" s="6">
        <v>460</v>
      </c>
      <c r="B463" s="10">
        <v>-9.0132783882784093E-6</v>
      </c>
      <c r="C463" s="10">
        <v>9.2482326007326098E-3</v>
      </c>
      <c r="D463" s="11">
        <v>-2.4037465201465298</v>
      </c>
      <c r="F463" s="10"/>
      <c r="G463" s="10"/>
      <c r="H463" s="11"/>
    </row>
    <row r="464" spans="1:8" x14ac:dyDescent="0.25">
      <c r="A464" s="6">
        <v>461</v>
      </c>
      <c r="B464" s="10">
        <v>-9.0132783882784093E-6</v>
      </c>
      <c r="C464" s="10">
        <v>9.2482326007326098E-3</v>
      </c>
      <c r="D464" s="11">
        <v>-2.4037465201465298</v>
      </c>
      <c r="F464" s="10"/>
      <c r="G464" s="10"/>
      <c r="H464" s="11"/>
    </row>
    <row r="465" spans="1:8" x14ac:dyDescent="0.25">
      <c r="A465" s="6">
        <v>462</v>
      </c>
      <c r="B465" s="10">
        <v>-9.0132783882784093E-6</v>
      </c>
      <c r="C465" s="10">
        <v>9.2482326007326098E-3</v>
      </c>
      <c r="D465" s="11">
        <v>-2.4037465201465298</v>
      </c>
      <c r="F465" s="10"/>
      <c r="G465" s="10"/>
      <c r="H465" s="11"/>
    </row>
    <row r="466" spans="1:8" x14ac:dyDescent="0.25">
      <c r="A466" s="6">
        <v>463</v>
      </c>
      <c r="B466" s="10">
        <v>-1.6631054131054201E-6</v>
      </c>
      <c r="C466" s="10">
        <v>1.6704415954416E-3</v>
      </c>
      <c r="D466" s="11">
        <v>-0.85982336182336505</v>
      </c>
      <c r="F466" s="10"/>
      <c r="G466" s="10"/>
      <c r="H466" s="11"/>
    </row>
    <row r="467" spans="1:8" x14ac:dyDescent="0.25">
      <c r="A467" s="6">
        <v>464</v>
      </c>
      <c r="B467" s="10">
        <v>5.6870675620675704E-6</v>
      </c>
      <c r="C467" s="10">
        <v>-5.9073494098494097E-3</v>
      </c>
      <c r="D467" s="11">
        <v>0.68409979649980002</v>
      </c>
      <c r="F467" s="10"/>
      <c r="G467" s="10"/>
      <c r="H467" s="11"/>
    </row>
    <row r="468" spans="1:8" x14ac:dyDescent="0.25">
      <c r="A468" s="6">
        <v>465</v>
      </c>
      <c r="B468" s="10">
        <v>1.30372405372406E-5</v>
      </c>
      <c r="C468" s="10">
        <v>-1.3485140415140401E-2</v>
      </c>
      <c r="D468" s="11">
        <v>2.22802295482296</v>
      </c>
      <c r="F468" s="10"/>
      <c r="G468" s="10"/>
      <c r="H468" s="11"/>
    </row>
    <row r="469" spans="1:8" x14ac:dyDescent="0.25">
      <c r="A469" s="6">
        <v>466</v>
      </c>
      <c r="B469" s="10">
        <v>1.30372405372406E-5</v>
      </c>
      <c r="C469" s="10">
        <v>-1.3485140415140401E-2</v>
      </c>
      <c r="D469" s="11">
        <v>2.22802295482296</v>
      </c>
      <c r="F469" s="10"/>
      <c r="G469" s="10"/>
      <c r="H469" s="11"/>
    </row>
    <row r="470" spans="1:8" x14ac:dyDescent="0.25">
      <c r="A470" s="6">
        <v>467</v>
      </c>
      <c r="B470" s="10">
        <v>1.30372405372406E-5</v>
      </c>
      <c r="C470" s="10">
        <v>-1.3485140415140401E-2</v>
      </c>
      <c r="D470" s="11">
        <v>2.22802295482296</v>
      </c>
      <c r="F470" s="10"/>
      <c r="G470" s="10"/>
      <c r="H470" s="11"/>
    </row>
    <row r="471" spans="1:8" x14ac:dyDescent="0.25">
      <c r="A471" s="6">
        <v>468</v>
      </c>
      <c r="B471" s="10">
        <v>1.30372405372406E-5</v>
      </c>
      <c r="C471" s="10">
        <v>-1.3485140415140401E-2</v>
      </c>
      <c r="D471" s="11">
        <v>2.22802295482296</v>
      </c>
      <c r="F471" s="10"/>
      <c r="G471" s="10"/>
      <c r="H471" s="11"/>
    </row>
    <row r="472" spans="1:8" x14ac:dyDescent="0.25">
      <c r="A472" s="6">
        <v>469</v>
      </c>
      <c r="B472" s="10">
        <v>1.30372405372406E-5</v>
      </c>
      <c r="C472" s="10">
        <v>-1.3485140415140401E-2</v>
      </c>
      <c r="D472" s="11">
        <v>2.22802295482296</v>
      </c>
      <c r="F472" s="10"/>
      <c r="G472" s="10"/>
      <c r="H472" s="11"/>
    </row>
    <row r="473" spans="1:8" x14ac:dyDescent="0.25">
      <c r="A473" s="6">
        <v>470</v>
      </c>
      <c r="B473" s="10">
        <v>1.30372405372406E-5</v>
      </c>
      <c r="C473" s="10">
        <v>-1.3485140415140401E-2</v>
      </c>
      <c r="D473" s="11">
        <v>2.22802295482296</v>
      </c>
      <c r="F473" s="10"/>
      <c r="G473" s="10"/>
      <c r="H473" s="11"/>
    </row>
    <row r="474" spans="1:8" x14ac:dyDescent="0.25">
      <c r="A474" s="6">
        <v>471</v>
      </c>
      <c r="B474" s="10">
        <v>1.30372405372406E-5</v>
      </c>
      <c r="C474" s="10">
        <v>-1.3485140415140401E-2</v>
      </c>
      <c r="D474" s="11">
        <v>2.22802295482296</v>
      </c>
      <c r="F474" s="10"/>
      <c r="G474" s="10"/>
      <c r="H474" s="11"/>
    </row>
    <row r="475" spans="1:8" x14ac:dyDescent="0.25">
      <c r="A475" s="6">
        <v>472</v>
      </c>
      <c r="B475" s="10">
        <v>1.30372405372406E-5</v>
      </c>
      <c r="C475" s="10">
        <v>-1.3485140415140401E-2</v>
      </c>
      <c r="D475" s="11">
        <v>2.22802295482296</v>
      </c>
      <c r="F475" s="10"/>
      <c r="G475" s="10"/>
      <c r="H475" s="11"/>
    </row>
    <row r="476" spans="1:8" x14ac:dyDescent="0.25">
      <c r="A476" s="6">
        <v>473</v>
      </c>
      <c r="B476" s="10">
        <v>1.30372405372406E-5</v>
      </c>
      <c r="C476" s="10">
        <v>-1.3485140415140401E-2</v>
      </c>
      <c r="D476" s="11">
        <v>2.22802295482296</v>
      </c>
      <c r="F476" s="10"/>
      <c r="G476" s="10"/>
      <c r="H476" s="11"/>
    </row>
    <row r="477" spans="1:8" x14ac:dyDescent="0.25">
      <c r="A477" s="6">
        <v>474</v>
      </c>
      <c r="B477" s="10">
        <v>1.30372405372406E-5</v>
      </c>
      <c r="C477" s="10">
        <v>-1.3485140415140401E-2</v>
      </c>
      <c r="D477" s="11">
        <v>2.22802295482296</v>
      </c>
      <c r="F477" s="10"/>
      <c r="G477" s="10"/>
      <c r="H477" s="11"/>
    </row>
    <row r="478" spans="1:8" x14ac:dyDescent="0.25">
      <c r="A478" s="6">
        <v>475</v>
      </c>
      <c r="B478" s="10">
        <v>1.30372405372406E-5</v>
      </c>
      <c r="C478" s="10">
        <v>-1.3485140415140401E-2</v>
      </c>
      <c r="D478" s="11">
        <v>2.22802295482296</v>
      </c>
      <c r="F478" s="10"/>
      <c r="G478" s="10"/>
      <c r="H478" s="11"/>
    </row>
    <row r="479" spans="1:8" x14ac:dyDescent="0.25">
      <c r="A479" s="6">
        <v>476</v>
      </c>
      <c r="B479" s="10">
        <v>1.30372405372406E-5</v>
      </c>
      <c r="C479" s="10">
        <v>-1.3485140415140401E-2</v>
      </c>
      <c r="D479" s="11">
        <v>2.22802295482296</v>
      </c>
      <c r="F479" s="10"/>
      <c r="G479" s="10"/>
      <c r="H479" s="11"/>
    </row>
    <row r="480" spans="1:8" x14ac:dyDescent="0.25">
      <c r="A480" s="6">
        <v>477</v>
      </c>
      <c r="B480" s="10">
        <v>1.30372405372406E-5</v>
      </c>
      <c r="C480" s="10">
        <v>-1.3485140415140401E-2</v>
      </c>
      <c r="D480" s="11">
        <v>2.22802295482296</v>
      </c>
      <c r="F480" s="10"/>
      <c r="G480" s="10"/>
      <c r="H480" s="11"/>
    </row>
    <row r="481" spans="1:8" x14ac:dyDescent="0.25">
      <c r="A481" s="6">
        <v>478</v>
      </c>
      <c r="B481" s="10">
        <v>1.30372405372406E-5</v>
      </c>
      <c r="C481" s="10">
        <v>-1.3485140415140401E-2</v>
      </c>
      <c r="D481" s="11">
        <v>2.22802295482296</v>
      </c>
      <c r="F481" s="10"/>
      <c r="G481" s="10"/>
      <c r="H481" s="11"/>
    </row>
    <row r="482" spans="1:8" x14ac:dyDescent="0.25">
      <c r="A482" s="6">
        <v>479</v>
      </c>
      <c r="B482" s="10">
        <v>1.30372405372406E-5</v>
      </c>
      <c r="C482" s="10">
        <v>-1.3485140415140401E-2</v>
      </c>
      <c r="D482" s="11">
        <v>2.22802295482296</v>
      </c>
      <c r="F482" s="10"/>
      <c r="G482" s="10"/>
      <c r="H482" s="11"/>
    </row>
    <row r="483" spans="1:8" x14ac:dyDescent="0.25">
      <c r="A483" s="6">
        <v>480</v>
      </c>
      <c r="B483" s="10">
        <v>1.30372405372406E-5</v>
      </c>
      <c r="C483" s="10">
        <v>-1.3485140415140401E-2</v>
      </c>
      <c r="D483" s="11">
        <v>2.22802295482296</v>
      </c>
      <c r="F483" s="10"/>
      <c r="G483" s="10"/>
      <c r="H483" s="11"/>
    </row>
    <row r="484" spans="1:8" x14ac:dyDescent="0.25">
      <c r="A484" s="6">
        <v>481</v>
      </c>
      <c r="B484" s="10">
        <v>1.30372405372406E-5</v>
      </c>
      <c r="C484" s="10">
        <v>-1.3485140415140401E-2</v>
      </c>
      <c r="D484" s="11">
        <v>2.22802295482296</v>
      </c>
      <c r="F484" s="10"/>
      <c r="G484" s="10"/>
      <c r="H484" s="11"/>
    </row>
    <row r="485" spans="1:8" x14ac:dyDescent="0.25">
      <c r="A485" s="6">
        <v>482</v>
      </c>
      <c r="B485" s="10">
        <v>1.30372405372406E-5</v>
      </c>
      <c r="C485" s="10">
        <v>-1.3485140415140401E-2</v>
      </c>
      <c r="D485" s="11">
        <v>2.22802295482296</v>
      </c>
      <c r="F485" s="10"/>
      <c r="G485" s="10"/>
      <c r="H485" s="11"/>
    </row>
    <row r="486" spans="1:8" x14ac:dyDescent="0.25">
      <c r="A486" s="6">
        <v>483</v>
      </c>
      <c r="B486" s="10">
        <v>1.30372405372406E-5</v>
      </c>
      <c r="C486" s="10">
        <v>-1.3485140415140401E-2</v>
      </c>
      <c r="D486" s="11">
        <v>2.22802295482296</v>
      </c>
      <c r="F486" s="10"/>
      <c r="G486" s="10"/>
      <c r="H486" s="11"/>
    </row>
    <row r="487" spans="1:8" x14ac:dyDescent="0.25">
      <c r="A487" s="6">
        <v>484</v>
      </c>
      <c r="B487" s="10">
        <v>1.30372405372406E-5</v>
      </c>
      <c r="C487" s="10">
        <v>-1.3485140415140401E-2</v>
      </c>
      <c r="D487" s="11">
        <v>2.22802295482296</v>
      </c>
      <c r="F487" s="10"/>
      <c r="G487" s="10"/>
      <c r="H487" s="11"/>
    </row>
    <row r="488" spans="1:8" x14ac:dyDescent="0.25">
      <c r="A488" s="6">
        <v>485</v>
      </c>
      <c r="B488" s="10">
        <v>1.30372405372406E-5</v>
      </c>
      <c r="C488" s="10">
        <v>-1.3485140415140401E-2</v>
      </c>
      <c r="D488" s="11">
        <v>2.22802295482296</v>
      </c>
      <c r="F488" s="10"/>
      <c r="G488" s="10"/>
      <c r="H488" s="11"/>
    </row>
    <row r="489" spans="1:8" x14ac:dyDescent="0.25">
      <c r="A489" s="6">
        <v>486</v>
      </c>
      <c r="B489" s="10">
        <v>1.30372405372406E-5</v>
      </c>
      <c r="C489" s="10">
        <v>-1.3485140415140401E-2</v>
      </c>
      <c r="D489" s="11">
        <v>2.22802295482296</v>
      </c>
      <c r="F489" s="10"/>
      <c r="G489" s="10"/>
      <c r="H489" s="11"/>
    </row>
    <row r="490" spans="1:8" x14ac:dyDescent="0.25">
      <c r="A490" s="6">
        <v>487</v>
      </c>
      <c r="B490" s="10">
        <v>8.2554945054945104E-6</v>
      </c>
      <c r="C490" s="10">
        <v>-8.2940191290191301E-3</v>
      </c>
      <c r="D490" s="11">
        <v>1.08922376882377</v>
      </c>
      <c r="F490" s="10"/>
      <c r="G490" s="10"/>
      <c r="H490" s="11"/>
    </row>
    <row r="491" spans="1:8" x14ac:dyDescent="0.25">
      <c r="A491" s="6">
        <v>488</v>
      </c>
      <c r="B491" s="10">
        <v>3.4737484737484699E-6</v>
      </c>
      <c r="C491" s="10">
        <v>-3.1028978428978399E-3</v>
      </c>
      <c r="D491" s="11">
        <v>-4.95754171754198E-2</v>
      </c>
      <c r="F491" s="10"/>
      <c r="G491" s="10"/>
      <c r="H491" s="11"/>
    </row>
    <row r="492" spans="1:8" x14ac:dyDescent="0.25">
      <c r="A492" s="6">
        <v>489</v>
      </c>
      <c r="B492" s="10">
        <v>-1.3079975579975699E-6</v>
      </c>
      <c r="C492" s="10">
        <v>2.0882234432234499E-3</v>
      </c>
      <c r="D492" s="11">
        <v>-1.1883746031746101</v>
      </c>
      <c r="F492" s="10"/>
      <c r="G492" s="10"/>
      <c r="H492" s="11"/>
    </row>
    <row r="493" spans="1:8" x14ac:dyDescent="0.25">
      <c r="A493" s="6">
        <v>490</v>
      </c>
      <c r="B493" s="10">
        <v>-1.3079975579975699E-6</v>
      </c>
      <c r="C493" s="10">
        <v>2.0882234432234499E-3</v>
      </c>
      <c r="D493" s="11">
        <v>-1.1883746031746101</v>
      </c>
      <c r="F493" s="10"/>
      <c r="G493" s="10"/>
      <c r="H493" s="11"/>
    </row>
    <row r="494" spans="1:8" x14ac:dyDescent="0.25">
      <c r="A494" s="6">
        <v>491</v>
      </c>
      <c r="B494" s="10">
        <v>-1.3079975579975699E-6</v>
      </c>
      <c r="C494" s="10">
        <v>2.0882234432234499E-3</v>
      </c>
      <c r="D494" s="11">
        <v>-1.1883746031746101</v>
      </c>
      <c r="F494" s="10"/>
      <c r="G494" s="10"/>
      <c r="H494" s="11"/>
    </row>
    <row r="495" spans="1:8" x14ac:dyDescent="0.25">
      <c r="A495" s="6">
        <v>492</v>
      </c>
      <c r="B495" s="10">
        <v>-1.3079975579975699E-6</v>
      </c>
      <c r="C495" s="10">
        <v>2.0882234432234499E-3</v>
      </c>
      <c r="D495" s="11">
        <v>-1.1883746031746101</v>
      </c>
      <c r="F495" s="10"/>
      <c r="G495" s="10"/>
      <c r="H495" s="11"/>
    </row>
    <row r="496" spans="1:8" x14ac:dyDescent="0.25">
      <c r="A496" s="6">
        <v>493</v>
      </c>
      <c r="B496" s="10">
        <v>-1.3079975579975699E-6</v>
      </c>
      <c r="C496" s="10">
        <v>2.0882234432234499E-3</v>
      </c>
      <c r="D496" s="11">
        <v>-1.1883746031746101</v>
      </c>
      <c r="F496" s="10"/>
      <c r="G496" s="10"/>
      <c r="H496" s="11"/>
    </row>
    <row r="497" spans="1:8" x14ac:dyDescent="0.25">
      <c r="A497" s="6">
        <v>494</v>
      </c>
      <c r="B497" s="10">
        <v>-1.3079975579975699E-6</v>
      </c>
      <c r="C497" s="10">
        <v>2.0882234432234499E-3</v>
      </c>
      <c r="D497" s="11">
        <v>-1.1883746031746101</v>
      </c>
      <c r="F497" s="10"/>
      <c r="G497" s="10"/>
      <c r="H497" s="11"/>
    </row>
    <row r="498" spans="1:8" x14ac:dyDescent="0.25">
      <c r="A498" s="6">
        <v>495</v>
      </c>
      <c r="B498" s="10">
        <v>-1.3079975579975699E-6</v>
      </c>
      <c r="C498" s="10">
        <v>2.0882234432234499E-3</v>
      </c>
      <c r="D498" s="11">
        <v>-1.1883746031746101</v>
      </c>
      <c r="F498" s="10"/>
      <c r="G498" s="10"/>
      <c r="H498" s="11"/>
    </row>
    <row r="499" spans="1:8" x14ac:dyDescent="0.25">
      <c r="A499" s="6">
        <v>496</v>
      </c>
      <c r="B499" s="10">
        <v>6.2042124542123998E-7</v>
      </c>
      <c r="C499" s="10">
        <v>-2.4716829466829202E-4</v>
      </c>
      <c r="D499" s="11">
        <v>-0.38119055759056097</v>
      </c>
      <c r="F499" s="10"/>
      <c r="G499" s="10"/>
      <c r="H499" s="11"/>
    </row>
    <row r="500" spans="1:8" x14ac:dyDescent="0.25">
      <c r="A500" s="6">
        <v>497</v>
      </c>
      <c r="B500" s="10">
        <v>2.5488400488400501E-6</v>
      </c>
      <c r="C500" s="10">
        <v>-2.58256003256003E-3</v>
      </c>
      <c r="D500" s="11">
        <v>0.42599348799349102</v>
      </c>
      <c r="F500" s="10"/>
      <c r="G500" s="10"/>
      <c r="H500" s="11"/>
    </row>
    <row r="501" spans="1:8" x14ac:dyDescent="0.25">
      <c r="A501" s="6">
        <v>498</v>
      </c>
      <c r="B501" s="10">
        <v>4.4772588522588597E-6</v>
      </c>
      <c r="C501" s="10">
        <v>-4.9179517704517799E-3</v>
      </c>
      <c r="D501" s="11">
        <v>1.2331775335775399</v>
      </c>
      <c r="F501" s="10"/>
      <c r="G501" s="10"/>
      <c r="H501" s="11"/>
    </row>
    <row r="502" spans="1:8" x14ac:dyDescent="0.25">
      <c r="A502" s="6">
        <v>499</v>
      </c>
      <c r="B502" s="10">
        <v>4.4772588522588597E-6</v>
      </c>
      <c r="C502" s="10">
        <v>-4.9179517704517799E-3</v>
      </c>
      <c r="D502" s="11">
        <v>1.2331775335775399</v>
      </c>
      <c r="F502" s="10"/>
      <c r="G502" s="10"/>
      <c r="H502" s="11"/>
    </row>
    <row r="503" spans="1:8" x14ac:dyDescent="0.25">
      <c r="A503" s="6">
        <v>500</v>
      </c>
      <c r="B503" s="10">
        <v>4.4772588522588597E-6</v>
      </c>
      <c r="C503" s="10">
        <v>-4.9179517704517799E-3</v>
      </c>
      <c r="D503" s="11">
        <v>1.2331775335775399</v>
      </c>
      <c r="F503" s="10"/>
      <c r="G503" s="10"/>
      <c r="H503" s="11"/>
    </row>
    <row r="504" spans="1:8" x14ac:dyDescent="0.25">
      <c r="A504" s="6">
        <v>501</v>
      </c>
      <c r="B504" s="10">
        <v>4.4772588522588597E-6</v>
      </c>
      <c r="C504" s="10">
        <v>-4.9179517704517799E-3</v>
      </c>
      <c r="D504" s="11">
        <v>1.2331775335775399</v>
      </c>
      <c r="F504" s="10"/>
      <c r="G504" s="10"/>
      <c r="H504" s="11"/>
    </row>
    <row r="505" spans="1:8" x14ac:dyDescent="0.25">
      <c r="A505" s="6">
        <v>502</v>
      </c>
      <c r="B505" s="10">
        <v>4.4772588522588597E-6</v>
      </c>
      <c r="C505" s="10">
        <v>-4.9179517704517799E-3</v>
      </c>
      <c r="D505" s="11">
        <v>1.2331775335775399</v>
      </c>
      <c r="F505" s="10"/>
      <c r="G505" s="10"/>
      <c r="H505" s="11"/>
    </row>
    <row r="506" spans="1:8" x14ac:dyDescent="0.25">
      <c r="A506" s="6">
        <v>503</v>
      </c>
      <c r="B506" s="10">
        <v>4.4772588522588597E-6</v>
      </c>
      <c r="C506" s="10">
        <v>-4.9179517704517799E-3</v>
      </c>
      <c r="D506" s="11">
        <v>1.2331775335775399</v>
      </c>
      <c r="F506" s="10"/>
      <c r="G506" s="10"/>
      <c r="H506" s="11"/>
    </row>
    <row r="507" spans="1:8" x14ac:dyDescent="0.25">
      <c r="A507" s="6">
        <v>504</v>
      </c>
      <c r="B507" s="10">
        <v>4.4772588522588597E-6</v>
      </c>
      <c r="C507" s="10">
        <v>-4.9179517704517799E-3</v>
      </c>
      <c r="D507" s="11">
        <v>1.2331775335775399</v>
      </c>
      <c r="F507" s="10"/>
      <c r="G507" s="10"/>
      <c r="H507" s="11"/>
    </row>
    <row r="508" spans="1:8" x14ac:dyDescent="0.25">
      <c r="A508" s="6">
        <v>505</v>
      </c>
      <c r="B508" s="10">
        <v>4.4772588522588597E-6</v>
      </c>
      <c r="C508" s="10">
        <v>-4.9179517704517799E-3</v>
      </c>
      <c r="D508" s="11">
        <v>1.2331775335775399</v>
      </c>
      <c r="F508" s="10"/>
      <c r="G508" s="10"/>
      <c r="H508" s="11"/>
    </row>
    <row r="509" spans="1:8" x14ac:dyDescent="0.25">
      <c r="A509" s="6">
        <v>506</v>
      </c>
      <c r="B509" s="10">
        <v>4.4772588522588597E-6</v>
      </c>
      <c r="C509" s="10">
        <v>-4.9179517704517799E-3</v>
      </c>
      <c r="D509" s="11">
        <v>1.2331775335775399</v>
      </c>
      <c r="F509" s="10"/>
      <c r="G509" s="10"/>
      <c r="H509" s="11"/>
    </row>
    <row r="510" spans="1:8" x14ac:dyDescent="0.25">
      <c r="A510" s="6">
        <v>507</v>
      </c>
      <c r="B510" s="10">
        <v>4.4772588522588597E-6</v>
      </c>
      <c r="C510" s="10">
        <v>-4.9179517704517799E-3</v>
      </c>
      <c r="D510" s="11">
        <v>1.2331775335775399</v>
      </c>
      <c r="F510" s="10"/>
      <c r="G510" s="10"/>
      <c r="H510" s="11"/>
    </row>
    <row r="511" spans="1:8" x14ac:dyDescent="0.25">
      <c r="A511" s="6">
        <v>508</v>
      </c>
      <c r="B511" s="10">
        <v>4.4772588522588597E-6</v>
      </c>
      <c r="C511" s="10">
        <v>-4.9179517704517799E-3</v>
      </c>
      <c r="D511" s="11">
        <v>1.2331775335775399</v>
      </c>
      <c r="F511" s="10"/>
      <c r="G511" s="10"/>
      <c r="H511" s="11"/>
    </row>
    <row r="512" spans="1:8" x14ac:dyDescent="0.25">
      <c r="A512" s="6">
        <v>509</v>
      </c>
      <c r="B512" s="10">
        <v>4.4772588522588597E-6</v>
      </c>
      <c r="C512" s="10">
        <v>-4.9179517704517799E-3</v>
      </c>
      <c r="D512" s="11">
        <v>1.2331775335775399</v>
      </c>
      <c r="F512" s="10"/>
      <c r="G512" s="10"/>
      <c r="H512" s="11"/>
    </row>
    <row r="513" spans="1:8" x14ac:dyDescent="0.25">
      <c r="A513" s="6">
        <v>510</v>
      </c>
      <c r="B513" s="10">
        <v>4.4772588522588597E-6</v>
      </c>
      <c r="C513" s="10">
        <v>-4.9179517704517799E-3</v>
      </c>
      <c r="D513" s="11">
        <v>1.2331775335775399</v>
      </c>
      <c r="F513" s="10"/>
      <c r="G513" s="10"/>
      <c r="H513" s="11"/>
    </row>
    <row r="514" spans="1:8" x14ac:dyDescent="0.25">
      <c r="A514" s="6">
        <v>511</v>
      </c>
      <c r="B514" s="10">
        <v>4.4772588522588597E-6</v>
      </c>
      <c r="C514" s="10">
        <v>-4.9179517704517799E-3</v>
      </c>
      <c r="D514" s="11">
        <v>1.2331775335775399</v>
      </c>
      <c r="F514" s="10"/>
      <c r="G514" s="10"/>
      <c r="H514" s="11"/>
    </row>
    <row r="515" spans="1:8" x14ac:dyDescent="0.25">
      <c r="A515" s="6">
        <v>512</v>
      </c>
      <c r="B515" s="10">
        <v>4.4772588522588597E-6</v>
      </c>
      <c r="C515" s="10">
        <v>-4.9179517704517799E-3</v>
      </c>
      <c r="D515" s="11">
        <v>1.2331775335775399</v>
      </c>
      <c r="F515" s="10"/>
      <c r="G515" s="10"/>
      <c r="H515" s="11"/>
    </row>
    <row r="516" spans="1:8" x14ac:dyDescent="0.25">
      <c r="A516" s="6">
        <v>513</v>
      </c>
      <c r="B516" s="10">
        <v>4.4772588522588597E-6</v>
      </c>
      <c r="C516" s="10">
        <v>-4.9179517704517799E-3</v>
      </c>
      <c r="D516" s="11">
        <v>1.2331775335775399</v>
      </c>
      <c r="F516" s="10"/>
      <c r="G516" s="10"/>
      <c r="H516" s="11"/>
    </row>
    <row r="517" spans="1:8" x14ac:dyDescent="0.25">
      <c r="A517" s="6">
        <v>514</v>
      </c>
      <c r="B517" s="10">
        <v>4.4772588522588597E-6</v>
      </c>
      <c r="C517" s="10">
        <v>-4.9179517704517799E-3</v>
      </c>
      <c r="D517" s="11">
        <v>1.2331775335775399</v>
      </c>
      <c r="F517" s="10"/>
      <c r="G517" s="10"/>
      <c r="H517" s="11"/>
    </row>
    <row r="518" spans="1:8" x14ac:dyDescent="0.25">
      <c r="A518" s="6">
        <v>515</v>
      </c>
      <c r="B518" s="10">
        <v>4.4772588522588597E-6</v>
      </c>
      <c r="C518" s="10">
        <v>-4.9179517704517799E-3</v>
      </c>
      <c r="D518" s="11">
        <v>1.2331775335775399</v>
      </c>
      <c r="F518" s="10"/>
      <c r="G518" s="10"/>
      <c r="H518" s="11"/>
    </row>
    <row r="519" spans="1:8" x14ac:dyDescent="0.25">
      <c r="A519" s="6">
        <v>516</v>
      </c>
      <c r="B519" s="10">
        <v>4.4772588522588597E-6</v>
      </c>
      <c r="C519" s="10">
        <v>-4.9179517704517799E-3</v>
      </c>
      <c r="D519" s="11">
        <v>1.2331775335775399</v>
      </c>
      <c r="F519" s="10"/>
      <c r="G519" s="10"/>
      <c r="H519" s="11"/>
    </row>
    <row r="520" spans="1:8" x14ac:dyDescent="0.25">
      <c r="A520" s="6">
        <v>517</v>
      </c>
      <c r="B520" s="10">
        <v>4.4772588522588597E-6</v>
      </c>
      <c r="C520" s="10">
        <v>-4.9179517704517799E-3</v>
      </c>
      <c r="D520" s="11">
        <v>1.2331775335775399</v>
      </c>
      <c r="F520" s="10"/>
      <c r="G520" s="10"/>
      <c r="H520" s="11"/>
    </row>
    <row r="521" spans="1:8" x14ac:dyDescent="0.25">
      <c r="A521" s="6">
        <v>518</v>
      </c>
      <c r="B521" s="10">
        <v>4.4772588522588597E-6</v>
      </c>
      <c r="C521" s="10">
        <v>-4.9179517704517799E-3</v>
      </c>
      <c r="D521" s="11">
        <v>1.2331775335775399</v>
      </c>
      <c r="F521" s="10"/>
      <c r="G521" s="10"/>
      <c r="H521" s="11"/>
    </row>
    <row r="522" spans="1:8" x14ac:dyDescent="0.25">
      <c r="A522" s="6">
        <v>519</v>
      </c>
      <c r="B522" s="10">
        <v>4.4772588522588597E-6</v>
      </c>
      <c r="C522" s="10">
        <v>-4.9179517704517799E-3</v>
      </c>
      <c r="D522" s="11">
        <v>1.2331775335775399</v>
      </c>
      <c r="F522" s="10"/>
      <c r="G522" s="10"/>
      <c r="H522" s="11"/>
    </row>
    <row r="523" spans="1:8" x14ac:dyDescent="0.25">
      <c r="A523" s="6">
        <v>520</v>
      </c>
      <c r="B523" s="10">
        <v>4.4772588522588597E-6</v>
      </c>
      <c r="C523" s="10">
        <v>-4.9179517704517799E-3</v>
      </c>
      <c r="D523" s="11">
        <v>1.2331775335775399</v>
      </c>
      <c r="F523" s="10"/>
      <c r="G523" s="10"/>
      <c r="H523" s="11"/>
    </row>
    <row r="524" spans="1:8" x14ac:dyDescent="0.25">
      <c r="A524" s="6">
        <v>521</v>
      </c>
      <c r="B524" s="10">
        <v>4.4772588522588597E-6</v>
      </c>
      <c r="C524" s="10">
        <v>-4.9179517704517799E-3</v>
      </c>
      <c r="D524" s="11">
        <v>1.2331775335775399</v>
      </c>
      <c r="F524" s="10"/>
      <c r="G524" s="10"/>
      <c r="H524" s="11"/>
    </row>
    <row r="525" spans="1:8" x14ac:dyDescent="0.25">
      <c r="A525" s="6">
        <v>522</v>
      </c>
      <c r="B525" s="10">
        <v>4.4772588522588597E-6</v>
      </c>
      <c r="C525" s="10">
        <v>-4.9179517704517799E-3</v>
      </c>
      <c r="D525" s="11">
        <v>1.2331775335775399</v>
      </c>
      <c r="F525" s="10"/>
      <c r="G525" s="10"/>
      <c r="H525" s="11"/>
    </row>
    <row r="526" spans="1:8" x14ac:dyDescent="0.25">
      <c r="A526" s="6">
        <v>523</v>
      </c>
      <c r="B526" s="10">
        <v>4.4772588522588597E-6</v>
      </c>
      <c r="C526" s="10">
        <v>-4.9179517704517799E-3</v>
      </c>
      <c r="D526" s="11">
        <v>1.2331775335775399</v>
      </c>
      <c r="F526" s="10"/>
      <c r="G526" s="10"/>
      <c r="H526" s="11"/>
    </row>
    <row r="527" spans="1:8" x14ac:dyDescent="0.25">
      <c r="A527" s="6">
        <v>524</v>
      </c>
      <c r="B527" s="10">
        <v>4.4772588522588597E-6</v>
      </c>
      <c r="C527" s="10">
        <v>-4.9179517704517799E-3</v>
      </c>
      <c r="D527" s="11">
        <v>1.2331775335775399</v>
      </c>
      <c r="F527" s="10"/>
      <c r="G527" s="10"/>
      <c r="H527" s="11"/>
    </row>
    <row r="528" spans="1:8" x14ac:dyDescent="0.25">
      <c r="A528" s="6">
        <v>525</v>
      </c>
      <c r="B528" s="10">
        <v>4.4772588522588597E-6</v>
      </c>
      <c r="C528" s="10">
        <v>-4.9179517704517799E-3</v>
      </c>
      <c r="D528" s="11">
        <v>1.2331775335775399</v>
      </c>
      <c r="F528" s="10"/>
      <c r="G528" s="10"/>
      <c r="H528" s="11"/>
    </row>
    <row r="529" spans="1:8" x14ac:dyDescent="0.25">
      <c r="A529" s="6">
        <v>526</v>
      </c>
      <c r="B529" s="10">
        <v>4.4772588522588597E-6</v>
      </c>
      <c r="C529" s="10">
        <v>-4.9179517704517799E-3</v>
      </c>
      <c r="D529" s="11">
        <v>1.2331775335775399</v>
      </c>
      <c r="F529" s="10"/>
      <c r="G529" s="10"/>
      <c r="H529" s="11"/>
    </row>
    <row r="530" spans="1:8" x14ac:dyDescent="0.25">
      <c r="A530" s="6">
        <v>527</v>
      </c>
      <c r="B530" s="10">
        <v>4.4772588522588597E-6</v>
      </c>
      <c r="C530" s="10">
        <v>-4.9179517704517799E-3</v>
      </c>
      <c r="D530" s="11">
        <v>1.2331775335775399</v>
      </c>
      <c r="F530" s="10"/>
      <c r="G530" s="10"/>
      <c r="H530" s="11"/>
    </row>
    <row r="531" spans="1:8" x14ac:dyDescent="0.25">
      <c r="A531" s="6">
        <v>528</v>
      </c>
      <c r="B531" s="10">
        <v>-3.0448717948717998E-7</v>
      </c>
      <c r="C531" s="10">
        <v>2.7316951566951601E-4</v>
      </c>
      <c r="D531" s="11">
        <v>9.4378347578350105E-2</v>
      </c>
      <c r="F531" s="10"/>
      <c r="G531" s="10"/>
      <c r="H531" s="11"/>
    </row>
    <row r="532" spans="1:8" x14ac:dyDescent="0.25">
      <c r="A532" s="6">
        <v>529</v>
      </c>
      <c r="B532" s="10">
        <v>-5.0862332112332203E-6</v>
      </c>
      <c r="C532" s="10">
        <v>5.4642908017908101E-3</v>
      </c>
      <c r="D532" s="11">
        <v>-1.04442083842084</v>
      </c>
      <c r="F532" s="10"/>
      <c r="G532" s="10"/>
      <c r="H532" s="11"/>
    </row>
    <row r="533" spans="1:8" x14ac:dyDescent="0.25">
      <c r="A533" s="6">
        <v>530</v>
      </c>
      <c r="B533" s="10">
        <v>-9.8679792429792701E-6</v>
      </c>
      <c r="C533" s="10">
        <v>1.0655412087912101E-2</v>
      </c>
      <c r="D533" s="11">
        <v>-2.1832200244200299</v>
      </c>
      <c r="F533" s="10"/>
      <c r="G533" s="10"/>
      <c r="H533" s="11"/>
    </row>
    <row r="534" spans="1:8" x14ac:dyDescent="0.25">
      <c r="A534" s="6">
        <v>531</v>
      </c>
      <c r="B534" s="10">
        <v>-9.8679792429792701E-6</v>
      </c>
      <c r="C534" s="10">
        <v>1.0655412087912101E-2</v>
      </c>
      <c r="D534" s="11">
        <v>-2.1832200244200299</v>
      </c>
      <c r="F534" s="10"/>
      <c r="G534" s="10"/>
      <c r="H534" s="11"/>
    </row>
    <row r="535" spans="1:8" x14ac:dyDescent="0.25">
      <c r="A535" s="6">
        <v>532</v>
      </c>
      <c r="B535" s="10">
        <v>-9.8679792429792701E-6</v>
      </c>
      <c r="C535" s="10">
        <v>1.0655412087912101E-2</v>
      </c>
      <c r="D535" s="11">
        <v>-2.1832200244200299</v>
      </c>
      <c r="F535" s="10"/>
      <c r="G535" s="10"/>
      <c r="H535" s="11"/>
    </row>
    <row r="536" spans="1:8" x14ac:dyDescent="0.25">
      <c r="A536" s="6">
        <v>533</v>
      </c>
      <c r="B536" s="10">
        <v>-9.8679792429792701E-6</v>
      </c>
      <c r="C536" s="10">
        <v>1.0655412087912101E-2</v>
      </c>
      <c r="D536" s="11">
        <v>-2.1832200244200299</v>
      </c>
      <c r="F536" s="10"/>
      <c r="G536" s="10"/>
      <c r="H536" s="11"/>
    </row>
    <row r="537" spans="1:8" x14ac:dyDescent="0.25">
      <c r="A537" s="6">
        <v>534</v>
      </c>
      <c r="B537" s="10">
        <v>-9.8679792429792701E-6</v>
      </c>
      <c r="C537" s="10">
        <v>1.0655412087912101E-2</v>
      </c>
      <c r="D537" s="11">
        <v>-2.1832200244200299</v>
      </c>
      <c r="F537" s="10"/>
      <c r="G537" s="10"/>
      <c r="H537" s="11"/>
    </row>
    <row r="538" spans="1:8" x14ac:dyDescent="0.25">
      <c r="A538" s="6">
        <v>535</v>
      </c>
      <c r="B538" s="10">
        <v>-9.8679792429792701E-6</v>
      </c>
      <c r="C538" s="10">
        <v>1.0655412087912101E-2</v>
      </c>
      <c r="D538" s="11">
        <v>-2.1832200244200299</v>
      </c>
      <c r="F538" s="10"/>
      <c r="G538" s="10"/>
      <c r="H538" s="11"/>
    </row>
    <row r="539" spans="1:8" x14ac:dyDescent="0.25">
      <c r="A539" s="6">
        <v>536</v>
      </c>
      <c r="B539" s="10">
        <v>-9.8679792429792701E-6</v>
      </c>
      <c r="C539" s="10">
        <v>1.0655412087912101E-2</v>
      </c>
      <c r="D539" s="11">
        <v>-2.1832200244200299</v>
      </c>
      <c r="F539" s="10"/>
      <c r="G539" s="10"/>
      <c r="H539" s="11"/>
    </row>
    <row r="540" spans="1:8" x14ac:dyDescent="0.25">
      <c r="A540" s="6">
        <v>537</v>
      </c>
      <c r="B540" s="10">
        <v>-9.8679792429792701E-6</v>
      </c>
      <c r="C540" s="10">
        <v>1.0655412087912101E-2</v>
      </c>
      <c r="D540" s="11">
        <v>-2.1832200244200299</v>
      </c>
      <c r="F540" s="10"/>
      <c r="G540" s="10"/>
      <c r="H540" s="11"/>
    </row>
    <row r="541" spans="1:8" x14ac:dyDescent="0.25">
      <c r="A541" s="6">
        <v>538</v>
      </c>
      <c r="B541" s="10">
        <v>-9.8679792429792701E-6</v>
      </c>
      <c r="C541" s="10">
        <v>1.0655412087912101E-2</v>
      </c>
      <c r="D541" s="11">
        <v>-2.1832200244200299</v>
      </c>
      <c r="F541" s="10"/>
      <c r="G541" s="10"/>
      <c r="H541" s="11"/>
    </row>
    <row r="542" spans="1:8" x14ac:dyDescent="0.25">
      <c r="A542" s="6">
        <v>539</v>
      </c>
      <c r="B542" s="10">
        <v>-9.8679792429792701E-6</v>
      </c>
      <c r="C542" s="10">
        <v>1.0655412087912101E-2</v>
      </c>
      <c r="D542" s="11">
        <v>-2.1832200244200299</v>
      </c>
      <c r="F542" s="10"/>
      <c r="G542" s="10"/>
      <c r="H542" s="11"/>
    </row>
    <row r="543" spans="1:8" x14ac:dyDescent="0.25">
      <c r="A543" s="6">
        <v>540</v>
      </c>
      <c r="B543" s="10">
        <v>-9.8679792429792701E-6</v>
      </c>
      <c r="C543" s="10">
        <v>1.0655412087912101E-2</v>
      </c>
      <c r="D543" s="11">
        <v>-2.1832200244200299</v>
      </c>
      <c r="F543" s="10"/>
      <c r="G543" s="10"/>
      <c r="H543" s="11"/>
    </row>
    <row r="544" spans="1:8" x14ac:dyDescent="0.25">
      <c r="A544" s="6">
        <v>541</v>
      </c>
      <c r="B544" s="10">
        <v>-9.8679792429792701E-6</v>
      </c>
      <c r="C544" s="10">
        <v>1.0655412087912101E-2</v>
      </c>
      <c r="D544" s="11">
        <v>-2.1832200244200299</v>
      </c>
      <c r="F544" s="10"/>
      <c r="G544" s="10"/>
      <c r="H544" s="11"/>
    </row>
    <row r="545" spans="1:8" x14ac:dyDescent="0.25">
      <c r="A545" s="6">
        <v>542</v>
      </c>
      <c r="B545" s="10">
        <v>-5.0862332112332203E-6</v>
      </c>
      <c r="C545" s="10">
        <v>5.4642908017908101E-3</v>
      </c>
      <c r="D545" s="11">
        <v>-1.04442083842084</v>
      </c>
      <c r="F545" s="10"/>
      <c r="G545" s="10"/>
      <c r="H545" s="11"/>
    </row>
    <row r="546" spans="1:8" x14ac:dyDescent="0.25">
      <c r="A546" s="6">
        <v>543</v>
      </c>
      <c r="B546" s="10">
        <v>-1.6254578754578801E-7</v>
      </c>
      <c r="C546" s="10">
        <v>4.6818274318274203E-5</v>
      </c>
      <c r="D546" s="11">
        <v>0.17181554741555</v>
      </c>
      <c r="F546" s="10"/>
      <c r="G546" s="10"/>
      <c r="H546" s="11"/>
    </row>
    <row r="547" spans="1:8" x14ac:dyDescent="0.25">
      <c r="A547" s="6">
        <v>544</v>
      </c>
      <c r="B547" s="10">
        <v>4.76114163614165E-6</v>
      </c>
      <c r="C547" s="10">
        <v>-5.3706542531542596E-3</v>
      </c>
      <c r="D547" s="11">
        <v>1.3880519332519401</v>
      </c>
      <c r="F547" s="10"/>
      <c r="G547" s="10"/>
      <c r="H547" s="11"/>
    </row>
    <row r="548" spans="1:8" x14ac:dyDescent="0.25">
      <c r="A548" s="6">
        <v>545</v>
      </c>
      <c r="B548" s="10">
        <v>4.9030830280830401E-6</v>
      </c>
      <c r="C548" s="10">
        <v>-5.5970054945055003E-3</v>
      </c>
      <c r="D548" s="11">
        <v>1.46548913308914</v>
      </c>
      <c r="F548" s="10"/>
      <c r="G548" s="10"/>
      <c r="H548" s="11"/>
    </row>
    <row r="549" spans="1:8" x14ac:dyDescent="0.25">
      <c r="A549" s="6">
        <v>546</v>
      </c>
      <c r="B549" s="10">
        <v>4.9030830280830401E-6</v>
      </c>
      <c r="C549" s="10">
        <v>-5.5970054945055003E-3</v>
      </c>
      <c r="D549" s="11">
        <v>1.46548913308914</v>
      </c>
      <c r="F549" s="10"/>
      <c r="G549" s="10"/>
      <c r="H549" s="11"/>
    </row>
    <row r="550" spans="1:8" x14ac:dyDescent="0.25">
      <c r="A550" s="6">
        <v>547</v>
      </c>
      <c r="B550" s="10">
        <v>4.9030830280830401E-6</v>
      </c>
      <c r="C550" s="10">
        <v>-5.5970054945055003E-3</v>
      </c>
      <c r="D550" s="11">
        <v>1.46548913308914</v>
      </c>
      <c r="F550" s="10"/>
      <c r="G550" s="10"/>
      <c r="H550" s="11"/>
    </row>
    <row r="551" spans="1:8" x14ac:dyDescent="0.25">
      <c r="A551" s="6">
        <v>548</v>
      </c>
      <c r="B551" s="10">
        <v>4.9030830280830401E-6</v>
      </c>
      <c r="C551" s="10">
        <v>-5.5970054945055003E-3</v>
      </c>
      <c r="D551" s="11">
        <v>1.46548913308914</v>
      </c>
      <c r="F551" s="10"/>
      <c r="G551" s="10"/>
      <c r="H551" s="11"/>
    </row>
    <row r="552" spans="1:8" x14ac:dyDescent="0.25">
      <c r="A552" s="6">
        <v>549</v>
      </c>
      <c r="B552" s="10">
        <v>4.9030830280830401E-6</v>
      </c>
      <c r="C552" s="10">
        <v>-5.5970054945055003E-3</v>
      </c>
      <c r="D552" s="11">
        <v>1.46548913308914</v>
      </c>
      <c r="F552" s="10"/>
      <c r="G552" s="10"/>
      <c r="H552" s="11"/>
    </row>
    <row r="553" spans="1:8" x14ac:dyDescent="0.25">
      <c r="A553" s="6">
        <v>550</v>
      </c>
      <c r="B553" s="10">
        <v>4.9030830280830401E-6</v>
      </c>
      <c r="C553" s="10">
        <v>-5.5970054945055003E-3</v>
      </c>
      <c r="D553" s="11">
        <v>1.46548913308914</v>
      </c>
      <c r="F553" s="10"/>
      <c r="G553" s="10"/>
      <c r="H553" s="11"/>
    </row>
    <row r="554" spans="1:8" x14ac:dyDescent="0.25">
      <c r="A554" s="6">
        <v>551</v>
      </c>
      <c r="B554" s="10">
        <v>4.9030830280830401E-6</v>
      </c>
      <c r="C554" s="10">
        <v>-5.5970054945055003E-3</v>
      </c>
      <c r="D554" s="11">
        <v>1.46548913308914</v>
      </c>
      <c r="F554" s="10"/>
      <c r="G554" s="10"/>
      <c r="H554" s="11"/>
    </row>
    <row r="555" spans="1:8" x14ac:dyDescent="0.25">
      <c r="A555" s="6">
        <v>552</v>
      </c>
      <c r="B555" s="10">
        <v>4.9030830280830401E-6</v>
      </c>
      <c r="C555" s="10">
        <v>-5.5970054945055003E-3</v>
      </c>
      <c r="D555" s="11">
        <v>1.46548913308914</v>
      </c>
      <c r="F555" s="10"/>
      <c r="G555" s="10"/>
      <c r="H555" s="11"/>
    </row>
    <row r="556" spans="1:8" x14ac:dyDescent="0.25">
      <c r="A556" s="6">
        <v>553</v>
      </c>
      <c r="B556" s="10">
        <v>4.9030830280830401E-6</v>
      </c>
      <c r="C556" s="10">
        <v>-5.5970054945055003E-3</v>
      </c>
      <c r="D556" s="11">
        <v>1.46548913308914</v>
      </c>
      <c r="F556" s="10"/>
      <c r="G556" s="10"/>
      <c r="H556" s="11"/>
    </row>
    <row r="557" spans="1:8" x14ac:dyDescent="0.25">
      <c r="A557" s="6">
        <v>554</v>
      </c>
      <c r="B557" s="10">
        <v>4.9030830280830401E-6</v>
      </c>
      <c r="C557" s="10">
        <v>-5.5970054945055003E-3</v>
      </c>
      <c r="D557" s="11">
        <v>1.46548913308914</v>
      </c>
      <c r="F557" s="10"/>
      <c r="G557" s="10"/>
      <c r="H557" s="11"/>
    </row>
    <row r="558" spans="1:8" x14ac:dyDescent="0.25">
      <c r="A558" s="6">
        <v>555</v>
      </c>
      <c r="B558" s="10">
        <v>4.9030830280830401E-6</v>
      </c>
      <c r="C558" s="10">
        <v>-5.5970054945055003E-3</v>
      </c>
      <c r="D558" s="11">
        <v>1.46548913308914</v>
      </c>
      <c r="F558" s="10"/>
      <c r="G558" s="10"/>
      <c r="H558" s="11"/>
    </row>
    <row r="559" spans="1:8" x14ac:dyDescent="0.25">
      <c r="A559" s="6">
        <v>556</v>
      </c>
      <c r="B559" s="10">
        <v>4.9030830280830401E-6</v>
      </c>
      <c r="C559" s="10">
        <v>-5.5970054945055003E-3</v>
      </c>
      <c r="D559" s="11">
        <v>1.46548913308914</v>
      </c>
      <c r="F559" s="10"/>
      <c r="G559" s="10"/>
      <c r="H559" s="11"/>
    </row>
    <row r="560" spans="1:8" x14ac:dyDescent="0.25">
      <c r="A560" s="6">
        <v>557</v>
      </c>
      <c r="B560" s="10">
        <v>4.9030830280830401E-6</v>
      </c>
      <c r="C560" s="10">
        <v>-5.5970054945055003E-3</v>
      </c>
      <c r="D560" s="11">
        <v>1.46548913308914</v>
      </c>
      <c r="F560" s="10"/>
      <c r="G560" s="10"/>
      <c r="H560" s="11"/>
    </row>
    <row r="561" spans="1:8" x14ac:dyDescent="0.25">
      <c r="A561" s="6">
        <v>558</v>
      </c>
      <c r="B561" s="10">
        <v>4.9030830280830401E-6</v>
      </c>
      <c r="C561" s="10">
        <v>-5.5970054945055003E-3</v>
      </c>
      <c r="D561" s="11">
        <v>1.46548913308914</v>
      </c>
      <c r="F561" s="10"/>
      <c r="G561" s="10"/>
      <c r="H561" s="11"/>
    </row>
    <row r="562" spans="1:8" x14ac:dyDescent="0.25">
      <c r="A562" s="6">
        <v>559</v>
      </c>
      <c r="B562" s="10">
        <v>4.9030830280830401E-6</v>
      </c>
      <c r="C562" s="10">
        <v>-5.5970054945055003E-3</v>
      </c>
      <c r="D562" s="11">
        <v>1.46548913308914</v>
      </c>
      <c r="F562" s="10"/>
      <c r="G562" s="10"/>
      <c r="H562" s="11"/>
    </row>
    <row r="563" spans="1:8" x14ac:dyDescent="0.25">
      <c r="A563" s="6">
        <v>560</v>
      </c>
      <c r="B563" s="10">
        <v>4.9030830280830401E-6</v>
      </c>
      <c r="C563" s="10">
        <v>-5.5970054945055003E-3</v>
      </c>
      <c r="D563" s="11">
        <v>1.46548913308914</v>
      </c>
      <c r="F563" s="10"/>
      <c r="G563" s="10"/>
      <c r="H563" s="11"/>
    </row>
    <row r="564" spans="1:8" x14ac:dyDescent="0.25">
      <c r="A564" s="6">
        <v>561</v>
      </c>
      <c r="B564" s="10">
        <v>4.9030830280830401E-6</v>
      </c>
      <c r="C564" s="10">
        <v>-5.5970054945055003E-3</v>
      </c>
      <c r="D564" s="11">
        <v>1.46548913308914</v>
      </c>
      <c r="F564" s="10"/>
      <c r="G564" s="10"/>
      <c r="H564" s="11"/>
    </row>
    <row r="565" spans="1:8" x14ac:dyDescent="0.25">
      <c r="A565" s="6">
        <v>562</v>
      </c>
      <c r="B565" s="10">
        <v>4.9030830280830401E-6</v>
      </c>
      <c r="C565" s="10">
        <v>-5.5970054945055003E-3</v>
      </c>
      <c r="D565" s="11">
        <v>1.46548913308914</v>
      </c>
      <c r="F565" s="10"/>
      <c r="G565" s="10"/>
      <c r="H565" s="11"/>
    </row>
    <row r="566" spans="1:8" x14ac:dyDescent="0.25">
      <c r="A566" s="6">
        <v>563</v>
      </c>
      <c r="B566" s="10">
        <v>4.9030830280830401E-6</v>
      </c>
      <c r="C566" s="10">
        <v>-5.5970054945055003E-3</v>
      </c>
      <c r="D566" s="11">
        <v>1.46548913308914</v>
      </c>
      <c r="F566" s="10"/>
      <c r="G566" s="10"/>
      <c r="H566" s="11"/>
    </row>
    <row r="567" spans="1:8" x14ac:dyDescent="0.25">
      <c r="A567" s="6">
        <v>564</v>
      </c>
      <c r="B567" s="10">
        <v>1.21336996336998E-7</v>
      </c>
      <c r="C567" s="10">
        <v>-4.0588420838421003E-4</v>
      </c>
      <c r="D567" s="11">
        <v>0.32668994708994997</v>
      </c>
      <c r="F567" s="10"/>
      <c r="G567" s="10"/>
      <c r="H567" s="11"/>
    </row>
    <row r="568" spans="1:8" x14ac:dyDescent="0.25">
      <c r="A568" s="6">
        <v>565</v>
      </c>
      <c r="B568" s="10">
        <v>-4.66040903540904E-6</v>
      </c>
      <c r="C568" s="10">
        <v>4.7852370777370801E-3</v>
      </c>
      <c r="D568" s="11">
        <v>-0.81210923890924203</v>
      </c>
      <c r="F568" s="10"/>
      <c r="G568" s="10"/>
      <c r="H568" s="11"/>
    </row>
    <row r="569" spans="1:8" x14ac:dyDescent="0.25">
      <c r="A569" s="6">
        <v>566</v>
      </c>
      <c r="B569" s="10">
        <v>-9.4421550671550805E-6</v>
      </c>
      <c r="C569" s="10">
        <v>9.9763583638583699E-3</v>
      </c>
      <c r="D569" s="11">
        <v>-1.9509084249084301</v>
      </c>
      <c r="F569" s="10"/>
      <c r="G569" s="10"/>
      <c r="H569" s="11"/>
    </row>
    <row r="570" spans="1:8" x14ac:dyDescent="0.25">
      <c r="A570" s="6">
        <v>567</v>
      </c>
      <c r="B570" s="10">
        <v>-9.4421550671550805E-6</v>
      </c>
      <c r="C570" s="10">
        <v>9.9763583638583699E-3</v>
      </c>
      <c r="D570" s="11">
        <v>-1.9509084249084301</v>
      </c>
      <c r="F570" s="10"/>
      <c r="G570" s="10"/>
      <c r="H570" s="11"/>
    </row>
    <row r="571" spans="1:8" x14ac:dyDescent="0.25">
      <c r="A571" s="6">
        <v>568</v>
      </c>
      <c r="B571" s="10">
        <v>-9.4421550671550805E-6</v>
      </c>
      <c r="C571" s="10">
        <v>9.9763583638583699E-3</v>
      </c>
      <c r="D571" s="11">
        <v>-1.9509084249084301</v>
      </c>
      <c r="F571" s="10"/>
      <c r="G571" s="10"/>
      <c r="H571" s="11"/>
    </row>
    <row r="572" spans="1:8" x14ac:dyDescent="0.25">
      <c r="A572" s="6">
        <v>569</v>
      </c>
      <c r="B572" s="10">
        <v>-9.4421550671550805E-6</v>
      </c>
      <c r="C572" s="10">
        <v>9.9763583638583699E-3</v>
      </c>
      <c r="D572" s="11">
        <v>-1.9509084249084301</v>
      </c>
      <c r="F572" s="10"/>
      <c r="G572" s="10"/>
      <c r="H572" s="11"/>
    </row>
    <row r="573" spans="1:8" x14ac:dyDescent="0.25">
      <c r="A573" s="6">
        <v>570</v>
      </c>
      <c r="B573" s="10">
        <v>-4.66040903540904E-6</v>
      </c>
      <c r="C573" s="10">
        <v>4.7852370777370801E-3</v>
      </c>
      <c r="D573" s="11">
        <v>-0.81210923890924203</v>
      </c>
      <c r="F573" s="10"/>
      <c r="G573" s="10"/>
      <c r="H573" s="11"/>
    </row>
    <row r="574" spans="1:8" x14ac:dyDescent="0.25">
      <c r="A574" s="6">
        <v>571</v>
      </c>
      <c r="B574" s="10">
        <v>1.21336996336998E-7</v>
      </c>
      <c r="C574" s="10">
        <v>-4.0588420838421003E-4</v>
      </c>
      <c r="D574" s="11">
        <v>0.32668994708994997</v>
      </c>
      <c r="F574" s="10"/>
      <c r="G574" s="10"/>
      <c r="H574" s="11"/>
    </row>
    <row r="575" spans="1:8" x14ac:dyDescent="0.25">
      <c r="A575" s="6">
        <v>572</v>
      </c>
      <c r="B575" s="10">
        <v>4.9030830280830401E-6</v>
      </c>
      <c r="C575" s="10">
        <v>-5.5970054945055003E-3</v>
      </c>
      <c r="D575" s="11">
        <v>1.46548913308914</v>
      </c>
      <c r="F575" s="10"/>
      <c r="G575" s="10"/>
      <c r="H575" s="11"/>
    </row>
    <row r="576" spans="1:8" x14ac:dyDescent="0.25">
      <c r="A576" s="6">
        <v>573</v>
      </c>
      <c r="B576" s="10">
        <v>4.9030830280830401E-6</v>
      </c>
      <c r="C576" s="10">
        <v>-5.5970054945055003E-3</v>
      </c>
      <c r="D576" s="11">
        <v>1.46548913308914</v>
      </c>
      <c r="F576" s="10"/>
      <c r="G576" s="10"/>
      <c r="H576" s="11"/>
    </row>
    <row r="577" spans="1:8" x14ac:dyDescent="0.25">
      <c r="A577" s="6">
        <v>574</v>
      </c>
      <c r="B577" s="10">
        <v>4.9030830280830401E-6</v>
      </c>
      <c r="C577" s="10">
        <v>-5.5970054945055003E-3</v>
      </c>
      <c r="D577" s="11">
        <v>1.46548913308914</v>
      </c>
      <c r="F577" s="10"/>
      <c r="G577" s="10"/>
      <c r="H577" s="11"/>
    </row>
    <row r="578" spans="1:8" x14ac:dyDescent="0.25">
      <c r="A578" s="6">
        <v>575</v>
      </c>
      <c r="B578" s="10">
        <v>4.9030830280830401E-6</v>
      </c>
      <c r="C578" s="10">
        <v>-5.5970054945055003E-3</v>
      </c>
      <c r="D578" s="11">
        <v>1.46548913308914</v>
      </c>
      <c r="F578" s="10"/>
      <c r="G578" s="10"/>
      <c r="H578" s="11"/>
    </row>
    <row r="579" spans="1:8" x14ac:dyDescent="0.25">
      <c r="A579" s="6">
        <v>576</v>
      </c>
      <c r="B579" s="10">
        <v>4.9030830280830401E-6</v>
      </c>
      <c r="C579" s="10">
        <v>-5.5970054945055003E-3</v>
      </c>
      <c r="D579" s="11">
        <v>1.46548913308914</v>
      </c>
      <c r="F579" s="10"/>
      <c r="G579" s="10"/>
      <c r="H579" s="11"/>
    </row>
    <row r="580" spans="1:8" x14ac:dyDescent="0.25">
      <c r="A580" s="6">
        <v>577</v>
      </c>
      <c r="B580" s="10">
        <v>4.9030830280830401E-6</v>
      </c>
      <c r="C580" s="10">
        <v>-5.5970054945055003E-3</v>
      </c>
      <c r="D580" s="11">
        <v>1.46548913308914</v>
      </c>
      <c r="F580" s="10"/>
      <c r="G580" s="10"/>
      <c r="H580" s="11"/>
    </row>
    <row r="581" spans="1:8" x14ac:dyDescent="0.25">
      <c r="A581" s="6">
        <v>578</v>
      </c>
      <c r="B581" s="10">
        <v>4.9030830280830401E-6</v>
      </c>
      <c r="C581" s="10">
        <v>-5.5970054945055003E-3</v>
      </c>
      <c r="D581" s="11">
        <v>1.46548913308914</v>
      </c>
      <c r="F581" s="10"/>
      <c r="G581" s="10"/>
      <c r="H581" s="11"/>
    </row>
    <row r="582" spans="1:8" x14ac:dyDescent="0.25">
      <c r="A582" s="6">
        <v>579</v>
      </c>
      <c r="B582" s="10">
        <v>4.9030830280830401E-6</v>
      </c>
      <c r="C582" s="10">
        <v>-5.5970054945055003E-3</v>
      </c>
      <c r="D582" s="11">
        <v>1.46548913308914</v>
      </c>
      <c r="F582" s="10"/>
      <c r="G582" s="10"/>
      <c r="H582" s="11"/>
    </row>
    <row r="583" spans="1:8" x14ac:dyDescent="0.25">
      <c r="A583" s="6">
        <v>580</v>
      </c>
      <c r="B583" s="10">
        <v>4.9030830280830401E-6</v>
      </c>
      <c r="C583" s="10">
        <v>-5.5970054945055003E-3</v>
      </c>
      <c r="D583" s="11">
        <v>1.46548913308914</v>
      </c>
      <c r="F583" s="10"/>
      <c r="G583" s="10"/>
      <c r="H583" s="11"/>
    </row>
    <row r="584" spans="1:8" x14ac:dyDescent="0.25">
      <c r="A584" s="6">
        <v>581</v>
      </c>
      <c r="B584" s="10">
        <v>4.9030830280830401E-6</v>
      </c>
      <c r="C584" s="10">
        <v>-5.5970054945055003E-3</v>
      </c>
      <c r="D584" s="11">
        <v>1.46548913308914</v>
      </c>
      <c r="F584" s="10"/>
      <c r="G584" s="10"/>
      <c r="H584" s="11"/>
    </row>
    <row r="585" spans="1:8" x14ac:dyDescent="0.25">
      <c r="A585" s="6">
        <v>582</v>
      </c>
      <c r="B585" s="10">
        <v>4.9030830280830401E-6</v>
      </c>
      <c r="C585" s="10">
        <v>-5.5970054945055003E-3</v>
      </c>
      <c r="D585" s="11">
        <v>1.46548913308914</v>
      </c>
      <c r="F585" s="10"/>
      <c r="G585" s="10"/>
      <c r="H585" s="11"/>
    </row>
    <row r="586" spans="1:8" x14ac:dyDescent="0.25">
      <c r="A586" s="6">
        <v>583</v>
      </c>
      <c r="B586" s="10">
        <v>4.9030830280830401E-6</v>
      </c>
      <c r="C586" s="10">
        <v>-5.5970054945055003E-3</v>
      </c>
      <c r="D586" s="11">
        <v>1.46548913308914</v>
      </c>
      <c r="F586" s="10"/>
      <c r="G586" s="10"/>
      <c r="H586" s="11"/>
    </row>
    <row r="587" spans="1:8" x14ac:dyDescent="0.25">
      <c r="A587" s="6">
        <v>584</v>
      </c>
      <c r="B587" s="10">
        <v>4.9030830280830401E-6</v>
      </c>
      <c r="C587" s="10">
        <v>-5.5970054945055003E-3</v>
      </c>
      <c r="D587" s="11">
        <v>1.46548913308914</v>
      </c>
      <c r="F587" s="10"/>
      <c r="G587" s="10"/>
      <c r="H587" s="11"/>
    </row>
    <row r="588" spans="1:8" x14ac:dyDescent="0.25">
      <c r="A588" s="6">
        <v>585</v>
      </c>
      <c r="B588" s="10">
        <v>4.9030830280830401E-6</v>
      </c>
      <c r="C588" s="10">
        <v>-5.5970054945055003E-3</v>
      </c>
      <c r="D588" s="11">
        <v>1.46548913308914</v>
      </c>
      <c r="F588" s="10"/>
      <c r="G588" s="10"/>
      <c r="H588" s="11"/>
    </row>
    <row r="589" spans="1:8" x14ac:dyDescent="0.25">
      <c r="A589" s="6">
        <v>586</v>
      </c>
      <c r="B589" s="10">
        <v>4.9030830280830401E-6</v>
      </c>
      <c r="C589" s="10">
        <v>-5.5970054945055003E-3</v>
      </c>
      <c r="D589" s="11">
        <v>1.46548913308914</v>
      </c>
      <c r="F589" s="10"/>
      <c r="G589" s="10"/>
      <c r="H589" s="11"/>
    </row>
    <row r="590" spans="1:8" x14ac:dyDescent="0.25">
      <c r="A590" s="6">
        <v>587</v>
      </c>
      <c r="B590" s="10">
        <v>4.9030830280830401E-6</v>
      </c>
      <c r="C590" s="10">
        <v>-5.5970054945055003E-3</v>
      </c>
      <c r="D590" s="11">
        <v>1.46548913308914</v>
      </c>
      <c r="F590" s="10"/>
      <c r="G590" s="10"/>
      <c r="H590" s="11"/>
    </row>
    <row r="591" spans="1:8" x14ac:dyDescent="0.25">
      <c r="A591" s="6">
        <v>588</v>
      </c>
      <c r="B591" s="10">
        <v>4.9030830280830401E-6</v>
      </c>
      <c r="C591" s="10">
        <v>-5.5970054945055003E-3</v>
      </c>
      <c r="D591" s="11">
        <v>1.46548913308914</v>
      </c>
      <c r="F591" s="10"/>
      <c r="G591" s="10"/>
      <c r="H591" s="11"/>
    </row>
    <row r="592" spans="1:8" x14ac:dyDescent="0.25">
      <c r="A592" s="6">
        <v>589</v>
      </c>
      <c r="B592" s="10">
        <v>4.9030830280830401E-6</v>
      </c>
      <c r="C592" s="10">
        <v>-5.5970054945055003E-3</v>
      </c>
      <c r="D592" s="11">
        <v>1.46548913308914</v>
      </c>
      <c r="F592" s="10"/>
      <c r="G592" s="10"/>
      <c r="H592" s="11"/>
    </row>
    <row r="593" spans="1:8" x14ac:dyDescent="0.25">
      <c r="A593" s="6">
        <v>590</v>
      </c>
      <c r="B593" s="10">
        <v>4.9030830280830401E-6</v>
      </c>
      <c r="C593" s="10">
        <v>-5.5970054945055003E-3</v>
      </c>
      <c r="D593" s="11">
        <v>1.46548913308914</v>
      </c>
      <c r="F593" s="10"/>
      <c r="G593" s="10"/>
      <c r="H593" s="11"/>
    </row>
    <row r="594" spans="1:8" x14ac:dyDescent="0.25">
      <c r="A594" s="6">
        <v>591</v>
      </c>
      <c r="B594" s="10">
        <v>4.9030830280830401E-6</v>
      </c>
      <c r="C594" s="10">
        <v>-5.5970054945055003E-3</v>
      </c>
      <c r="D594" s="11">
        <v>1.46548913308914</v>
      </c>
      <c r="F594" s="10"/>
      <c r="G594" s="10"/>
      <c r="H594" s="11"/>
    </row>
    <row r="595" spans="1:8" x14ac:dyDescent="0.25">
      <c r="A595" s="6">
        <v>592</v>
      </c>
      <c r="B595" s="10">
        <v>4.9030830280830401E-6</v>
      </c>
      <c r="C595" s="10">
        <v>-5.5970054945055003E-3</v>
      </c>
      <c r="D595" s="11">
        <v>1.46548913308914</v>
      </c>
      <c r="F595" s="10"/>
      <c r="G595" s="10"/>
      <c r="H595" s="11"/>
    </row>
    <row r="596" spans="1:8" x14ac:dyDescent="0.25">
      <c r="A596" s="6">
        <v>593</v>
      </c>
      <c r="B596" s="10">
        <v>4.9030830280830401E-6</v>
      </c>
      <c r="C596" s="10">
        <v>-5.5970054945055003E-3</v>
      </c>
      <c r="D596" s="11">
        <v>1.46548913308914</v>
      </c>
      <c r="F596" s="10"/>
      <c r="G596" s="10"/>
      <c r="H596" s="11"/>
    </row>
    <row r="597" spans="1:8" x14ac:dyDescent="0.25">
      <c r="A597" s="6">
        <v>594</v>
      </c>
      <c r="B597" s="10">
        <v>4.9030830280830401E-6</v>
      </c>
      <c r="C597" s="10">
        <v>-5.5970054945055003E-3</v>
      </c>
      <c r="D597" s="11">
        <v>1.46548913308914</v>
      </c>
      <c r="F597" s="10"/>
      <c r="G597" s="10"/>
      <c r="H597" s="11"/>
    </row>
    <row r="598" spans="1:8" x14ac:dyDescent="0.25">
      <c r="A598" s="6">
        <v>595</v>
      </c>
      <c r="B598" s="10">
        <v>4.9030830280830401E-6</v>
      </c>
      <c r="C598" s="10">
        <v>-5.5970054945055003E-3</v>
      </c>
      <c r="D598" s="11">
        <v>1.46548913308914</v>
      </c>
      <c r="F598" s="10"/>
      <c r="G598" s="10"/>
      <c r="H598" s="11"/>
    </row>
    <row r="599" spans="1:8" x14ac:dyDescent="0.25">
      <c r="A599" s="6">
        <v>596</v>
      </c>
      <c r="B599" s="10">
        <v>4.9030830280830401E-6</v>
      </c>
      <c r="C599" s="10">
        <v>-5.5970054945055003E-3</v>
      </c>
      <c r="D599" s="11">
        <v>1.46548913308914</v>
      </c>
      <c r="F599" s="10"/>
      <c r="G599" s="10"/>
      <c r="H599" s="11"/>
    </row>
    <row r="600" spans="1:8" x14ac:dyDescent="0.25">
      <c r="A600" s="6">
        <v>597</v>
      </c>
      <c r="B600" s="10">
        <v>4.9030830280830401E-6</v>
      </c>
      <c r="C600" s="10">
        <v>-5.5970054945055003E-3</v>
      </c>
      <c r="D600" s="11">
        <v>1.46548913308914</v>
      </c>
      <c r="F600" s="10"/>
      <c r="G600" s="10"/>
      <c r="H600" s="11"/>
    </row>
    <row r="601" spans="1:8" x14ac:dyDescent="0.25">
      <c r="A601" s="6">
        <v>598</v>
      </c>
      <c r="B601" s="10">
        <v>4.9030830280830401E-6</v>
      </c>
      <c r="C601" s="10">
        <v>-5.5970054945055003E-3</v>
      </c>
      <c r="D601" s="11">
        <v>1.46548913308914</v>
      </c>
      <c r="F601" s="10"/>
      <c r="G601" s="10"/>
      <c r="H601" s="11"/>
    </row>
    <row r="602" spans="1:8" x14ac:dyDescent="0.25">
      <c r="A602" s="6">
        <v>599</v>
      </c>
      <c r="B602" s="10">
        <v>4.9030830280830401E-6</v>
      </c>
      <c r="C602" s="10">
        <v>-5.5970054945055003E-3</v>
      </c>
      <c r="D602" s="11">
        <v>1.46548913308914</v>
      </c>
      <c r="F602" s="10"/>
      <c r="G602" s="10"/>
      <c r="H602" s="11"/>
    </row>
    <row r="603" spans="1:8" x14ac:dyDescent="0.25">
      <c r="A603" s="6">
        <v>600</v>
      </c>
      <c r="B603" s="10">
        <v>4.9030830280830401E-6</v>
      </c>
      <c r="C603" s="10">
        <v>-5.5970054945055003E-3</v>
      </c>
      <c r="D603" s="11">
        <v>1.46548913308914</v>
      </c>
      <c r="F603" s="10"/>
      <c r="G603" s="10"/>
      <c r="H603" s="11"/>
    </row>
    <row r="604" spans="1:8" x14ac:dyDescent="0.25">
      <c r="A604" s="6">
        <v>601</v>
      </c>
      <c r="B604" s="10">
        <v>4.9030830280830401E-6</v>
      </c>
      <c r="C604" s="10">
        <v>-5.5970054945055003E-3</v>
      </c>
      <c r="D604" s="11">
        <v>1.46548913308914</v>
      </c>
      <c r="F604" s="10"/>
      <c r="G604" s="10"/>
      <c r="H604" s="11"/>
    </row>
    <row r="605" spans="1:8" x14ac:dyDescent="0.25">
      <c r="A605" s="6">
        <v>602</v>
      </c>
      <c r="B605" s="10">
        <v>4.9030830280830401E-6</v>
      </c>
      <c r="C605" s="10">
        <v>-5.5970054945055003E-3</v>
      </c>
      <c r="D605" s="11">
        <v>1.46548913308914</v>
      </c>
      <c r="F605" s="10"/>
      <c r="G605" s="10"/>
      <c r="H605" s="11"/>
    </row>
    <row r="606" spans="1:8" x14ac:dyDescent="0.25">
      <c r="A606" s="6">
        <v>603</v>
      </c>
      <c r="B606" s="10">
        <v>4.9030830280830401E-6</v>
      </c>
      <c r="C606" s="10">
        <v>-5.5970054945055003E-3</v>
      </c>
      <c r="D606" s="11">
        <v>1.46548913308914</v>
      </c>
      <c r="F606" s="10"/>
      <c r="G606" s="10"/>
      <c r="H606" s="11"/>
    </row>
    <row r="607" spans="1:8" x14ac:dyDescent="0.25">
      <c r="A607" s="6">
        <v>604</v>
      </c>
      <c r="B607" s="10">
        <v>4.9030830280830401E-6</v>
      </c>
      <c r="C607" s="10">
        <v>-5.5970054945055003E-3</v>
      </c>
      <c r="D607" s="11">
        <v>1.46548913308914</v>
      </c>
      <c r="F607" s="10"/>
      <c r="G607" s="10"/>
      <c r="H607" s="11"/>
    </row>
    <row r="608" spans="1:8" x14ac:dyDescent="0.25">
      <c r="A608" s="6">
        <v>605</v>
      </c>
      <c r="B608" s="10">
        <v>4.9030830280830401E-6</v>
      </c>
      <c r="C608" s="10">
        <v>-5.5970054945055003E-3</v>
      </c>
      <c r="D608" s="11">
        <v>1.46548913308914</v>
      </c>
      <c r="F608" s="10"/>
      <c r="G608" s="10"/>
      <c r="H608" s="11"/>
    </row>
    <row r="609" spans="1:8" x14ac:dyDescent="0.25">
      <c r="A609" s="6">
        <v>606</v>
      </c>
      <c r="B609" s="10">
        <v>4.9030830280830401E-6</v>
      </c>
      <c r="C609" s="10">
        <v>-5.5970054945055003E-3</v>
      </c>
      <c r="D609" s="11">
        <v>1.46548913308914</v>
      </c>
      <c r="F609" s="10"/>
      <c r="G609" s="10"/>
      <c r="H609" s="11"/>
    </row>
    <row r="610" spans="1:8" x14ac:dyDescent="0.25">
      <c r="A610" s="6">
        <v>607</v>
      </c>
      <c r="B610" s="10">
        <v>4.9030830280830401E-6</v>
      </c>
      <c r="C610" s="10">
        <v>-5.5970054945055003E-3</v>
      </c>
      <c r="D610" s="11">
        <v>1.46548913308914</v>
      </c>
      <c r="F610" s="10"/>
      <c r="G610" s="10"/>
      <c r="H610" s="11"/>
    </row>
    <row r="611" spans="1:8" x14ac:dyDescent="0.25">
      <c r="A611" s="6">
        <v>608</v>
      </c>
      <c r="B611" s="10">
        <v>4.9030830280830401E-6</v>
      </c>
      <c r="C611" s="10">
        <v>-5.5970054945055003E-3</v>
      </c>
      <c r="D611" s="11">
        <v>1.46548913308914</v>
      </c>
      <c r="F611" s="10"/>
      <c r="G611" s="10"/>
      <c r="H611" s="11"/>
    </row>
    <row r="612" spans="1:8" x14ac:dyDescent="0.25">
      <c r="A612" s="6">
        <v>609</v>
      </c>
      <c r="B612" s="10">
        <v>4.9030830280830401E-6</v>
      </c>
      <c r="C612" s="10">
        <v>-5.5970054945055003E-3</v>
      </c>
      <c r="D612" s="11">
        <v>1.46548913308914</v>
      </c>
      <c r="F612" s="10"/>
      <c r="G612" s="10"/>
      <c r="H612" s="11"/>
    </row>
    <row r="613" spans="1:8" x14ac:dyDescent="0.25">
      <c r="A613" s="6">
        <v>610</v>
      </c>
      <c r="B613" s="10">
        <v>4.9030830280830401E-6</v>
      </c>
      <c r="C613" s="10">
        <v>-5.5970054945055003E-3</v>
      </c>
      <c r="D613" s="11">
        <v>1.46548913308914</v>
      </c>
      <c r="F613" s="10"/>
      <c r="G613" s="10"/>
      <c r="H613" s="11"/>
    </row>
    <row r="614" spans="1:8" x14ac:dyDescent="0.25">
      <c r="A614" s="6">
        <v>611</v>
      </c>
      <c r="B614" s="10">
        <v>4.9030830280830401E-6</v>
      </c>
      <c r="C614" s="10">
        <v>-5.5970054945055003E-3</v>
      </c>
      <c r="D614" s="11">
        <v>1.46548913308914</v>
      </c>
      <c r="F614" s="10"/>
      <c r="G614" s="10"/>
      <c r="H614" s="11"/>
    </row>
    <row r="615" spans="1:8" x14ac:dyDescent="0.25">
      <c r="A615" s="6">
        <v>612</v>
      </c>
      <c r="B615" s="10">
        <v>4.9030830280830401E-6</v>
      </c>
      <c r="C615" s="10">
        <v>-5.5970054945055003E-3</v>
      </c>
      <c r="D615" s="11">
        <v>1.46548913308914</v>
      </c>
      <c r="F615" s="10"/>
      <c r="G615" s="10"/>
      <c r="H615" s="11"/>
    </row>
    <row r="616" spans="1:8" x14ac:dyDescent="0.25">
      <c r="A616" s="6">
        <v>613</v>
      </c>
      <c r="B616" s="10">
        <v>4.9030830280830401E-6</v>
      </c>
      <c r="C616" s="10">
        <v>-5.5970054945055003E-3</v>
      </c>
      <c r="D616" s="11">
        <v>1.46548913308914</v>
      </c>
      <c r="F616" s="10"/>
      <c r="G616" s="10"/>
      <c r="H616" s="11"/>
    </row>
    <row r="617" spans="1:8" x14ac:dyDescent="0.25">
      <c r="A617" s="6">
        <v>614</v>
      </c>
      <c r="B617" s="10">
        <v>4.9030830280830401E-6</v>
      </c>
      <c r="C617" s="10">
        <v>-5.5970054945055003E-3</v>
      </c>
      <c r="D617" s="11">
        <v>1.46548913308914</v>
      </c>
      <c r="F617" s="10"/>
      <c r="G617" s="10"/>
      <c r="H617" s="11"/>
    </row>
    <row r="618" spans="1:8" x14ac:dyDescent="0.25">
      <c r="A618" s="6">
        <v>615</v>
      </c>
      <c r="B618" s="10">
        <v>1.21336996336998E-7</v>
      </c>
      <c r="C618" s="10">
        <v>-4.0588420838421003E-4</v>
      </c>
      <c r="D618" s="11">
        <v>0.32668994708994997</v>
      </c>
      <c r="F618" s="10"/>
      <c r="G618" s="10"/>
      <c r="H618" s="11"/>
    </row>
    <row r="619" spans="1:8" x14ac:dyDescent="0.25">
      <c r="A619" s="6">
        <v>616</v>
      </c>
      <c r="B619" s="10">
        <v>-4.66040903540904E-6</v>
      </c>
      <c r="C619" s="10">
        <v>4.7852370777370801E-3</v>
      </c>
      <c r="D619" s="11">
        <v>-0.81210923890924203</v>
      </c>
      <c r="F619" s="10"/>
      <c r="G619" s="10"/>
      <c r="H619" s="11"/>
    </row>
    <row r="620" spans="1:8" x14ac:dyDescent="0.25">
      <c r="A620" s="6">
        <v>617</v>
      </c>
      <c r="B620" s="10">
        <v>-9.4421550671550805E-6</v>
      </c>
      <c r="C620" s="10">
        <v>9.9763583638583699E-3</v>
      </c>
      <c r="D620" s="11">
        <v>-1.9509084249084301</v>
      </c>
      <c r="F620" s="10"/>
      <c r="G620" s="10"/>
      <c r="H620" s="11"/>
    </row>
    <row r="621" spans="1:8" x14ac:dyDescent="0.25">
      <c r="A621" s="6">
        <v>618</v>
      </c>
      <c r="B621" s="10">
        <v>-9.4421550671550805E-6</v>
      </c>
      <c r="C621" s="10">
        <v>9.9763583638583699E-3</v>
      </c>
      <c r="D621" s="11">
        <v>-1.9509084249084301</v>
      </c>
      <c r="F621" s="10"/>
      <c r="G621" s="10"/>
      <c r="H621" s="11"/>
    </row>
    <row r="622" spans="1:8" x14ac:dyDescent="0.25">
      <c r="A622" s="6">
        <v>619</v>
      </c>
      <c r="B622" s="10">
        <v>-9.4421550671550805E-6</v>
      </c>
      <c r="C622" s="10">
        <v>9.9763583638583699E-3</v>
      </c>
      <c r="D622" s="11">
        <v>-1.9509084249084301</v>
      </c>
      <c r="F622" s="10"/>
      <c r="G622" s="10"/>
      <c r="H622" s="11"/>
    </row>
    <row r="623" spans="1:8" x14ac:dyDescent="0.25">
      <c r="A623" s="6">
        <v>620</v>
      </c>
      <c r="B623" s="10">
        <v>-9.4421550671550805E-6</v>
      </c>
      <c r="C623" s="10">
        <v>9.9763583638583699E-3</v>
      </c>
      <c r="D623" s="11">
        <v>-1.9509084249084301</v>
      </c>
      <c r="F623" s="10"/>
      <c r="G623" s="10"/>
      <c r="H623" s="11"/>
    </row>
    <row r="624" spans="1:8" x14ac:dyDescent="0.25">
      <c r="A624" s="6">
        <v>621</v>
      </c>
      <c r="B624" s="10">
        <v>-9.4421550671550805E-6</v>
      </c>
      <c r="C624" s="10">
        <v>9.9763583638583699E-3</v>
      </c>
      <c r="D624" s="11">
        <v>-1.9509084249084301</v>
      </c>
      <c r="F624" s="10"/>
      <c r="G624" s="10"/>
      <c r="H624" s="11"/>
    </row>
    <row r="625" spans="1:8" x14ac:dyDescent="0.25">
      <c r="A625" s="6">
        <v>622</v>
      </c>
      <c r="B625" s="10">
        <v>-9.4421550671550805E-6</v>
      </c>
      <c r="C625" s="10">
        <v>9.9763583638583699E-3</v>
      </c>
      <c r="D625" s="11">
        <v>-1.9509084249084301</v>
      </c>
      <c r="F625" s="10"/>
      <c r="G625" s="10"/>
      <c r="H625" s="11"/>
    </row>
    <row r="626" spans="1:8" x14ac:dyDescent="0.25">
      <c r="A626" s="6">
        <v>623</v>
      </c>
      <c r="B626" s="10">
        <v>-9.4421550671550805E-6</v>
      </c>
      <c r="C626" s="10">
        <v>9.9763583638583699E-3</v>
      </c>
      <c r="D626" s="11">
        <v>-1.9509084249084301</v>
      </c>
      <c r="F626" s="10"/>
      <c r="G626" s="10"/>
      <c r="H626" s="11"/>
    </row>
    <row r="627" spans="1:8" x14ac:dyDescent="0.25">
      <c r="A627" s="6">
        <v>624</v>
      </c>
      <c r="B627" s="10">
        <v>-4.66040903540904E-6</v>
      </c>
      <c r="C627" s="10">
        <v>4.7852370777370801E-3</v>
      </c>
      <c r="D627" s="11">
        <v>-0.81210923890924203</v>
      </c>
      <c r="F627" s="10"/>
      <c r="G627" s="10"/>
      <c r="H627" s="11"/>
    </row>
    <row r="628" spans="1:8" x14ac:dyDescent="0.25">
      <c r="A628" s="6">
        <v>625</v>
      </c>
      <c r="B628" s="10">
        <v>1.21336996336998E-7</v>
      </c>
      <c r="C628" s="10">
        <v>-4.0588420838421003E-4</v>
      </c>
      <c r="D628" s="11">
        <v>0.32668994708994997</v>
      </c>
      <c r="F628" s="10"/>
      <c r="G628" s="10"/>
      <c r="H628" s="11"/>
    </row>
    <row r="629" spans="1:8" x14ac:dyDescent="0.25">
      <c r="A629" s="6">
        <v>626</v>
      </c>
      <c r="B629" s="10">
        <v>4.9030830280830401E-6</v>
      </c>
      <c r="C629" s="10">
        <v>-5.5970054945055003E-3</v>
      </c>
      <c r="D629" s="11">
        <v>1.46548913308914</v>
      </c>
      <c r="F629" s="10"/>
      <c r="G629" s="10"/>
      <c r="H629" s="11"/>
    </row>
    <row r="630" spans="1:8" x14ac:dyDescent="0.25">
      <c r="A630" s="6">
        <v>627</v>
      </c>
      <c r="B630" s="10">
        <v>4.9030830280830401E-6</v>
      </c>
      <c r="C630" s="10">
        <v>-5.5970054945055003E-3</v>
      </c>
      <c r="D630" s="11">
        <v>1.46548913308914</v>
      </c>
      <c r="F630" s="10"/>
      <c r="G630" s="10"/>
      <c r="H630" s="11"/>
    </row>
    <row r="631" spans="1:8" x14ac:dyDescent="0.25">
      <c r="A631" s="6">
        <v>628</v>
      </c>
      <c r="B631" s="10">
        <v>4.9030830280830401E-6</v>
      </c>
      <c r="C631" s="10">
        <v>-5.5970054945055003E-3</v>
      </c>
      <c r="D631" s="11">
        <v>1.46548913308914</v>
      </c>
      <c r="F631" s="10"/>
      <c r="G631" s="10"/>
      <c r="H631" s="11"/>
    </row>
    <row r="632" spans="1:8" x14ac:dyDescent="0.25">
      <c r="A632" s="6">
        <v>629</v>
      </c>
      <c r="B632" s="10">
        <v>4.9030830280830401E-6</v>
      </c>
      <c r="C632" s="10">
        <v>-5.5970054945055003E-3</v>
      </c>
      <c r="D632" s="11">
        <v>1.46548913308914</v>
      </c>
      <c r="F632" s="10"/>
      <c r="G632" s="10"/>
      <c r="H632" s="11"/>
    </row>
    <row r="633" spans="1:8" x14ac:dyDescent="0.25">
      <c r="A633" s="6">
        <v>630</v>
      </c>
      <c r="B633" s="10">
        <v>4.9030830280830401E-6</v>
      </c>
      <c r="C633" s="10">
        <v>-5.5970054945055003E-3</v>
      </c>
      <c r="D633" s="11">
        <v>1.46548913308914</v>
      </c>
      <c r="F633" s="10"/>
      <c r="G633" s="10"/>
      <c r="H633" s="11"/>
    </row>
    <row r="634" spans="1:8" x14ac:dyDescent="0.25">
      <c r="A634" s="6">
        <v>631</v>
      </c>
      <c r="B634" s="10">
        <v>4.9030830280830401E-6</v>
      </c>
      <c r="C634" s="10">
        <v>-5.5970054945055003E-3</v>
      </c>
      <c r="D634" s="11">
        <v>1.46548913308914</v>
      </c>
      <c r="F634" s="10"/>
      <c r="G634" s="10"/>
      <c r="H634" s="11"/>
    </row>
    <row r="635" spans="1:8" x14ac:dyDescent="0.25">
      <c r="A635" s="6">
        <v>632</v>
      </c>
      <c r="B635" s="10">
        <v>4.9030830280830401E-6</v>
      </c>
      <c r="C635" s="10">
        <v>-5.5970054945055003E-3</v>
      </c>
      <c r="D635" s="11">
        <v>1.46548913308914</v>
      </c>
      <c r="F635" s="10"/>
      <c r="G635" s="10"/>
      <c r="H635" s="11"/>
    </row>
    <row r="636" spans="1:8" x14ac:dyDescent="0.25">
      <c r="A636" s="6">
        <v>633</v>
      </c>
      <c r="B636" s="10">
        <v>4.9030830280830401E-6</v>
      </c>
      <c r="C636" s="10">
        <v>-5.5970054945055003E-3</v>
      </c>
      <c r="D636" s="11">
        <v>1.46548913308914</v>
      </c>
      <c r="F636" s="10"/>
      <c r="G636" s="10"/>
      <c r="H636" s="11"/>
    </row>
    <row r="637" spans="1:8" x14ac:dyDescent="0.25">
      <c r="A637" s="6">
        <v>634</v>
      </c>
      <c r="B637" s="10">
        <v>4.9030830280830401E-6</v>
      </c>
      <c r="C637" s="10">
        <v>-5.5970054945055003E-3</v>
      </c>
      <c r="D637" s="11">
        <v>1.46548913308914</v>
      </c>
      <c r="F637" s="10"/>
      <c r="G637" s="10"/>
      <c r="H637" s="11"/>
    </row>
    <row r="638" spans="1:8" x14ac:dyDescent="0.25">
      <c r="A638" s="6">
        <v>635</v>
      </c>
      <c r="B638" s="10">
        <v>4.9030830280830401E-6</v>
      </c>
      <c r="C638" s="10">
        <v>-5.5970054945055003E-3</v>
      </c>
      <c r="D638" s="11">
        <v>1.46548913308914</v>
      </c>
      <c r="F638" s="10"/>
      <c r="G638" s="10"/>
      <c r="H638" s="11"/>
    </row>
    <row r="639" spans="1:8" x14ac:dyDescent="0.25">
      <c r="A639" s="6">
        <v>636</v>
      </c>
      <c r="B639" s="10">
        <v>4.9030830280830401E-6</v>
      </c>
      <c r="C639" s="10">
        <v>-5.5970054945055003E-3</v>
      </c>
      <c r="D639" s="11">
        <v>1.46548913308914</v>
      </c>
      <c r="F639" s="10"/>
      <c r="G639" s="10"/>
      <c r="H639" s="11"/>
    </row>
    <row r="640" spans="1:8" x14ac:dyDescent="0.25">
      <c r="A640" s="6">
        <v>637</v>
      </c>
      <c r="B640" s="10">
        <v>4.9030830280830401E-6</v>
      </c>
      <c r="C640" s="10">
        <v>-5.5970054945055003E-3</v>
      </c>
      <c r="D640" s="11">
        <v>1.46548913308914</v>
      </c>
      <c r="F640" s="10"/>
      <c r="G640" s="10"/>
      <c r="H640" s="11"/>
    </row>
    <row r="641" spans="1:8" x14ac:dyDescent="0.25">
      <c r="A641" s="6">
        <v>638</v>
      </c>
      <c r="B641" s="10">
        <v>4.9030830280830401E-6</v>
      </c>
      <c r="C641" s="10">
        <v>-5.5970054945055003E-3</v>
      </c>
      <c r="D641" s="11">
        <v>1.46548913308914</v>
      </c>
      <c r="F641" s="10"/>
      <c r="G641" s="10"/>
      <c r="H641" s="11"/>
    </row>
    <row r="642" spans="1:8" x14ac:dyDescent="0.25">
      <c r="A642" s="6">
        <v>639</v>
      </c>
      <c r="B642" s="10">
        <v>1.21336996336998E-7</v>
      </c>
      <c r="C642" s="10">
        <v>-4.0588420838421003E-4</v>
      </c>
      <c r="D642" s="11">
        <v>0.32668994708994997</v>
      </c>
      <c r="F642" s="10"/>
      <c r="G642" s="10"/>
      <c r="H642" s="11"/>
    </row>
    <row r="643" spans="1:8" x14ac:dyDescent="0.25">
      <c r="A643" s="6">
        <v>640</v>
      </c>
      <c r="B643" s="10">
        <v>-4.66040903540904E-6</v>
      </c>
      <c r="C643" s="10">
        <v>4.7852370777370801E-3</v>
      </c>
      <c r="D643" s="11">
        <v>-0.81210923890924203</v>
      </c>
      <c r="F643" s="10"/>
      <c r="G643" s="10"/>
      <c r="H643" s="11"/>
    </row>
    <row r="644" spans="1:8" x14ac:dyDescent="0.25">
      <c r="A644" s="6">
        <v>641</v>
      </c>
      <c r="B644" s="10">
        <v>-9.4421550671550805E-6</v>
      </c>
      <c r="C644" s="10">
        <v>9.9763583638583699E-3</v>
      </c>
      <c r="D644" s="11">
        <v>-1.9509084249084301</v>
      </c>
      <c r="F644" s="10"/>
      <c r="G644" s="10"/>
      <c r="H644" s="11"/>
    </row>
    <row r="645" spans="1:8" x14ac:dyDescent="0.25">
      <c r="A645" s="6">
        <v>642</v>
      </c>
      <c r="B645" s="10">
        <v>-9.4421550671550805E-6</v>
      </c>
      <c r="C645" s="10">
        <v>9.9763583638583699E-3</v>
      </c>
      <c r="D645" s="11">
        <v>-1.9509084249084301</v>
      </c>
      <c r="F645" s="10"/>
      <c r="G645" s="10"/>
      <c r="H645" s="11"/>
    </row>
    <row r="646" spans="1:8" x14ac:dyDescent="0.25">
      <c r="A646" s="6">
        <v>643</v>
      </c>
      <c r="B646" s="10">
        <v>-9.4421550671550805E-6</v>
      </c>
      <c r="C646" s="10">
        <v>9.9763583638583699E-3</v>
      </c>
      <c r="D646" s="11">
        <v>-1.9509084249084301</v>
      </c>
      <c r="F646" s="10"/>
      <c r="G646" s="10"/>
      <c r="H646" s="11"/>
    </row>
    <row r="647" spans="1:8" x14ac:dyDescent="0.25">
      <c r="A647" s="6">
        <v>644</v>
      </c>
      <c r="B647" s="10">
        <v>-9.4421550671550805E-6</v>
      </c>
      <c r="C647" s="10">
        <v>9.9763583638583699E-3</v>
      </c>
      <c r="D647" s="11">
        <v>-1.9509084249084301</v>
      </c>
      <c r="F647" s="10"/>
      <c r="G647" s="10"/>
      <c r="H647" s="11"/>
    </row>
    <row r="648" spans="1:8" x14ac:dyDescent="0.25">
      <c r="A648" s="6">
        <v>645</v>
      </c>
      <c r="B648" s="10">
        <v>-9.4421550671550805E-6</v>
      </c>
      <c r="C648" s="10">
        <v>9.9763583638583699E-3</v>
      </c>
      <c r="D648" s="11">
        <v>-1.9509084249084301</v>
      </c>
      <c r="F648" s="10"/>
      <c r="G648" s="10"/>
      <c r="H648" s="11"/>
    </row>
    <row r="649" spans="1:8" x14ac:dyDescent="0.25">
      <c r="A649" s="6">
        <v>646</v>
      </c>
      <c r="B649" s="10">
        <v>-9.4421550671550805E-6</v>
      </c>
      <c r="C649" s="10">
        <v>9.9763583638583699E-3</v>
      </c>
      <c r="D649" s="11">
        <v>-1.9509084249084301</v>
      </c>
      <c r="F649" s="10"/>
      <c r="G649" s="10"/>
      <c r="H649" s="11"/>
    </row>
    <row r="650" spans="1:8" x14ac:dyDescent="0.25">
      <c r="A650" s="6">
        <v>647</v>
      </c>
      <c r="B650" s="10">
        <v>-9.4421550671550805E-6</v>
      </c>
      <c r="C650" s="10">
        <v>9.9763583638583699E-3</v>
      </c>
      <c r="D650" s="11">
        <v>-1.9509084249084301</v>
      </c>
      <c r="F650" s="10"/>
      <c r="G650" s="10"/>
      <c r="H650" s="11"/>
    </row>
    <row r="651" spans="1:8" x14ac:dyDescent="0.25">
      <c r="A651" s="6">
        <v>648</v>
      </c>
      <c r="B651" s="10">
        <v>-9.4421550671550805E-6</v>
      </c>
      <c r="C651" s="10">
        <v>9.9763583638583699E-3</v>
      </c>
      <c r="D651" s="11">
        <v>-1.9509084249084301</v>
      </c>
      <c r="F651" s="10"/>
      <c r="G651" s="10"/>
      <c r="H651" s="11"/>
    </row>
    <row r="652" spans="1:8" x14ac:dyDescent="0.25">
      <c r="A652" s="6">
        <v>649</v>
      </c>
      <c r="B652" s="10">
        <v>-9.4421550671550805E-6</v>
      </c>
      <c r="C652" s="10">
        <v>9.9763583638583699E-3</v>
      </c>
      <c r="D652" s="11">
        <v>-1.9509084249084301</v>
      </c>
      <c r="F652" s="10"/>
      <c r="G652" s="10"/>
      <c r="H652" s="11"/>
    </row>
    <row r="653" spans="1:8" x14ac:dyDescent="0.25">
      <c r="A653" s="6">
        <v>650</v>
      </c>
      <c r="B653" s="10">
        <v>-9.4421550671550805E-6</v>
      </c>
      <c r="C653" s="10">
        <v>9.9763583638583699E-3</v>
      </c>
      <c r="D653" s="11">
        <v>-1.9509084249084301</v>
      </c>
      <c r="F653" s="10"/>
      <c r="G653" s="10"/>
      <c r="H653" s="11"/>
    </row>
    <row r="654" spans="1:8" x14ac:dyDescent="0.25">
      <c r="A654" s="6">
        <v>651</v>
      </c>
      <c r="B654" s="10">
        <v>-9.4421550671550805E-6</v>
      </c>
      <c r="C654" s="10">
        <v>9.9763583638583699E-3</v>
      </c>
      <c r="D654" s="11">
        <v>-1.9509084249084301</v>
      </c>
      <c r="F654" s="10"/>
      <c r="G654" s="10"/>
      <c r="H654" s="11"/>
    </row>
    <row r="655" spans="1:8" x14ac:dyDescent="0.25">
      <c r="A655" s="6">
        <v>652</v>
      </c>
      <c r="B655" s="10">
        <v>-3.9008445258445296E-6</v>
      </c>
      <c r="C655" s="10">
        <v>4.1050193325193399E-3</v>
      </c>
      <c r="D655" s="11">
        <v>-1.0681209605209601</v>
      </c>
      <c r="F655" s="10"/>
      <c r="G655" s="10"/>
      <c r="H655" s="11"/>
    </row>
    <row r="656" spans="1:8" x14ac:dyDescent="0.25">
      <c r="A656" s="6">
        <v>653</v>
      </c>
      <c r="B656" s="10">
        <v>1.6404660154660101E-6</v>
      </c>
      <c r="C656" s="10">
        <v>-1.7663196988196999E-3</v>
      </c>
      <c r="D656" s="11">
        <v>-0.18533349613349401</v>
      </c>
      <c r="F656" s="10"/>
      <c r="G656" s="10"/>
      <c r="H656" s="11"/>
    </row>
    <row r="657" spans="1:8" x14ac:dyDescent="0.25">
      <c r="A657" s="6">
        <v>654</v>
      </c>
      <c r="B657" s="10">
        <v>7.1817765567765696E-6</v>
      </c>
      <c r="C657" s="10">
        <v>-7.6376587301587402E-3</v>
      </c>
      <c r="D657" s="11">
        <v>0.69745396825397599</v>
      </c>
      <c r="F657" s="10"/>
      <c r="G657" s="10"/>
      <c r="H657" s="11"/>
    </row>
    <row r="658" spans="1:8" x14ac:dyDescent="0.25">
      <c r="A658" s="6">
        <v>655</v>
      </c>
      <c r="B658" s="10">
        <v>7.1817765567765696E-6</v>
      </c>
      <c r="C658" s="10">
        <v>-7.6376587301587402E-3</v>
      </c>
      <c r="D658" s="11">
        <v>0.69745396825397599</v>
      </c>
      <c r="F658" s="10"/>
      <c r="G658" s="10"/>
      <c r="H658" s="11"/>
    </row>
    <row r="659" spans="1:8" x14ac:dyDescent="0.25">
      <c r="A659" s="6">
        <v>656</v>
      </c>
      <c r="B659" s="10">
        <v>7.1817765567765696E-6</v>
      </c>
      <c r="C659" s="10">
        <v>-7.6376587301587402E-3</v>
      </c>
      <c r="D659" s="11">
        <v>0.69745396825397599</v>
      </c>
      <c r="F659" s="10"/>
      <c r="G659" s="10"/>
      <c r="H659" s="11"/>
    </row>
    <row r="660" spans="1:8" x14ac:dyDescent="0.25">
      <c r="A660" s="6">
        <v>657</v>
      </c>
      <c r="B660" s="10">
        <v>7.1817765567765696E-6</v>
      </c>
      <c r="C660" s="10">
        <v>-7.6376587301587402E-3</v>
      </c>
      <c r="D660" s="11">
        <v>0.69745396825397599</v>
      </c>
      <c r="F660" s="10"/>
      <c r="G660" s="10"/>
      <c r="H660" s="11"/>
    </row>
    <row r="661" spans="1:8" x14ac:dyDescent="0.25">
      <c r="A661" s="6">
        <v>658</v>
      </c>
      <c r="B661" s="10">
        <v>7.1817765567765696E-6</v>
      </c>
      <c r="C661" s="10">
        <v>-7.6376587301587402E-3</v>
      </c>
      <c r="D661" s="11">
        <v>0.69745396825397599</v>
      </c>
      <c r="F661" s="10"/>
      <c r="G661" s="10"/>
      <c r="H661" s="11"/>
    </row>
    <row r="662" spans="1:8" x14ac:dyDescent="0.25">
      <c r="A662" s="6">
        <v>659</v>
      </c>
      <c r="B662" s="10">
        <v>7.1817765567765696E-6</v>
      </c>
      <c r="C662" s="10">
        <v>-7.6376587301587402E-3</v>
      </c>
      <c r="D662" s="11">
        <v>0.69745396825397599</v>
      </c>
      <c r="F662" s="10"/>
      <c r="G662" s="10"/>
      <c r="H662" s="11"/>
    </row>
    <row r="663" spans="1:8" x14ac:dyDescent="0.25">
      <c r="A663" s="6">
        <v>660</v>
      </c>
      <c r="B663" s="10">
        <v>7.1817765567765696E-6</v>
      </c>
      <c r="C663" s="10">
        <v>-7.6376587301587402E-3</v>
      </c>
      <c r="D663" s="11">
        <v>0.69745396825397599</v>
      </c>
      <c r="F663" s="10"/>
      <c r="G663" s="10"/>
      <c r="H663" s="11"/>
    </row>
    <row r="664" spans="1:8" x14ac:dyDescent="0.25">
      <c r="A664" s="6">
        <v>661</v>
      </c>
      <c r="B664" s="10">
        <v>7.1817765567765696E-6</v>
      </c>
      <c r="C664" s="10">
        <v>-7.6376587301587402E-3</v>
      </c>
      <c r="D664" s="11">
        <v>0.69745396825397599</v>
      </c>
      <c r="F664" s="10"/>
      <c r="G664" s="10"/>
      <c r="H664" s="11"/>
    </row>
    <row r="665" spans="1:8" x14ac:dyDescent="0.25">
      <c r="A665" s="6">
        <v>662</v>
      </c>
      <c r="B665" s="10">
        <v>7.1817765567765696E-6</v>
      </c>
      <c r="C665" s="10">
        <v>-7.6376587301587402E-3</v>
      </c>
      <c r="D665" s="11">
        <v>0.69745396825397599</v>
      </c>
      <c r="F665" s="10"/>
      <c r="G665" s="10"/>
      <c r="H665" s="11"/>
    </row>
    <row r="666" spans="1:8" x14ac:dyDescent="0.25">
      <c r="A666" s="6">
        <v>663</v>
      </c>
      <c r="B666" s="10">
        <v>7.1817765567765696E-6</v>
      </c>
      <c r="C666" s="10">
        <v>-7.6376587301587402E-3</v>
      </c>
      <c r="D666" s="11">
        <v>0.69745396825397599</v>
      </c>
      <c r="F666" s="10"/>
      <c r="G666" s="10"/>
      <c r="H666" s="11"/>
    </row>
    <row r="667" spans="1:8" x14ac:dyDescent="0.25">
      <c r="A667" s="6">
        <v>664</v>
      </c>
      <c r="B667" s="10">
        <v>7.1817765567765696E-6</v>
      </c>
      <c r="C667" s="10">
        <v>-7.6376587301587402E-3</v>
      </c>
      <c r="D667" s="11">
        <v>0.69745396825397599</v>
      </c>
      <c r="F667" s="10"/>
      <c r="G667" s="10"/>
      <c r="H667" s="11"/>
    </row>
    <row r="668" spans="1:8" x14ac:dyDescent="0.25">
      <c r="A668" s="6">
        <v>665</v>
      </c>
      <c r="B668" s="10">
        <v>7.1817765567765696E-6</v>
      </c>
      <c r="C668" s="10">
        <v>-7.6376587301587402E-3</v>
      </c>
      <c r="D668" s="11">
        <v>0.69745396825397599</v>
      </c>
      <c r="F668" s="10"/>
      <c r="G668" s="10"/>
      <c r="H668" s="11"/>
    </row>
    <row r="669" spans="1:8" x14ac:dyDescent="0.25">
      <c r="A669" s="6">
        <v>666</v>
      </c>
      <c r="B669" s="10">
        <v>7.1817765567765696E-6</v>
      </c>
      <c r="C669" s="10">
        <v>-7.6376587301587402E-3</v>
      </c>
      <c r="D669" s="11">
        <v>0.69745396825397599</v>
      </c>
      <c r="F669" s="10"/>
      <c r="G669" s="10"/>
      <c r="H669" s="11"/>
    </row>
    <row r="670" spans="1:8" x14ac:dyDescent="0.25">
      <c r="A670" s="6">
        <v>667</v>
      </c>
      <c r="B670" s="10">
        <v>7.1817765567765696E-6</v>
      </c>
      <c r="C670" s="10">
        <v>-7.6376587301587402E-3</v>
      </c>
      <c r="D670" s="11">
        <v>0.69745396825397599</v>
      </c>
      <c r="F670" s="10"/>
      <c r="G670" s="10"/>
      <c r="H670" s="11"/>
    </row>
    <row r="671" spans="1:8" x14ac:dyDescent="0.25">
      <c r="A671" s="6">
        <v>668</v>
      </c>
      <c r="B671" s="10">
        <v>7.1817765567765696E-6</v>
      </c>
      <c r="C671" s="10">
        <v>-7.6376587301587402E-3</v>
      </c>
      <c r="D671" s="11">
        <v>0.69745396825397599</v>
      </c>
      <c r="F671" s="10"/>
      <c r="G671" s="10"/>
      <c r="H671" s="11"/>
    </row>
    <row r="672" spans="1:8" x14ac:dyDescent="0.25">
      <c r="A672" s="6">
        <v>669</v>
      </c>
      <c r="B672" s="10">
        <v>7.1817765567765696E-6</v>
      </c>
      <c r="C672" s="10">
        <v>-7.6376587301587402E-3</v>
      </c>
      <c r="D672" s="11">
        <v>0.69745396825397599</v>
      </c>
      <c r="F672" s="10"/>
      <c r="G672" s="10"/>
      <c r="H672" s="11"/>
    </row>
    <row r="673" spans="1:8" x14ac:dyDescent="0.25">
      <c r="A673" s="6">
        <v>670</v>
      </c>
      <c r="B673" s="10">
        <v>7.1817765567765696E-6</v>
      </c>
      <c r="C673" s="10">
        <v>-7.6376587301587402E-3</v>
      </c>
      <c r="D673" s="11">
        <v>0.69745396825397599</v>
      </c>
      <c r="F673" s="10"/>
      <c r="G673" s="10"/>
      <c r="H673" s="11"/>
    </row>
    <row r="674" spans="1:8" x14ac:dyDescent="0.25">
      <c r="A674" s="6">
        <v>671</v>
      </c>
      <c r="B674" s="10">
        <v>7.1817765567765696E-6</v>
      </c>
      <c r="C674" s="10">
        <v>-7.6376587301587402E-3</v>
      </c>
      <c r="D674" s="11">
        <v>0.69745396825397599</v>
      </c>
      <c r="F674" s="10"/>
      <c r="G674" s="10"/>
      <c r="H674" s="11"/>
    </row>
    <row r="675" spans="1:8" x14ac:dyDescent="0.25">
      <c r="A675" s="6">
        <v>672</v>
      </c>
      <c r="B675" s="10">
        <v>7.1817765567765696E-6</v>
      </c>
      <c r="C675" s="10">
        <v>-7.6376587301587402E-3</v>
      </c>
      <c r="D675" s="11">
        <v>0.69745396825397599</v>
      </c>
      <c r="F675" s="10"/>
      <c r="G675" s="10"/>
      <c r="H675" s="11"/>
    </row>
    <row r="676" spans="1:8" x14ac:dyDescent="0.25">
      <c r="A676" s="6">
        <v>673</v>
      </c>
      <c r="B676" s="10">
        <v>7.1817765567765696E-6</v>
      </c>
      <c r="C676" s="10">
        <v>-7.6376587301587402E-3</v>
      </c>
      <c r="D676" s="11">
        <v>0.69745396825397599</v>
      </c>
      <c r="F676" s="10"/>
      <c r="G676" s="10"/>
      <c r="H676" s="11"/>
    </row>
    <row r="677" spans="1:8" x14ac:dyDescent="0.25">
      <c r="A677" s="6">
        <v>674</v>
      </c>
      <c r="B677" s="10">
        <v>7.1817765567765696E-6</v>
      </c>
      <c r="C677" s="10">
        <v>-7.6376587301587402E-3</v>
      </c>
      <c r="D677" s="11">
        <v>0.69745396825397599</v>
      </c>
      <c r="F677" s="10"/>
      <c r="G677" s="10"/>
      <c r="H677" s="11"/>
    </row>
    <row r="678" spans="1:8" x14ac:dyDescent="0.25">
      <c r="A678" s="6">
        <v>675</v>
      </c>
      <c r="B678" s="10">
        <v>7.1817765567765696E-6</v>
      </c>
      <c r="C678" s="10">
        <v>-7.6376587301587402E-3</v>
      </c>
      <c r="D678" s="11">
        <v>0.69745396825397599</v>
      </c>
      <c r="F678" s="10"/>
      <c r="G678" s="10"/>
      <c r="H678" s="11"/>
    </row>
    <row r="679" spans="1:8" x14ac:dyDescent="0.25">
      <c r="A679" s="6">
        <v>676</v>
      </c>
      <c r="B679" s="10">
        <v>7.1817765567765696E-6</v>
      </c>
      <c r="C679" s="10">
        <v>-7.6376587301587402E-3</v>
      </c>
      <c r="D679" s="11">
        <v>0.69745396825397599</v>
      </c>
      <c r="F679" s="10"/>
      <c r="G679" s="10"/>
      <c r="H679" s="11"/>
    </row>
    <row r="680" spans="1:8" x14ac:dyDescent="0.25">
      <c r="A680" s="6">
        <v>677</v>
      </c>
      <c r="B680" s="10">
        <v>7.1817765567765696E-6</v>
      </c>
      <c r="C680" s="10">
        <v>-7.6376587301587402E-3</v>
      </c>
      <c r="D680" s="11">
        <v>0.69745396825397599</v>
      </c>
      <c r="F680" s="10"/>
      <c r="G680" s="10"/>
      <c r="H680" s="11"/>
    </row>
    <row r="681" spans="1:8" x14ac:dyDescent="0.25">
      <c r="A681" s="6">
        <v>678</v>
      </c>
      <c r="B681" s="10">
        <v>7.1817765567765696E-6</v>
      </c>
      <c r="C681" s="10">
        <v>-7.6376587301587402E-3</v>
      </c>
      <c r="D681" s="11">
        <v>0.69745396825397599</v>
      </c>
      <c r="F681" s="10"/>
      <c r="G681" s="10"/>
      <c r="H681" s="11"/>
    </row>
    <row r="682" spans="1:8" x14ac:dyDescent="0.25">
      <c r="A682" s="6">
        <v>679</v>
      </c>
      <c r="B682" s="10">
        <v>7.1817765567765696E-6</v>
      </c>
      <c r="C682" s="10">
        <v>-7.6376587301587402E-3</v>
      </c>
      <c r="D682" s="11">
        <v>0.69745396825397599</v>
      </c>
      <c r="F682" s="10"/>
      <c r="G682" s="10"/>
      <c r="H682" s="11"/>
    </row>
    <row r="683" spans="1:8" x14ac:dyDescent="0.25">
      <c r="A683" s="6">
        <v>680</v>
      </c>
      <c r="B683" s="10">
        <v>7.1817765567765696E-6</v>
      </c>
      <c r="C683" s="10">
        <v>-7.6376587301587402E-3</v>
      </c>
      <c r="D683" s="11">
        <v>0.69745396825397599</v>
      </c>
      <c r="F683" s="10"/>
      <c r="G683" s="10"/>
      <c r="H683" s="11"/>
    </row>
    <row r="684" spans="1:8" x14ac:dyDescent="0.25">
      <c r="A684" s="6">
        <v>681</v>
      </c>
      <c r="B684" s="10">
        <v>7.1817765567765696E-6</v>
      </c>
      <c r="C684" s="10">
        <v>-7.6376587301587402E-3</v>
      </c>
      <c r="D684" s="11">
        <v>0.69745396825397599</v>
      </c>
      <c r="F684" s="10"/>
      <c r="G684" s="10"/>
      <c r="H684" s="11"/>
    </row>
    <row r="685" spans="1:8" x14ac:dyDescent="0.25">
      <c r="A685" s="6">
        <v>682</v>
      </c>
      <c r="B685" s="10">
        <v>7.1817765567765696E-6</v>
      </c>
      <c r="C685" s="10">
        <v>-7.6376587301587402E-3</v>
      </c>
      <c r="D685" s="11">
        <v>0.69745396825397599</v>
      </c>
      <c r="F685" s="10"/>
      <c r="G685" s="10"/>
      <c r="H685" s="11"/>
    </row>
    <row r="686" spans="1:8" x14ac:dyDescent="0.25">
      <c r="A686" s="6">
        <v>683</v>
      </c>
      <c r="B686" s="10">
        <v>7.1817765567765696E-6</v>
      </c>
      <c r="C686" s="10">
        <v>-7.6376587301587402E-3</v>
      </c>
      <c r="D686" s="11">
        <v>0.69745396825397599</v>
      </c>
      <c r="F686" s="10"/>
      <c r="G686" s="10"/>
      <c r="H686" s="11"/>
    </row>
    <row r="687" spans="1:8" x14ac:dyDescent="0.25">
      <c r="A687" s="6">
        <v>684</v>
      </c>
      <c r="B687" s="10">
        <v>7.1817765567765696E-6</v>
      </c>
      <c r="C687" s="10">
        <v>-7.6376587301587402E-3</v>
      </c>
      <c r="D687" s="11">
        <v>0.69745396825397599</v>
      </c>
      <c r="F687" s="10"/>
      <c r="G687" s="10"/>
      <c r="H687" s="11"/>
    </row>
    <row r="688" spans="1:8" x14ac:dyDescent="0.25">
      <c r="A688" s="6">
        <v>685</v>
      </c>
      <c r="B688" s="10">
        <v>7.1817765567765696E-6</v>
      </c>
      <c r="C688" s="10">
        <v>-7.6376587301587402E-3</v>
      </c>
      <c r="D688" s="11">
        <v>0.69745396825397599</v>
      </c>
      <c r="F688" s="10"/>
      <c r="G688" s="10"/>
      <c r="H688" s="11"/>
    </row>
    <row r="689" spans="1:8" x14ac:dyDescent="0.25">
      <c r="A689" s="6">
        <v>686</v>
      </c>
      <c r="B689" s="10">
        <v>7.1817765567765696E-6</v>
      </c>
      <c r="C689" s="10">
        <v>-7.6376587301587402E-3</v>
      </c>
      <c r="D689" s="11">
        <v>0.69745396825397599</v>
      </c>
      <c r="F689" s="10"/>
      <c r="G689" s="10"/>
      <c r="H689" s="11"/>
    </row>
    <row r="690" spans="1:8" x14ac:dyDescent="0.25">
      <c r="A690" s="6">
        <v>687</v>
      </c>
      <c r="B690" s="10">
        <v>7.1817765567765696E-6</v>
      </c>
      <c r="C690" s="10">
        <v>-7.6376587301587402E-3</v>
      </c>
      <c r="D690" s="11">
        <v>0.69745396825397599</v>
      </c>
      <c r="F690" s="10"/>
      <c r="G690" s="10"/>
      <c r="H690" s="11"/>
    </row>
    <row r="691" spans="1:8" x14ac:dyDescent="0.25">
      <c r="A691" s="6">
        <v>688</v>
      </c>
      <c r="B691" s="10">
        <v>7.1817765567765696E-6</v>
      </c>
      <c r="C691" s="10">
        <v>-7.6376587301587402E-3</v>
      </c>
      <c r="D691" s="11">
        <v>0.69745396825397599</v>
      </c>
      <c r="F691" s="10"/>
      <c r="G691" s="10"/>
      <c r="H691" s="11"/>
    </row>
    <row r="692" spans="1:8" x14ac:dyDescent="0.25">
      <c r="A692" s="6">
        <v>689</v>
      </c>
      <c r="B692" s="10">
        <v>7.1817765567765696E-6</v>
      </c>
      <c r="C692" s="10">
        <v>-7.6376587301587402E-3</v>
      </c>
      <c r="D692" s="11">
        <v>0.69745396825397599</v>
      </c>
      <c r="F692" s="10"/>
      <c r="G692" s="10"/>
      <c r="H692" s="11"/>
    </row>
    <row r="693" spans="1:8" x14ac:dyDescent="0.25">
      <c r="A693" s="6">
        <v>690</v>
      </c>
      <c r="B693" s="10">
        <v>7.1817765567765696E-6</v>
      </c>
      <c r="C693" s="10">
        <v>-7.6376587301587402E-3</v>
      </c>
      <c r="D693" s="11">
        <v>0.69745396825397599</v>
      </c>
      <c r="F693" s="10"/>
      <c r="G693" s="10"/>
      <c r="H693" s="11"/>
    </row>
    <row r="694" spans="1:8" x14ac:dyDescent="0.25">
      <c r="A694" s="6">
        <v>691</v>
      </c>
      <c r="B694" s="10">
        <v>7.1817765567765696E-6</v>
      </c>
      <c r="C694" s="10">
        <v>-7.6376587301587402E-3</v>
      </c>
      <c r="D694" s="11">
        <v>0.69745396825397599</v>
      </c>
      <c r="F694" s="10"/>
      <c r="G694" s="10"/>
      <c r="H694" s="11"/>
    </row>
    <row r="695" spans="1:8" x14ac:dyDescent="0.25">
      <c r="A695" s="6">
        <v>692</v>
      </c>
      <c r="B695" s="10">
        <v>2.39392551892552E-6</v>
      </c>
      <c r="C695" s="10">
        <v>-2.5458862433862398E-3</v>
      </c>
      <c r="D695" s="11">
        <v>0.23248465608465901</v>
      </c>
      <c r="F695" s="10"/>
      <c r="G695" s="10"/>
      <c r="H695" s="11"/>
    </row>
    <row r="696" spans="1:8" x14ac:dyDescent="0.25">
      <c r="A696" s="6">
        <v>693</v>
      </c>
      <c r="B696" s="10">
        <v>-2.39392551892552E-6</v>
      </c>
      <c r="C696" s="10">
        <v>2.5458862433862398E-3</v>
      </c>
      <c r="D696" s="11">
        <v>-0.23248465608465901</v>
      </c>
      <c r="F696" s="10"/>
      <c r="G696" s="10"/>
      <c r="H696" s="11"/>
    </row>
    <row r="697" spans="1:8" x14ac:dyDescent="0.25">
      <c r="A697" s="6">
        <v>694</v>
      </c>
      <c r="B697" s="10">
        <v>-7.1817765567765696E-6</v>
      </c>
      <c r="C697" s="10">
        <v>7.6376587301587402E-3</v>
      </c>
      <c r="D697" s="11">
        <v>-0.69745396825397599</v>
      </c>
      <c r="F697" s="10"/>
      <c r="G697" s="10"/>
      <c r="H697" s="11"/>
    </row>
    <row r="698" spans="1:8" x14ac:dyDescent="0.25">
      <c r="A698" s="6">
        <v>695</v>
      </c>
      <c r="B698" s="10">
        <v>-7.1817765567765696E-6</v>
      </c>
      <c r="C698" s="10">
        <v>7.6376587301587402E-3</v>
      </c>
      <c r="D698" s="11">
        <v>-0.69745396825397599</v>
      </c>
      <c r="F698" s="10"/>
      <c r="G698" s="10"/>
      <c r="H698" s="11"/>
    </row>
    <row r="699" spans="1:8" x14ac:dyDescent="0.25">
      <c r="A699" s="6">
        <v>696</v>
      </c>
      <c r="B699" s="10">
        <v>-7.1817765567765696E-6</v>
      </c>
      <c r="C699" s="10">
        <v>7.6376587301587402E-3</v>
      </c>
      <c r="D699" s="11">
        <v>-0.69745396825397599</v>
      </c>
      <c r="F699" s="10"/>
      <c r="G699" s="10"/>
      <c r="H699" s="11"/>
    </row>
    <row r="700" spans="1:8" x14ac:dyDescent="0.25">
      <c r="A700" s="6">
        <v>697</v>
      </c>
      <c r="B700" s="10">
        <v>-7.1817765567765696E-6</v>
      </c>
      <c r="C700" s="10">
        <v>7.6376587301587402E-3</v>
      </c>
      <c r="D700" s="11">
        <v>-0.69745396825397599</v>
      </c>
      <c r="F700" s="10"/>
      <c r="G700" s="10"/>
      <c r="H700" s="11"/>
    </row>
    <row r="701" spans="1:8" x14ac:dyDescent="0.25">
      <c r="A701" s="6">
        <v>698</v>
      </c>
      <c r="B701" s="10">
        <v>-7.1817765567765696E-6</v>
      </c>
      <c r="C701" s="10">
        <v>7.6376587301587402E-3</v>
      </c>
      <c r="D701" s="11">
        <v>-0.69745396825397599</v>
      </c>
      <c r="F701" s="10"/>
      <c r="G701" s="10"/>
      <c r="H701" s="11"/>
    </row>
    <row r="702" spans="1:8" x14ac:dyDescent="0.25">
      <c r="A702" s="6">
        <v>699</v>
      </c>
      <c r="B702" s="10">
        <v>-7.1817765567765696E-6</v>
      </c>
      <c r="C702" s="10">
        <v>7.6376587301587402E-3</v>
      </c>
      <c r="D702" s="11">
        <v>-0.69745396825397599</v>
      </c>
      <c r="F702" s="10"/>
      <c r="G702" s="10"/>
      <c r="H702" s="11"/>
    </row>
    <row r="703" spans="1:8" x14ac:dyDescent="0.25">
      <c r="A703" s="6">
        <v>700</v>
      </c>
      <c r="B703" s="10">
        <v>-7.1817765567765696E-6</v>
      </c>
      <c r="C703" s="10">
        <v>7.6376587301587402E-3</v>
      </c>
      <c r="D703" s="11">
        <v>-0.69745396825397599</v>
      </c>
      <c r="F703" s="10"/>
      <c r="G703" s="10"/>
      <c r="H703" s="11"/>
    </row>
    <row r="704" spans="1:8" x14ac:dyDescent="0.25">
      <c r="A704" s="6">
        <v>701</v>
      </c>
      <c r="B704" s="10">
        <v>-7.1817765567765696E-6</v>
      </c>
      <c r="C704" s="10">
        <v>7.6376587301587402E-3</v>
      </c>
      <c r="D704" s="11">
        <v>-0.69745396825397599</v>
      </c>
      <c r="F704" s="10"/>
      <c r="G704" s="10"/>
      <c r="H704" s="11"/>
    </row>
    <row r="705" spans="1:8" x14ac:dyDescent="0.25">
      <c r="A705" s="6">
        <v>702</v>
      </c>
      <c r="B705" s="10">
        <v>-7.1817765567765696E-6</v>
      </c>
      <c r="C705" s="10">
        <v>7.6376587301587402E-3</v>
      </c>
      <c r="D705" s="11">
        <v>-0.69745396825397599</v>
      </c>
      <c r="F705" s="10"/>
      <c r="G705" s="10"/>
      <c r="H705" s="11"/>
    </row>
    <row r="706" spans="1:8" x14ac:dyDescent="0.25">
      <c r="A706" s="6">
        <v>703</v>
      </c>
      <c r="B706" s="10">
        <v>-7.1817765567765696E-6</v>
      </c>
      <c r="C706" s="10">
        <v>7.6376587301587402E-3</v>
      </c>
      <c r="D706" s="11">
        <v>-0.69745396825397599</v>
      </c>
      <c r="F706" s="10"/>
      <c r="G706" s="10"/>
      <c r="H706" s="11"/>
    </row>
    <row r="707" spans="1:8" x14ac:dyDescent="0.25">
      <c r="A707" s="6">
        <v>704</v>
      </c>
      <c r="B707" s="10">
        <v>-7.1817765567765696E-6</v>
      </c>
      <c r="C707" s="10">
        <v>7.6376587301587402E-3</v>
      </c>
      <c r="D707" s="11">
        <v>-0.69745396825397599</v>
      </c>
      <c r="F707" s="10"/>
      <c r="G707" s="10"/>
      <c r="H707" s="11"/>
    </row>
    <row r="708" spans="1:8" x14ac:dyDescent="0.25">
      <c r="A708" s="6">
        <v>705</v>
      </c>
      <c r="B708" s="10">
        <v>-7.1817765567765696E-6</v>
      </c>
      <c r="C708" s="10">
        <v>7.6376587301587402E-3</v>
      </c>
      <c r="D708" s="11">
        <v>-0.69745396825397599</v>
      </c>
      <c r="F708" s="10"/>
      <c r="G708" s="10"/>
      <c r="H708" s="11"/>
    </row>
    <row r="709" spans="1:8" x14ac:dyDescent="0.25">
      <c r="A709" s="6">
        <v>706</v>
      </c>
      <c r="B709" s="10">
        <v>-7.1817765567765696E-6</v>
      </c>
      <c r="C709" s="10">
        <v>7.6376587301587402E-3</v>
      </c>
      <c r="D709" s="11">
        <v>-0.69745396825397599</v>
      </c>
      <c r="F709" s="10"/>
      <c r="G709" s="10"/>
      <c r="H709" s="11"/>
    </row>
    <row r="710" spans="1:8" x14ac:dyDescent="0.25">
      <c r="A710" s="6">
        <v>707</v>
      </c>
      <c r="B710" s="10">
        <v>-7.1817765567765696E-6</v>
      </c>
      <c r="C710" s="10">
        <v>7.6376587301587402E-3</v>
      </c>
      <c r="D710" s="11">
        <v>-0.69745396825397599</v>
      </c>
      <c r="F710" s="10"/>
      <c r="G710" s="10"/>
      <c r="H710" s="11"/>
    </row>
    <row r="711" spans="1:8" x14ac:dyDescent="0.25">
      <c r="A711" s="6">
        <v>708</v>
      </c>
      <c r="B711" s="10">
        <v>-7.1817765567765696E-6</v>
      </c>
      <c r="C711" s="10">
        <v>7.6376587301587402E-3</v>
      </c>
      <c r="D711" s="11">
        <v>-0.69745396825397599</v>
      </c>
      <c r="F711" s="10"/>
      <c r="G711" s="10"/>
      <c r="H711" s="11"/>
    </row>
    <row r="712" spans="1:8" x14ac:dyDescent="0.25">
      <c r="A712" s="6">
        <v>709</v>
      </c>
      <c r="B712" s="10">
        <v>-7.1817765567765696E-6</v>
      </c>
      <c r="C712" s="10">
        <v>7.6376587301587402E-3</v>
      </c>
      <c r="D712" s="11">
        <v>-0.69745396825397599</v>
      </c>
      <c r="F712" s="10"/>
      <c r="G712" s="10"/>
      <c r="H712" s="11"/>
    </row>
    <row r="713" spans="1:8" x14ac:dyDescent="0.25">
      <c r="A713" s="6">
        <v>710</v>
      </c>
      <c r="B713" s="10">
        <v>-7.1817765567765696E-6</v>
      </c>
      <c r="C713" s="10">
        <v>7.6376587301587402E-3</v>
      </c>
      <c r="D713" s="11">
        <v>-0.69745396825397599</v>
      </c>
      <c r="F713" s="10"/>
      <c r="G713" s="10"/>
      <c r="H713" s="11"/>
    </row>
    <row r="714" spans="1:8" x14ac:dyDescent="0.25">
      <c r="A714" s="6">
        <v>711</v>
      </c>
      <c r="B714" s="10">
        <v>-7.1817765567765696E-6</v>
      </c>
      <c r="C714" s="10">
        <v>7.6376587301587402E-3</v>
      </c>
      <c r="D714" s="11">
        <v>-0.69745396825397599</v>
      </c>
      <c r="F714" s="10"/>
      <c r="G714" s="10"/>
      <c r="H714" s="11"/>
    </row>
    <row r="715" spans="1:8" x14ac:dyDescent="0.25">
      <c r="A715" s="6">
        <v>712</v>
      </c>
      <c r="B715" s="10">
        <v>-7.1817765567765696E-6</v>
      </c>
      <c r="C715" s="10">
        <v>7.6376587301587402E-3</v>
      </c>
      <c r="D715" s="11">
        <v>-0.69745396825397599</v>
      </c>
      <c r="F715" s="10"/>
      <c r="G715" s="10"/>
      <c r="H715" s="11"/>
    </row>
    <row r="716" spans="1:8" x14ac:dyDescent="0.25">
      <c r="A716" s="6">
        <v>713</v>
      </c>
      <c r="B716" s="10">
        <v>-7.1817765567765696E-6</v>
      </c>
      <c r="C716" s="10">
        <v>7.6376587301587402E-3</v>
      </c>
      <c r="D716" s="11">
        <v>-0.69745396825397599</v>
      </c>
      <c r="F716" s="10"/>
      <c r="G716" s="10"/>
      <c r="H716" s="11"/>
    </row>
    <row r="717" spans="1:8" x14ac:dyDescent="0.25">
      <c r="A717" s="6">
        <v>714</v>
      </c>
      <c r="B717" s="10">
        <v>-7.1817765567765696E-6</v>
      </c>
      <c r="C717" s="10">
        <v>7.6376587301587402E-3</v>
      </c>
      <c r="D717" s="11">
        <v>-0.69745396825397599</v>
      </c>
      <c r="F717" s="10"/>
      <c r="G717" s="10"/>
      <c r="H717" s="11"/>
    </row>
    <row r="718" spans="1:8" x14ac:dyDescent="0.25">
      <c r="A718" s="6">
        <v>715</v>
      </c>
      <c r="B718" s="10">
        <v>-7.1817765567765696E-6</v>
      </c>
      <c r="C718" s="10">
        <v>7.6376587301587402E-3</v>
      </c>
      <c r="D718" s="11">
        <v>-0.69745396825397599</v>
      </c>
      <c r="F718" s="10"/>
      <c r="G718" s="10"/>
      <c r="H718" s="11"/>
    </row>
    <row r="719" spans="1:8" x14ac:dyDescent="0.25">
      <c r="A719" s="6">
        <v>716</v>
      </c>
      <c r="B719" s="10">
        <v>-7.1817765567765696E-6</v>
      </c>
      <c r="C719" s="10">
        <v>7.6376587301587402E-3</v>
      </c>
      <c r="D719" s="11">
        <v>-0.69745396825397599</v>
      </c>
      <c r="F719" s="10"/>
      <c r="G719" s="10"/>
      <c r="H719" s="11"/>
    </row>
    <row r="720" spans="1:8" x14ac:dyDescent="0.25">
      <c r="A720" s="6">
        <v>717</v>
      </c>
      <c r="B720" s="10">
        <v>-7.1817765567765696E-6</v>
      </c>
      <c r="C720" s="10">
        <v>7.6376587301587402E-3</v>
      </c>
      <c r="D720" s="11">
        <v>-0.69745396825397599</v>
      </c>
      <c r="F720" s="10"/>
      <c r="G720" s="10"/>
      <c r="H720" s="11"/>
    </row>
    <row r="721" spans="1:8" x14ac:dyDescent="0.25">
      <c r="A721" s="6">
        <v>718</v>
      </c>
      <c r="B721" s="10">
        <v>-7.1817765567765696E-6</v>
      </c>
      <c r="C721" s="10">
        <v>7.6376587301587402E-3</v>
      </c>
      <c r="D721" s="11">
        <v>-0.69745396825397599</v>
      </c>
      <c r="F721" s="10"/>
      <c r="G721" s="10"/>
      <c r="H721" s="11"/>
    </row>
    <row r="722" spans="1:8" x14ac:dyDescent="0.25">
      <c r="A722" s="6">
        <v>719</v>
      </c>
      <c r="B722" s="10">
        <v>-7.1817765567765696E-6</v>
      </c>
      <c r="C722" s="10">
        <v>7.6376587301587402E-3</v>
      </c>
      <c r="D722" s="11">
        <v>-0.69745396825397599</v>
      </c>
      <c r="F722" s="10"/>
      <c r="G722" s="10"/>
      <c r="H722" s="11"/>
    </row>
    <row r="723" spans="1:8" x14ac:dyDescent="0.25">
      <c r="A723" s="6">
        <v>720</v>
      </c>
      <c r="B723" s="10">
        <v>-7.1817765567765696E-6</v>
      </c>
      <c r="C723" s="10">
        <v>7.6376587301587402E-3</v>
      </c>
      <c r="D723" s="11">
        <v>-0.69745396825397599</v>
      </c>
      <c r="F723" s="10"/>
      <c r="G723" s="10"/>
      <c r="H723" s="11"/>
    </row>
    <row r="724" spans="1:8" x14ac:dyDescent="0.25">
      <c r="A724" s="6">
        <v>721</v>
      </c>
      <c r="B724" s="10">
        <v>-7.1817765567765696E-6</v>
      </c>
      <c r="C724" s="10">
        <v>7.6376587301587402E-3</v>
      </c>
      <c r="D724" s="11">
        <v>-0.69745396825397599</v>
      </c>
      <c r="F724" s="10"/>
      <c r="G724" s="10"/>
      <c r="H724" s="11"/>
    </row>
    <row r="725" spans="1:8" x14ac:dyDescent="0.25">
      <c r="A725" s="6">
        <v>722</v>
      </c>
      <c r="B725" s="10">
        <v>-7.1817765567765696E-6</v>
      </c>
      <c r="C725" s="10">
        <v>7.6376587301587402E-3</v>
      </c>
      <c r="D725" s="11">
        <v>-0.69745396825397599</v>
      </c>
      <c r="F725" s="10"/>
      <c r="G725" s="10"/>
      <c r="H725" s="11"/>
    </row>
    <row r="726" spans="1:8" x14ac:dyDescent="0.25">
      <c r="A726" s="6">
        <v>723</v>
      </c>
      <c r="B726" s="10">
        <v>-7.1817765567765696E-6</v>
      </c>
      <c r="C726" s="10">
        <v>7.6376587301587402E-3</v>
      </c>
      <c r="D726" s="11">
        <v>-0.69745396825397599</v>
      </c>
      <c r="F726" s="10"/>
      <c r="G726" s="10"/>
      <c r="H726" s="11"/>
    </row>
    <row r="727" spans="1:8" x14ac:dyDescent="0.25">
      <c r="A727" s="6">
        <v>724</v>
      </c>
      <c r="B727" s="10">
        <v>-7.1817765567765696E-6</v>
      </c>
      <c r="C727" s="10">
        <v>7.6376587301587402E-3</v>
      </c>
      <c r="D727" s="11">
        <v>-0.69745396825397599</v>
      </c>
      <c r="F727" s="10"/>
      <c r="G727" s="10"/>
      <c r="H727" s="11"/>
    </row>
    <row r="728" spans="1:8" x14ac:dyDescent="0.25">
      <c r="A728" s="6">
        <v>725</v>
      </c>
      <c r="B728" s="10">
        <v>-7.1817765567765696E-6</v>
      </c>
      <c r="C728" s="10">
        <v>7.6376587301587402E-3</v>
      </c>
      <c r="D728" s="11">
        <v>-0.69745396825397599</v>
      </c>
      <c r="F728" s="10"/>
      <c r="G728" s="10"/>
      <c r="H728" s="11"/>
    </row>
    <row r="729" spans="1:8" x14ac:dyDescent="0.25">
      <c r="A729" s="6">
        <v>726</v>
      </c>
      <c r="B729" s="10">
        <v>-7.1817765567765696E-6</v>
      </c>
      <c r="C729" s="10">
        <v>7.6376587301587402E-3</v>
      </c>
      <c r="D729" s="11">
        <v>-0.69745396825397599</v>
      </c>
      <c r="F729" s="10"/>
      <c r="G729" s="10"/>
      <c r="H729" s="11"/>
    </row>
    <row r="730" spans="1:8" x14ac:dyDescent="0.25">
      <c r="A730" s="6">
        <v>727</v>
      </c>
      <c r="B730" s="10">
        <v>-7.1817765567765696E-6</v>
      </c>
      <c r="C730" s="10">
        <v>7.6376587301587402E-3</v>
      </c>
      <c r="D730" s="11">
        <v>-0.69745396825397599</v>
      </c>
      <c r="F730" s="10"/>
      <c r="G730" s="10"/>
      <c r="H730" s="11"/>
    </row>
    <row r="731" spans="1:8" x14ac:dyDescent="0.25">
      <c r="A731" s="6">
        <v>728</v>
      </c>
      <c r="B731" s="10">
        <v>-7.1817765567765696E-6</v>
      </c>
      <c r="C731" s="10">
        <v>7.6376587301587402E-3</v>
      </c>
      <c r="D731" s="11">
        <v>-0.69745396825397599</v>
      </c>
      <c r="F731" s="10"/>
      <c r="G731" s="10"/>
      <c r="H731" s="11"/>
    </row>
    <row r="732" spans="1:8" x14ac:dyDescent="0.25">
      <c r="A732" s="6">
        <v>729</v>
      </c>
      <c r="B732" s="10">
        <v>-7.1817765567765696E-6</v>
      </c>
      <c r="C732" s="10">
        <v>7.6376587301587402E-3</v>
      </c>
      <c r="D732" s="11">
        <v>-0.69745396825397599</v>
      </c>
      <c r="F732" s="10"/>
      <c r="G732" s="10"/>
      <c r="H732" s="11"/>
    </row>
    <row r="733" spans="1:8" x14ac:dyDescent="0.25">
      <c r="A733" s="6">
        <v>730</v>
      </c>
      <c r="B733" s="10">
        <v>-7.1817765567765696E-6</v>
      </c>
      <c r="C733" s="10">
        <v>7.6376587301587402E-3</v>
      </c>
      <c r="D733" s="11">
        <v>-0.69745396825397599</v>
      </c>
      <c r="F733" s="10"/>
      <c r="G733" s="10"/>
      <c r="H733" s="11"/>
    </row>
    <row r="734" spans="1:8" x14ac:dyDescent="0.25">
      <c r="A734" s="6">
        <v>731</v>
      </c>
      <c r="B734" s="10">
        <v>-7.1817765567765696E-6</v>
      </c>
      <c r="C734" s="10">
        <v>7.6376587301587402E-3</v>
      </c>
      <c r="D734" s="11">
        <v>-0.69745396825397599</v>
      </c>
      <c r="F734" s="10"/>
      <c r="G734" s="10"/>
      <c r="H734" s="11"/>
    </row>
    <row r="735" spans="1:8" x14ac:dyDescent="0.25">
      <c r="A735" s="6">
        <v>732</v>
      </c>
      <c r="B735" s="10">
        <v>-7.1817765567765696E-6</v>
      </c>
      <c r="C735" s="10">
        <v>7.6376587301587402E-3</v>
      </c>
      <c r="D735" s="11">
        <v>-0.69745396825397599</v>
      </c>
      <c r="F735" s="10"/>
      <c r="G735" s="10"/>
      <c r="H735" s="11"/>
    </row>
    <row r="736" spans="1:8" x14ac:dyDescent="0.25">
      <c r="A736" s="6">
        <v>733</v>
      </c>
      <c r="B736" s="10">
        <v>-7.1817765567765696E-6</v>
      </c>
      <c r="C736" s="10">
        <v>7.6376587301587402E-3</v>
      </c>
      <c r="D736" s="11">
        <v>-0.69745396825397599</v>
      </c>
      <c r="F736" s="10"/>
      <c r="G736" s="10"/>
      <c r="H736" s="11"/>
    </row>
    <row r="737" spans="1:8" x14ac:dyDescent="0.25">
      <c r="A737" s="6">
        <v>734</v>
      </c>
      <c r="B737" s="10">
        <v>-7.1817765567765696E-6</v>
      </c>
      <c r="C737" s="10">
        <v>7.6376587301587402E-3</v>
      </c>
      <c r="D737" s="11">
        <v>-0.69745396825397599</v>
      </c>
      <c r="F737" s="10"/>
      <c r="G737" s="10"/>
      <c r="H737" s="11"/>
    </row>
    <row r="738" spans="1:8" x14ac:dyDescent="0.25">
      <c r="A738" s="6">
        <v>735</v>
      </c>
      <c r="B738" s="10">
        <v>-7.1817765567765696E-6</v>
      </c>
      <c r="C738" s="10">
        <v>7.6376587301587402E-3</v>
      </c>
      <c r="D738" s="11">
        <v>-0.69745396825397599</v>
      </c>
      <c r="F738" s="10"/>
      <c r="G738" s="10"/>
      <c r="H738" s="11"/>
    </row>
    <row r="739" spans="1:8" x14ac:dyDescent="0.25">
      <c r="A739" s="6">
        <v>736</v>
      </c>
      <c r="B739" s="10">
        <v>-7.1817765567765696E-6</v>
      </c>
      <c r="C739" s="10">
        <v>7.6376587301587402E-3</v>
      </c>
      <c r="D739" s="11">
        <v>-0.69745396825397599</v>
      </c>
      <c r="F739" s="10"/>
      <c r="G739" s="10"/>
      <c r="H739" s="11"/>
    </row>
    <row r="740" spans="1:8" x14ac:dyDescent="0.25">
      <c r="A740" s="6">
        <v>737</v>
      </c>
      <c r="B740" s="10">
        <v>-7.1817765567765696E-6</v>
      </c>
      <c r="C740" s="10">
        <v>7.6376587301587402E-3</v>
      </c>
      <c r="D740" s="11">
        <v>-0.69745396825397599</v>
      </c>
      <c r="F740" s="10"/>
      <c r="G740" s="10"/>
      <c r="H740" s="11"/>
    </row>
    <row r="741" spans="1:8" x14ac:dyDescent="0.25">
      <c r="A741" s="6">
        <v>738</v>
      </c>
      <c r="B741" s="10">
        <v>-7.1817765567765696E-6</v>
      </c>
      <c r="C741" s="10">
        <v>7.6376587301587402E-3</v>
      </c>
      <c r="D741" s="11">
        <v>-0.69745396825397599</v>
      </c>
      <c r="F741" s="10"/>
      <c r="G741" s="10"/>
      <c r="H741" s="11"/>
    </row>
    <row r="742" spans="1:8" x14ac:dyDescent="0.25">
      <c r="A742" s="6">
        <v>739</v>
      </c>
      <c r="B742" s="10">
        <v>-2.5315425315425302E-6</v>
      </c>
      <c r="C742" s="10">
        <v>2.4281888481888498E-3</v>
      </c>
      <c r="D742" s="11">
        <v>5.40408628408603E-2</v>
      </c>
      <c r="F742" s="10"/>
      <c r="G742" s="10"/>
      <c r="H742" s="11"/>
    </row>
    <row r="743" spans="1:8" x14ac:dyDescent="0.25">
      <c r="A743" s="6">
        <v>740</v>
      </c>
      <c r="B743" s="10">
        <v>2.1186914936915E-6</v>
      </c>
      <c r="C743" s="10">
        <v>-2.7812810337810401E-3</v>
      </c>
      <c r="D743" s="11">
        <v>0.80553569393569702</v>
      </c>
      <c r="F743" s="10"/>
      <c r="G743" s="10"/>
      <c r="H743" s="11"/>
    </row>
    <row r="744" spans="1:8" x14ac:dyDescent="0.25">
      <c r="A744" s="6">
        <v>741</v>
      </c>
      <c r="B744" s="10">
        <v>6.7689255189255302E-6</v>
      </c>
      <c r="C744" s="10">
        <v>-7.9907509157509209E-3</v>
      </c>
      <c r="D744" s="11">
        <v>1.5570305250305301</v>
      </c>
      <c r="F744" s="10"/>
      <c r="G744" s="10"/>
      <c r="H744" s="11"/>
    </row>
    <row r="745" spans="1:8" x14ac:dyDescent="0.25">
      <c r="A745" s="6">
        <v>742</v>
      </c>
      <c r="B745" s="10">
        <v>6.7689255189255302E-6</v>
      </c>
      <c r="C745" s="10">
        <v>-7.9907509157509209E-3</v>
      </c>
      <c r="D745" s="11">
        <v>1.5570305250305301</v>
      </c>
      <c r="F745" s="10"/>
      <c r="G745" s="10"/>
      <c r="H745" s="11"/>
    </row>
    <row r="746" spans="1:8" x14ac:dyDescent="0.25">
      <c r="A746" s="6">
        <v>743</v>
      </c>
      <c r="B746" s="10">
        <v>6.7689255189255302E-6</v>
      </c>
      <c r="C746" s="10">
        <v>-7.9907509157509209E-3</v>
      </c>
      <c r="D746" s="11">
        <v>1.5570305250305301</v>
      </c>
      <c r="F746" s="10"/>
      <c r="G746" s="10"/>
      <c r="H746" s="11"/>
    </row>
    <row r="747" spans="1:8" x14ac:dyDescent="0.25">
      <c r="A747" s="6">
        <v>744</v>
      </c>
      <c r="B747" s="10">
        <v>6.7689255189255302E-6</v>
      </c>
      <c r="C747" s="10">
        <v>-7.9907509157509209E-3</v>
      </c>
      <c r="D747" s="11">
        <v>1.5570305250305301</v>
      </c>
      <c r="F747" s="10"/>
      <c r="G747" s="10"/>
      <c r="H747" s="11"/>
    </row>
    <row r="748" spans="1:8" x14ac:dyDescent="0.25">
      <c r="A748" s="6">
        <v>745</v>
      </c>
      <c r="B748" s="10">
        <v>6.7689255189255302E-6</v>
      </c>
      <c r="C748" s="10">
        <v>-7.9907509157509209E-3</v>
      </c>
      <c r="D748" s="11">
        <v>1.5570305250305301</v>
      </c>
      <c r="F748" s="10"/>
      <c r="G748" s="10"/>
      <c r="H748" s="11"/>
    </row>
    <row r="749" spans="1:8" x14ac:dyDescent="0.25">
      <c r="A749" s="6">
        <v>746</v>
      </c>
      <c r="B749" s="10">
        <v>6.7689255189255302E-6</v>
      </c>
      <c r="C749" s="10">
        <v>-7.9907509157509209E-3</v>
      </c>
      <c r="D749" s="11">
        <v>1.5570305250305301</v>
      </c>
      <c r="F749" s="10"/>
      <c r="G749" s="10"/>
      <c r="H749" s="11"/>
    </row>
    <row r="750" spans="1:8" x14ac:dyDescent="0.25">
      <c r="A750" s="6">
        <v>747</v>
      </c>
      <c r="B750" s="10">
        <v>6.7689255189255302E-6</v>
      </c>
      <c r="C750" s="10">
        <v>-7.9907509157509209E-3</v>
      </c>
      <c r="D750" s="11">
        <v>1.5570305250305301</v>
      </c>
      <c r="F750" s="10"/>
      <c r="G750" s="10"/>
      <c r="H750" s="11"/>
    </row>
    <row r="751" spans="1:8" x14ac:dyDescent="0.25">
      <c r="A751" s="6">
        <v>748</v>
      </c>
      <c r="B751" s="10">
        <v>6.7689255189255302E-6</v>
      </c>
      <c r="C751" s="10">
        <v>-7.9907509157509209E-3</v>
      </c>
      <c r="D751" s="11">
        <v>1.5570305250305301</v>
      </c>
      <c r="F751" s="10"/>
      <c r="G751" s="10"/>
      <c r="H751" s="11"/>
    </row>
    <row r="752" spans="1:8" x14ac:dyDescent="0.25">
      <c r="A752" s="6">
        <v>749</v>
      </c>
      <c r="B752" s="10">
        <v>6.7689255189255302E-6</v>
      </c>
      <c r="C752" s="10">
        <v>-7.9907509157509209E-3</v>
      </c>
      <c r="D752" s="11">
        <v>1.5570305250305301</v>
      </c>
      <c r="F752" s="10"/>
      <c r="G752" s="10"/>
      <c r="H752" s="11"/>
    </row>
    <row r="753" spans="1:8" x14ac:dyDescent="0.25">
      <c r="A753" s="6">
        <v>750</v>
      </c>
      <c r="B753" s="10">
        <v>6.7689255189255302E-6</v>
      </c>
      <c r="C753" s="10">
        <v>-7.9907509157509209E-3</v>
      </c>
      <c r="D753" s="11">
        <v>1.5570305250305301</v>
      </c>
      <c r="F753" s="10"/>
      <c r="G753" s="10"/>
      <c r="H753" s="11"/>
    </row>
    <row r="754" spans="1:8" x14ac:dyDescent="0.25">
      <c r="A754" s="6">
        <v>751</v>
      </c>
      <c r="B754" s="10">
        <v>6.7689255189255302E-6</v>
      </c>
      <c r="C754" s="10">
        <v>-7.9907509157509209E-3</v>
      </c>
      <c r="D754" s="11">
        <v>1.5570305250305301</v>
      </c>
      <c r="F754" s="10"/>
      <c r="G754" s="10"/>
      <c r="H754" s="11"/>
    </row>
    <row r="755" spans="1:8" x14ac:dyDescent="0.25">
      <c r="A755" s="6">
        <v>752</v>
      </c>
      <c r="B755" s="10">
        <v>6.7689255189255302E-6</v>
      </c>
      <c r="C755" s="10">
        <v>-7.9907509157509209E-3</v>
      </c>
      <c r="D755" s="11">
        <v>1.5570305250305301</v>
      </c>
      <c r="F755" s="10"/>
      <c r="G755" s="10"/>
      <c r="H755" s="11"/>
    </row>
    <row r="756" spans="1:8" x14ac:dyDescent="0.25">
      <c r="A756" s="6">
        <v>753</v>
      </c>
      <c r="B756" s="10">
        <v>6.7689255189255302E-6</v>
      </c>
      <c r="C756" s="10">
        <v>-7.9907509157509209E-3</v>
      </c>
      <c r="D756" s="11">
        <v>1.5570305250305301</v>
      </c>
      <c r="F756" s="10"/>
      <c r="G756" s="10"/>
      <c r="H756" s="11"/>
    </row>
    <row r="757" spans="1:8" x14ac:dyDescent="0.25">
      <c r="A757" s="6">
        <v>754</v>
      </c>
      <c r="B757" s="10">
        <v>6.7689255189255302E-6</v>
      </c>
      <c r="C757" s="10">
        <v>-7.9907509157509209E-3</v>
      </c>
      <c r="D757" s="11">
        <v>1.5570305250305301</v>
      </c>
      <c r="F757" s="10"/>
      <c r="G757" s="10"/>
      <c r="H757" s="11"/>
    </row>
    <row r="758" spans="1:8" x14ac:dyDescent="0.25">
      <c r="A758" s="6">
        <v>755</v>
      </c>
      <c r="B758" s="10">
        <v>6.7689255189255302E-6</v>
      </c>
      <c r="C758" s="10">
        <v>-7.9907509157509209E-3</v>
      </c>
      <c r="D758" s="11">
        <v>1.5570305250305301</v>
      </c>
      <c r="F758" s="10"/>
      <c r="G758" s="10"/>
      <c r="H758" s="11"/>
    </row>
    <row r="759" spans="1:8" x14ac:dyDescent="0.25">
      <c r="A759" s="6">
        <v>756</v>
      </c>
      <c r="B759" s="10">
        <v>6.7689255189255302E-6</v>
      </c>
      <c r="C759" s="10">
        <v>-7.9907509157509209E-3</v>
      </c>
      <c r="D759" s="11">
        <v>1.5570305250305301</v>
      </c>
      <c r="F759" s="10"/>
      <c r="G759" s="10"/>
      <c r="H759" s="11"/>
    </row>
    <row r="760" spans="1:8" x14ac:dyDescent="0.25">
      <c r="A760" s="6">
        <v>757</v>
      </c>
      <c r="B760" s="10">
        <v>6.7689255189255302E-6</v>
      </c>
      <c r="C760" s="10">
        <v>-7.9907509157509209E-3</v>
      </c>
      <c r="D760" s="11">
        <v>1.5570305250305301</v>
      </c>
      <c r="F760" s="10"/>
      <c r="G760" s="10"/>
      <c r="H760" s="11"/>
    </row>
    <row r="761" spans="1:8" x14ac:dyDescent="0.25">
      <c r="A761" s="6">
        <v>758</v>
      </c>
      <c r="B761" s="10">
        <v>6.7689255189255302E-6</v>
      </c>
      <c r="C761" s="10">
        <v>-7.9907509157509209E-3</v>
      </c>
      <c r="D761" s="11">
        <v>1.5570305250305301</v>
      </c>
      <c r="F761" s="10"/>
      <c r="G761" s="10"/>
      <c r="H761" s="11"/>
    </row>
    <row r="762" spans="1:8" x14ac:dyDescent="0.25">
      <c r="A762" s="6">
        <v>759</v>
      </c>
      <c r="B762" s="10">
        <v>6.7689255189255302E-6</v>
      </c>
      <c r="C762" s="10">
        <v>-7.9907509157509209E-3</v>
      </c>
      <c r="D762" s="11">
        <v>1.5570305250305301</v>
      </c>
      <c r="F762" s="10"/>
      <c r="G762" s="10"/>
      <c r="H762" s="11"/>
    </row>
    <row r="763" spans="1:8" x14ac:dyDescent="0.25">
      <c r="A763" s="6">
        <v>760</v>
      </c>
      <c r="B763" s="10">
        <v>6.7689255189255302E-6</v>
      </c>
      <c r="C763" s="10">
        <v>-7.9907509157509209E-3</v>
      </c>
      <c r="D763" s="11">
        <v>1.5570305250305301</v>
      </c>
      <c r="F763" s="10"/>
      <c r="G763" s="10"/>
      <c r="H763" s="11"/>
    </row>
    <row r="764" spans="1:8" x14ac:dyDescent="0.25">
      <c r="A764" s="6">
        <v>761</v>
      </c>
      <c r="B764" s="10">
        <v>6.7689255189255302E-6</v>
      </c>
      <c r="C764" s="10">
        <v>-7.9907509157509209E-3</v>
      </c>
      <c r="D764" s="11">
        <v>1.5570305250305301</v>
      </c>
      <c r="F764" s="10"/>
      <c r="G764" s="10"/>
      <c r="H764" s="11"/>
    </row>
    <row r="765" spans="1:8" x14ac:dyDescent="0.25">
      <c r="A765" s="6">
        <v>762</v>
      </c>
      <c r="B765" s="10">
        <v>6.7689255189255302E-6</v>
      </c>
      <c r="C765" s="10">
        <v>-7.9907509157509209E-3</v>
      </c>
      <c r="D765" s="11">
        <v>1.5570305250305301</v>
      </c>
      <c r="F765" s="10"/>
      <c r="G765" s="10"/>
      <c r="H765" s="11"/>
    </row>
    <row r="766" spans="1:8" x14ac:dyDescent="0.25">
      <c r="A766" s="6">
        <v>763</v>
      </c>
      <c r="B766" s="10">
        <v>6.7689255189255302E-6</v>
      </c>
      <c r="C766" s="10">
        <v>-7.9907509157509209E-3</v>
      </c>
      <c r="D766" s="11">
        <v>1.5570305250305301</v>
      </c>
      <c r="F766" s="10"/>
      <c r="G766" s="10"/>
      <c r="H766" s="11"/>
    </row>
    <row r="767" spans="1:8" x14ac:dyDescent="0.25">
      <c r="A767" s="6">
        <v>764</v>
      </c>
      <c r="B767" s="10">
        <v>6.7689255189255302E-6</v>
      </c>
      <c r="C767" s="10">
        <v>-7.9907509157509209E-3</v>
      </c>
      <c r="D767" s="11">
        <v>1.5570305250305301</v>
      </c>
      <c r="F767" s="10"/>
      <c r="G767" s="10"/>
      <c r="H767" s="11"/>
    </row>
    <row r="768" spans="1:8" x14ac:dyDescent="0.25">
      <c r="A768" s="6">
        <v>765</v>
      </c>
      <c r="B768" s="10">
        <v>6.7689255189255302E-6</v>
      </c>
      <c r="C768" s="10">
        <v>-7.9907509157509209E-3</v>
      </c>
      <c r="D768" s="11">
        <v>1.5570305250305301</v>
      </c>
      <c r="F768" s="10"/>
      <c r="G768" s="10"/>
      <c r="H768" s="11"/>
    </row>
    <row r="769" spans="1:8" x14ac:dyDescent="0.25">
      <c r="A769" s="6">
        <v>766</v>
      </c>
      <c r="B769" s="10">
        <v>6.7689255189255302E-6</v>
      </c>
      <c r="C769" s="10">
        <v>-7.9907509157509209E-3</v>
      </c>
      <c r="D769" s="11">
        <v>1.5570305250305301</v>
      </c>
      <c r="F769" s="10"/>
      <c r="G769" s="10"/>
      <c r="H769" s="11"/>
    </row>
    <row r="770" spans="1:8" x14ac:dyDescent="0.25">
      <c r="A770" s="6">
        <v>767</v>
      </c>
      <c r="B770" s="10">
        <v>6.7689255189255302E-6</v>
      </c>
      <c r="C770" s="10">
        <v>-7.9907509157509209E-3</v>
      </c>
      <c r="D770" s="11">
        <v>1.5570305250305301</v>
      </c>
      <c r="F770" s="10"/>
      <c r="G770" s="10"/>
      <c r="H770" s="11"/>
    </row>
    <row r="771" spans="1:8" x14ac:dyDescent="0.25">
      <c r="A771" s="6">
        <v>768</v>
      </c>
      <c r="B771" s="10">
        <v>6.7689255189255302E-6</v>
      </c>
      <c r="C771" s="10">
        <v>-7.9907509157509209E-3</v>
      </c>
      <c r="D771" s="11">
        <v>1.5570305250305301</v>
      </c>
      <c r="F771" s="10"/>
      <c r="G771" s="10"/>
      <c r="H771" s="11"/>
    </row>
    <row r="772" spans="1:8" x14ac:dyDescent="0.25">
      <c r="A772" s="6">
        <v>769</v>
      </c>
      <c r="B772" s="10">
        <v>6.7689255189255302E-6</v>
      </c>
      <c r="C772" s="10">
        <v>-7.9907509157509209E-3</v>
      </c>
      <c r="D772" s="11">
        <v>1.5570305250305301</v>
      </c>
      <c r="F772" s="10"/>
      <c r="G772" s="10"/>
      <c r="H772" s="11"/>
    </row>
    <row r="773" spans="1:8" x14ac:dyDescent="0.25">
      <c r="A773" s="6">
        <v>770</v>
      </c>
      <c r="B773" s="10">
        <v>6.7689255189255302E-6</v>
      </c>
      <c r="C773" s="10">
        <v>-7.9907509157509209E-3</v>
      </c>
      <c r="D773" s="11">
        <v>1.5570305250305301</v>
      </c>
      <c r="F773" s="10"/>
      <c r="G773" s="10"/>
      <c r="H773" s="11"/>
    </row>
    <row r="774" spans="1:8" x14ac:dyDescent="0.25">
      <c r="A774" s="6">
        <v>771</v>
      </c>
      <c r="B774" s="10">
        <v>6.7689255189255302E-6</v>
      </c>
      <c r="C774" s="10">
        <v>-7.9907509157509209E-3</v>
      </c>
      <c r="D774" s="11">
        <v>1.5570305250305301</v>
      </c>
      <c r="F774" s="10"/>
      <c r="G774" s="10"/>
      <c r="H774" s="11"/>
    </row>
    <row r="775" spans="1:8" x14ac:dyDescent="0.25">
      <c r="A775" s="6">
        <v>772</v>
      </c>
      <c r="B775" s="10">
        <v>6.7689255189255302E-6</v>
      </c>
      <c r="C775" s="10">
        <v>-7.9907509157509209E-3</v>
      </c>
      <c r="D775" s="11">
        <v>1.5570305250305301</v>
      </c>
      <c r="F775" s="10"/>
      <c r="G775" s="10"/>
      <c r="H775" s="11"/>
    </row>
    <row r="776" spans="1:8" x14ac:dyDescent="0.25">
      <c r="A776" s="6">
        <v>773</v>
      </c>
      <c r="B776" s="10">
        <v>6.7689255189255302E-6</v>
      </c>
      <c r="C776" s="10">
        <v>-7.9907509157509209E-3</v>
      </c>
      <c r="D776" s="11">
        <v>1.5570305250305301</v>
      </c>
      <c r="F776" s="10"/>
      <c r="G776" s="10"/>
      <c r="H776" s="11"/>
    </row>
    <row r="777" spans="1:8" x14ac:dyDescent="0.25">
      <c r="A777" s="6">
        <v>774</v>
      </c>
      <c r="B777" s="10">
        <v>6.7689255189255302E-6</v>
      </c>
      <c r="C777" s="10">
        <v>-7.9907509157509209E-3</v>
      </c>
      <c r="D777" s="11">
        <v>1.5570305250305301</v>
      </c>
      <c r="F777" s="10"/>
      <c r="G777" s="10"/>
      <c r="H777" s="11"/>
    </row>
    <row r="778" spans="1:8" x14ac:dyDescent="0.25">
      <c r="A778" s="6">
        <v>775</v>
      </c>
      <c r="B778" s="10">
        <v>6.7689255189255302E-6</v>
      </c>
      <c r="C778" s="10">
        <v>-7.9907509157509209E-3</v>
      </c>
      <c r="D778" s="11">
        <v>1.5570305250305301</v>
      </c>
      <c r="F778" s="10"/>
      <c r="G778" s="10"/>
      <c r="H778" s="11"/>
    </row>
    <row r="779" spans="1:8" x14ac:dyDescent="0.25">
      <c r="A779" s="6">
        <v>776</v>
      </c>
      <c r="B779" s="10">
        <v>6.7689255189255302E-6</v>
      </c>
      <c r="C779" s="10">
        <v>-7.9907509157509209E-3</v>
      </c>
      <c r="D779" s="11">
        <v>1.5570305250305301</v>
      </c>
      <c r="F779" s="10"/>
      <c r="G779" s="10"/>
      <c r="H779" s="11"/>
    </row>
    <row r="780" spans="1:8" x14ac:dyDescent="0.25">
      <c r="A780" s="6">
        <v>777</v>
      </c>
      <c r="B780" s="10">
        <v>6.7689255189255302E-6</v>
      </c>
      <c r="C780" s="10">
        <v>-7.9907509157509209E-3</v>
      </c>
      <c r="D780" s="11">
        <v>1.5570305250305301</v>
      </c>
      <c r="F780" s="10"/>
      <c r="G780" s="10"/>
      <c r="H780" s="11"/>
    </row>
    <row r="781" spans="1:8" x14ac:dyDescent="0.25">
      <c r="A781" s="6">
        <v>778</v>
      </c>
      <c r="B781" s="10">
        <v>6.7689255189255302E-6</v>
      </c>
      <c r="C781" s="10">
        <v>-7.9907509157509209E-3</v>
      </c>
      <c r="D781" s="11">
        <v>1.5570305250305301</v>
      </c>
      <c r="F781" s="10"/>
      <c r="G781" s="10"/>
      <c r="H781" s="11"/>
    </row>
    <row r="782" spans="1:8" x14ac:dyDescent="0.25">
      <c r="A782" s="6">
        <v>779</v>
      </c>
      <c r="B782" s="10">
        <v>6.7689255189255302E-6</v>
      </c>
      <c r="C782" s="10">
        <v>-7.9907509157509209E-3</v>
      </c>
      <c r="D782" s="11">
        <v>1.5570305250305301</v>
      </c>
      <c r="F782" s="10"/>
      <c r="G782" s="10"/>
      <c r="H782" s="11"/>
    </row>
    <row r="783" spans="1:8" x14ac:dyDescent="0.25">
      <c r="A783" s="6">
        <v>780</v>
      </c>
      <c r="B783" s="10">
        <v>6.7689255189255302E-6</v>
      </c>
      <c r="C783" s="10">
        <v>-7.9907509157509209E-3</v>
      </c>
      <c r="D783" s="11">
        <v>1.5570305250305301</v>
      </c>
      <c r="F783" s="10"/>
      <c r="G783" s="10"/>
      <c r="H783" s="11"/>
    </row>
    <row r="784" spans="1:8" x14ac:dyDescent="0.25">
      <c r="A784" s="6">
        <v>781</v>
      </c>
      <c r="B784" s="10">
        <v>6.7689255189255302E-6</v>
      </c>
      <c r="C784" s="10">
        <v>-7.9907509157509209E-3</v>
      </c>
      <c r="D784" s="11">
        <v>1.5570305250305301</v>
      </c>
      <c r="F784" s="10"/>
      <c r="G784" s="10"/>
      <c r="H784" s="11"/>
    </row>
    <row r="785" spans="1:8" x14ac:dyDescent="0.25">
      <c r="A785" s="6">
        <v>782</v>
      </c>
      <c r="B785" s="10">
        <v>2.2563085063085102E-6</v>
      </c>
      <c r="C785" s="10">
        <v>-2.6635836385836401E-3</v>
      </c>
      <c r="D785" s="11">
        <v>0.51901017501017799</v>
      </c>
      <c r="F785" s="10"/>
      <c r="G785" s="10"/>
      <c r="H785" s="11"/>
    </row>
    <row r="786" spans="1:8" x14ac:dyDescent="0.25">
      <c r="A786" s="6">
        <v>783</v>
      </c>
      <c r="B786" s="10">
        <v>-2.2563085063085102E-6</v>
      </c>
      <c r="C786" s="10">
        <v>2.6635836385836401E-3</v>
      </c>
      <c r="D786" s="11">
        <v>-0.51901017501017799</v>
      </c>
      <c r="F786" s="10"/>
      <c r="G786" s="10"/>
      <c r="H786" s="11"/>
    </row>
    <row r="787" spans="1:8" x14ac:dyDescent="0.25">
      <c r="A787" s="6">
        <v>784</v>
      </c>
      <c r="B787" s="10">
        <v>-6.7689255189255302E-6</v>
      </c>
      <c r="C787" s="10">
        <v>7.9907509157509209E-3</v>
      </c>
      <c r="D787" s="11">
        <v>-1.5570305250305301</v>
      </c>
      <c r="F787" s="10"/>
      <c r="G787" s="10"/>
      <c r="H787" s="11"/>
    </row>
    <row r="788" spans="1:8" x14ac:dyDescent="0.25">
      <c r="A788" s="6">
        <v>785</v>
      </c>
      <c r="B788" s="10">
        <v>-6.7689255189255302E-6</v>
      </c>
      <c r="C788" s="10">
        <v>7.9907509157509209E-3</v>
      </c>
      <c r="D788" s="11">
        <v>-1.5570305250305301</v>
      </c>
      <c r="F788" s="10"/>
      <c r="G788" s="10"/>
      <c r="H788" s="11"/>
    </row>
    <row r="789" spans="1:8" x14ac:dyDescent="0.25">
      <c r="A789" s="6">
        <v>786</v>
      </c>
      <c r="B789" s="10">
        <v>-6.7689255189255302E-6</v>
      </c>
      <c r="C789" s="10">
        <v>7.9907509157509209E-3</v>
      </c>
      <c r="D789" s="11">
        <v>-1.5570305250305301</v>
      </c>
      <c r="F789" s="10"/>
      <c r="G789" s="10"/>
      <c r="H789" s="11"/>
    </row>
    <row r="790" spans="1:8" x14ac:dyDescent="0.25">
      <c r="A790" s="6">
        <v>787</v>
      </c>
      <c r="B790" s="10">
        <v>-6.7689255189255302E-6</v>
      </c>
      <c r="C790" s="10">
        <v>7.9907509157509209E-3</v>
      </c>
      <c r="D790" s="11">
        <v>-1.5570305250305301</v>
      </c>
      <c r="F790" s="10"/>
      <c r="G790" s="10"/>
      <c r="H790" s="11"/>
    </row>
    <row r="791" spans="1:8" x14ac:dyDescent="0.25">
      <c r="A791" s="6">
        <v>788</v>
      </c>
      <c r="B791" s="10">
        <v>-6.7689255189255302E-6</v>
      </c>
      <c r="C791" s="10">
        <v>7.9907509157509209E-3</v>
      </c>
      <c r="D791" s="11">
        <v>-1.5570305250305301</v>
      </c>
      <c r="F791" s="10"/>
      <c r="G791" s="10"/>
      <c r="H791" s="11"/>
    </row>
    <row r="792" spans="1:8" x14ac:dyDescent="0.25">
      <c r="A792" s="6">
        <v>789</v>
      </c>
      <c r="B792" s="10">
        <v>-2.2563085063085102E-6</v>
      </c>
      <c r="C792" s="10">
        <v>2.6635836385836401E-3</v>
      </c>
      <c r="D792" s="11">
        <v>-0.51901017501017799</v>
      </c>
      <c r="F792" s="10"/>
      <c r="G792" s="10"/>
      <c r="H792" s="11"/>
    </row>
    <row r="793" spans="1:8" x14ac:dyDescent="0.25">
      <c r="A793" s="6">
        <v>790</v>
      </c>
      <c r="B793" s="10">
        <v>2.2563085063085102E-6</v>
      </c>
      <c r="C793" s="10">
        <v>-2.6635836385836401E-3</v>
      </c>
      <c r="D793" s="11">
        <v>0.51901017501017799</v>
      </c>
      <c r="F793" s="10"/>
      <c r="G793" s="10"/>
      <c r="H793" s="11"/>
    </row>
    <row r="794" spans="1:8" x14ac:dyDescent="0.25">
      <c r="A794" s="6">
        <v>791</v>
      </c>
      <c r="B794" s="10">
        <v>6.7689255189255302E-6</v>
      </c>
      <c r="C794" s="10">
        <v>-7.9907509157509209E-3</v>
      </c>
      <c r="D794" s="11">
        <v>1.5570305250305301</v>
      </c>
      <c r="F794" s="10"/>
      <c r="G794" s="10"/>
      <c r="H794" s="11"/>
    </row>
    <row r="795" spans="1:8" x14ac:dyDescent="0.25">
      <c r="A795" s="6">
        <v>792</v>
      </c>
      <c r="B795" s="10">
        <v>6.7689255189255302E-6</v>
      </c>
      <c r="C795" s="10">
        <v>-7.9907509157509209E-3</v>
      </c>
      <c r="D795" s="11">
        <v>1.5570305250305301</v>
      </c>
      <c r="F795" s="10"/>
      <c r="G795" s="10"/>
      <c r="H795" s="11"/>
    </row>
    <row r="796" spans="1:8" x14ac:dyDescent="0.25">
      <c r="A796" s="6">
        <v>793</v>
      </c>
      <c r="B796" s="10">
        <v>6.7689255189255302E-6</v>
      </c>
      <c r="C796" s="10">
        <v>-7.9907509157509209E-3</v>
      </c>
      <c r="D796" s="11">
        <v>1.5570305250305301</v>
      </c>
      <c r="F796" s="10"/>
      <c r="G796" s="10"/>
      <c r="H796" s="11"/>
    </row>
    <row r="797" spans="1:8" x14ac:dyDescent="0.25">
      <c r="A797" s="6">
        <v>794</v>
      </c>
      <c r="B797" s="10">
        <v>6.7689255189255302E-6</v>
      </c>
      <c r="C797" s="10">
        <v>-7.9907509157509209E-3</v>
      </c>
      <c r="D797" s="11">
        <v>1.5570305250305301</v>
      </c>
      <c r="F797" s="10"/>
      <c r="G797" s="10"/>
      <c r="H797" s="11"/>
    </row>
    <row r="798" spans="1:8" x14ac:dyDescent="0.25">
      <c r="A798" s="6">
        <v>795</v>
      </c>
      <c r="B798" s="10">
        <v>6.7689255189255302E-6</v>
      </c>
      <c r="C798" s="10">
        <v>-7.9907509157509209E-3</v>
      </c>
      <c r="D798" s="11">
        <v>1.5570305250305301</v>
      </c>
      <c r="F798" s="10"/>
      <c r="G798" s="10"/>
      <c r="H798" s="11"/>
    </row>
    <row r="799" spans="1:8" x14ac:dyDescent="0.25">
      <c r="A799" s="6">
        <v>796</v>
      </c>
      <c r="B799" s="10">
        <v>6.7689255189255302E-6</v>
      </c>
      <c r="C799" s="10">
        <v>-7.9907509157509209E-3</v>
      </c>
      <c r="D799" s="11">
        <v>1.5570305250305301</v>
      </c>
      <c r="F799" s="10"/>
      <c r="G799" s="10"/>
      <c r="H799" s="11"/>
    </row>
    <row r="800" spans="1:8" x14ac:dyDescent="0.25">
      <c r="A800" s="6">
        <v>797</v>
      </c>
      <c r="B800" s="10">
        <v>6.7689255189255302E-6</v>
      </c>
      <c r="C800" s="10">
        <v>-7.9907509157509209E-3</v>
      </c>
      <c r="D800" s="11">
        <v>1.5570305250305301</v>
      </c>
      <c r="F800" s="10"/>
      <c r="G800" s="10"/>
      <c r="H800" s="11"/>
    </row>
    <row r="801" spans="1:8" x14ac:dyDescent="0.25">
      <c r="A801" s="6">
        <v>798</v>
      </c>
      <c r="B801" s="10">
        <v>6.7689255189255302E-6</v>
      </c>
      <c r="C801" s="10">
        <v>-7.9907509157509209E-3</v>
      </c>
      <c r="D801" s="11">
        <v>1.5570305250305301</v>
      </c>
      <c r="F801" s="10"/>
      <c r="G801" s="10"/>
      <c r="H801" s="11"/>
    </row>
    <row r="802" spans="1:8" x14ac:dyDescent="0.25">
      <c r="A802" s="6">
        <v>799</v>
      </c>
      <c r="B802" s="10">
        <v>6.7689255189255302E-6</v>
      </c>
      <c r="C802" s="10">
        <v>-7.9907509157509209E-3</v>
      </c>
      <c r="D802" s="11">
        <v>1.5570305250305301</v>
      </c>
      <c r="F802" s="10"/>
      <c r="G802" s="10"/>
      <c r="H802" s="11"/>
    </row>
    <row r="803" spans="1:8" x14ac:dyDescent="0.25">
      <c r="A803" s="6">
        <v>800</v>
      </c>
      <c r="B803" s="10">
        <v>6.7689255189255302E-6</v>
      </c>
      <c r="C803" s="10">
        <v>-7.9907509157509209E-3</v>
      </c>
      <c r="D803" s="11">
        <v>1.5570305250305301</v>
      </c>
      <c r="F803" s="10"/>
      <c r="G803" s="10"/>
      <c r="H803" s="11"/>
    </row>
    <row r="804" spans="1:8" x14ac:dyDescent="0.25">
      <c r="A804" s="6">
        <v>801</v>
      </c>
      <c r="B804" s="10">
        <v>6.7689255189255302E-6</v>
      </c>
      <c r="C804" s="10">
        <v>-7.9907509157509209E-3</v>
      </c>
      <c r="D804" s="11">
        <v>1.5570305250305301</v>
      </c>
      <c r="F804" s="10"/>
      <c r="G804" s="10"/>
      <c r="H804" s="11"/>
    </row>
    <row r="805" spans="1:8" x14ac:dyDescent="0.25">
      <c r="A805" s="6">
        <v>802</v>
      </c>
      <c r="B805" s="10">
        <v>6.7689255189255302E-6</v>
      </c>
      <c r="C805" s="10">
        <v>-7.9907509157509209E-3</v>
      </c>
      <c r="D805" s="11">
        <v>1.5570305250305301</v>
      </c>
      <c r="F805" s="10"/>
      <c r="G805" s="10"/>
      <c r="H805" s="11"/>
    </row>
    <row r="806" spans="1:8" x14ac:dyDescent="0.25">
      <c r="A806" s="6">
        <v>803</v>
      </c>
      <c r="B806" s="10">
        <v>6.7689255189255302E-6</v>
      </c>
      <c r="C806" s="10">
        <v>-7.9907509157509209E-3</v>
      </c>
      <c r="D806" s="11">
        <v>1.5570305250305301</v>
      </c>
      <c r="F806" s="10"/>
      <c r="G806" s="10"/>
      <c r="H806" s="11"/>
    </row>
    <row r="807" spans="1:8" x14ac:dyDescent="0.25">
      <c r="A807" s="6">
        <v>804</v>
      </c>
      <c r="B807" s="10">
        <v>6.7689255189255302E-6</v>
      </c>
      <c r="C807" s="10">
        <v>-7.9907509157509209E-3</v>
      </c>
      <c r="D807" s="11">
        <v>1.5570305250305301</v>
      </c>
      <c r="F807" s="10"/>
      <c r="G807" s="10"/>
      <c r="H807" s="11"/>
    </row>
    <row r="808" spans="1:8" x14ac:dyDescent="0.25">
      <c r="A808" s="6">
        <v>805</v>
      </c>
      <c r="B808" s="10">
        <v>6.7689255189255302E-6</v>
      </c>
      <c r="C808" s="10">
        <v>-7.9907509157509209E-3</v>
      </c>
      <c r="D808" s="11">
        <v>1.5570305250305301</v>
      </c>
      <c r="F808" s="10"/>
      <c r="G808" s="10"/>
      <c r="H808" s="11"/>
    </row>
    <row r="809" spans="1:8" x14ac:dyDescent="0.25">
      <c r="A809" s="6">
        <v>806</v>
      </c>
      <c r="B809" s="10">
        <v>6.7689255189255302E-6</v>
      </c>
      <c r="C809" s="10">
        <v>-7.9907509157509209E-3</v>
      </c>
      <c r="D809" s="11">
        <v>1.5570305250305301</v>
      </c>
      <c r="F809" s="10"/>
      <c r="G809" s="10"/>
      <c r="H809" s="11"/>
    </row>
    <row r="810" spans="1:8" x14ac:dyDescent="0.25">
      <c r="A810" s="6">
        <v>807</v>
      </c>
      <c r="B810" s="10">
        <v>6.7689255189255302E-6</v>
      </c>
      <c r="C810" s="10">
        <v>-7.9907509157509209E-3</v>
      </c>
      <c r="D810" s="11">
        <v>1.5570305250305301</v>
      </c>
      <c r="F810" s="10"/>
      <c r="G810" s="10"/>
      <c r="H810" s="11"/>
    </row>
    <row r="811" spans="1:8" x14ac:dyDescent="0.25">
      <c r="A811" s="6">
        <v>808</v>
      </c>
      <c r="B811" s="10">
        <v>6.7689255189255302E-6</v>
      </c>
      <c r="C811" s="10">
        <v>-7.9907509157509209E-3</v>
      </c>
      <c r="D811" s="11">
        <v>1.5570305250305301</v>
      </c>
      <c r="F811" s="10"/>
      <c r="G811" s="10"/>
      <c r="H811" s="11"/>
    </row>
    <row r="812" spans="1:8" x14ac:dyDescent="0.25">
      <c r="A812" s="6">
        <v>809</v>
      </c>
      <c r="B812" s="10">
        <v>6.7689255189255302E-6</v>
      </c>
      <c r="C812" s="10">
        <v>-7.9907509157509209E-3</v>
      </c>
      <c r="D812" s="11">
        <v>1.5570305250305301</v>
      </c>
      <c r="F812" s="10"/>
      <c r="G812" s="10"/>
      <c r="H812" s="11"/>
    </row>
    <row r="813" spans="1:8" x14ac:dyDescent="0.25">
      <c r="A813" s="6">
        <v>810</v>
      </c>
      <c r="B813" s="10">
        <v>6.7689255189255302E-6</v>
      </c>
      <c r="C813" s="10">
        <v>-7.9907509157509209E-3</v>
      </c>
      <c r="D813" s="11">
        <v>1.5570305250305301</v>
      </c>
      <c r="F813" s="10"/>
      <c r="G813" s="10"/>
      <c r="H813" s="11"/>
    </row>
    <row r="814" spans="1:8" x14ac:dyDescent="0.25">
      <c r="A814" s="6">
        <v>811</v>
      </c>
      <c r="B814" s="10">
        <v>6.7689255189255302E-6</v>
      </c>
      <c r="C814" s="10">
        <v>-7.9907509157509209E-3</v>
      </c>
      <c r="D814" s="11">
        <v>1.5570305250305301</v>
      </c>
      <c r="F814" s="10"/>
      <c r="G814" s="10"/>
      <c r="H814" s="11"/>
    </row>
    <row r="815" spans="1:8" x14ac:dyDescent="0.25">
      <c r="A815" s="6">
        <v>812</v>
      </c>
      <c r="B815" s="10">
        <v>6.7689255189255302E-6</v>
      </c>
      <c r="C815" s="10">
        <v>-7.9907509157509209E-3</v>
      </c>
      <c r="D815" s="11">
        <v>1.5570305250305301</v>
      </c>
      <c r="F815" s="10"/>
      <c r="G815" s="10"/>
      <c r="H815" s="11"/>
    </row>
    <row r="816" spans="1:8" x14ac:dyDescent="0.25">
      <c r="A816" s="6">
        <v>813</v>
      </c>
      <c r="B816" s="10">
        <v>6.7689255189255302E-6</v>
      </c>
      <c r="C816" s="10">
        <v>-7.9907509157509209E-3</v>
      </c>
      <c r="D816" s="11">
        <v>1.5570305250305301</v>
      </c>
      <c r="F816" s="10"/>
      <c r="G816" s="10"/>
      <c r="H816" s="11"/>
    </row>
    <row r="817" spans="1:8" x14ac:dyDescent="0.25">
      <c r="A817" s="6">
        <v>814</v>
      </c>
      <c r="B817" s="10">
        <v>6.7689255189255302E-6</v>
      </c>
      <c r="C817" s="10">
        <v>-7.9907509157509209E-3</v>
      </c>
      <c r="D817" s="11">
        <v>1.5570305250305301</v>
      </c>
      <c r="F817" s="10"/>
      <c r="G817" s="10"/>
      <c r="H817" s="11"/>
    </row>
    <row r="818" spans="1:8" x14ac:dyDescent="0.25">
      <c r="A818" s="6">
        <v>815</v>
      </c>
      <c r="B818" s="10">
        <v>6.7689255189255302E-6</v>
      </c>
      <c r="C818" s="10">
        <v>-7.9907509157509209E-3</v>
      </c>
      <c r="D818" s="11">
        <v>1.5570305250305301</v>
      </c>
      <c r="F818" s="10"/>
      <c r="G818" s="10"/>
      <c r="H818" s="11"/>
    </row>
    <row r="819" spans="1:8" x14ac:dyDescent="0.25">
      <c r="A819" s="6">
        <v>816</v>
      </c>
      <c r="B819" s="10">
        <v>6.7689255189255302E-6</v>
      </c>
      <c r="C819" s="10">
        <v>-7.9907509157509209E-3</v>
      </c>
      <c r="D819" s="11">
        <v>1.5570305250305301</v>
      </c>
      <c r="F819" s="10"/>
      <c r="G819" s="10"/>
      <c r="H819" s="11"/>
    </row>
    <row r="820" spans="1:8" x14ac:dyDescent="0.25">
      <c r="A820" s="6">
        <v>817</v>
      </c>
      <c r="B820" s="10">
        <v>6.7689255189255302E-6</v>
      </c>
      <c r="C820" s="10">
        <v>-7.9907509157509209E-3</v>
      </c>
      <c r="D820" s="11">
        <v>1.5570305250305301</v>
      </c>
      <c r="F820" s="10"/>
      <c r="G820" s="10"/>
      <c r="H820" s="11"/>
    </row>
    <row r="821" spans="1:8" x14ac:dyDescent="0.25">
      <c r="A821" s="6">
        <v>818</v>
      </c>
      <c r="B821" s="10">
        <v>6.7689255189255302E-6</v>
      </c>
      <c r="C821" s="10">
        <v>-7.9907509157509209E-3</v>
      </c>
      <c r="D821" s="11">
        <v>1.5570305250305301</v>
      </c>
      <c r="F821" s="10"/>
      <c r="G821" s="10"/>
      <c r="H821" s="11"/>
    </row>
    <row r="822" spans="1:8" x14ac:dyDescent="0.25">
      <c r="A822" s="6">
        <v>819</v>
      </c>
      <c r="B822" s="10">
        <v>6.7689255189255302E-6</v>
      </c>
      <c r="C822" s="10">
        <v>-7.9907509157509209E-3</v>
      </c>
      <c r="D822" s="11">
        <v>1.5570305250305301</v>
      </c>
      <c r="F822" s="10"/>
      <c r="G822" s="10"/>
      <c r="H822" s="11"/>
    </row>
    <row r="823" spans="1:8" x14ac:dyDescent="0.25">
      <c r="A823" s="6">
        <v>820</v>
      </c>
      <c r="B823" s="10">
        <v>6.7689255189255302E-6</v>
      </c>
      <c r="C823" s="10">
        <v>-7.9907509157509209E-3</v>
      </c>
      <c r="D823" s="11">
        <v>1.5570305250305301</v>
      </c>
      <c r="F823" s="10"/>
      <c r="G823" s="10"/>
      <c r="H823" s="11"/>
    </row>
    <row r="824" spans="1:8" x14ac:dyDescent="0.25">
      <c r="A824" s="6">
        <v>821</v>
      </c>
      <c r="B824" s="10">
        <v>6.7689255189255302E-6</v>
      </c>
      <c r="C824" s="10">
        <v>-7.9907509157509209E-3</v>
      </c>
      <c r="D824" s="11">
        <v>1.5570305250305301</v>
      </c>
      <c r="F824" s="10"/>
      <c r="G824" s="10"/>
      <c r="H824" s="11"/>
    </row>
    <row r="825" spans="1:8" x14ac:dyDescent="0.25">
      <c r="A825" s="6">
        <v>822</v>
      </c>
      <c r="B825" s="10">
        <v>6.7689255189255302E-6</v>
      </c>
      <c r="C825" s="10">
        <v>-7.9907509157509209E-3</v>
      </c>
      <c r="D825" s="11">
        <v>1.5570305250305301</v>
      </c>
      <c r="F825" s="10"/>
      <c r="G825" s="10"/>
      <c r="H825" s="11"/>
    </row>
    <row r="826" spans="1:8" x14ac:dyDescent="0.25">
      <c r="A826" s="6">
        <v>823</v>
      </c>
      <c r="B826" s="10">
        <v>6.7689255189255302E-6</v>
      </c>
      <c r="C826" s="10">
        <v>-7.9907509157509209E-3</v>
      </c>
      <c r="D826" s="11">
        <v>1.5570305250305301</v>
      </c>
      <c r="F826" s="10"/>
      <c r="G826" s="10"/>
      <c r="H826" s="11"/>
    </row>
    <row r="827" spans="1:8" x14ac:dyDescent="0.25">
      <c r="A827" s="6">
        <v>824</v>
      </c>
      <c r="B827" s="10">
        <v>6.7689255189255302E-6</v>
      </c>
      <c r="C827" s="10">
        <v>-7.9907509157509209E-3</v>
      </c>
      <c r="D827" s="11">
        <v>1.5570305250305301</v>
      </c>
      <c r="F827" s="10"/>
      <c r="G827" s="10"/>
      <c r="H827" s="11"/>
    </row>
    <row r="828" spans="1:8" x14ac:dyDescent="0.25">
      <c r="A828" s="6">
        <v>825</v>
      </c>
      <c r="B828" s="10">
        <v>6.7689255189255302E-6</v>
      </c>
      <c r="C828" s="10">
        <v>-7.9907509157509209E-3</v>
      </c>
      <c r="D828" s="11">
        <v>1.5570305250305301</v>
      </c>
      <c r="F828" s="10"/>
      <c r="G828" s="10"/>
      <c r="H828" s="11"/>
    </row>
    <row r="829" spans="1:8" x14ac:dyDescent="0.25">
      <c r="A829" s="6">
        <v>826</v>
      </c>
      <c r="B829" s="10">
        <v>6.7689255189255302E-6</v>
      </c>
      <c r="C829" s="10">
        <v>-7.9907509157509209E-3</v>
      </c>
      <c r="D829" s="11">
        <v>1.5570305250305301</v>
      </c>
      <c r="F829" s="10"/>
      <c r="G829" s="10"/>
      <c r="H829" s="11"/>
    </row>
    <row r="830" spans="1:8" x14ac:dyDescent="0.25">
      <c r="A830" s="6">
        <v>827</v>
      </c>
      <c r="B830" s="10">
        <v>6.7689255189255302E-6</v>
      </c>
      <c r="C830" s="10">
        <v>-7.9907509157509209E-3</v>
      </c>
      <c r="D830" s="11">
        <v>1.5570305250305301</v>
      </c>
      <c r="F830" s="10"/>
      <c r="G830" s="10"/>
      <c r="H830" s="11"/>
    </row>
    <row r="831" spans="1:8" x14ac:dyDescent="0.25">
      <c r="A831" s="6">
        <v>828</v>
      </c>
      <c r="B831" s="10">
        <v>2.2563085063085102E-6</v>
      </c>
      <c r="C831" s="10">
        <v>-2.6635836385836401E-3</v>
      </c>
      <c r="D831" s="11">
        <v>0.51901017501017799</v>
      </c>
      <c r="F831" s="10"/>
      <c r="G831" s="10"/>
      <c r="H831" s="11"/>
    </row>
    <row r="832" spans="1:8" x14ac:dyDescent="0.25">
      <c r="A832" s="6">
        <v>829</v>
      </c>
      <c r="B832" s="10">
        <v>-2.2563085063085102E-6</v>
      </c>
      <c r="C832" s="10">
        <v>2.6635836385836401E-3</v>
      </c>
      <c r="D832" s="11">
        <v>-0.51901017501017799</v>
      </c>
      <c r="F832" s="10"/>
      <c r="G832" s="10"/>
      <c r="H832" s="11"/>
    </row>
    <row r="833" spans="1:8" x14ac:dyDescent="0.25">
      <c r="A833" s="6">
        <v>830</v>
      </c>
      <c r="B833" s="10">
        <v>-6.7689255189255302E-6</v>
      </c>
      <c r="C833" s="10">
        <v>7.9907509157509209E-3</v>
      </c>
      <c r="D833" s="11">
        <v>-1.5570305250305301</v>
      </c>
      <c r="F833" s="10"/>
      <c r="G833" s="10"/>
      <c r="H833" s="11"/>
    </row>
    <row r="834" spans="1:8" x14ac:dyDescent="0.25">
      <c r="A834" s="6">
        <v>831</v>
      </c>
      <c r="B834" s="10">
        <v>-6.7689255189255302E-6</v>
      </c>
      <c r="C834" s="10">
        <v>7.9907509157509209E-3</v>
      </c>
      <c r="D834" s="11">
        <v>-1.5570305250305301</v>
      </c>
      <c r="F834" s="10"/>
      <c r="G834" s="10"/>
      <c r="H834" s="11"/>
    </row>
    <row r="835" spans="1:8" x14ac:dyDescent="0.25">
      <c r="A835" s="6">
        <v>832</v>
      </c>
      <c r="B835" s="10">
        <v>-6.7689255189255302E-6</v>
      </c>
      <c r="C835" s="10">
        <v>7.9907509157509209E-3</v>
      </c>
      <c r="D835" s="11">
        <v>-1.5570305250305301</v>
      </c>
      <c r="F835" s="10"/>
      <c r="G835" s="10"/>
      <c r="H835" s="11"/>
    </row>
    <row r="836" spans="1:8" x14ac:dyDescent="0.25">
      <c r="A836" s="6">
        <v>833</v>
      </c>
      <c r="B836" s="10">
        <v>-6.7689255189255302E-6</v>
      </c>
      <c r="C836" s="10">
        <v>7.9907509157509209E-3</v>
      </c>
      <c r="D836" s="11">
        <v>-1.5570305250305301</v>
      </c>
      <c r="F836" s="10"/>
      <c r="G836" s="10"/>
      <c r="H836" s="11"/>
    </row>
    <row r="837" spans="1:8" x14ac:dyDescent="0.25">
      <c r="A837" s="6">
        <v>834</v>
      </c>
      <c r="B837" s="10">
        <v>-6.7689255189255302E-6</v>
      </c>
      <c r="C837" s="10">
        <v>7.9907509157509209E-3</v>
      </c>
      <c r="D837" s="11">
        <v>-1.5570305250305301</v>
      </c>
      <c r="F837" s="10"/>
      <c r="G837" s="10"/>
      <c r="H837" s="11"/>
    </row>
    <row r="838" spans="1:8" x14ac:dyDescent="0.25">
      <c r="A838" s="6">
        <v>835</v>
      </c>
      <c r="B838" s="10">
        <v>-6.7689255189255302E-6</v>
      </c>
      <c r="C838" s="10">
        <v>7.9907509157509209E-3</v>
      </c>
      <c r="D838" s="11">
        <v>-1.5570305250305301</v>
      </c>
      <c r="F838" s="10"/>
      <c r="G838" s="10"/>
      <c r="H838" s="11"/>
    </row>
    <row r="839" spans="1:8" x14ac:dyDescent="0.25">
      <c r="A839" s="6">
        <v>836</v>
      </c>
      <c r="B839" s="10">
        <v>-6.7689255189255302E-6</v>
      </c>
      <c r="C839" s="10">
        <v>7.9907509157509209E-3</v>
      </c>
      <c r="D839" s="11">
        <v>-1.5570305250305301</v>
      </c>
      <c r="F839" s="10"/>
      <c r="G839" s="10"/>
      <c r="H839" s="11"/>
    </row>
    <row r="840" spans="1:8" x14ac:dyDescent="0.25">
      <c r="A840" s="6">
        <v>837</v>
      </c>
      <c r="B840" s="10">
        <v>-6.7689255189255302E-6</v>
      </c>
      <c r="C840" s="10">
        <v>7.9907509157509209E-3</v>
      </c>
      <c r="D840" s="11">
        <v>-1.5570305250305301</v>
      </c>
      <c r="F840" s="10"/>
      <c r="G840" s="10"/>
      <c r="H840" s="11"/>
    </row>
    <row r="841" spans="1:8" x14ac:dyDescent="0.25">
      <c r="A841" s="6">
        <v>838</v>
      </c>
      <c r="B841" s="10">
        <v>-6.7689255189255302E-6</v>
      </c>
      <c r="C841" s="10">
        <v>7.9907509157509209E-3</v>
      </c>
      <c r="D841" s="11">
        <v>-1.5570305250305301</v>
      </c>
      <c r="F841" s="10"/>
      <c r="G841" s="10"/>
      <c r="H841" s="11"/>
    </row>
    <row r="842" spans="1:8" x14ac:dyDescent="0.25">
      <c r="A842" s="6">
        <v>839</v>
      </c>
      <c r="B842" s="10">
        <v>-6.7689255189255302E-6</v>
      </c>
      <c r="C842" s="10">
        <v>7.9907509157509209E-3</v>
      </c>
      <c r="D842" s="11">
        <v>-1.5570305250305301</v>
      </c>
      <c r="F842" s="10"/>
      <c r="G842" s="10"/>
      <c r="H842" s="11"/>
    </row>
    <row r="843" spans="1:8" x14ac:dyDescent="0.25">
      <c r="A843" s="6">
        <v>840</v>
      </c>
      <c r="B843" s="10">
        <v>-6.7689255189255302E-6</v>
      </c>
      <c r="C843" s="10">
        <v>7.9907509157509209E-3</v>
      </c>
      <c r="D843" s="11">
        <v>-1.5570305250305301</v>
      </c>
      <c r="F843" s="10"/>
      <c r="G843" s="10"/>
      <c r="H843" s="11"/>
    </row>
    <row r="844" spans="1:8" x14ac:dyDescent="0.25">
      <c r="A844" s="6">
        <v>841</v>
      </c>
      <c r="B844" s="10">
        <v>-6.7689255189255302E-6</v>
      </c>
      <c r="C844" s="10">
        <v>7.9907509157509209E-3</v>
      </c>
      <c r="D844" s="11">
        <v>-1.5570305250305301</v>
      </c>
      <c r="F844" s="10"/>
      <c r="G844" s="10"/>
      <c r="H844" s="11"/>
    </row>
    <row r="845" spans="1:8" x14ac:dyDescent="0.25">
      <c r="A845" s="6">
        <v>842</v>
      </c>
      <c r="B845" s="10">
        <v>-6.7689255189255302E-6</v>
      </c>
      <c r="C845" s="10">
        <v>7.9907509157509209E-3</v>
      </c>
      <c r="D845" s="11">
        <v>-1.5570305250305301</v>
      </c>
      <c r="F845" s="10"/>
      <c r="G845" s="10"/>
      <c r="H845" s="11"/>
    </row>
    <row r="846" spans="1:8" x14ac:dyDescent="0.25">
      <c r="A846" s="6">
        <v>843</v>
      </c>
      <c r="B846" s="10">
        <v>-6.7689255189255302E-6</v>
      </c>
      <c r="C846" s="10">
        <v>7.9907509157509209E-3</v>
      </c>
      <c r="D846" s="11">
        <v>-1.5570305250305301</v>
      </c>
      <c r="F846" s="10"/>
      <c r="G846" s="10"/>
      <c r="H846" s="11"/>
    </row>
    <row r="847" spans="1:8" x14ac:dyDescent="0.25">
      <c r="A847" s="6">
        <v>844</v>
      </c>
      <c r="B847" s="10">
        <v>-6.7689255189255302E-6</v>
      </c>
      <c r="C847" s="10">
        <v>7.9907509157509209E-3</v>
      </c>
      <c r="D847" s="11">
        <v>-1.5570305250305301</v>
      </c>
      <c r="F847" s="10"/>
      <c r="G847" s="10"/>
      <c r="H847" s="11"/>
    </row>
    <row r="848" spans="1:8" x14ac:dyDescent="0.25">
      <c r="A848" s="6">
        <v>845</v>
      </c>
      <c r="B848" s="10">
        <v>-6.7689255189255302E-6</v>
      </c>
      <c r="C848" s="10">
        <v>7.9907509157509209E-3</v>
      </c>
      <c r="D848" s="11">
        <v>-1.5570305250305301</v>
      </c>
      <c r="F848" s="10"/>
      <c r="G848" s="10"/>
      <c r="H848" s="11"/>
    </row>
    <row r="849" spans="1:8" x14ac:dyDescent="0.25">
      <c r="A849" s="6">
        <v>846</v>
      </c>
      <c r="B849" s="10">
        <v>-6.7689255189255302E-6</v>
      </c>
      <c r="C849" s="10">
        <v>7.9907509157509209E-3</v>
      </c>
      <c r="D849" s="11">
        <v>-1.5570305250305301</v>
      </c>
      <c r="F849" s="10"/>
      <c r="G849" s="10"/>
      <c r="H849" s="11"/>
    </row>
    <row r="850" spans="1:8" x14ac:dyDescent="0.25">
      <c r="A850" s="6">
        <v>847</v>
      </c>
      <c r="B850" s="10">
        <v>-6.7689255189255302E-6</v>
      </c>
      <c r="C850" s="10">
        <v>7.9907509157509209E-3</v>
      </c>
      <c r="D850" s="11">
        <v>-1.5570305250305301</v>
      </c>
      <c r="F850" s="10"/>
      <c r="G850" s="10"/>
      <c r="H850" s="11"/>
    </row>
    <row r="851" spans="1:8" x14ac:dyDescent="0.25">
      <c r="A851" s="6">
        <v>848</v>
      </c>
      <c r="B851" s="10">
        <v>-6.7689255189255302E-6</v>
      </c>
      <c r="C851" s="10">
        <v>7.9907509157509209E-3</v>
      </c>
      <c r="D851" s="11">
        <v>-1.5570305250305301</v>
      </c>
      <c r="F851" s="10"/>
      <c r="G851" s="10"/>
      <c r="H851" s="11"/>
    </row>
    <row r="852" spans="1:8" x14ac:dyDescent="0.25">
      <c r="A852" s="6">
        <v>849</v>
      </c>
      <c r="B852" s="10">
        <v>-6.7689255189255302E-6</v>
      </c>
      <c r="C852" s="10">
        <v>7.9907509157509209E-3</v>
      </c>
      <c r="D852" s="11">
        <v>-1.5570305250305301</v>
      </c>
      <c r="F852" s="10"/>
      <c r="G852" s="10"/>
      <c r="H852" s="11"/>
    </row>
    <row r="853" spans="1:8" x14ac:dyDescent="0.25">
      <c r="A853" s="6">
        <v>850</v>
      </c>
      <c r="B853" s="10">
        <v>-2.2563085063085102E-6</v>
      </c>
      <c r="C853" s="10">
        <v>2.6635836385836401E-3</v>
      </c>
      <c r="D853" s="11">
        <v>-0.51901017501017799</v>
      </c>
      <c r="F853" s="10"/>
      <c r="G853" s="10"/>
      <c r="H853" s="11"/>
    </row>
    <row r="854" spans="1:8" x14ac:dyDescent="0.25">
      <c r="A854" s="6">
        <v>851</v>
      </c>
      <c r="B854" s="10">
        <v>2.2563085063085102E-6</v>
      </c>
      <c r="C854" s="10">
        <v>-2.6635836385836401E-3</v>
      </c>
      <c r="D854" s="11">
        <v>0.51901017501017799</v>
      </c>
      <c r="F854" s="10"/>
      <c r="G854" s="10"/>
      <c r="H854" s="11"/>
    </row>
    <row r="855" spans="1:8" x14ac:dyDescent="0.25">
      <c r="A855" s="6">
        <v>852</v>
      </c>
      <c r="B855" s="10">
        <v>6.7689255189255302E-6</v>
      </c>
      <c r="C855" s="10">
        <v>-7.9907509157509209E-3</v>
      </c>
      <c r="D855" s="11">
        <v>1.5570305250305301</v>
      </c>
      <c r="F855" s="10"/>
      <c r="G855" s="10"/>
      <c r="H855" s="11"/>
    </row>
    <row r="856" spans="1:8" x14ac:dyDescent="0.25">
      <c r="A856" s="6">
        <v>853</v>
      </c>
      <c r="B856" s="10">
        <v>6.7689255189255302E-6</v>
      </c>
      <c r="C856" s="10">
        <v>-7.9907509157509209E-3</v>
      </c>
      <c r="D856" s="11">
        <v>1.5570305250305301</v>
      </c>
      <c r="F856" s="10"/>
      <c r="G856" s="10"/>
      <c r="H856" s="11"/>
    </row>
    <row r="857" spans="1:8" x14ac:dyDescent="0.25">
      <c r="A857" s="6">
        <v>854</v>
      </c>
      <c r="B857" s="10">
        <v>6.7689255189255302E-6</v>
      </c>
      <c r="C857" s="10">
        <v>-7.9907509157509209E-3</v>
      </c>
      <c r="D857" s="11">
        <v>1.5570305250305301</v>
      </c>
      <c r="F857" s="10"/>
      <c r="G857" s="10"/>
      <c r="H857" s="11"/>
    </row>
    <row r="858" spans="1:8" x14ac:dyDescent="0.25">
      <c r="A858" s="6">
        <v>855</v>
      </c>
      <c r="B858" s="10">
        <v>6.7689255189255302E-6</v>
      </c>
      <c r="C858" s="10">
        <v>-7.9907509157509209E-3</v>
      </c>
      <c r="D858" s="11">
        <v>1.5570305250305301</v>
      </c>
      <c r="F858" s="10"/>
      <c r="G858" s="10"/>
      <c r="H858" s="11"/>
    </row>
    <row r="859" spans="1:8" x14ac:dyDescent="0.25">
      <c r="A859" s="6">
        <v>856</v>
      </c>
      <c r="B859" s="10">
        <v>6.7689255189255302E-6</v>
      </c>
      <c r="C859" s="10">
        <v>-7.9907509157509209E-3</v>
      </c>
      <c r="D859" s="11">
        <v>1.5570305250305301</v>
      </c>
      <c r="F859" s="10"/>
      <c r="G859" s="10"/>
      <c r="H859" s="11"/>
    </row>
    <row r="860" spans="1:8" x14ac:dyDescent="0.25">
      <c r="A860" s="6">
        <v>857</v>
      </c>
      <c r="B860" s="10">
        <v>6.7689255189255302E-6</v>
      </c>
      <c r="C860" s="10">
        <v>-7.9907509157509209E-3</v>
      </c>
      <c r="D860" s="11">
        <v>1.5570305250305301</v>
      </c>
      <c r="F860" s="10"/>
      <c r="G860" s="10"/>
      <c r="H860" s="11"/>
    </row>
    <row r="861" spans="1:8" x14ac:dyDescent="0.25">
      <c r="A861" s="6">
        <v>858</v>
      </c>
      <c r="B861" s="10">
        <v>6.7689255189255302E-6</v>
      </c>
      <c r="C861" s="10">
        <v>-7.9907509157509209E-3</v>
      </c>
      <c r="D861" s="11">
        <v>1.5570305250305301</v>
      </c>
      <c r="F861" s="10"/>
      <c r="G861" s="10"/>
      <c r="H861" s="11"/>
    </row>
    <row r="862" spans="1:8" x14ac:dyDescent="0.25">
      <c r="A862" s="6">
        <v>859</v>
      </c>
      <c r="B862" s="10">
        <v>6.7689255189255302E-6</v>
      </c>
      <c r="C862" s="10">
        <v>-7.9907509157509209E-3</v>
      </c>
      <c r="D862" s="11">
        <v>1.5570305250305301</v>
      </c>
      <c r="F862" s="10"/>
      <c r="G862" s="10"/>
      <c r="H862" s="11"/>
    </row>
    <row r="863" spans="1:8" x14ac:dyDescent="0.25">
      <c r="A863" s="6">
        <v>860</v>
      </c>
      <c r="B863" s="10">
        <v>6.7689255189255302E-6</v>
      </c>
      <c r="C863" s="10">
        <v>-7.9907509157509209E-3</v>
      </c>
      <c r="D863" s="11">
        <v>1.5570305250305301</v>
      </c>
      <c r="F863" s="10"/>
      <c r="G863" s="10"/>
      <c r="H863" s="11"/>
    </row>
    <row r="864" spans="1:8" x14ac:dyDescent="0.25">
      <c r="A864" s="6">
        <v>861</v>
      </c>
      <c r="B864" s="10">
        <v>6.7689255189255302E-6</v>
      </c>
      <c r="C864" s="10">
        <v>-7.9907509157509209E-3</v>
      </c>
      <c r="D864" s="11">
        <v>1.5570305250305301</v>
      </c>
      <c r="F864" s="10"/>
      <c r="G864" s="10"/>
      <c r="H864" s="11"/>
    </row>
    <row r="865" spans="1:8" x14ac:dyDescent="0.25">
      <c r="A865" s="6">
        <v>862</v>
      </c>
      <c r="B865" s="10">
        <v>6.7689255189255302E-6</v>
      </c>
      <c r="C865" s="10">
        <v>-7.9907509157509209E-3</v>
      </c>
      <c r="D865" s="11">
        <v>1.5570305250305301</v>
      </c>
      <c r="F865" s="10"/>
      <c r="G865" s="10"/>
      <c r="H865" s="11"/>
    </row>
    <row r="866" spans="1:8" x14ac:dyDescent="0.25">
      <c r="A866" s="6">
        <v>863</v>
      </c>
      <c r="B866" s="10">
        <v>6.7689255189255302E-6</v>
      </c>
      <c r="C866" s="10">
        <v>-7.9907509157509209E-3</v>
      </c>
      <c r="D866" s="11">
        <v>1.5570305250305301</v>
      </c>
      <c r="F866" s="10"/>
      <c r="G866" s="10"/>
      <c r="H866" s="11"/>
    </row>
    <row r="867" spans="1:8" x14ac:dyDescent="0.25">
      <c r="A867" s="6">
        <v>864</v>
      </c>
      <c r="B867" s="10">
        <v>6.7689255189255302E-6</v>
      </c>
      <c r="C867" s="10">
        <v>-7.9907509157509209E-3</v>
      </c>
      <c r="D867" s="11">
        <v>1.5570305250305301</v>
      </c>
      <c r="F867" s="10"/>
      <c r="G867" s="10"/>
      <c r="H867" s="11"/>
    </row>
    <row r="868" spans="1:8" x14ac:dyDescent="0.25">
      <c r="A868" s="6">
        <v>865</v>
      </c>
      <c r="B868" s="10">
        <v>6.7689255189255302E-6</v>
      </c>
      <c r="C868" s="10">
        <v>-7.9907509157509209E-3</v>
      </c>
      <c r="D868" s="11">
        <v>1.5570305250305301</v>
      </c>
      <c r="F868" s="10"/>
      <c r="G868" s="10"/>
      <c r="H868" s="11"/>
    </row>
    <row r="869" spans="1:8" x14ac:dyDescent="0.25">
      <c r="A869" s="6">
        <v>866</v>
      </c>
      <c r="B869" s="10">
        <v>6.7689255189255302E-6</v>
      </c>
      <c r="C869" s="10">
        <v>-7.9907509157509209E-3</v>
      </c>
      <c r="D869" s="11">
        <v>1.5570305250305301</v>
      </c>
      <c r="F869" s="10"/>
      <c r="G869" s="10"/>
      <c r="H869" s="11"/>
    </row>
    <row r="870" spans="1:8" x14ac:dyDescent="0.25">
      <c r="A870" s="6">
        <v>867</v>
      </c>
      <c r="B870" s="10">
        <v>6.7689255189255302E-6</v>
      </c>
      <c r="C870" s="10">
        <v>-7.9907509157509209E-3</v>
      </c>
      <c r="D870" s="11">
        <v>1.5570305250305301</v>
      </c>
      <c r="F870" s="10"/>
      <c r="G870" s="10"/>
      <c r="H870" s="11"/>
    </row>
    <row r="871" spans="1:8" x14ac:dyDescent="0.25">
      <c r="A871" s="6">
        <v>868</v>
      </c>
      <c r="B871" s="10">
        <v>2.2563085063085102E-6</v>
      </c>
      <c r="C871" s="10">
        <v>-2.6635836385836401E-3</v>
      </c>
      <c r="D871" s="11">
        <v>0.51901017501017799</v>
      </c>
      <c r="F871" s="10"/>
      <c r="G871" s="10"/>
      <c r="H871" s="11"/>
    </row>
    <row r="872" spans="1:8" x14ac:dyDescent="0.25">
      <c r="A872" s="6">
        <v>869</v>
      </c>
      <c r="B872" s="10">
        <v>-2.2563085063085102E-6</v>
      </c>
      <c r="C872" s="10">
        <v>2.6635836385836401E-3</v>
      </c>
      <c r="D872" s="11">
        <v>-0.51901017501017799</v>
      </c>
      <c r="F872" s="10"/>
      <c r="G872" s="10"/>
      <c r="H872" s="11"/>
    </row>
    <row r="873" spans="1:8" x14ac:dyDescent="0.25">
      <c r="A873" s="6">
        <v>870</v>
      </c>
      <c r="B873" s="10">
        <v>-6.7689255189255302E-6</v>
      </c>
      <c r="C873" s="10">
        <v>7.9907509157509209E-3</v>
      </c>
      <c r="D873" s="11">
        <v>-1.5570305250305301</v>
      </c>
      <c r="F873" s="10"/>
      <c r="G873" s="10"/>
      <c r="H873" s="11"/>
    </row>
    <row r="874" spans="1:8" x14ac:dyDescent="0.25">
      <c r="A874" s="6">
        <v>871</v>
      </c>
      <c r="B874" s="10">
        <v>-6.7689255189255302E-6</v>
      </c>
      <c r="C874" s="10">
        <v>7.9907509157509209E-3</v>
      </c>
      <c r="D874" s="11">
        <v>-1.5570305250305301</v>
      </c>
      <c r="F874" s="10"/>
      <c r="G874" s="10"/>
      <c r="H874" s="11"/>
    </row>
    <row r="875" spans="1:8" x14ac:dyDescent="0.25">
      <c r="A875" s="6">
        <v>872</v>
      </c>
      <c r="B875" s="10">
        <v>-6.7689255189255302E-6</v>
      </c>
      <c r="C875" s="10">
        <v>7.9907509157509209E-3</v>
      </c>
      <c r="D875" s="11">
        <v>-1.5570305250305301</v>
      </c>
      <c r="F875" s="10"/>
      <c r="G875" s="10"/>
      <c r="H875" s="11"/>
    </row>
    <row r="876" spans="1:8" x14ac:dyDescent="0.25">
      <c r="A876" s="6">
        <v>873</v>
      </c>
      <c r="B876" s="10">
        <v>-6.7689255189255302E-6</v>
      </c>
      <c r="C876" s="10">
        <v>7.9907509157509209E-3</v>
      </c>
      <c r="D876" s="11">
        <v>-1.5570305250305301</v>
      </c>
      <c r="F876" s="10"/>
      <c r="G876" s="10"/>
      <c r="H876" s="11"/>
    </row>
    <row r="877" spans="1:8" x14ac:dyDescent="0.25">
      <c r="A877" s="6">
        <v>874</v>
      </c>
      <c r="B877" s="10">
        <v>-6.7689255189255302E-6</v>
      </c>
      <c r="C877" s="10">
        <v>7.9907509157509209E-3</v>
      </c>
      <c r="D877" s="11">
        <v>-1.5570305250305301</v>
      </c>
      <c r="F877" s="10"/>
      <c r="G877" s="10"/>
      <c r="H877" s="11"/>
    </row>
    <row r="878" spans="1:8" x14ac:dyDescent="0.25">
      <c r="A878" s="6">
        <v>875</v>
      </c>
      <c r="B878" s="10">
        <v>-6.7689255189255302E-6</v>
      </c>
      <c r="C878" s="10">
        <v>7.9907509157509209E-3</v>
      </c>
      <c r="D878" s="11">
        <v>-1.5570305250305301</v>
      </c>
      <c r="F878" s="10"/>
      <c r="G878" s="10"/>
      <c r="H878" s="11"/>
    </row>
    <row r="879" spans="1:8" x14ac:dyDescent="0.25">
      <c r="A879" s="6">
        <v>876</v>
      </c>
      <c r="B879" s="10">
        <v>-6.7689255189255302E-6</v>
      </c>
      <c r="C879" s="10">
        <v>7.9907509157509209E-3</v>
      </c>
      <c r="D879" s="11">
        <v>-1.5570305250305301</v>
      </c>
      <c r="F879" s="10"/>
      <c r="G879" s="10"/>
      <c r="H879" s="11"/>
    </row>
    <row r="880" spans="1:8" x14ac:dyDescent="0.25">
      <c r="A880" s="6">
        <v>877</v>
      </c>
      <c r="B880" s="10">
        <v>-6.7689255189255302E-6</v>
      </c>
      <c r="C880" s="10">
        <v>7.9907509157509209E-3</v>
      </c>
      <c r="D880" s="11">
        <v>-1.5570305250305301</v>
      </c>
      <c r="F880" s="10"/>
      <c r="G880" s="10"/>
      <c r="H880" s="11"/>
    </row>
    <row r="881" spans="1:8" x14ac:dyDescent="0.25">
      <c r="A881" s="6">
        <v>878</v>
      </c>
      <c r="B881" s="10">
        <v>-6.7689255189255302E-6</v>
      </c>
      <c r="C881" s="10">
        <v>7.9907509157509209E-3</v>
      </c>
      <c r="D881" s="11">
        <v>-1.5570305250305301</v>
      </c>
      <c r="F881" s="10"/>
      <c r="G881" s="10"/>
      <c r="H881" s="11"/>
    </row>
    <row r="882" spans="1:8" x14ac:dyDescent="0.25">
      <c r="A882" s="6">
        <v>879</v>
      </c>
      <c r="B882" s="10">
        <v>-6.7689255189255302E-6</v>
      </c>
      <c r="C882" s="10">
        <v>7.9907509157509209E-3</v>
      </c>
      <c r="D882" s="11">
        <v>-1.5570305250305301</v>
      </c>
      <c r="F882" s="10"/>
      <c r="G882" s="10"/>
      <c r="H882" s="11"/>
    </row>
    <row r="883" spans="1:8" x14ac:dyDescent="0.25">
      <c r="A883" s="6">
        <v>880</v>
      </c>
      <c r="B883" s="10">
        <v>-6.7689255189255302E-6</v>
      </c>
      <c r="C883" s="10">
        <v>7.9907509157509209E-3</v>
      </c>
      <c r="D883" s="11">
        <v>-1.5570305250305301</v>
      </c>
      <c r="F883" s="10"/>
      <c r="G883" s="10"/>
      <c r="H883" s="11"/>
    </row>
    <row r="884" spans="1:8" x14ac:dyDescent="0.25">
      <c r="A884" s="6">
        <v>881</v>
      </c>
      <c r="B884" s="10">
        <v>-6.7689255189255302E-6</v>
      </c>
      <c r="C884" s="10">
        <v>7.9907509157509209E-3</v>
      </c>
      <c r="D884" s="11">
        <v>-1.5570305250305301</v>
      </c>
      <c r="F884" s="10"/>
      <c r="G884" s="10"/>
      <c r="H884" s="11"/>
    </row>
    <row r="885" spans="1:8" x14ac:dyDescent="0.25">
      <c r="A885" s="6">
        <v>882</v>
      </c>
      <c r="B885" s="10">
        <v>-6.7689255189255302E-6</v>
      </c>
      <c r="C885" s="10">
        <v>7.9907509157509209E-3</v>
      </c>
      <c r="D885" s="11">
        <v>-1.5570305250305301</v>
      </c>
      <c r="F885" s="10"/>
      <c r="G885" s="10"/>
      <c r="H885" s="11"/>
    </row>
    <row r="886" spans="1:8" x14ac:dyDescent="0.25">
      <c r="A886" s="6">
        <v>883</v>
      </c>
      <c r="B886" s="10">
        <v>-6.7689255189255302E-6</v>
      </c>
      <c r="C886" s="10">
        <v>7.9907509157509209E-3</v>
      </c>
      <c r="D886" s="11">
        <v>-1.5570305250305301</v>
      </c>
      <c r="F886" s="10"/>
      <c r="G886" s="10"/>
      <c r="H886" s="11"/>
    </row>
    <row r="887" spans="1:8" x14ac:dyDescent="0.25">
      <c r="A887" s="6">
        <v>884</v>
      </c>
      <c r="B887" s="10">
        <v>-6.7689255189255302E-6</v>
      </c>
      <c r="C887" s="10">
        <v>7.9907509157509209E-3</v>
      </c>
      <c r="D887" s="11">
        <v>-1.5570305250305301</v>
      </c>
      <c r="F887" s="10"/>
      <c r="G887" s="10"/>
      <c r="H887" s="11"/>
    </row>
    <row r="888" spans="1:8" x14ac:dyDescent="0.25">
      <c r="A888" s="6">
        <v>885</v>
      </c>
      <c r="B888" s="10">
        <v>-6.7689255189255302E-6</v>
      </c>
      <c r="C888" s="10">
        <v>7.9907509157509209E-3</v>
      </c>
      <c r="D888" s="11">
        <v>-1.5570305250305301</v>
      </c>
      <c r="F888" s="10"/>
      <c r="G888" s="10"/>
      <c r="H888" s="11"/>
    </row>
    <row r="889" spans="1:8" x14ac:dyDescent="0.25">
      <c r="A889" s="6">
        <v>886</v>
      </c>
      <c r="B889" s="10">
        <v>-6.7689255189255302E-6</v>
      </c>
      <c r="C889" s="10">
        <v>7.9907509157509209E-3</v>
      </c>
      <c r="D889" s="11">
        <v>-1.5570305250305301</v>
      </c>
      <c r="F889" s="10"/>
      <c r="G889" s="10"/>
      <c r="H889" s="11"/>
    </row>
    <row r="890" spans="1:8" x14ac:dyDescent="0.25">
      <c r="A890" s="6">
        <v>887</v>
      </c>
      <c r="B890" s="10">
        <v>-6.7689255189255302E-6</v>
      </c>
      <c r="C890" s="10">
        <v>7.9907509157509209E-3</v>
      </c>
      <c r="D890" s="11">
        <v>-1.5570305250305301</v>
      </c>
      <c r="F890" s="10"/>
      <c r="G890" s="10"/>
      <c r="H890" s="11"/>
    </row>
    <row r="891" spans="1:8" x14ac:dyDescent="0.25">
      <c r="A891" s="6">
        <v>888</v>
      </c>
      <c r="B891" s="10">
        <v>-6.7689255189255302E-6</v>
      </c>
      <c r="C891" s="10">
        <v>7.9907509157509209E-3</v>
      </c>
      <c r="D891" s="11">
        <v>-1.5570305250305301</v>
      </c>
      <c r="F891" s="10"/>
      <c r="G891" s="10"/>
      <c r="H891" s="11"/>
    </row>
    <row r="892" spans="1:8" x14ac:dyDescent="0.25">
      <c r="A892" s="6">
        <v>889</v>
      </c>
      <c r="B892" s="10">
        <v>-6.7689255189255302E-6</v>
      </c>
      <c r="C892" s="10">
        <v>7.9907509157509209E-3</v>
      </c>
      <c r="D892" s="11">
        <v>-1.5570305250305301</v>
      </c>
      <c r="F892" s="10"/>
      <c r="G892" s="10"/>
      <c r="H892" s="11"/>
    </row>
    <row r="893" spans="1:8" x14ac:dyDescent="0.25">
      <c r="A893" s="6">
        <v>890</v>
      </c>
      <c r="B893" s="10">
        <v>-6.7689255189255302E-6</v>
      </c>
      <c r="C893" s="10">
        <v>7.9907509157509209E-3</v>
      </c>
      <c r="D893" s="11">
        <v>-1.5570305250305301</v>
      </c>
      <c r="F893" s="10"/>
      <c r="G893" s="10"/>
      <c r="H893" s="11"/>
    </row>
    <row r="894" spans="1:8" x14ac:dyDescent="0.25">
      <c r="A894" s="6">
        <v>891</v>
      </c>
      <c r="B894" s="10">
        <v>-6.7689255189255302E-6</v>
      </c>
      <c r="C894" s="10">
        <v>7.9907509157509209E-3</v>
      </c>
      <c r="D894" s="11">
        <v>-1.5570305250305301</v>
      </c>
      <c r="F894" s="10"/>
      <c r="G894" s="10"/>
      <c r="H894" s="11"/>
    </row>
    <row r="895" spans="1:8" x14ac:dyDescent="0.25">
      <c r="A895" s="6">
        <v>892</v>
      </c>
      <c r="B895" s="10">
        <v>-6.7689255189255302E-6</v>
      </c>
      <c r="C895" s="10">
        <v>7.9907509157509209E-3</v>
      </c>
      <c r="D895" s="11">
        <v>-1.5570305250305301</v>
      </c>
      <c r="F895" s="10"/>
      <c r="G895" s="10"/>
      <c r="H895" s="11"/>
    </row>
    <row r="896" spans="1:8" x14ac:dyDescent="0.25">
      <c r="A896" s="6">
        <v>893</v>
      </c>
      <c r="B896" s="10">
        <v>-6.7689255189255302E-6</v>
      </c>
      <c r="C896" s="10">
        <v>7.9907509157509209E-3</v>
      </c>
      <c r="D896" s="11">
        <v>-1.5570305250305301</v>
      </c>
      <c r="F896" s="10"/>
      <c r="G896" s="10"/>
      <c r="H896" s="11"/>
    </row>
    <row r="897" spans="1:8" x14ac:dyDescent="0.25">
      <c r="A897" s="6">
        <v>894</v>
      </c>
      <c r="B897" s="10">
        <v>-6.7689255189255302E-6</v>
      </c>
      <c r="C897" s="10">
        <v>7.9907509157509209E-3</v>
      </c>
      <c r="D897" s="11">
        <v>-1.5570305250305301</v>
      </c>
      <c r="F897" s="10"/>
      <c r="G897" s="10"/>
      <c r="H897" s="11"/>
    </row>
    <row r="898" spans="1:8" x14ac:dyDescent="0.25">
      <c r="A898" s="6">
        <v>895</v>
      </c>
      <c r="B898" s="10">
        <v>-6.7689255189255302E-6</v>
      </c>
      <c r="C898" s="10">
        <v>7.9907509157509209E-3</v>
      </c>
      <c r="D898" s="11">
        <v>-1.5570305250305301</v>
      </c>
      <c r="F898" s="10"/>
      <c r="G898" s="10"/>
      <c r="H898" s="11"/>
    </row>
    <row r="899" spans="1:8" x14ac:dyDescent="0.25">
      <c r="A899" s="6">
        <v>896</v>
      </c>
      <c r="B899" s="10">
        <v>-6.7689255189255302E-6</v>
      </c>
      <c r="C899" s="10">
        <v>7.9907509157509209E-3</v>
      </c>
      <c r="D899" s="11">
        <v>-1.5570305250305301</v>
      </c>
      <c r="F899" s="10"/>
      <c r="G899" s="10"/>
      <c r="H899" s="11"/>
    </row>
    <row r="900" spans="1:8" x14ac:dyDescent="0.25">
      <c r="A900" s="6">
        <v>897</v>
      </c>
      <c r="B900" s="10">
        <v>-6.7689255189255302E-6</v>
      </c>
      <c r="C900" s="10">
        <v>7.9907509157509209E-3</v>
      </c>
      <c r="D900" s="11">
        <v>-1.5570305250305301</v>
      </c>
      <c r="F900" s="10"/>
      <c r="G900" s="10"/>
      <c r="H900" s="11"/>
    </row>
    <row r="901" spans="1:8" x14ac:dyDescent="0.25">
      <c r="A901" s="6">
        <v>898</v>
      </c>
      <c r="B901" s="10">
        <v>-6.7689255189255302E-6</v>
      </c>
      <c r="C901" s="10">
        <v>7.9907509157509209E-3</v>
      </c>
      <c r="D901" s="11">
        <v>-1.5570305250305301</v>
      </c>
      <c r="F901" s="10"/>
      <c r="G901" s="10"/>
      <c r="H901" s="11"/>
    </row>
    <row r="902" spans="1:8" x14ac:dyDescent="0.25">
      <c r="A902" s="6">
        <v>899</v>
      </c>
      <c r="B902" s="10">
        <v>-3.60805860805861E-6</v>
      </c>
      <c r="C902" s="10">
        <v>4.1175661375661404E-3</v>
      </c>
      <c r="D902" s="11">
        <v>-0.93186308506308801</v>
      </c>
      <c r="F902" s="10"/>
      <c r="G902" s="10"/>
      <c r="H902" s="11"/>
    </row>
    <row r="903" spans="1:8" x14ac:dyDescent="0.25">
      <c r="A903" s="6">
        <v>900</v>
      </c>
      <c r="B903" s="10">
        <v>-4.471916971917E-7</v>
      </c>
      <c r="C903" s="10">
        <v>2.4438135938136099E-4</v>
      </c>
      <c r="D903" s="11">
        <v>-0.30669564509564301</v>
      </c>
      <c r="F903" s="10"/>
      <c r="G903" s="10"/>
      <c r="H903" s="11"/>
    </row>
    <row r="904" spans="1:8" x14ac:dyDescent="0.25">
      <c r="A904" s="6">
        <v>901</v>
      </c>
      <c r="B904" s="10">
        <v>2.7136752136752201E-6</v>
      </c>
      <c r="C904" s="10">
        <v>-3.6288034188034198E-3</v>
      </c>
      <c r="D904" s="11">
        <v>0.31847179487180299</v>
      </c>
      <c r="F904" s="10"/>
      <c r="G904" s="10"/>
      <c r="H904" s="11"/>
    </row>
    <row r="905" spans="1:8" x14ac:dyDescent="0.25">
      <c r="A905" s="6">
        <v>902</v>
      </c>
      <c r="B905" s="10">
        <v>2.7136752136752201E-6</v>
      </c>
      <c r="C905" s="10">
        <v>-3.6288034188034198E-3</v>
      </c>
      <c r="D905" s="11">
        <v>0.31847179487180299</v>
      </c>
      <c r="F905" s="10"/>
      <c r="G905" s="10"/>
      <c r="H905" s="11"/>
    </row>
    <row r="906" spans="1:8" x14ac:dyDescent="0.25">
      <c r="A906" s="6">
        <v>903</v>
      </c>
      <c r="B906" s="10">
        <v>2.7136752136752201E-6</v>
      </c>
      <c r="C906" s="10">
        <v>-3.6288034188034198E-3</v>
      </c>
      <c r="D906" s="11">
        <v>0.31847179487180299</v>
      </c>
      <c r="F906" s="10"/>
      <c r="G906" s="10"/>
      <c r="H906" s="11"/>
    </row>
    <row r="907" spans="1:8" x14ac:dyDescent="0.25">
      <c r="A907" s="6">
        <v>904</v>
      </c>
      <c r="B907" s="10">
        <v>2.7136752136752201E-6</v>
      </c>
      <c r="C907" s="10">
        <v>-3.6288034188034198E-3</v>
      </c>
      <c r="D907" s="11">
        <v>0.31847179487180299</v>
      </c>
      <c r="F907" s="10"/>
      <c r="G907" s="10"/>
      <c r="H907" s="11"/>
    </row>
    <row r="908" spans="1:8" x14ac:dyDescent="0.25">
      <c r="A908" s="6">
        <v>905</v>
      </c>
      <c r="B908" s="10">
        <v>2.7136752136752201E-6</v>
      </c>
      <c r="C908" s="10">
        <v>-3.6288034188034198E-3</v>
      </c>
      <c r="D908" s="11">
        <v>0.31847179487180299</v>
      </c>
      <c r="F908" s="10"/>
      <c r="G908" s="10"/>
      <c r="H908" s="11"/>
    </row>
    <row r="909" spans="1:8" x14ac:dyDescent="0.25">
      <c r="A909" s="6">
        <v>906</v>
      </c>
      <c r="B909" s="10">
        <v>2.7136752136752201E-6</v>
      </c>
      <c r="C909" s="10">
        <v>-3.6288034188034198E-3</v>
      </c>
      <c r="D909" s="11">
        <v>0.31847179487180299</v>
      </c>
      <c r="F909" s="10"/>
      <c r="G909" s="10"/>
      <c r="H909" s="11"/>
    </row>
    <row r="910" spans="1:8" x14ac:dyDescent="0.25">
      <c r="A910" s="6">
        <v>907</v>
      </c>
      <c r="B910" s="10">
        <v>2.7136752136752201E-6</v>
      </c>
      <c r="C910" s="10">
        <v>-3.6288034188034198E-3</v>
      </c>
      <c r="D910" s="11">
        <v>0.31847179487180299</v>
      </c>
      <c r="F910" s="10"/>
      <c r="G910" s="10"/>
      <c r="H910" s="11"/>
    </row>
    <row r="911" spans="1:8" x14ac:dyDescent="0.25">
      <c r="A911" s="6">
        <v>908</v>
      </c>
      <c r="B911" s="10">
        <v>2.7136752136752201E-6</v>
      </c>
      <c r="C911" s="10">
        <v>-3.6288034188034198E-3</v>
      </c>
      <c r="D911" s="11">
        <v>0.31847179487180299</v>
      </c>
      <c r="F911" s="10"/>
      <c r="G911" s="10"/>
      <c r="H911" s="11"/>
    </row>
    <row r="912" spans="1:8" x14ac:dyDescent="0.25">
      <c r="A912" s="6">
        <v>909</v>
      </c>
      <c r="B912" s="10">
        <v>2.7136752136752201E-6</v>
      </c>
      <c r="C912" s="10">
        <v>-3.6288034188034198E-3</v>
      </c>
      <c r="D912" s="11">
        <v>0.31847179487180299</v>
      </c>
      <c r="F912" s="10"/>
      <c r="G912" s="10"/>
      <c r="H912" s="11"/>
    </row>
    <row r="913" spans="1:8" x14ac:dyDescent="0.25">
      <c r="A913" s="6">
        <v>910</v>
      </c>
      <c r="B913" s="10">
        <v>2.7136752136752201E-6</v>
      </c>
      <c r="C913" s="10">
        <v>-3.6288034188034198E-3</v>
      </c>
      <c r="D913" s="11">
        <v>0.31847179487180299</v>
      </c>
      <c r="F913" s="10"/>
      <c r="G913" s="10"/>
      <c r="H913" s="11"/>
    </row>
    <row r="914" spans="1:8" x14ac:dyDescent="0.25">
      <c r="A914" s="6">
        <v>911</v>
      </c>
      <c r="B914" s="10">
        <v>2.7136752136752201E-6</v>
      </c>
      <c r="C914" s="10">
        <v>-3.6288034188034198E-3</v>
      </c>
      <c r="D914" s="11">
        <v>0.31847179487180299</v>
      </c>
      <c r="F914" s="10"/>
      <c r="G914" s="10"/>
      <c r="H914" s="11"/>
    </row>
    <row r="915" spans="1:8" x14ac:dyDescent="0.25">
      <c r="A915" s="6">
        <v>912</v>
      </c>
      <c r="B915" s="10">
        <v>2.7136752136752201E-6</v>
      </c>
      <c r="C915" s="10">
        <v>-3.6288034188034198E-3</v>
      </c>
      <c r="D915" s="11">
        <v>0.31847179487180299</v>
      </c>
      <c r="F915" s="10"/>
      <c r="G915" s="10"/>
      <c r="H915" s="11"/>
    </row>
    <row r="916" spans="1:8" x14ac:dyDescent="0.25">
      <c r="A916" s="6">
        <v>913</v>
      </c>
      <c r="B916" s="10">
        <v>2.7136752136752201E-6</v>
      </c>
      <c r="C916" s="10">
        <v>-3.6288034188034198E-3</v>
      </c>
      <c r="D916" s="11">
        <v>0.31847179487180299</v>
      </c>
      <c r="F916" s="10"/>
      <c r="G916" s="10"/>
      <c r="H916" s="11"/>
    </row>
    <row r="917" spans="1:8" x14ac:dyDescent="0.25">
      <c r="A917" s="6">
        <v>914</v>
      </c>
      <c r="B917" s="10">
        <v>2.7136752136752201E-6</v>
      </c>
      <c r="C917" s="10">
        <v>-3.6288034188034198E-3</v>
      </c>
      <c r="D917" s="11">
        <v>0.31847179487180299</v>
      </c>
      <c r="F917" s="10"/>
      <c r="G917" s="10"/>
      <c r="H917" s="11"/>
    </row>
    <row r="918" spans="1:8" x14ac:dyDescent="0.25">
      <c r="A918" s="6">
        <v>915</v>
      </c>
      <c r="B918" s="10">
        <v>2.7136752136752201E-6</v>
      </c>
      <c r="C918" s="10">
        <v>-3.6288034188034198E-3</v>
      </c>
      <c r="D918" s="11">
        <v>0.31847179487180299</v>
      </c>
      <c r="F918" s="10"/>
      <c r="G918" s="10"/>
      <c r="H918" s="11"/>
    </row>
    <row r="919" spans="1:8" x14ac:dyDescent="0.25">
      <c r="A919" s="6">
        <v>916</v>
      </c>
      <c r="B919" s="10">
        <v>2.7136752136752201E-6</v>
      </c>
      <c r="C919" s="10">
        <v>-3.6288034188034198E-3</v>
      </c>
      <c r="D919" s="11">
        <v>0.31847179487180299</v>
      </c>
      <c r="F919" s="10"/>
      <c r="G919" s="10"/>
      <c r="H919" s="11"/>
    </row>
    <row r="920" spans="1:8" x14ac:dyDescent="0.25">
      <c r="A920" s="6">
        <v>917</v>
      </c>
      <c r="B920" s="10">
        <v>2.7136752136752201E-6</v>
      </c>
      <c r="C920" s="10">
        <v>-3.6288034188034198E-3</v>
      </c>
      <c r="D920" s="11">
        <v>0.31847179487180299</v>
      </c>
      <c r="F920" s="10"/>
      <c r="G920" s="10"/>
      <c r="H920" s="11"/>
    </row>
    <row r="921" spans="1:8" x14ac:dyDescent="0.25">
      <c r="A921" s="6">
        <v>918</v>
      </c>
      <c r="B921" s="10">
        <v>2.7136752136752201E-6</v>
      </c>
      <c r="C921" s="10">
        <v>-3.6288034188034198E-3</v>
      </c>
      <c r="D921" s="11">
        <v>0.31847179487180299</v>
      </c>
      <c r="F921" s="10"/>
      <c r="G921" s="10"/>
      <c r="H921" s="11"/>
    </row>
    <row r="922" spans="1:8" x14ac:dyDescent="0.25">
      <c r="A922" s="6">
        <v>919</v>
      </c>
      <c r="B922" s="10">
        <v>2.7136752136752201E-6</v>
      </c>
      <c r="C922" s="10">
        <v>-3.6288034188034198E-3</v>
      </c>
      <c r="D922" s="11">
        <v>0.31847179487180299</v>
      </c>
      <c r="F922" s="10"/>
      <c r="G922" s="10"/>
      <c r="H922" s="11"/>
    </row>
    <row r="923" spans="1:8" x14ac:dyDescent="0.25">
      <c r="A923" s="6">
        <v>920</v>
      </c>
      <c r="B923" s="10">
        <v>2.7136752136752201E-6</v>
      </c>
      <c r="C923" s="10">
        <v>-3.6288034188034198E-3</v>
      </c>
      <c r="D923" s="11">
        <v>0.31847179487180299</v>
      </c>
      <c r="F923" s="10"/>
      <c r="G923" s="10"/>
      <c r="H923" s="11"/>
    </row>
    <row r="924" spans="1:8" x14ac:dyDescent="0.25">
      <c r="A924" s="6">
        <v>921</v>
      </c>
      <c r="B924" s="10">
        <v>2.7136752136752201E-6</v>
      </c>
      <c r="C924" s="10">
        <v>-3.6288034188034198E-3</v>
      </c>
      <c r="D924" s="11">
        <v>0.31847179487180299</v>
      </c>
      <c r="F924" s="10"/>
      <c r="G924" s="10"/>
      <c r="H924" s="11"/>
    </row>
    <row r="925" spans="1:8" x14ac:dyDescent="0.25">
      <c r="A925" s="6">
        <v>922</v>
      </c>
      <c r="B925" s="10">
        <v>2.7136752136752201E-6</v>
      </c>
      <c r="C925" s="10">
        <v>-3.6288034188034198E-3</v>
      </c>
      <c r="D925" s="11">
        <v>0.31847179487180299</v>
      </c>
      <c r="F925" s="10"/>
      <c r="G925" s="10"/>
      <c r="H925" s="11"/>
    </row>
    <row r="926" spans="1:8" x14ac:dyDescent="0.25">
      <c r="A926" s="6">
        <v>923</v>
      </c>
      <c r="B926" s="10">
        <v>2.7136752136752201E-6</v>
      </c>
      <c r="C926" s="10">
        <v>-3.6288034188034198E-3</v>
      </c>
      <c r="D926" s="11">
        <v>0.31847179487180299</v>
      </c>
      <c r="F926" s="10"/>
      <c r="G926" s="10"/>
      <c r="H926" s="11"/>
    </row>
    <row r="927" spans="1:8" x14ac:dyDescent="0.25">
      <c r="A927" s="6">
        <v>924</v>
      </c>
      <c r="B927" s="10">
        <v>2.7136752136752201E-6</v>
      </c>
      <c r="C927" s="10">
        <v>-3.6288034188034198E-3</v>
      </c>
      <c r="D927" s="11">
        <v>0.31847179487180299</v>
      </c>
      <c r="F927" s="10"/>
      <c r="G927" s="10"/>
      <c r="H927" s="11"/>
    </row>
    <row r="928" spans="1:8" x14ac:dyDescent="0.25">
      <c r="A928" s="6">
        <v>925</v>
      </c>
      <c r="B928" s="10">
        <v>2.7136752136752201E-6</v>
      </c>
      <c r="C928" s="10">
        <v>-3.6288034188034198E-3</v>
      </c>
      <c r="D928" s="11">
        <v>0.31847179487180299</v>
      </c>
      <c r="F928" s="10"/>
      <c r="G928" s="10"/>
      <c r="H928" s="11"/>
    </row>
    <row r="929" spans="1:8" x14ac:dyDescent="0.25">
      <c r="A929" s="6">
        <v>926</v>
      </c>
      <c r="B929" s="10">
        <v>2.7136752136752201E-6</v>
      </c>
      <c r="C929" s="10">
        <v>-3.6288034188034198E-3</v>
      </c>
      <c r="D929" s="11">
        <v>0.31847179487180299</v>
      </c>
      <c r="F929" s="10"/>
      <c r="G929" s="10"/>
      <c r="H929" s="11"/>
    </row>
    <row r="930" spans="1:8" x14ac:dyDescent="0.25">
      <c r="A930" s="6">
        <v>927</v>
      </c>
      <c r="B930" s="10">
        <v>2.7136752136752201E-6</v>
      </c>
      <c r="C930" s="10">
        <v>-3.6288034188034198E-3</v>
      </c>
      <c r="D930" s="11">
        <v>0.31847179487180299</v>
      </c>
      <c r="F930" s="10"/>
      <c r="G930" s="10"/>
      <c r="H930" s="11"/>
    </row>
    <row r="931" spans="1:8" x14ac:dyDescent="0.25">
      <c r="A931" s="6">
        <v>928</v>
      </c>
      <c r="B931" s="10">
        <v>2.7136752136752201E-6</v>
      </c>
      <c r="C931" s="10">
        <v>-3.6288034188034198E-3</v>
      </c>
      <c r="D931" s="11">
        <v>0.31847179487180299</v>
      </c>
      <c r="F931" s="10"/>
      <c r="G931" s="10"/>
      <c r="H931" s="11"/>
    </row>
    <row r="932" spans="1:8" x14ac:dyDescent="0.25">
      <c r="A932" s="6">
        <v>929</v>
      </c>
      <c r="B932" s="10">
        <v>2.7136752136752201E-6</v>
      </c>
      <c r="C932" s="10">
        <v>-3.6288034188034198E-3</v>
      </c>
      <c r="D932" s="11">
        <v>0.31847179487180299</v>
      </c>
      <c r="F932" s="10"/>
      <c r="G932" s="10"/>
      <c r="H932" s="11"/>
    </row>
    <row r="933" spans="1:8" x14ac:dyDescent="0.25">
      <c r="A933" s="6">
        <v>930</v>
      </c>
      <c r="B933" s="10">
        <v>2.7136752136752201E-6</v>
      </c>
      <c r="C933" s="10">
        <v>-3.6288034188034198E-3</v>
      </c>
      <c r="D933" s="11">
        <v>0.31847179487180299</v>
      </c>
      <c r="F933" s="10"/>
      <c r="G933" s="10"/>
      <c r="H933" s="11"/>
    </row>
    <row r="934" spans="1:8" x14ac:dyDescent="0.25">
      <c r="A934" s="6">
        <v>931</v>
      </c>
      <c r="B934" s="10">
        <v>2.7136752136752201E-6</v>
      </c>
      <c r="C934" s="10">
        <v>-3.6288034188034198E-3</v>
      </c>
      <c r="D934" s="11">
        <v>0.31847179487180299</v>
      </c>
      <c r="F934" s="10"/>
      <c r="G934" s="10"/>
      <c r="H934" s="11"/>
    </row>
    <row r="935" spans="1:8" x14ac:dyDescent="0.25">
      <c r="A935" s="6">
        <v>932</v>
      </c>
      <c r="B935" s="10">
        <v>2.7136752136752201E-6</v>
      </c>
      <c r="C935" s="10">
        <v>-3.6288034188034198E-3</v>
      </c>
      <c r="D935" s="11">
        <v>0.31847179487180299</v>
      </c>
      <c r="F935" s="10"/>
      <c r="G935" s="10"/>
      <c r="H935" s="11"/>
    </row>
    <row r="936" spans="1:8" x14ac:dyDescent="0.25">
      <c r="A936" s="6">
        <v>933</v>
      </c>
      <c r="B936" s="10">
        <v>2.7136752136752201E-6</v>
      </c>
      <c r="C936" s="10">
        <v>-3.6288034188034198E-3</v>
      </c>
      <c r="D936" s="11">
        <v>0.31847179487180299</v>
      </c>
      <c r="F936" s="10"/>
      <c r="G936" s="10"/>
      <c r="H936" s="11"/>
    </row>
    <row r="937" spans="1:8" x14ac:dyDescent="0.25">
      <c r="A937" s="6">
        <v>934</v>
      </c>
      <c r="B937" s="10">
        <v>2.7136752136752201E-6</v>
      </c>
      <c r="C937" s="10">
        <v>-3.6288034188034198E-3</v>
      </c>
      <c r="D937" s="11">
        <v>0.31847179487180299</v>
      </c>
      <c r="F937" s="10"/>
      <c r="G937" s="10"/>
      <c r="H937" s="11"/>
    </row>
    <row r="938" spans="1:8" x14ac:dyDescent="0.25">
      <c r="A938" s="6">
        <v>935</v>
      </c>
      <c r="B938" s="10">
        <v>2.7136752136752201E-6</v>
      </c>
      <c r="C938" s="10">
        <v>-3.6288034188034198E-3</v>
      </c>
      <c r="D938" s="11">
        <v>0.31847179487180299</v>
      </c>
      <c r="F938" s="10"/>
      <c r="G938" s="10"/>
      <c r="H938" s="11"/>
    </row>
    <row r="939" spans="1:8" x14ac:dyDescent="0.25">
      <c r="A939" s="6">
        <v>936</v>
      </c>
      <c r="B939" s="10">
        <v>2.7136752136752201E-6</v>
      </c>
      <c r="C939" s="10">
        <v>-3.6288034188034198E-3</v>
      </c>
      <c r="D939" s="11">
        <v>0.31847179487180299</v>
      </c>
      <c r="F939" s="10"/>
      <c r="G939" s="10"/>
      <c r="H939" s="11"/>
    </row>
    <row r="940" spans="1:8" x14ac:dyDescent="0.25">
      <c r="A940" s="6">
        <v>937</v>
      </c>
      <c r="B940" s="10">
        <v>2.7136752136752201E-6</v>
      </c>
      <c r="C940" s="10">
        <v>-3.6288034188034198E-3</v>
      </c>
      <c r="D940" s="11">
        <v>0.31847179487180299</v>
      </c>
      <c r="F940" s="10"/>
      <c r="G940" s="10"/>
      <c r="H940" s="11"/>
    </row>
    <row r="941" spans="1:8" x14ac:dyDescent="0.25">
      <c r="A941" s="6">
        <v>938</v>
      </c>
      <c r="B941" s="10">
        <v>2.7136752136752201E-6</v>
      </c>
      <c r="C941" s="10">
        <v>-3.6288034188034198E-3</v>
      </c>
      <c r="D941" s="11">
        <v>0.31847179487180299</v>
      </c>
      <c r="F941" s="10"/>
      <c r="G941" s="10"/>
      <c r="H941" s="11"/>
    </row>
    <row r="942" spans="1:8" x14ac:dyDescent="0.25">
      <c r="A942" s="6">
        <v>939</v>
      </c>
      <c r="B942" s="10">
        <v>2.7136752136752201E-6</v>
      </c>
      <c r="C942" s="10">
        <v>-3.6288034188034198E-3</v>
      </c>
      <c r="D942" s="11">
        <v>0.31847179487180299</v>
      </c>
      <c r="F942" s="10"/>
      <c r="G942" s="10"/>
      <c r="H942" s="11"/>
    </row>
    <row r="943" spans="1:8" x14ac:dyDescent="0.25">
      <c r="A943" s="6">
        <v>940</v>
      </c>
      <c r="B943" s="10">
        <v>2.7136752136752201E-6</v>
      </c>
      <c r="C943" s="10">
        <v>-3.6288034188034198E-3</v>
      </c>
      <c r="D943" s="11">
        <v>0.31847179487180299</v>
      </c>
      <c r="F943" s="10"/>
      <c r="G943" s="10"/>
      <c r="H943" s="11"/>
    </row>
    <row r="944" spans="1:8" x14ac:dyDescent="0.25">
      <c r="A944" s="6">
        <v>941</v>
      </c>
      <c r="B944" s="10">
        <v>2.7136752136752201E-6</v>
      </c>
      <c r="C944" s="10">
        <v>-3.6288034188034198E-3</v>
      </c>
      <c r="D944" s="11">
        <v>0.31847179487180299</v>
      </c>
      <c r="F944" s="10"/>
      <c r="G944" s="10"/>
      <c r="H944" s="11"/>
    </row>
    <row r="945" spans="1:8" x14ac:dyDescent="0.25">
      <c r="A945" s="6">
        <v>942</v>
      </c>
      <c r="B945" s="10">
        <v>2.7136752136752201E-6</v>
      </c>
      <c r="C945" s="10">
        <v>-3.6288034188034198E-3</v>
      </c>
      <c r="D945" s="11">
        <v>0.31847179487180299</v>
      </c>
      <c r="F945" s="10"/>
      <c r="G945" s="10"/>
      <c r="H945" s="11"/>
    </row>
    <row r="946" spans="1:8" x14ac:dyDescent="0.25">
      <c r="A946" s="6">
        <v>943</v>
      </c>
      <c r="B946" s="10">
        <v>2.7136752136752201E-6</v>
      </c>
      <c r="C946" s="10">
        <v>-3.6288034188034198E-3</v>
      </c>
      <c r="D946" s="11">
        <v>0.31847179487180299</v>
      </c>
      <c r="F946" s="10"/>
      <c r="G946" s="10"/>
      <c r="H946" s="11"/>
    </row>
    <row r="947" spans="1:8" x14ac:dyDescent="0.25">
      <c r="A947" s="6">
        <v>944</v>
      </c>
      <c r="B947" s="10">
        <v>2.7136752136752201E-6</v>
      </c>
      <c r="C947" s="10">
        <v>-3.6288034188034198E-3</v>
      </c>
      <c r="D947" s="11">
        <v>0.31847179487180299</v>
      </c>
      <c r="F947" s="10"/>
      <c r="G947" s="10"/>
      <c r="H947" s="11"/>
    </row>
    <row r="948" spans="1:8" x14ac:dyDescent="0.25">
      <c r="A948" s="6">
        <v>945</v>
      </c>
      <c r="B948" s="10">
        <v>2.7136752136752201E-6</v>
      </c>
      <c r="C948" s="10">
        <v>-3.6288034188034198E-3</v>
      </c>
      <c r="D948" s="11">
        <v>0.31847179487180299</v>
      </c>
      <c r="F948" s="10"/>
      <c r="G948" s="10"/>
      <c r="H948" s="11"/>
    </row>
    <row r="949" spans="1:8" x14ac:dyDescent="0.25">
      <c r="A949" s="6">
        <v>946</v>
      </c>
      <c r="B949" s="10">
        <v>2.7136752136752201E-6</v>
      </c>
      <c r="C949" s="10">
        <v>-3.6288034188034198E-3</v>
      </c>
      <c r="D949" s="11">
        <v>0.31847179487180299</v>
      </c>
      <c r="F949" s="10"/>
      <c r="G949" s="10"/>
      <c r="H949" s="11"/>
    </row>
    <row r="950" spans="1:8" x14ac:dyDescent="0.25">
      <c r="A950" s="6">
        <v>947</v>
      </c>
      <c r="B950" s="10">
        <v>2.7136752136752201E-6</v>
      </c>
      <c r="C950" s="10">
        <v>-3.6288034188034198E-3</v>
      </c>
      <c r="D950" s="11">
        <v>0.31847179487180299</v>
      </c>
      <c r="F950" s="10"/>
      <c r="G950" s="10"/>
      <c r="H950" s="11"/>
    </row>
    <row r="951" spans="1:8" x14ac:dyDescent="0.25">
      <c r="A951" s="6">
        <v>948</v>
      </c>
      <c r="B951" s="10">
        <v>2.7136752136752201E-6</v>
      </c>
      <c r="C951" s="10">
        <v>-3.6288034188034198E-3</v>
      </c>
      <c r="D951" s="11">
        <v>0.31847179487180299</v>
      </c>
      <c r="F951" s="10"/>
      <c r="G951" s="10"/>
      <c r="H951" s="11"/>
    </row>
    <row r="952" spans="1:8" x14ac:dyDescent="0.25">
      <c r="A952" s="6">
        <v>949</v>
      </c>
      <c r="B952" s="10">
        <v>2.7136752136752201E-6</v>
      </c>
      <c r="C952" s="10">
        <v>-3.6288034188034198E-3</v>
      </c>
      <c r="D952" s="11">
        <v>0.31847179487180299</v>
      </c>
      <c r="F952" s="10"/>
      <c r="G952" s="10"/>
      <c r="H952" s="11"/>
    </row>
    <row r="953" spans="1:8" x14ac:dyDescent="0.25">
      <c r="A953" s="6">
        <v>950</v>
      </c>
      <c r="B953" s="10">
        <v>2.7136752136752201E-6</v>
      </c>
      <c r="C953" s="10">
        <v>-3.6288034188034198E-3</v>
      </c>
      <c r="D953" s="11">
        <v>0.31847179487180299</v>
      </c>
      <c r="F953" s="10"/>
      <c r="G953" s="10"/>
      <c r="H953" s="11"/>
    </row>
    <row r="954" spans="1:8" x14ac:dyDescent="0.25">
      <c r="A954" s="6">
        <v>951</v>
      </c>
      <c r="B954" s="10">
        <v>2.7136752136752201E-6</v>
      </c>
      <c r="C954" s="10">
        <v>-3.6288034188034198E-3</v>
      </c>
      <c r="D954" s="11">
        <v>0.31847179487180299</v>
      </c>
      <c r="F954" s="10"/>
      <c r="G954" s="10"/>
      <c r="H954" s="11"/>
    </row>
    <row r="955" spans="1:8" x14ac:dyDescent="0.25">
      <c r="A955" s="6">
        <v>952</v>
      </c>
      <c r="B955" s="10">
        <v>2.7136752136752201E-6</v>
      </c>
      <c r="C955" s="10">
        <v>-3.6288034188034198E-3</v>
      </c>
      <c r="D955" s="11">
        <v>0.31847179487180299</v>
      </c>
      <c r="F955" s="10"/>
      <c r="G955" s="10"/>
      <c r="H955" s="11"/>
    </row>
    <row r="956" spans="1:8" x14ac:dyDescent="0.25">
      <c r="A956" s="6">
        <v>953</v>
      </c>
      <c r="B956" s="10">
        <v>2.7136752136752201E-6</v>
      </c>
      <c r="C956" s="10">
        <v>-3.6288034188034198E-3</v>
      </c>
      <c r="D956" s="11">
        <v>0.31847179487180299</v>
      </c>
      <c r="F956" s="10"/>
      <c r="G956" s="10"/>
      <c r="H956" s="11"/>
    </row>
    <row r="957" spans="1:8" x14ac:dyDescent="0.25">
      <c r="A957" s="6">
        <v>954</v>
      </c>
      <c r="B957" s="10">
        <v>2.7136752136752201E-6</v>
      </c>
      <c r="C957" s="10">
        <v>-3.6288034188034198E-3</v>
      </c>
      <c r="D957" s="11">
        <v>0.31847179487180299</v>
      </c>
      <c r="F957" s="10"/>
      <c r="G957" s="10"/>
      <c r="H957" s="11"/>
    </row>
    <row r="958" spans="1:8" x14ac:dyDescent="0.25">
      <c r="A958" s="6">
        <v>955</v>
      </c>
      <c r="B958" s="10">
        <v>2.7136752136752201E-6</v>
      </c>
      <c r="C958" s="10">
        <v>-3.6288034188034198E-3</v>
      </c>
      <c r="D958" s="11">
        <v>0.31847179487180299</v>
      </c>
      <c r="F958" s="10"/>
      <c r="G958" s="10"/>
      <c r="H958" s="11"/>
    </row>
    <row r="959" spans="1:8" x14ac:dyDescent="0.25">
      <c r="A959" s="6">
        <v>956</v>
      </c>
      <c r="B959" s="10">
        <v>2.7136752136752201E-6</v>
      </c>
      <c r="C959" s="10">
        <v>-3.6288034188034198E-3</v>
      </c>
      <c r="D959" s="11">
        <v>0.31847179487180299</v>
      </c>
      <c r="F959" s="10"/>
      <c r="G959" s="10"/>
      <c r="H959" s="11"/>
    </row>
    <row r="960" spans="1:8" x14ac:dyDescent="0.25">
      <c r="A960" s="6">
        <v>957</v>
      </c>
      <c r="B960" s="10">
        <v>2.7136752136752201E-6</v>
      </c>
      <c r="C960" s="10">
        <v>-3.6288034188034198E-3</v>
      </c>
      <c r="D960" s="11">
        <v>0.31847179487180299</v>
      </c>
      <c r="F960" s="10"/>
      <c r="G960" s="10"/>
      <c r="H960" s="11"/>
    </row>
    <row r="961" spans="1:8" x14ac:dyDescent="0.25">
      <c r="A961" s="6">
        <v>958</v>
      </c>
      <c r="B961" s="10">
        <v>2.7136752136752201E-6</v>
      </c>
      <c r="C961" s="10">
        <v>-3.6288034188034198E-3</v>
      </c>
      <c r="D961" s="11">
        <v>0.31847179487180299</v>
      </c>
      <c r="F961" s="10"/>
      <c r="G961" s="10"/>
      <c r="H961" s="11"/>
    </row>
    <row r="962" spans="1:8" x14ac:dyDescent="0.25">
      <c r="A962" s="6">
        <v>959</v>
      </c>
      <c r="B962" s="10">
        <v>2.0767195767195801E-6</v>
      </c>
      <c r="C962" s="10">
        <v>-2.0006145706145699E-3</v>
      </c>
      <c r="D962" s="11">
        <v>0.463122344322347</v>
      </c>
      <c r="F962" s="10"/>
      <c r="G962" s="10"/>
      <c r="H962" s="11"/>
    </row>
    <row r="963" spans="1:8" x14ac:dyDescent="0.25">
      <c r="A963" s="6">
        <v>960</v>
      </c>
      <c r="B963" s="10">
        <v>1.43976393976394E-6</v>
      </c>
      <c r="C963" s="10">
        <v>-3.7242572242572299E-4</v>
      </c>
      <c r="D963" s="11">
        <v>0.60777289377289201</v>
      </c>
      <c r="F963" s="10"/>
      <c r="G963" s="10"/>
      <c r="H963" s="11"/>
    </row>
    <row r="964" spans="1:8" x14ac:dyDescent="0.25">
      <c r="A964" s="6">
        <v>961</v>
      </c>
      <c r="B964" s="10">
        <v>8.02808302808301E-7</v>
      </c>
      <c r="C964" s="10">
        <v>1.25576312576313E-3</v>
      </c>
      <c r="D964" s="11">
        <v>0.75242344322343602</v>
      </c>
      <c r="F964" s="10"/>
      <c r="G964" s="10"/>
      <c r="H964" s="11"/>
    </row>
    <row r="965" spans="1:8" x14ac:dyDescent="0.25">
      <c r="A965" s="6">
        <v>962</v>
      </c>
      <c r="B965" s="10">
        <v>8.02808302808301E-7</v>
      </c>
      <c r="C965" s="10">
        <v>1.25576312576313E-3</v>
      </c>
      <c r="D965" s="11">
        <v>0.75242344322343602</v>
      </c>
      <c r="F965" s="10"/>
      <c r="G965" s="10"/>
      <c r="H965" s="11"/>
    </row>
    <row r="966" spans="1:8" x14ac:dyDescent="0.25">
      <c r="A966" s="6">
        <v>963</v>
      </c>
      <c r="B966" s="10">
        <v>8.02808302808301E-7</v>
      </c>
      <c r="C966" s="10">
        <v>1.25576312576313E-3</v>
      </c>
      <c r="D966" s="11">
        <v>0.75242344322343602</v>
      </c>
      <c r="F966" s="10"/>
      <c r="G966" s="10"/>
      <c r="H966" s="11"/>
    </row>
    <row r="967" spans="1:8" x14ac:dyDescent="0.25">
      <c r="A967" s="6">
        <v>964</v>
      </c>
      <c r="B967" s="10">
        <v>8.02808302808301E-7</v>
      </c>
      <c r="C967" s="10">
        <v>1.25576312576313E-3</v>
      </c>
      <c r="D967" s="11">
        <v>0.75242344322343602</v>
      </c>
      <c r="F967" s="10"/>
      <c r="G967" s="10"/>
      <c r="H967" s="11"/>
    </row>
    <row r="968" spans="1:8" x14ac:dyDescent="0.25">
      <c r="A968" s="6">
        <v>965</v>
      </c>
      <c r="B968" s="10">
        <v>8.02808302808301E-7</v>
      </c>
      <c r="C968" s="10">
        <v>1.25576312576313E-3</v>
      </c>
      <c r="D968" s="11">
        <v>0.75242344322343602</v>
      </c>
      <c r="F968" s="10"/>
      <c r="G968" s="10"/>
      <c r="H968" s="11"/>
    </row>
    <row r="969" spans="1:8" x14ac:dyDescent="0.25">
      <c r="A969" s="6">
        <v>966</v>
      </c>
      <c r="B969" s="10">
        <v>8.02808302808301E-7</v>
      </c>
      <c r="C969" s="10">
        <v>1.25576312576313E-3</v>
      </c>
      <c r="D969" s="11">
        <v>0.75242344322343602</v>
      </c>
      <c r="F969" s="10"/>
      <c r="G969" s="10"/>
      <c r="H969" s="11"/>
    </row>
    <row r="970" spans="1:8" x14ac:dyDescent="0.25">
      <c r="A970" s="6">
        <v>967</v>
      </c>
      <c r="B970" s="10">
        <v>8.02808302808301E-7</v>
      </c>
      <c r="C970" s="10">
        <v>1.25576312576313E-3</v>
      </c>
      <c r="D970" s="11">
        <v>0.75242344322343602</v>
      </c>
      <c r="F970" s="10"/>
      <c r="G970" s="10"/>
      <c r="H970" s="11"/>
    </row>
    <row r="971" spans="1:8" x14ac:dyDescent="0.25">
      <c r="A971" s="6">
        <v>968</v>
      </c>
      <c r="B971" s="10">
        <v>1.43976393976394E-6</v>
      </c>
      <c r="C971" s="10">
        <v>-3.7242572242572201E-4</v>
      </c>
      <c r="D971" s="11">
        <v>0.60777289377289101</v>
      </c>
      <c r="F971" s="10"/>
      <c r="G971" s="10"/>
      <c r="H971" s="11"/>
    </row>
    <row r="972" spans="1:8" x14ac:dyDescent="0.25">
      <c r="A972" s="6">
        <v>969</v>
      </c>
      <c r="B972" s="10">
        <v>2.0767195767195801E-6</v>
      </c>
      <c r="C972" s="10">
        <v>-2.0006145706145699E-3</v>
      </c>
      <c r="D972" s="11">
        <v>0.463122344322347</v>
      </c>
      <c r="F972" s="10"/>
      <c r="G972" s="10"/>
      <c r="H972" s="11"/>
    </row>
    <row r="973" spans="1:8" x14ac:dyDescent="0.25">
      <c r="A973" s="6">
        <v>970</v>
      </c>
      <c r="B973" s="10">
        <v>2.7136752136752201E-6</v>
      </c>
      <c r="C973" s="10">
        <v>-3.6288034188034198E-3</v>
      </c>
      <c r="D973" s="11">
        <v>0.31847179487180299</v>
      </c>
      <c r="F973" s="10"/>
      <c r="G973" s="10"/>
      <c r="H973" s="11"/>
    </row>
    <row r="974" spans="1:8" x14ac:dyDescent="0.25">
      <c r="A974" s="6">
        <v>971</v>
      </c>
      <c r="B974" s="10">
        <v>2.7136752136752201E-6</v>
      </c>
      <c r="C974" s="10">
        <v>-3.6288034188034198E-3</v>
      </c>
      <c r="D974" s="11">
        <v>0.31847179487180299</v>
      </c>
      <c r="F974" s="10"/>
      <c r="G974" s="10"/>
      <c r="H974" s="11"/>
    </row>
    <row r="975" spans="1:8" x14ac:dyDescent="0.25">
      <c r="A975" s="6">
        <v>972</v>
      </c>
      <c r="B975" s="10">
        <v>2.7136752136752201E-6</v>
      </c>
      <c r="C975" s="10">
        <v>-3.6288034188034198E-3</v>
      </c>
      <c r="D975" s="11">
        <v>0.31847179487180299</v>
      </c>
      <c r="F975" s="10"/>
      <c r="G975" s="10"/>
      <c r="H975" s="11"/>
    </row>
    <row r="976" spans="1:8" x14ac:dyDescent="0.25">
      <c r="A976" s="6">
        <v>973</v>
      </c>
      <c r="B976" s="10">
        <v>2.7136752136752201E-6</v>
      </c>
      <c r="C976" s="10">
        <v>-3.6288034188034198E-3</v>
      </c>
      <c r="D976" s="11">
        <v>0.31847179487180299</v>
      </c>
      <c r="F976" s="10"/>
      <c r="G976" s="10"/>
      <c r="H976" s="11"/>
    </row>
    <row r="977" spans="1:8" x14ac:dyDescent="0.25">
      <c r="A977" s="6">
        <v>974</v>
      </c>
      <c r="B977" s="10">
        <v>2.7136752136752201E-6</v>
      </c>
      <c r="C977" s="10">
        <v>-3.6288034188034198E-3</v>
      </c>
      <c r="D977" s="11">
        <v>0.31847179487180299</v>
      </c>
      <c r="F977" s="10"/>
      <c r="G977" s="10"/>
      <c r="H977" s="11"/>
    </row>
    <row r="978" spans="1:8" x14ac:dyDescent="0.25">
      <c r="A978" s="6">
        <v>975</v>
      </c>
      <c r="B978" s="10">
        <v>2.7136752136752201E-6</v>
      </c>
      <c r="C978" s="10">
        <v>-3.6288034188034198E-3</v>
      </c>
      <c r="D978" s="11">
        <v>0.31847179487180299</v>
      </c>
      <c r="F978" s="10"/>
      <c r="G978" s="10"/>
      <c r="H978" s="11"/>
    </row>
    <row r="979" spans="1:8" x14ac:dyDescent="0.25">
      <c r="A979" s="6">
        <v>976</v>
      </c>
      <c r="B979" s="10">
        <v>2.7136752136752201E-6</v>
      </c>
      <c r="C979" s="10">
        <v>-3.6288034188034198E-3</v>
      </c>
      <c r="D979" s="11">
        <v>0.31847179487180299</v>
      </c>
      <c r="F979" s="10"/>
      <c r="G979" s="10"/>
      <c r="H979" s="11"/>
    </row>
    <row r="980" spans="1:8" x14ac:dyDescent="0.25">
      <c r="A980" s="6">
        <v>977</v>
      </c>
      <c r="B980" s="10">
        <v>2.7136752136752201E-6</v>
      </c>
      <c r="C980" s="10">
        <v>-3.6288034188034198E-3</v>
      </c>
      <c r="D980" s="11">
        <v>0.31847179487180299</v>
      </c>
      <c r="F980" s="10"/>
      <c r="G980" s="10"/>
      <c r="H980" s="11"/>
    </row>
    <row r="981" spans="1:8" x14ac:dyDescent="0.25">
      <c r="A981" s="6">
        <v>978</v>
      </c>
      <c r="B981" s="10">
        <v>2.0767195767195801E-6</v>
      </c>
      <c r="C981" s="10">
        <v>-2.0006145706145699E-3</v>
      </c>
      <c r="D981" s="11">
        <v>0.463122344322347</v>
      </c>
      <c r="F981" s="10"/>
      <c r="G981" s="10"/>
      <c r="H981" s="11"/>
    </row>
    <row r="982" spans="1:8" x14ac:dyDescent="0.25">
      <c r="A982" s="6">
        <v>979</v>
      </c>
      <c r="B982" s="10">
        <v>1.43976393976394E-6</v>
      </c>
      <c r="C982" s="10">
        <v>-3.7242572242572299E-4</v>
      </c>
      <c r="D982" s="11">
        <v>0.60777289377289201</v>
      </c>
      <c r="F982" s="10"/>
      <c r="G982" s="10"/>
      <c r="H982" s="11"/>
    </row>
    <row r="983" spans="1:8" x14ac:dyDescent="0.25">
      <c r="A983" s="6">
        <v>980</v>
      </c>
      <c r="B983" s="10">
        <v>8.02808302808301E-7</v>
      </c>
      <c r="C983" s="10">
        <v>1.25576312576313E-3</v>
      </c>
      <c r="D983" s="11">
        <v>0.75242344322343602</v>
      </c>
      <c r="F983" s="10"/>
      <c r="G983" s="10"/>
      <c r="H983" s="11"/>
    </row>
    <row r="984" spans="1:8" x14ac:dyDescent="0.25">
      <c r="A984" s="6">
        <v>981</v>
      </c>
      <c r="B984" s="10">
        <v>8.02808302808301E-7</v>
      </c>
      <c r="C984" s="10">
        <v>1.25576312576313E-3</v>
      </c>
      <c r="D984" s="11">
        <v>0.75242344322343602</v>
      </c>
      <c r="F984" s="10"/>
      <c r="G984" s="10"/>
      <c r="H984" s="11"/>
    </row>
    <row r="985" spans="1:8" x14ac:dyDescent="0.25">
      <c r="A985" s="6">
        <v>982</v>
      </c>
      <c r="B985" s="10">
        <v>8.02808302808301E-7</v>
      </c>
      <c r="C985" s="10">
        <v>1.25576312576313E-3</v>
      </c>
      <c r="D985" s="11">
        <v>0.75242344322343602</v>
      </c>
      <c r="F985" s="10"/>
      <c r="G985" s="10"/>
      <c r="H985" s="11"/>
    </row>
    <row r="986" spans="1:8" x14ac:dyDescent="0.25">
      <c r="A986" s="6">
        <v>983</v>
      </c>
      <c r="B986" s="10">
        <v>8.02808302808301E-7</v>
      </c>
      <c r="C986" s="10">
        <v>1.25576312576313E-3</v>
      </c>
      <c r="D986" s="11">
        <v>0.75242344322343602</v>
      </c>
      <c r="F986" s="10"/>
      <c r="G986" s="10"/>
      <c r="H986" s="11"/>
    </row>
    <row r="987" spans="1:8" x14ac:dyDescent="0.25">
      <c r="A987" s="6">
        <v>984</v>
      </c>
      <c r="B987" s="10">
        <v>8.02808302808301E-7</v>
      </c>
      <c r="C987" s="10">
        <v>1.25576312576313E-3</v>
      </c>
      <c r="D987" s="11">
        <v>0.75242344322343602</v>
      </c>
      <c r="F987" s="10"/>
      <c r="G987" s="10"/>
      <c r="H987" s="11"/>
    </row>
    <row r="988" spans="1:8" x14ac:dyDescent="0.25">
      <c r="A988" s="6">
        <v>985</v>
      </c>
      <c r="B988" s="10">
        <v>8.02808302808301E-7</v>
      </c>
      <c r="C988" s="10">
        <v>1.25576312576313E-3</v>
      </c>
      <c r="D988" s="11">
        <v>0.75242344322343602</v>
      </c>
      <c r="F988" s="10"/>
      <c r="G988" s="10"/>
      <c r="H988" s="11"/>
    </row>
    <row r="989" spans="1:8" x14ac:dyDescent="0.25">
      <c r="A989" s="6">
        <v>986</v>
      </c>
      <c r="B989" s="10">
        <v>8.02808302808301E-7</v>
      </c>
      <c r="C989" s="10">
        <v>1.25576312576313E-3</v>
      </c>
      <c r="D989" s="11">
        <v>0.75242344322343602</v>
      </c>
      <c r="F989" s="10"/>
      <c r="G989" s="10"/>
      <c r="H989" s="11"/>
    </row>
    <row r="990" spans="1:8" x14ac:dyDescent="0.25">
      <c r="A990" s="6">
        <v>987</v>
      </c>
      <c r="B990" s="10">
        <v>8.02808302808301E-7</v>
      </c>
      <c r="C990" s="10">
        <v>1.25576312576313E-3</v>
      </c>
      <c r="D990" s="11">
        <v>0.75242344322343602</v>
      </c>
      <c r="F990" s="10"/>
      <c r="G990" s="10"/>
      <c r="H990" s="11"/>
    </row>
    <row r="991" spans="1:8" x14ac:dyDescent="0.25">
      <c r="A991" s="6">
        <v>988</v>
      </c>
      <c r="B991" s="10">
        <v>8.02808302808301E-7</v>
      </c>
      <c r="C991" s="10">
        <v>1.25576312576313E-3</v>
      </c>
      <c r="D991" s="11">
        <v>0.75242344322343602</v>
      </c>
      <c r="F991" s="10"/>
      <c r="G991" s="10"/>
      <c r="H991" s="11"/>
    </row>
    <row r="992" spans="1:8" x14ac:dyDescent="0.25">
      <c r="A992" s="6">
        <v>989</v>
      </c>
      <c r="B992" s="10">
        <v>8.02808302808301E-7</v>
      </c>
      <c r="C992" s="10">
        <v>1.25576312576313E-3</v>
      </c>
      <c r="D992" s="11">
        <v>0.75242344322343602</v>
      </c>
      <c r="F992" s="10"/>
      <c r="G992" s="10"/>
      <c r="H992" s="11"/>
    </row>
    <row r="993" spans="1:8" x14ac:dyDescent="0.25">
      <c r="A993" s="6">
        <v>990</v>
      </c>
      <c r="B993" s="10">
        <v>8.02808302808301E-7</v>
      </c>
      <c r="C993" s="10">
        <v>1.25576312576313E-3</v>
      </c>
      <c r="D993" s="11">
        <v>0.75242344322343602</v>
      </c>
      <c r="F993" s="10"/>
      <c r="G993" s="10"/>
      <c r="H993" s="11"/>
    </row>
    <row r="994" spans="1:8" x14ac:dyDescent="0.25">
      <c r="A994" s="6">
        <v>991</v>
      </c>
      <c r="B994" s="10">
        <v>8.02808302808301E-7</v>
      </c>
      <c r="C994" s="10">
        <v>1.25576312576313E-3</v>
      </c>
      <c r="D994" s="11">
        <v>0.75242344322343602</v>
      </c>
      <c r="F994" s="10"/>
      <c r="G994" s="10"/>
      <c r="H994" s="11"/>
    </row>
    <row r="995" spans="1:8" x14ac:dyDescent="0.25">
      <c r="A995" s="6">
        <v>992</v>
      </c>
      <c r="B995" s="10">
        <v>8.02808302808301E-7</v>
      </c>
      <c r="C995" s="10">
        <v>1.25576312576313E-3</v>
      </c>
      <c r="D995" s="11">
        <v>0.75242344322343602</v>
      </c>
      <c r="F995" s="10"/>
      <c r="G995" s="10"/>
      <c r="H995" s="11"/>
    </row>
    <row r="996" spans="1:8" x14ac:dyDescent="0.25">
      <c r="A996" s="6">
        <v>993</v>
      </c>
      <c r="B996" s="10">
        <v>8.02808302808301E-7</v>
      </c>
      <c r="C996" s="10">
        <v>1.25576312576313E-3</v>
      </c>
      <c r="D996" s="11">
        <v>0.75242344322343602</v>
      </c>
      <c r="F996" s="10"/>
      <c r="G996" s="10"/>
      <c r="H996" s="11"/>
    </row>
    <row r="997" spans="1:8" x14ac:dyDescent="0.25">
      <c r="A997" s="6">
        <v>994</v>
      </c>
      <c r="B997" s="10">
        <v>8.02808302808301E-7</v>
      </c>
      <c r="C997" s="10">
        <v>1.25576312576313E-3</v>
      </c>
      <c r="D997" s="11">
        <v>0.75242344322343602</v>
      </c>
      <c r="F997" s="10"/>
      <c r="G997" s="10"/>
      <c r="H997" s="11"/>
    </row>
    <row r="998" spans="1:8" x14ac:dyDescent="0.25">
      <c r="A998" s="6">
        <v>995</v>
      </c>
      <c r="B998" s="10">
        <v>8.02808302808301E-7</v>
      </c>
      <c r="C998" s="10">
        <v>1.25576312576313E-3</v>
      </c>
      <c r="D998" s="11">
        <v>0.75242344322343602</v>
      </c>
      <c r="F998" s="10"/>
      <c r="G998" s="10"/>
      <c r="H998" s="11"/>
    </row>
    <row r="999" spans="1:8" x14ac:dyDescent="0.25">
      <c r="A999" s="6">
        <v>996</v>
      </c>
      <c r="B999" s="10">
        <v>8.02808302808301E-7</v>
      </c>
      <c r="C999" s="10">
        <v>1.25576312576313E-3</v>
      </c>
      <c r="D999" s="11">
        <v>0.75242344322343602</v>
      </c>
      <c r="F999" s="10"/>
      <c r="G999" s="10"/>
      <c r="H999" s="11"/>
    </row>
    <row r="1000" spans="1:8" x14ac:dyDescent="0.25">
      <c r="A1000" s="6">
        <v>997</v>
      </c>
      <c r="B1000" s="10">
        <v>8.02808302808301E-7</v>
      </c>
      <c r="C1000" s="10">
        <v>1.25576312576313E-3</v>
      </c>
      <c r="D1000" s="11">
        <v>0.75242344322343602</v>
      </c>
      <c r="F1000" s="10"/>
      <c r="G1000" s="10"/>
      <c r="H1000" s="11"/>
    </row>
    <row r="1001" spans="1:8" x14ac:dyDescent="0.25">
      <c r="A1001" s="6">
        <v>998</v>
      </c>
      <c r="B1001" s="10">
        <v>8.02808302808301E-7</v>
      </c>
      <c r="C1001" s="10">
        <v>1.25576312576313E-3</v>
      </c>
      <c r="D1001" s="11">
        <v>0.75242344322343602</v>
      </c>
      <c r="F1001" s="10"/>
      <c r="G1001" s="10"/>
      <c r="H1001" s="11"/>
    </row>
    <row r="1002" spans="1:8" x14ac:dyDescent="0.25">
      <c r="A1002" s="6">
        <v>999</v>
      </c>
      <c r="B1002" s="10">
        <v>8.02808302808301E-7</v>
      </c>
      <c r="C1002" s="10">
        <v>1.25576312576313E-3</v>
      </c>
      <c r="D1002" s="11">
        <v>0.75242344322343602</v>
      </c>
      <c r="F1002" s="10"/>
      <c r="G1002" s="10"/>
      <c r="H1002" s="11"/>
    </row>
    <row r="1003" spans="1:8" x14ac:dyDescent="0.25">
      <c r="A1003" s="6">
        <v>1000</v>
      </c>
      <c r="B1003" s="10">
        <v>8.02808302808301E-7</v>
      </c>
      <c r="C1003" s="10">
        <v>1.25576312576313E-3</v>
      </c>
      <c r="D1003" s="11">
        <v>0.75242344322343602</v>
      </c>
      <c r="F1003" s="10"/>
      <c r="G1003" s="10"/>
      <c r="H1003" s="11"/>
    </row>
    <row r="1004" spans="1:8" x14ac:dyDescent="0.25">
      <c r="A1004" s="6">
        <v>1001</v>
      </c>
      <c r="B1004" s="10">
        <v>8.02808302808301E-7</v>
      </c>
      <c r="C1004" s="10">
        <v>1.25576312576313E-3</v>
      </c>
      <c r="D1004" s="11">
        <v>0.75242344322343602</v>
      </c>
      <c r="F1004" s="10"/>
      <c r="G1004" s="10"/>
      <c r="H1004" s="11"/>
    </row>
    <row r="1005" spans="1:8" x14ac:dyDescent="0.25">
      <c r="A1005" s="6">
        <v>1002</v>
      </c>
      <c r="B1005" s="10">
        <v>8.02808302808301E-7</v>
      </c>
      <c r="C1005" s="10">
        <v>1.25576312576313E-3</v>
      </c>
      <c r="D1005" s="11">
        <v>0.75242344322343602</v>
      </c>
      <c r="F1005" s="10"/>
      <c r="G1005" s="10"/>
      <c r="H1005" s="11"/>
    </row>
    <row r="1006" spans="1:8" x14ac:dyDescent="0.25">
      <c r="A1006" s="6">
        <v>1003</v>
      </c>
      <c r="B1006" s="10">
        <v>8.02808302808301E-7</v>
      </c>
      <c r="C1006" s="10">
        <v>1.25576312576313E-3</v>
      </c>
      <c r="D1006" s="11">
        <v>0.75242344322343602</v>
      </c>
      <c r="F1006" s="10"/>
      <c r="G1006" s="10"/>
      <c r="H1006" s="11"/>
    </row>
    <row r="1007" spans="1:8" x14ac:dyDescent="0.25">
      <c r="A1007" s="6">
        <v>1004</v>
      </c>
      <c r="B1007" s="10">
        <v>8.02808302808301E-7</v>
      </c>
      <c r="C1007" s="10">
        <v>1.25576312576313E-3</v>
      </c>
      <c r="D1007" s="11">
        <v>0.75242344322343602</v>
      </c>
      <c r="F1007" s="10"/>
      <c r="G1007" s="10"/>
      <c r="H1007" s="11"/>
    </row>
    <row r="1008" spans="1:8" x14ac:dyDescent="0.25">
      <c r="A1008" s="6">
        <v>1005</v>
      </c>
      <c r="B1008" s="10">
        <v>8.02808302808301E-7</v>
      </c>
      <c r="C1008" s="10">
        <v>1.25576312576313E-3</v>
      </c>
      <c r="D1008" s="11">
        <v>0.75242344322343602</v>
      </c>
      <c r="F1008" s="10"/>
      <c r="G1008" s="10"/>
      <c r="H1008" s="11"/>
    </row>
    <row r="1009" spans="1:8" x14ac:dyDescent="0.25">
      <c r="A1009" s="6">
        <v>1006</v>
      </c>
      <c r="B1009" s="10">
        <v>8.02808302808301E-7</v>
      </c>
      <c r="C1009" s="10">
        <v>1.25576312576313E-3</v>
      </c>
      <c r="D1009" s="11">
        <v>0.75242344322343602</v>
      </c>
      <c r="F1009" s="10"/>
      <c r="G1009" s="10"/>
      <c r="H1009" s="11"/>
    </row>
    <row r="1010" spans="1:8" x14ac:dyDescent="0.25">
      <c r="A1010" s="6">
        <v>1007</v>
      </c>
      <c r="B1010" s="10">
        <v>8.02808302808301E-7</v>
      </c>
      <c r="C1010" s="10">
        <v>1.25576312576313E-3</v>
      </c>
      <c r="D1010" s="11">
        <v>0.75242344322343602</v>
      </c>
      <c r="F1010" s="10"/>
      <c r="G1010" s="10"/>
      <c r="H1010" s="11"/>
    </row>
    <row r="1011" spans="1:8" x14ac:dyDescent="0.25">
      <c r="A1011" s="6">
        <v>1008</v>
      </c>
      <c r="B1011" s="10">
        <v>8.02808302808301E-7</v>
      </c>
      <c r="C1011" s="10">
        <v>1.25576312576313E-3</v>
      </c>
      <c r="D1011" s="11">
        <v>0.75242344322343602</v>
      </c>
      <c r="F1011" s="10"/>
      <c r="G1011" s="10"/>
      <c r="H1011" s="11"/>
    </row>
    <row r="1012" spans="1:8" x14ac:dyDescent="0.25">
      <c r="A1012" s="6">
        <v>1009</v>
      </c>
      <c r="B1012" s="10">
        <v>8.02808302808301E-7</v>
      </c>
      <c r="C1012" s="10">
        <v>1.25576312576313E-3</v>
      </c>
      <c r="D1012" s="11">
        <v>0.75242344322343602</v>
      </c>
      <c r="F1012" s="10"/>
      <c r="G1012" s="10"/>
      <c r="H1012" s="11"/>
    </row>
    <row r="1013" spans="1:8" x14ac:dyDescent="0.25">
      <c r="A1013" s="6">
        <v>1010</v>
      </c>
      <c r="B1013" s="10">
        <v>8.02808302808301E-7</v>
      </c>
      <c r="C1013" s="10">
        <v>1.25576312576313E-3</v>
      </c>
      <c r="D1013" s="11">
        <v>0.75242344322343602</v>
      </c>
      <c r="F1013" s="10"/>
      <c r="G1013" s="10"/>
      <c r="H1013" s="11"/>
    </row>
    <row r="1014" spans="1:8" x14ac:dyDescent="0.25">
      <c r="A1014" s="6">
        <v>1011</v>
      </c>
      <c r="B1014" s="10">
        <v>8.02808302808301E-7</v>
      </c>
      <c r="C1014" s="10">
        <v>1.25576312576313E-3</v>
      </c>
      <c r="D1014" s="11">
        <v>0.75242344322343602</v>
      </c>
      <c r="F1014" s="10"/>
      <c r="G1014" s="10"/>
      <c r="H1014" s="11"/>
    </row>
    <row r="1015" spans="1:8" x14ac:dyDescent="0.25">
      <c r="A1015" s="6">
        <v>1012</v>
      </c>
      <c r="B1015" s="10">
        <v>1.4830077330077499E-7</v>
      </c>
      <c r="C1015" s="10">
        <v>2.75802808302808E-4</v>
      </c>
      <c r="D1015" s="11">
        <v>0.24511778591778299</v>
      </c>
      <c r="F1015" s="10"/>
      <c r="G1015" s="10"/>
      <c r="H1015" s="11"/>
    </row>
    <row r="1016" spans="1:8" x14ac:dyDescent="0.25">
      <c r="A1016" s="6">
        <v>1013</v>
      </c>
      <c r="B1016" s="10">
        <v>-5.0620675620675001E-7</v>
      </c>
      <c r="C1016" s="10">
        <v>-7.0415750915751299E-4</v>
      </c>
      <c r="D1016" s="11">
        <v>-0.26218787138786898</v>
      </c>
      <c r="F1016" s="10"/>
      <c r="G1016" s="10"/>
      <c r="H1016" s="11"/>
    </row>
    <row r="1017" spans="1:8" x14ac:dyDescent="0.25">
      <c r="A1017" s="6">
        <v>1014</v>
      </c>
      <c r="B1017" s="10">
        <v>-1.16071428571428E-6</v>
      </c>
      <c r="C1017" s="10">
        <v>-1.6841178266178299E-3</v>
      </c>
      <c r="D1017" s="11">
        <v>-0.76949352869352095</v>
      </c>
      <c r="F1017" s="10"/>
      <c r="G1017" s="10"/>
      <c r="H1017" s="11"/>
    </row>
    <row r="1018" spans="1:8" x14ac:dyDescent="0.25">
      <c r="A1018" s="6">
        <v>1015</v>
      </c>
      <c r="B1018" s="10">
        <v>-1.16071428571428E-6</v>
      </c>
      <c r="C1018" s="10">
        <v>-1.6841178266178299E-3</v>
      </c>
      <c r="D1018" s="11">
        <v>-0.76949352869352095</v>
      </c>
      <c r="F1018" s="10"/>
      <c r="G1018" s="10"/>
      <c r="H1018" s="11"/>
    </row>
    <row r="1019" spans="1:8" x14ac:dyDescent="0.25">
      <c r="A1019" s="6">
        <v>1016</v>
      </c>
      <c r="B1019" s="10">
        <v>-1.16071428571428E-6</v>
      </c>
      <c r="C1019" s="10">
        <v>-1.6841178266178299E-3</v>
      </c>
      <c r="D1019" s="11">
        <v>-0.76949352869352095</v>
      </c>
      <c r="F1019" s="10"/>
      <c r="G1019" s="10"/>
      <c r="H1019" s="11"/>
    </row>
    <row r="1020" spans="1:8" x14ac:dyDescent="0.25">
      <c r="A1020" s="6">
        <v>1017</v>
      </c>
      <c r="B1020" s="10">
        <v>-1.16071428571428E-6</v>
      </c>
      <c r="C1020" s="10">
        <v>-1.6841178266178299E-3</v>
      </c>
      <c r="D1020" s="11">
        <v>-0.76949352869352095</v>
      </c>
      <c r="F1020" s="10"/>
      <c r="G1020" s="10"/>
      <c r="H1020" s="11"/>
    </row>
    <row r="1021" spans="1:8" x14ac:dyDescent="0.25">
      <c r="A1021" s="6">
        <v>1018</v>
      </c>
      <c r="B1021" s="10">
        <v>-1.16071428571428E-6</v>
      </c>
      <c r="C1021" s="10">
        <v>-1.6841178266178299E-3</v>
      </c>
      <c r="D1021" s="11">
        <v>-0.76949352869352095</v>
      </c>
      <c r="F1021" s="10"/>
      <c r="G1021" s="10"/>
      <c r="H1021" s="11"/>
    </row>
    <row r="1022" spans="1:8" x14ac:dyDescent="0.25">
      <c r="A1022" s="6">
        <v>1019</v>
      </c>
      <c r="B1022" s="10">
        <v>-1.16071428571428E-6</v>
      </c>
      <c r="C1022" s="10">
        <v>-1.6841178266178299E-3</v>
      </c>
      <c r="D1022" s="11">
        <v>-0.76949352869352095</v>
      </c>
      <c r="F1022" s="10"/>
      <c r="G1022" s="10"/>
      <c r="H1022" s="11"/>
    </row>
    <row r="1023" spans="1:8" x14ac:dyDescent="0.25">
      <c r="A1023" s="6">
        <v>1020</v>
      </c>
      <c r="B1023" s="10">
        <v>-1.16071428571428E-6</v>
      </c>
      <c r="C1023" s="10">
        <v>-1.6841178266178299E-3</v>
      </c>
      <c r="D1023" s="11">
        <v>-0.76949352869352095</v>
      </c>
      <c r="F1023" s="10"/>
      <c r="G1023" s="10"/>
      <c r="H1023" s="11"/>
    </row>
    <row r="1024" spans="1:8" x14ac:dyDescent="0.25">
      <c r="A1024" s="6">
        <v>1021</v>
      </c>
      <c r="B1024" s="10">
        <v>-1.16071428571428E-6</v>
      </c>
      <c r="C1024" s="10">
        <v>-1.6841178266178299E-3</v>
      </c>
      <c r="D1024" s="11">
        <v>-0.76949352869352095</v>
      </c>
      <c r="F1024" s="10"/>
      <c r="G1024" s="10"/>
      <c r="H1024" s="11"/>
    </row>
    <row r="1025" spans="1:8" x14ac:dyDescent="0.25">
      <c r="A1025" s="6">
        <v>1022</v>
      </c>
      <c r="B1025" s="10">
        <v>-1.16071428571428E-6</v>
      </c>
      <c r="C1025" s="10">
        <v>-1.6841178266178299E-3</v>
      </c>
      <c r="D1025" s="11">
        <v>-0.76949352869352095</v>
      </c>
      <c r="F1025" s="10"/>
      <c r="G1025" s="10"/>
      <c r="H1025" s="11"/>
    </row>
    <row r="1026" spans="1:8" x14ac:dyDescent="0.25">
      <c r="A1026" s="6">
        <v>1023</v>
      </c>
      <c r="B1026" s="10">
        <v>-1.16071428571428E-6</v>
      </c>
      <c r="C1026" s="10">
        <v>-1.6841178266178299E-3</v>
      </c>
      <c r="D1026" s="11">
        <v>-0.76949352869352095</v>
      </c>
      <c r="F1026" s="10"/>
      <c r="G1026" s="10"/>
      <c r="H1026" s="11"/>
    </row>
    <row r="1027" spans="1:8" x14ac:dyDescent="0.25">
      <c r="A1027" s="6">
        <v>1024</v>
      </c>
      <c r="B1027" s="10">
        <v>-1.16071428571428E-6</v>
      </c>
      <c r="C1027" s="10">
        <v>-1.6841178266178299E-3</v>
      </c>
      <c r="D1027" s="11">
        <v>-0.76949352869352095</v>
      </c>
      <c r="F1027" s="10"/>
      <c r="G1027" s="10"/>
      <c r="H1027" s="11"/>
    </row>
    <row r="1028" spans="1:8" x14ac:dyDescent="0.25">
      <c r="A1028" s="6">
        <v>1025</v>
      </c>
      <c r="B1028" s="10">
        <v>-1.16071428571428E-6</v>
      </c>
      <c r="C1028" s="10">
        <v>-1.6841178266178299E-3</v>
      </c>
      <c r="D1028" s="11">
        <v>-0.76949352869352095</v>
      </c>
      <c r="F1028" s="10"/>
      <c r="G1028" s="10"/>
      <c r="H1028" s="11"/>
    </row>
    <row r="1029" spans="1:8" x14ac:dyDescent="0.25">
      <c r="A1029" s="6">
        <v>1026</v>
      </c>
      <c r="B1029" s="10">
        <v>-1.16071428571428E-6</v>
      </c>
      <c r="C1029" s="10">
        <v>-1.6841178266178299E-3</v>
      </c>
      <c r="D1029" s="11">
        <v>-0.76949352869352095</v>
      </c>
      <c r="F1029" s="10"/>
      <c r="G1029" s="10"/>
      <c r="H1029" s="11"/>
    </row>
    <row r="1030" spans="1:8" x14ac:dyDescent="0.25">
      <c r="A1030" s="6">
        <v>1027</v>
      </c>
      <c r="B1030" s="10">
        <v>-1.16071428571428E-6</v>
      </c>
      <c r="C1030" s="10">
        <v>-1.6841178266178299E-3</v>
      </c>
      <c r="D1030" s="11">
        <v>-0.76949352869352095</v>
      </c>
      <c r="F1030" s="10"/>
      <c r="G1030" s="10"/>
      <c r="H1030" s="11"/>
    </row>
    <row r="1031" spans="1:8" x14ac:dyDescent="0.25">
      <c r="A1031" s="6">
        <v>1028</v>
      </c>
      <c r="B1031" s="10">
        <v>-1.16071428571428E-6</v>
      </c>
      <c r="C1031" s="10">
        <v>-1.6841178266178299E-3</v>
      </c>
      <c r="D1031" s="11">
        <v>-0.76949352869352095</v>
      </c>
      <c r="F1031" s="10"/>
      <c r="G1031" s="10"/>
      <c r="H1031" s="11"/>
    </row>
    <row r="1032" spans="1:8" x14ac:dyDescent="0.25">
      <c r="A1032" s="6">
        <v>1029</v>
      </c>
      <c r="B1032" s="10">
        <v>-1.16071428571428E-6</v>
      </c>
      <c r="C1032" s="10">
        <v>-1.6841178266178299E-3</v>
      </c>
      <c r="D1032" s="11">
        <v>-0.76949352869352095</v>
      </c>
      <c r="F1032" s="10"/>
      <c r="G1032" s="10"/>
      <c r="H1032" s="11"/>
    </row>
    <row r="1033" spans="1:8" x14ac:dyDescent="0.25">
      <c r="A1033" s="6">
        <v>1030</v>
      </c>
      <c r="B1033" s="10">
        <v>-1.16071428571428E-6</v>
      </c>
      <c r="C1033" s="10">
        <v>-1.6841178266178299E-3</v>
      </c>
      <c r="D1033" s="11">
        <v>-0.76949352869352095</v>
      </c>
      <c r="F1033" s="10"/>
      <c r="G1033" s="10"/>
      <c r="H1033" s="11"/>
    </row>
    <row r="1034" spans="1:8" x14ac:dyDescent="0.25">
      <c r="A1034" s="6">
        <v>1031</v>
      </c>
      <c r="B1034" s="10">
        <v>-1.16071428571428E-6</v>
      </c>
      <c r="C1034" s="10">
        <v>-1.6841178266178299E-3</v>
      </c>
      <c r="D1034" s="11">
        <v>-0.76949352869352095</v>
      </c>
      <c r="F1034" s="10"/>
      <c r="G1034" s="10"/>
      <c r="H1034" s="11"/>
    </row>
    <row r="1035" spans="1:8" x14ac:dyDescent="0.25">
      <c r="A1035" s="6">
        <v>1032</v>
      </c>
      <c r="B1035" s="10">
        <v>-1.16071428571428E-6</v>
      </c>
      <c r="C1035" s="10">
        <v>-1.6841178266178299E-3</v>
      </c>
      <c r="D1035" s="11">
        <v>-0.76949352869352095</v>
      </c>
      <c r="F1035" s="10"/>
      <c r="G1035" s="10"/>
      <c r="H1035" s="11"/>
    </row>
    <row r="1036" spans="1:8" x14ac:dyDescent="0.25">
      <c r="A1036" s="6">
        <v>1033</v>
      </c>
      <c r="B1036" s="10">
        <v>-1.16071428571428E-6</v>
      </c>
      <c r="C1036" s="10">
        <v>-1.6841178266178299E-3</v>
      </c>
      <c r="D1036" s="11">
        <v>-0.76949352869352095</v>
      </c>
      <c r="F1036" s="10"/>
      <c r="G1036" s="10"/>
      <c r="H1036" s="11"/>
    </row>
    <row r="1037" spans="1:8" x14ac:dyDescent="0.25">
      <c r="A1037" s="6">
        <v>1034</v>
      </c>
      <c r="B1037" s="10">
        <v>-1.16071428571428E-6</v>
      </c>
      <c r="C1037" s="10">
        <v>-1.6841178266178299E-3</v>
      </c>
      <c r="D1037" s="11">
        <v>-0.76949352869352095</v>
      </c>
      <c r="F1037" s="10"/>
      <c r="G1037" s="10"/>
      <c r="H1037" s="11"/>
    </row>
    <row r="1038" spans="1:8" x14ac:dyDescent="0.25">
      <c r="A1038" s="6">
        <v>1035</v>
      </c>
      <c r="B1038" s="10">
        <v>-1.16071428571428E-6</v>
      </c>
      <c r="C1038" s="10">
        <v>-1.6841178266178299E-3</v>
      </c>
      <c r="D1038" s="11">
        <v>-0.76949352869352095</v>
      </c>
      <c r="F1038" s="10"/>
      <c r="G1038" s="10"/>
      <c r="H1038" s="11"/>
    </row>
    <row r="1039" spans="1:8" x14ac:dyDescent="0.25">
      <c r="A1039" s="6">
        <v>1036</v>
      </c>
      <c r="B1039" s="10">
        <v>-1.16071428571428E-6</v>
      </c>
      <c r="C1039" s="10">
        <v>-1.6841178266178299E-3</v>
      </c>
      <c r="D1039" s="11">
        <v>-0.76949352869352095</v>
      </c>
      <c r="F1039" s="10"/>
      <c r="G1039" s="10"/>
      <c r="H1039" s="11"/>
    </row>
    <row r="1040" spans="1:8" x14ac:dyDescent="0.25">
      <c r="A1040" s="6">
        <v>1037</v>
      </c>
      <c r="B1040" s="10">
        <v>-1.16071428571428E-6</v>
      </c>
      <c r="C1040" s="10">
        <v>-1.6841178266178299E-3</v>
      </c>
      <c r="D1040" s="11">
        <v>-0.76949352869352095</v>
      </c>
      <c r="F1040" s="10"/>
      <c r="G1040" s="10"/>
      <c r="H1040" s="11"/>
    </row>
    <row r="1041" spans="1:8" x14ac:dyDescent="0.25">
      <c r="A1041" s="6">
        <v>1038</v>
      </c>
      <c r="B1041" s="10">
        <v>-1.16071428571428E-6</v>
      </c>
      <c r="C1041" s="10">
        <v>-1.6841178266178299E-3</v>
      </c>
      <c r="D1041" s="11">
        <v>-0.76949352869352095</v>
      </c>
      <c r="F1041" s="10"/>
      <c r="G1041" s="10"/>
      <c r="H1041" s="11"/>
    </row>
    <row r="1042" spans="1:8" x14ac:dyDescent="0.25">
      <c r="A1042" s="6">
        <v>1039</v>
      </c>
      <c r="B1042" s="10">
        <v>-1.16071428571428E-6</v>
      </c>
      <c r="C1042" s="10">
        <v>-1.6841178266178299E-3</v>
      </c>
      <c r="D1042" s="11">
        <v>-0.76949352869352095</v>
      </c>
      <c r="F1042" s="10"/>
      <c r="G1042" s="10"/>
      <c r="H1042" s="11"/>
    </row>
    <row r="1043" spans="1:8" x14ac:dyDescent="0.25">
      <c r="A1043" s="6">
        <v>1040</v>
      </c>
      <c r="B1043" s="10">
        <v>-1.16071428571428E-6</v>
      </c>
      <c r="C1043" s="10">
        <v>-1.6841178266178299E-3</v>
      </c>
      <c r="D1043" s="11">
        <v>-0.76949352869352095</v>
      </c>
      <c r="F1043" s="10"/>
      <c r="G1043" s="10"/>
      <c r="H1043" s="11"/>
    </row>
    <row r="1044" spans="1:8" x14ac:dyDescent="0.25">
      <c r="A1044" s="6">
        <v>1041</v>
      </c>
      <c r="B1044" s="10">
        <v>-1.16071428571428E-6</v>
      </c>
      <c r="C1044" s="10">
        <v>-1.6841178266178299E-3</v>
      </c>
      <c r="D1044" s="11">
        <v>-0.76949352869352095</v>
      </c>
      <c r="F1044" s="10"/>
      <c r="G1044" s="10"/>
      <c r="H1044" s="11"/>
    </row>
    <row r="1045" spans="1:8" x14ac:dyDescent="0.25">
      <c r="A1045" s="6">
        <v>1042</v>
      </c>
      <c r="B1045" s="10">
        <v>-1.16071428571428E-6</v>
      </c>
      <c r="C1045" s="10">
        <v>-1.6841178266178299E-3</v>
      </c>
      <c r="D1045" s="11">
        <v>-0.76949352869352095</v>
      </c>
      <c r="F1045" s="10"/>
      <c r="G1045" s="10"/>
      <c r="H1045" s="11"/>
    </row>
    <row r="1046" spans="1:8" x14ac:dyDescent="0.25">
      <c r="A1046" s="6">
        <v>1043</v>
      </c>
      <c r="B1046" s="10">
        <v>-1.16071428571428E-6</v>
      </c>
      <c r="C1046" s="10">
        <v>-1.6841178266178299E-3</v>
      </c>
      <c r="D1046" s="11">
        <v>-0.76949352869352095</v>
      </c>
      <c r="F1046" s="10"/>
      <c r="G1046" s="10"/>
      <c r="H1046" s="11"/>
    </row>
    <row r="1047" spans="1:8" x14ac:dyDescent="0.25">
      <c r="A1047" s="6">
        <v>1044</v>
      </c>
      <c r="B1047" s="10">
        <v>-1.16071428571428E-6</v>
      </c>
      <c r="C1047" s="10">
        <v>-1.6841178266178299E-3</v>
      </c>
      <c r="D1047" s="11">
        <v>-0.76949352869352095</v>
      </c>
      <c r="F1047" s="10"/>
      <c r="G1047" s="10"/>
      <c r="H1047" s="11"/>
    </row>
    <row r="1048" spans="1:8" x14ac:dyDescent="0.25">
      <c r="A1048" s="6">
        <v>1045</v>
      </c>
      <c r="B1048" s="10">
        <v>-1.16071428571428E-6</v>
      </c>
      <c r="C1048" s="10">
        <v>-1.6841178266178299E-3</v>
      </c>
      <c r="D1048" s="11">
        <v>-0.76949352869352095</v>
      </c>
      <c r="F1048" s="10"/>
      <c r="G1048" s="10"/>
      <c r="H1048" s="11"/>
    </row>
    <row r="1049" spans="1:8" x14ac:dyDescent="0.25">
      <c r="A1049" s="6">
        <v>1046</v>
      </c>
      <c r="B1049" s="10">
        <v>-1.16071428571428E-6</v>
      </c>
      <c r="C1049" s="10">
        <v>-1.6841178266178299E-3</v>
      </c>
      <c r="D1049" s="11">
        <v>-0.76949352869352095</v>
      </c>
      <c r="F1049" s="10"/>
      <c r="G1049" s="10"/>
      <c r="H1049" s="11"/>
    </row>
    <row r="1050" spans="1:8" x14ac:dyDescent="0.25">
      <c r="A1050" s="6">
        <v>1047</v>
      </c>
      <c r="B1050" s="10">
        <v>-1.16071428571428E-6</v>
      </c>
      <c r="C1050" s="10">
        <v>-1.6841178266178299E-3</v>
      </c>
      <c r="D1050" s="11">
        <v>-0.76949352869352095</v>
      </c>
      <c r="F1050" s="10"/>
      <c r="G1050" s="10"/>
      <c r="H1050" s="11"/>
    </row>
    <row r="1051" spans="1:8" x14ac:dyDescent="0.25">
      <c r="A1051" s="6">
        <v>1048</v>
      </c>
      <c r="B1051" s="10">
        <v>-1.16071428571428E-6</v>
      </c>
      <c r="C1051" s="10">
        <v>-1.6841178266178299E-3</v>
      </c>
      <c r="D1051" s="11">
        <v>-0.76949352869352095</v>
      </c>
      <c r="F1051" s="10"/>
      <c r="G1051" s="10"/>
      <c r="H1051" s="11"/>
    </row>
    <row r="1052" spans="1:8" x14ac:dyDescent="0.25">
      <c r="A1052" s="6">
        <v>1049</v>
      </c>
      <c r="B1052" s="10">
        <v>-1.16071428571428E-6</v>
      </c>
      <c r="C1052" s="10">
        <v>-1.6841178266178299E-3</v>
      </c>
      <c r="D1052" s="11">
        <v>-0.76949352869352095</v>
      </c>
      <c r="F1052" s="10"/>
      <c r="G1052" s="10"/>
      <c r="H1052" s="11"/>
    </row>
    <row r="1053" spans="1:8" x14ac:dyDescent="0.25">
      <c r="A1053" s="6">
        <v>1050</v>
      </c>
      <c r="B1053" s="10">
        <v>-1.16071428571428E-6</v>
      </c>
      <c r="C1053" s="10">
        <v>-1.6841178266178299E-3</v>
      </c>
      <c r="D1053" s="11">
        <v>-0.76949352869352095</v>
      </c>
      <c r="F1053" s="10"/>
      <c r="G1053" s="10"/>
      <c r="H1053" s="11"/>
    </row>
    <row r="1054" spans="1:8" x14ac:dyDescent="0.25">
      <c r="A1054" s="6">
        <v>1051</v>
      </c>
      <c r="B1054" s="10">
        <v>-1.16071428571428E-6</v>
      </c>
      <c r="C1054" s="10">
        <v>-1.6841178266178299E-3</v>
      </c>
      <c r="D1054" s="11">
        <v>-0.76949352869352095</v>
      </c>
      <c r="F1054" s="10"/>
      <c r="G1054" s="10"/>
      <c r="H1054" s="11"/>
    </row>
    <row r="1055" spans="1:8" x14ac:dyDescent="0.25">
      <c r="A1055" s="6">
        <v>1052</v>
      </c>
      <c r="B1055" s="10">
        <v>-1.16071428571428E-6</v>
      </c>
      <c r="C1055" s="10">
        <v>-1.6841178266178299E-3</v>
      </c>
      <c r="D1055" s="11">
        <v>-0.76949352869352095</v>
      </c>
      <c r="F1055" s="10"/>
      <c r="G1055" s="10"/>
      <c r="H1055" s="11"/>
    </row>
    <row r="1056" spans="1:8" x14ac:dyDescent="0.25">
      <c r="A1056" s="6">
        <v>1053</v>
      </c>
      <c r="B1056" s="10">
        <v>-1.16071428571428E-6</v>
      </c>
      <c r="C1056" s="10">
        <v>-1.6841178266178299E-3</v>
      </c>
      <c r="D1056" s="11">
        <v>-0.76949352869352095</v>
      </c>
      <c r="F1056" s="10"/>
      <c r="G1056" s="10"/>
      <c r="H1056" s="11"/>
    </row>
    <row r="1057" spans="1:8" x14ac:dyDescent="0.25">
      <c r="A1057" s="6">
        <v>1054</v>
      </c>
      <c r="B1057" s="10">
        <v>-1.16071428571428E-6</v>
      </c>
      <c r="C1057" s="10">
        <v>-1.6841178266178299E-3</v>
      </c>
      <c r="D1057" s="11">
        <v>-0.76949352869352095</v>
      </c>
      <c r="F1057" s="10"/>
      <c r="G1057" s="10"/>
      <c r="H1057" s="11"/>
    </row>
    <row r="1058" spans="1:8" x14ac:dyDescent="0.25">
      <c r="A1058" s="6">
        <v>1055</v>
      </c>
      <c r="B1058" s="10">
        <v>-1.16071428571428E-6</v>
      </c>
      <c r="C1058" s="10">
        <v>-1.6841178266178299E-3</v>
      </c>
      <c r="D1058" s="11">
        <v>-0.76949352869352095</v>
      </c>
      <c r="F1058" s="10"/>
      <c r="G1058" s="10"/>
      <c r="H1058" s="11"/>
    </row>
    <row r="1059" spans="1:8" x14ac:dyDescent="0.25">
      <c r="A1059" s="6">
        <v>1056</v>
      </c>
      <c r="B1059" s="10">
        <v>-1.16071428571428E-6</v>
      </c>
      <c r="C1059" s="10">
        <v>-1.6841178266178299E-3</v>
      </c>
      <c r="D1059" s="11">
        <v>-0.76949352869352095</v>
      </c>
      <c r="F1059" s="10"/>
      <c r="G1059" s="10"/>
      <c r="H1059" s="11"/>
    </row>
    <row r="1060" spans="1:8" x14ac:dyDescent="0.25">
      <c r="A1060" s="6">
        <v>1057</v>
      </c>
      <c r="B1060" s="10">
        <v>-1.16071428571428E-6</v>
      </c>
      <c r="C1060" s="10">
        <v>-1.6841178266178299E-3</v>
      </c>
      <c r="D1060" s="11">
        <v>-0.76949352869352095</v>
      </c>
      <c r="F1060" s="10"/>
      <c r="G1060" s="10"/>
      <c r="H1060" s="11"/>
    </row>
    <row r="1061" spans="1:8" x14ac:dyDescent="0.25">
      <c r="A1061" s="6">
        <v>1058</v>
      </c>
      <c r="B1061" s="10">
        <v>-1.16071428571428E-6</v>
      </c>
      <c r="C1061" s="10">
        <v>-1.6841178266178299E-3</v>
      </c>
      <c r="D1061" s="11">
        <v>-0.76949352869352095</v>
      </c>
      <c r="F1061" s="10"/>
      <c r="G1061" s="10"/>
      <c r="H1061" s="11"/>
    </row>
    <row r="1062" spans="1:8" x14ac:dyDescent="0.25">
      <c r="A1062" s="6">
        <v>1059</v>
      </c>
      <c r="B1062" s="10">
        <v>-1.16071428571428E-6</v>
      </c>
      <c r="C1062" s="10">
        <v>-1.6841178266178299E-3</v>
      </c>
      <c r="D1062" s="11">
        <v>-0.76949352869352095</v>
      </c>
      <c r="F1062" s="10"/>
      <c r="G1062" s="10"/>
      <c r="H1062" s="11"/>
    </row>
    <row r="1063" spans="1:8" x14ac:dyDescent="0.25">
      <c r="A1063" s="6">
        <v>1060</v>
      </c>
      <c r="B1063" s="10">
        <v>-1.16071428571428E-6</v>
      </c>
      <c r="C1063" s="10">
        <v>-1.6841178266178299E-3</v>
      </c>
      <c r="D1063" s="11">
        <v>-0.76949352869352095</v>
      </c>
      <c r="F1063" s="10"/>
      <c r="G1063" s="10"/>
      <c r="H1063" s="11"/>
    </row>
    <row r="1064" spans="1:8" x14ac:dyDescent="0.25">
      <c r="A1064" s="6">
        <v>1061</v>
      </c>
      <c r="B1064" s="10">
        <v>-1.16071428571428E-6</v>
      </c>
      <c r="C1064" s="10">
        <v>-1.6841178266178299E-3</v>
      </c>
      <c r="D1064" s="11">
        <v>-0.76949352869352095</v>
      </c>
      <c r="F1064" s="10"/>
      <c r="G1064" s="10"/>
      <c r="H1064" s="11"/>
    </row>
    <row r="1065" spans="1:8" x14ac:dyDescent="0.25">
      <c r="A1065" s="6">
        <v>1062</v>
      </c>
      <c r="B1065" s="10">
        <v>-1.16071428571428E-6</v>
      </c>
      <c r="C1065" s="10">
        <v>-1.6841178266178299E-3</v>
      </c>
      <c r="D1065" s="11">
        <v>-0.76949352869352095</v>
      </c>
      <c r="F1065" s="10"/>
      <c r="G1065" s="10"/>
      <c r="H1065" s="11"/>
    </row>
    <row r="1066" spans="1:8" x14ac:dyDescent="0.25">
      <c r="A1066" s="6">
        <v>1063</v>
      </c>
      <c r="B1066" s="10">
        <v>-1.16071428571428E-6</v>
      </c>
      <c r="C1066" s="10">
        <v>-1.6841178266178299E-3</v>
      </c>
      <c r="D1066" s="11">
        <v>-0.76949352869352095</v>
      </c>
      <c r="F1066" s="10"/>
      <c r="G1066" s="10"/>
      <c r="H1066" s="11"/>
    </row>
    <row r="1067" spans="1:8" x14ac:dyDescent="0.25">
      <c r="A1067" s="6">
        <v>1064</v>
      </c>
      <c r="B1067" s="10">
        <v>-1.16071428571428E-6</v>
      </c>
      <c r="C1067" s="10">
        <v>-1.6841178266178299E-3</v>
      </c>
      <c r="D1067" s="11">
        <v>-0.76949352869352095</v>
      </c>
      <c r="F1067" s="10"/>
      <c r="G1067" s="10"/>
      <c r="H1067" s="11"/>
    </row>
    <row r="1068" spans="1:8" x14ac:dyDescent="0.25">
      <c r="A1068" s="6">
        <v>1065</v>
      </c>
      <c r="B1068" s="10">
        <v>-1.16071428571428E-6</v>
      </c>
      <c r="C1068" s="10">
        <v>-1.6841178266178299E-3</v>
      </c>
      <c r="D1068" s="11">
        <v>-0.76949352869352095</v>
      </c>
      <c r="F1068" s="10"/>
      <c r="G1068" s="10"/>
      <c r="H1068" s="11"/>
    </row>
    <row r="1069" spans="1:8" x14ac:dyDescent="0.25">
      <c r="A1069" s="6">
        <v>1066</v>
      </c>
      <c r="B1069" s="10">
        <v>-1.16071428571428E-6</v>
      </c>
      <c r="C1069" s="10">
        <v>-1.6841178266178299E-3</v>
      </c>
      <c r="D1069" s="11">
        <v>-0.76949352869352095</v>
      </c>
      <c r="F1069" s="10"/>
      <c r="G1069" s="10"/>
      <c r="H1069" s="11"/>
    </row>
    <row r="1070" spans="1:8" x14ac:dyDescent="0.25">
      <c r="A1070" s="6">
        <v>1067</v>
      </c>
      <c r="B1070" s="10">
        <v>-1.16071428571428E-6</v>
      </c>
      <c r="C1070" s="10">
        <v>-1.6841178266178299E-3</v>
      </c>
      <c r="D1070" s="11">
        <v>-0.76949352869352095</v>
      </c>
      <c r="F1070" s="10"/>
      <c r="G1070" s="10"/>
      <c r="H1070" s="11"/>
    </row>
    <row r="1071" spans="1:8" x14ac:dyDescent="0.25">
      <c r="A1071" s="6">
        <v>1068</v>
      </c>
      <c r="B1071" s="10">
        <v>-1.16071428571428E-6</v>
      </c>
      <c r="C1071" s="10">
        <v>-1.6841178266178299E-3</v>
      </c>
      <c r="D1071" s="11">
        <v>-0.76949352869352095</v>
      </c>
      <c r="F1071" s="10"/>
      <c r="G1071" s="10"/>
      <c r="H1071" s="11"/>
    </row>
    <row r="1072" spans="1:8" x14ac:dyDescent="0.25">
      <c r="A1072" s="6">
        <v>1069</v>
      </c>
      <c r="B1072" s="10">
        <v>-1.16071428571428E-6</v>
      </c>
      <c r="C1072" s="10">
        <v>-1.6841178266178299E-3</v>
      </c>
      <c r="D1072" s="11">
        <v>-0.76949352869352095</v>
      </c>
      <c r="F1072" s="10"/>
      <c r="G1072" s="10"/>
      <c r="H1072" s="11"/>
    </row>
    <row r="1073" spans="1:8" x14ac:dyDescent="0.25">
      <c r="A1073" s="6">
        <v>1070</v>
      </c>
      <c r="B1073" s="10">
        <v>-1.79766992266991E-6</v>
      </c>
      <c r="C1073" s="10">
        <v>-5.5928978428985602E-5</v>
      </c>
      <c r="D1073" s="11">
        <v>-0.62484297924297605</v>
      </c>
      <c r="F1073" s="10"/>
      <c r="G1073" s="10"/>
      <c r="H1073" s="11"/>
    </row>
    <row r="1074" spans="1:8" x14ac:dyDescent="0.25">
      <c r="A1074" s="6">
        <v>1071</v>
      </c>
      <c r="B1074" s="10">
        <v>-2.4346255596255499E-6</v>
      </c>
      <c r="C1074" s="10">
        <v>1.5722598697598699E-3</v>
      </c>
      <c r="D1074" s="11">
        <v>-0.48019242979243199</v>
      </c>
      <c r="F1074" s="10"/>
      <c r="G1074" s="10"/>
      <c r="H1074" s="11"/>
    </row>
    <row r="1075" spans="1:8" x14ac:dyDescent="0.25">
      <c r="A1075" s="6">
        <v>1072</v>
      </c>
      <c r="B1075" s="10">
        <v>-3.0715811965811899E-6</v>
      </c>
      <c r="C1075" s="10">
        <v>3.2004487179487099E-3</v>
      </c>
      <c r="D1075" s="11">
        <v>-0.33554188034188798</v>
      </c>
      <c r="F1075" s="10"/>
      <c r="G1075" s="10"/>
      <c r="H1075" s="11"/>
    </row>
    <row r="1076" spans="1:8" x14ac:dyDescent="0.25">
      <c r="A1076" s="6">
        <v>1073</v>
      </c>
      <c r="B1076" s="10">
        <v>-3.0715811965811899E-6</v>
      </c>
      <c r="C1076" s="10">
        <v>3.2004487179487099E-3</v>
      </c>
      <c r="D1076" s="11">
        <v>-0.33554188034188798</v>
      </c>
      <c r="F1076" s="10"/>
      <c r="G1076" s="10"/>
      <c r="H1076" s="11"/>
    </row>
    <row r="1077" spans="1:8" x14ac:dyDescent="0.25">
      <c r="A1077" s="6">
        <v>1074</v>
      </c>
      <c r="B1077" s="10">
        <v>-3.0715811965811899E-6</v>
      </c>
      <c r="C1077" s="10">
        <v>3.2004487179487099E-3</v>
      </c>
      <c r="D1077" s="11">
        <v>-0.33554188034188798</v>
      </c>
      <c r="F1077" s="10"/>
      <c r="G1077" s="10"/>
      <c r="H1077" s="11"/>
    </row>
    <row r="1078" spans="1:8" x14ac:dyDescent="0.25">
      <c r="A1078" s="6">
        <v>1075</v>
      </c>
      <c r="B1078" s="10">
        <v>-3.0715811965811899E-6</v>
      </c>
      <c r="C1078" s="10">
        <v>3.2004487179487099E-3</v>
      </c>
      <c r="D1078" s="11">
        <v>-0.33554188034188798</v>
      </c>
      <c r="F1078" s="10"/>
      <c r="G1078" s="10"/>
      <c r="H1078" s="11"/>
    </row>
    <row r="1079" spans="1:8" x14ac:dyDescent="0.25">
      <c r="A1079" s="6">
        <v>1076</v>
      </c>
      <c r="B1079" s="10">
        <v>-3.0715811965811899E-6</v>
      </c>
      <c r="C1079" s="10">
        <v>3.2004487179487099E-3</v>
      </c>
      <c r="D1079" s="11">
        <v>-0.33554188034188798</v>
      </c>
      <c r="F1079" s="10"/>
      <c r="G1079" s="10"/>
      <c r="H1079" s="11"/>
    </row>
    <row r="1080" spans="1:8" x14ac:dyDescent="0.25">
      <c r="A1080" s="6">
        <v>1077</v>
      </c>
      <c r="B1080" s="10">
        <v>-3.0715811965811899E-6</v>
      </c>
      <c r="C1080" s="10">
        <v>3.2004487179487099E-3</v>
      </c>
      <c r="D1080" s="11">
        <v>-0.33554188034188798</v>
      </c>
      <c r="F1080" s="10"/>
      <c r="G1080" s="10"/>
      <c r="H1080" s="11"/>
    </row>
    <row r="1081" spans="1:8" x14ac:dyDescent="0.25">
      <c r="A1081" s="6">
        <v>1078</v>
      </c>
      <c r="B1081" s="10">
        <v>-3.0715811965811899E-6</v>
      </c>
      <c r="C1081" s="10">
        <v>3.2004487179487099E-3</v>
      </c>
      <c r="D1081" s="11">
        <v>-0.33554188034188798</v>
      </c>
      <c r="F1081" s="10"/>
      <c r="G1081" s="10"/>
      <c r="H1081" s="11"/>
    </row>
    <row r="1082" spans="1:8" x14ac:dyDescent="0.25">
      <c r="A1082" s="6">
        <v>1079</v>
      </c>
      <c r="B1082" s="10">
        <v>-3.0715811965811899E-6</v>
      </c>
      <c r="C1082" s="10">
        <v>3.2004487179487099E-3</v>
      </c>
      <c r="D1082" s="11">
        <v>-0.33554188034188798</v>
      </c>
      <c r="F1082" s="10"/>
      <c r="G1082" s="10"/>
      <c r="H1082" s="11"/>
    </row>
    <row r="1083" spans="1:8" x14ac:dyDescent="0.25">
      <c r="A1083" s="6">
        <v>1080</v>
      </c>
      <c r="B1083" s="10">
        <v>-3.0715811965811899E-6</v>
      </c>
      <c r="C1083" s="10">
        <v>3.2004487179487099E-3</v>
      </c>
      <c r="D1083" s="11">
        <v>-0.33554188034188798</v>
      </c>
      <c r="F1083" s="10"/>
      <c r="G1083" s="10"/>
      <c r="H1083" s="11"/>
    </row>
    <row r="1084" spans="1:8" x14ac:dyDescent="0.25">
      <c r="A1084" s="6">
        <v>1081</v>
      </c>
      <c r="B1084" s="10">
        <v>-3.0715811965811899E-6</v>
      </c>
      <c r="C1084" s="10">
        <v>3.2004487179487099E-3</v>
      </c>
      <c r="D1084" s="11">
        <v>-0.33554188034188798</v>
      </c>
      <c r="F1084" s="10"/>
      <c r="G1084" s="10"/>
      <c r="H1084" s="11"/>
    </row>
    <row r="1085" spans="1:8" x14ac:dyDescent="0.25">
      <c r="A1085" s="6">
        <v>1082</v>
      </c>
      <c r="B1085" s="10">
        <v>-3.0715811965811899E-6</v>
      </c>
      <c r="C1085" s="10">
        <v>3.2004487179487099E-3</v>
      </c>
      <c r="D1085" s="11">
        <v>-0.33554188034188798</v>
      </c>
      <c r="F1085" s="10"/>
      <c r="G1085" s="10"/>
      <c r="H1085" s="11"/>
    </row>
    <row r="1086" spans="1:8" x14ac:dyDescent="0.25">
      <c r="A1086" s="6">
        <v>1083</v>
      </c>
      <c r="B1086" s="10">
        <v>-3.0715811965811899E-6</v>
      </c>
      <c r="C1086" s="10">
        <v>3.2004487179487099E-3</v>
      </c>
      <c r="D1086" s="11">
        <v>-0.33554188034188798</v>
      </c>
      <c r="F1086" s="10"/>
      <c r="G1086" s="10"/>
      <c r="H1086" s="11"/>
    </row>
    <row r="1087" spans="1:8" x14ac:dyDescent="0.25">
      <c r="A1087" s="6">
        <v>1084</v>
      </c>
      <c r="B1087" s="10">
        <v>-3.0715811965811899E-6</v>
      </c>
      <c r="C1087" s="10">
        <v>3.2004487179487099E-3</v>
      </c>
      <c r="D1087" s="11">
        <v>-0.33554188034188798</v>
      </c>
      <c r="F1087" s="10"/>
      <c r="G1087" s="10"/>
      <c r="H1087" s="11"/>
    </row>
    <row r="1088" spans="1:8" x14ac:dyDescent="0.25">
      <c r="A1088" s="6">
        <v>1085</v>
      </c>
      <c r="B1088" s="10">
        <v>-3.0715811965811899E-6</v>
      </c>
      <c r="C1088" s="10">
        <v>3.2004487179487099E-3</v>
      </c>
      <c r="D1088" s="11">
        <v>-0.33554188034188798</v>
      </c>
      <c r="F1088" s="10"/>
      <c r="G1088" s="10"/>
      <c r="H1088" s="11"/>
    </row>
    <row r="1089" spans="1:8" x14ac:dyDescent="0.25">
      <c r="A1089" s="6">
        <v>1086</v>
      </c>
      <c r="B1089" s="10">
        <v>-3.0715811965811899E-6</v>
      </c>
      <c r="C1089" s="10">
        <v>3.2004487179487099E-3</v>
      </c>
      <c r="D1089" s="11">
        <v>-0.33554188034188798</v>
      </c>
      <c r="F1089" s="10"/>
      <c r="G1089" s="10"/>
      <c r="H1089" s="11"/>
    </row>
    <row r="1090" spans="1:8" x14ac:dyDescent="0.25">
      <c r="A1090" s="6">
        <v>1087</v>
      </c>
      <c r="B1090" s="10">
        <v>-3.0715811965811899E-6</v>
      </c>
      <c r="C1090" s="10">
        <v>3.2004487179487099E-3</v>
      </c>
      <c r="D1090" s="11">
        <v>-0.33554188034188798</v>
      </c>
      <c r="F1090" s="10"/>
      <c r="G1090" s="10"/>
      <c r="H1090" s="11"/>
    </row>
    <row r="1091" spans="1:8" x14ac:dyDescent="0.25">
      <c r="A1091" s="6">
        <v>1088</v>
      </c>
      <c r="B1091" s="10">
        <v>-3.0715811965811899E-6</v>
      </c>
      <c r="C1091" s="10">
        <v>3.2004487179487099E-3</v>
      </c>
      <c r="D1091" s="11">
        <v>-0.33554188034188798</v>
      </c>
      <c r="F1091" s="10"/>
      <c r="G1091" s="10"/>
      <c r="H1091" s="11"/>
    </row>
    <row r="1092" spans="1:8" x14ac:dyDescent="0.25">
      <c r="A1092" s="6">
        <v>1089</v>
      </c>
      <c r="B1092" s="10">
        <v>-3.0715811965811899E-6</v>
      </c>
      <c r="C1092" s="10">
        <v>3.2004487179487099E-3</v>
      </c>
      <c r="D1092" s="11">
        <v>-0.33554188034188798</v>
      </c>
      <c r="F1092" s="10"/>
      <c r="G1092" s="10"/>
      <c r="H1092" s="11"/>
    </row>
    <row r="1093" spans="1:8" x14ac:dyDescent="0.25">
      <c r="A1093" s="6">
        <v>1090</v>
      </c>
      <c r="B1093" s="10">
        <v>-3.0715811965811899E-6</v>
      </c>
      <c r="C1093" s="10">
        <v>3.2004487179487099E-3</v>
      </c>
      <c r="D1093" s="11">
        <v>-0.33554188034188798</v>
      </c>
      <c r="F1093" s="10"/>
      <c r="G1093" s="10"/>
      <c r="H1093" s="11"/>
    </row>
    <row r="1094" spans="1:8" x14ac:dyDescent="0.25">
      <c r="A1094" s="6">
        <v>1091</v>
      </c>
      <c r="B1094" s="10">
        <v>-3.0715811965811899E-6</v>
      </c>
      <c r="C1094" s="10">
        <v>3.2004487179487099E-3</v>
      </c>
      <c r="D1094" s="11">
        <v>-0.33554188034188798</v>
      </c>
      <c r="F1094" s="10"/>
      <c r="G1094" s="10"/>
      <c r="H1094" s="11"/>
    </row>
    <row r="1095" spans="1:8" x14ac:dyDescent="0.25">
      <c r="A1095" s="6">
        <v>1092</v>
      </c>
      <c r="B1095" s="10">
        <v>-3.0715811965811899E-6</v>
      </c>
      <c r="C1095" s="10">
        <v>3.2004487179487099E-3</v>
      </c>
      <c r="D1095" s="11">
        <v>-0.33554188034188798</v>
      </c>
      <c r="F1095" s="10"/>
      <c r="G1095" s="10"/>
      <c r="H1095" s="11"/>
    </row>
    <row r="1096" spans="1:8" x14ac:dyDescent="0.25">
      <c r="A1096" s="6">
        <v>1093</v>
      </c>
      <c r="B1096" s="10">
        <v>-3.0715811965811899E-6</v>
      </c>
      <c r="C1096" s="10">
        <v>3.2004487179487099E-3</v>
      </c>
      <c r="D1096" s="11">
        <v>-0.33554188034188798</v>
      </c>
      <c r="F1096" s="10"/>
      <c r="G1096" s="10"/>
      <c r="H1096" s="11"/>
    </row>
    <row r="1097" spans="1:8" x14ac:dyDescent="0.25">
      <c r="A1097" s="6">
        <v>1094</v>
      </c>
      <c r="B1097" s="10">
        <v>-3.0715811965811899E-6</v>
      </c>
      <c r="C1097" s="10">
        <v>3.2004487179487099E-3</v>
      </c>
      <c r="D1097" s="11">
        <v>-0.33554188034188798</v>
      </c>
      <c r="F1097" s="10"/>
      <c r="G1097" s="10"/>
      <c r="H1097" s="11"/>
    </row>
    <row r="1098" spans="1:8" x14ac:dyDescent="0.25">
      <c r="A1098" s="6">
        <v>1095</v>
      </c>
      <c r="B1098" s="10">
        <v>-3.0715811965811899E-6</v>
      </c>
      <c r="C1098" s="10">
        <v>3.2004487179487099E-3</v>
      </c>
      <c r="D1098" s="11">
        <v>-0.33554188034188798</v>
      </c>
      <c r="F1098" s="10"/>
      <c r="G1098" s="10"/>
      <c r="H1098" s="11"/>
    </row>
    <row r="1099" spans="1:8" x14ac:dyDescent="0.25">
      <c r="A1099" s="6">
        <v>1096</v>
      </c>
      <c r="B1099" s="10">
        <v>-3.0715811965811899E-6</v>
      </c>
      <c r="C1099" s="10">
        <v>3.2004487179487099E-3</v>
      </c>
      <c r="D1099" s="11">
        <v>-0.33554188034188798</v>
      </c>
      <c r="F1099" s="10"/>
      <c r="G1099" s="10"/>
      <c r="H1099" s="11"/>
    </row>
    <row r="1100" spans="1:8" x14ac:dyDescent="0.25">
      <c r="A1100" s="6">
        <v>1097</v>
      </c>
      <c r="B1100" s="10">
        <v>-3.0715811965811899E-6</v>
      </c>
      <c r="C1100" s="10">
        <v>3.2004487179487099E-3</v>
      </c>
      <c r="D1100" s="11">
        <v>-0.33554188034188798</v>
      </c>
      <c r="F1100" s="10"/>
      <c r="G1100" s="10"/>
      <c r="H1100" s="11"/>
    </row>
    <row r="1101" spans="1:8" x14ac:dyDescent="0.25">
      <c r="A1101" s="6">
        <v>1098</v>
      </c>
      <c r="B1101" s="10">
        <v>-2.4346255596255499E-6</v>
      </c>
      <c r="C1101" s="10">
        <v>1.57225986975986E-3</v>
      </c>
      <c r="D1101" s="11">
        <v>-0.48019242979243199</v>
      </c>
      <c r="F1101" s="10"/>
      <c r="G1101" s="10"/>
      <c r="H1101" s="11"/>
    </row>
    <row r="1102" spans="1:8" x14ac:dyDescent="0.25">
      <c r="A1102" s="6">
        <v>1099</v>
      </c>
      <c r="B1102" s="10">
        <v>-1.79766992266991E-6</v>
      </c>
      <c r="C1102" s="10">
        <v>-5.59289784289851E-5</v>
      </c>
      <c r="D1102" s="11">
        <v>-0.62484297924297605</v>
      </c>
      <c r="F1102" s="10"/>
      <c r="G1102" s="10"/>
      <c r="H1102" s="11"/>
    </row>
    <row r="1103" spans="1:8" x14ac:dyDescent="0.25">
      <c r="A1103" s="6">
        <v>1100</v>
      </c>
      <c r="B1103" s="10">
        <v>-1.16071428571428E-6</v>
      </c>
      <c r="C1103" s="10">
        <v>-1.6841178266178299E-3</v>
      </c>
      <c r="D1103" s="11">
        <v>-0.76949352869352095</v>
      </c>
      <c r="F1103" s="10"/>
      <c r="G1103" s="10"/>
      <c r="H1103" s="11"/>
    </row>
    <row r="1104" spans="1:8" x14ac:dyDescent="0.25">
      <c r="A1104" s="6">
        <v>1101</v>
      </c>
      <c r="B1104" s="10">
        <v>-1.16071428571428E-6</v>
      </c>
      <c r="C1104" s="10">
        <v>-1.6841178266178299E-3</v>
      </c>
      <c r="D1104" s="11">
        <v>-0.76949352869352095</v>
      </c>
      <c r="F1104" s="10"/>
      <c r="G1104" s="10"/>
      <c r="H1104" s="11"/>
    </row>
    <row r="1105" spans="1:8" x14ac:dyDescent="0.25">
      <c r="A1105" s="6">
        <v>1102</v>
      </c>
      <c r="B1105" s="10">
        <v>-1.16071428571428E-6</v>
      </c>
      <c r="C1105" s="10">
        <v>-1.6841178266178299E-3</v>
      </c>
      <c r="D1105" s="11">
        <v>-0.76949352869352095</v>
      </c>
      <c r="F1105" s="10"/>
      <c r="G1105" s="10"/>
      <c r="H1105" s="11"/>
    </row>
    <row r="1106" spans="1:8" x14ac:dyDescent="0.25">
      <c r="A1106" s="6">
        <v>1103</v>
      </c>
      <c r="B1106" s="10">
        <v>-1.16071428571428E-6</v>
      </c>
      <c r="C1106" s="10">
        <v>-1.6841178266178299E-3</v>
      </c>
      <c r="D1106" s="11">
        <v>-0.76949352869352095</v>
      </c>
      <c r="F1106" s="10"/>
      <c r="G1106" s="10"/>
      <c r="H1106" s="11"/>
    </row>
    <row r="1107" spans="1:8" x14ac:dyDescent="0.25">
      <c r="A1107" s="6">
        <v>1104</v>
      </c>
      <c r="B1107" s="10">
        <v>-1.16071428571428E-6</v>
      </c>
      <c r="C1107" s="10">
        <v>-1.6841178266178299E-3</v>
      </c>
      <c r="D1107" s="11">
        <v>-0.76949352869352095</v>
      </c>
      <c r="F1107" s="10"/>
      <c r="G1107" s="10"/>
      <c r="H1107" s="11"/>
    </row>
    <row r="1108" spans="1:8" x14ac:dyDescent="0.25">
      <c r="A1108" s="6">
        <v>1105</v>
      </c>
      <c r="B1108" s="10">
        <v>-1.16071428571428E-6</v>
      </c>
      <c r="C1108" s="10">
        <v>-1.6841178266178299E-3</v>
      </c>
      <c r="D1108" s="11">
        <v>-0.76949352869352095</v>
      </c>
      <c r="F1108" s="10"/>
      <c r="G1108" s="10"/>
      <c r="H1108" s="11"/>
    </row>
    <row r="1109" spans="1:8" x14ac:dyDescent="0.25">
      <c r="A1109" s="6">
        <v>1106</v>
      </c>
      <c r="B1109" s="10">
        <v>-1.16071428571428E-6</v>
      </c>
      <c r="C1109" s="10">
        <v>-1.6841178266178299E-3</v>
      </c>
      <c r="D1109" s="11">
        <v>-0.76949352869352095</v>
      </c>
      <c r="F1109" s="10"/>
      <c r="G1109" s="10"/>
      <c r="H1109" s="11"/>
    </row>
    <row r="1110" spans="1:8" x14ac:dyDescent="0.25">
      <c r="A1110" s="6">
        <v>1107</v>
      </c>
      <c r="B1110" s="10">
        <v>-1.16071428571428E-6</v>
      </c>
      <c r="C1110" s="10">
        <v>-1.6841178266178299E-3</v>
      </c>
      <c r="D1110" s="11">
        <v>-0.76949352869352095</v>
      </c>
      <c r="F1110" s="10"/>
      <c r="G1110" s="10"/>
      <c r="H1110" s="11"/>
    </row>
    <row r="1111" spans="1:8" x14ac:dyDescent="0.25">
      <c r="A1111" s="6">
        <v>1108</v>
      </c>
      <c r="B1111" s="10">
        <v>-1.16071428571428E-6</v>
      </c>
      <c r="C1111" s="10">
        <v>-1.6841178266178299E-3</v>
      </c>
      <c r="D1111" s="11">
        <v>-0.76949352869352095</v>
      </c>
      <c r="F1111" s="10"/>
      <c r="G1111" s="10"/>
      <c r="H1111" s="11"/>
    </row>
    <row r="1112" spans="1:8" x14ac:dyDescent="0.25">
      <c r="A1112" s="6">
        <v>1109</v>
      </c>
      <c r="B1112" s="10">
        <v>-1.16071428571428E-6</v>
      </c>
      <c r="C1112" s="10">
        <v>-1.6841178266178299E-3</v>
      </c>
      <c r="D1112" s="11">
        <v>-0.76949352869352095</v>
      </c>
      <c r="F1112" s="10"/>
      <c r="G1112" s="10"/>
      <c r="H1112" s="11"/>
    </row>
    <row r="1113" spans="1:8" x14ac:dyDescent="0.25">
      <c r="A1113" s="6">
        <v>1110</v>
      </c>
      <c r="B1113" s="10">
        <v>-1.16071428571428E-6</v>
      </c>
      <c r="C1113" s="10">
        <v>-1.6841178266178299E-3</v>
      </c>
      <c r="D1113" s="11">
        <v>-0.76949352869352095</v>
      </c>
      <c r="F1113" s="10"/>
      <c r="G1113" s="10"/>
      <c r="H1113" s="11"/>
    </row>
    <row r="1114" spans="1:8" x14ac:dyDescent="0.25">
      <c r="A1114" s="6">
        <v>1111</v>
      </c>
      <c r="B1114" s="10">
        <v>-1.16071428571428E-6</v>
      </c>
      <c r="C1114" s="10">
        <v>-1.6841178266178299E-3</v>
      </c>
      <c r="D1114" s="11">
        <v>-0.76949352869352095</v>
      </c>
      <c r="F1114" s="10"/>
      <c r="G1114" s="10"/>
      <c r="H1114" s="11"/>
    </row>
    <row r="1115" spans="1:8" x14ac:dyDescent="0.25">
      <c r="A1115" s="6">
        <v>1112</v>
      </c>
      <c r="B1115" s="10">
        <v>-1.16071428571428E-6</v>
      </c>
      <c r="C1115" s="10">
        <v>-1.6841178266178299E-3</v>
      </c>
      <c r="D1115" s="11">
        <v>-0.76949352869352095</v>
      </c>
      <c r="F1115" s="10"/>
      <c r="G1115" s="10"/>
      <c r="H1115" s="11"/>
    </row>
    <row r="1116" spans="1:8" x14ac:dyDescent="0.25">
      <c r="A1116" s="6">
        <v>1113</v>
      </c>
      <c r="B1116" s="10">
        <v>-1.16071428571428E-6</v>
      </c>
      <c r="C1116" s="10">
        <v>-1.6841178266178299E-3</v>
      </c>
      <c r="D1116" s="11">
        <v>-0.76949352869352095</v>
      </c>
      <c r="F1116" s="10"/>
      <c r="G1116" s="10"/>
      <c r="H1116" s="11"/>
    </row>
    <row r="1117" spans="1:8" x14ac:dyDescent="0.25">
      <c r="A1117" s="6">
        <v>1114</v>
      </c>
      <c r="B1117" s="10">
        <v>-1.16071428571428E-6</v>
      </c>
      <c r="C1117" s="10">
        <v>-1.6841178266178299E-3</v>
      </c>
      <c r="D1117" s="11">
        <v>-0.76949352869352095</v>
      </c>
      <c r="F1117" s="10"/>
      <c r="G1117" s="10"/>
      <c r="H1117" s="11"/>
    </row>
    <row r="1118" spans="1:8" x14ac:dyDescent="0.25">
      <c r="A1118" s="6">
        <v>1115</v>
      </c>
      <c r="B1118" s="10">
        <v>-1.16071428571428E-6</v>
      </c>
      <c r="C1118" s="10">
        <v>-1.6841178266178299E-3</v>
      </c>
      <c r="D1118" s="11">
        <v>-0.76949352869352095</v>
      </c>
      <c r="F1118" s="10"/>
      <c r="G1118" s="10"/>
      <c r="H1118" s="11"/>
    </row>
    <row r="1119" spans="1:8" x14ac:dyDescent="0.25">
      <c r="A1119" s="6">
        <v>1116</v>
      </c>
      <c r="B1119" s="10">
        <v>-1.16071428571428E-6</v>
      </c>
      <c r="C1119" s="10">
        <v>-1.6841178266178299E-3</v>
      </c>
      <c r="D1119" s="11">
        <v>-0.76949352869352095</v>
      </c>
      <c r="F1119" s="10"/>
      <c r="G1119" s="10"/>
      <c r="H1119" s="11"/>
    </row>
    <row r="1120" spans="1:8" x14ac:dyDescent="0.25">
      <c r="A1120" s="6">
        <v>1117</v>
      </c>
      <c r="B1120" s="10">
        <v>-1.16071428571428E-6</v>
      </c>
      <c r="C1120" s="10">
        <v>-1.6841178266178299E-3</v>
      </c>
      <c r="D1120" s="11">
        <v>-0.76949352869352095</v>
      </c>
      <c r="F1120" s="10"/>
      <c r="G1120" s="10"/>
      <c r="H1120" s="11"/>
    </row>
    <row r="1121" spans="1:8" x14ac:dyDescent="0.25">
      <c r="A1121" s="6">
        <v>1118</v>
      </c>
      <c r="B1121" s="10">
        <v>-1.16071428571428E-6</v>
      </c>
      <c r="C1121" s="10">
        <v>-1.6841178266178299E-3</v>
      </c>
      <c r="D1121" s="11">
        <v>-0.76949352869352095</v>
      </c>
      <c r="F1121" s="10"/>
      <c r="G1121" s="10"/>
      <c r="H1121" s="11"/>
    </row>
    <row r="1122" spans="1:8" x14ac:dyDescent="0.25">
      <c r="A1122" s="6">
        <v>1119</v>
      </c>
      <c r="B1122" s="10">
        <v>-1.16071428571428E-6</v>
      </c>
      <c r="C1122" s="10">
        <v>-1.6841178266178299E-3</v>
      </c>
      <c r="D1122" s="11">
        <v>-0.76949352869352095</v>
      </c>
      <c r="F1122" s="10"/>
      <c r="G1122" s="10"/>
      <c r="H1122" s="11"/>
    </row>
    <row r="1123" spans="1:8" x14ac:dyDescent="0.25">
      <c r="A1123" s="6">
        <v>1120</v>
      </c>
      <c r="B1123" s="10">
        <v>-1.16071428571428E-6</v>
      </c>
      <c r="C1123" s="10">
        <v>-1.6841178266178299E-3</v>
      </c>
      <c r="D1123" s="11">
        <v>-0.76949352869352095</v>
      </c>
      <c r="F1123" s="10"/>
      <c r="G1123" s="10"/>
      <c r="H1123" s="11"/>
    </row>
    <row r="1124" spans="1:8" x14ac:dyDescent="0.25">
      <c r="A1124" s="6">
        <v>1121</v>
      </c>
      <c r="B1124" s="10">
        <v>-1.16071428571428E-6</v>
      </c>
      <c r="C1124" s="10">
        <v>-1.6841178266178299E-3</v>
      </c>
      <c r="D1124" s="11">
        <v>-0.76949352869352095</v>
      </c>
      <c r="F1124" s="10"/>
      <c r="G1124" s="10"/>
      <c r="H1124" s="11"/>
    </row>
    <row r="1125" spans="1:8" x14ac:dyDescent="0.25">
      <c r="A1125" s="6">
        <v>1122</v>
      </c>
      <c r="B1125" s="10">
        <v>-1.16071428571428E-6</v>
      </c>
      <c r="C1125" s="10">
        <v>-1.6841178266178299E-3</v>
      </c>
      <c r="D1125" s="11">
        <v>-0.76949352869352095</v>
      </c>
      <c r="F1125" s="10"/>
      <c r="G1125" s="10"/>
      <c r="H1125" s="11"/>
    </row>
    <row r="1126" spans="1:8" x14ac:dyDescent="0.25">
      <c r="A1126" s="6">
        <v>1123</v>
      </c>
      <c r="B1126" s="10">
        <v>-1.16071428571428E-6</v>
      </c>
      <c r="C1126" s="10">
        <v>-1.6841178266178299E-3</v>
      </c>
      <c r="D1126" s="11">
        <v>-0.76949352869352095</v>
      </c>
      <c r="F1126" s="10"/>
      <c r="G1126" s="10"/>
      <c r="H1126" s="11"/>
    </row>
    <row r="1127" spans="1:8" x14ac:dyDescent="0.25">
      <c r="A1127" s="6">
        <v>1124</v>
      </c>
      <c r="B1127" s="10">
        <v>-1.16071428571428E-6</v>
      </c>
      <c r="C1127" s="10">
        <v>-1.6841178266178299E-3</v>
      </c>
      <c r="D1127" s="11">
        <v>-0.76949352869352095</v>
      </c>
      <c r="F1127" s="10"/>
      <c r="G1127" s="10"/>
      <c r="H1127" s="11"/>
    </row>
    <row r="1128" spans="1:8" x14ac:dyDescent="0.25">
      <c r="A1128" s="6">
        <v>1125</v>
      </c>
      <c r="B1128" s="10">
        <v>-1.16071428571428E-6</v>
      </c>
      <c r="C1128" s="10">
        <v>-1.6841178266178299E-3</v>
      </c>
      <c r="D1128" s="11">
        <v>-0.76949352869352095</v>
      </c>
      <c r="F1128" s="10"/>
      <c r="G1128" s="10"/>
      <c r="H1128" s="11"/>
    </row>
    <row r="1129" spans="1:8" x14ac:dyDescent="0.25">
      <c r="A1129" s="6">
        <v>1126</v>
      </c>
      <c r="B1129" s="10">
        <v>-1.16071428571428E-6</v>
      </c>
      <c r="C1129" s="10">
        <v>-1.6841178266178299E-3</v>
      </c>
      <c r="D1129" s="11">
        <v>-0.76949352869352095</v>
      </c>
      <c r="F1129" s="10"/>
      <c r="G1129" s="10"/>
      <c r="H1129" s="11"/>
    </row>
    <row r="1130" spans="1:8" x14ac:dyDescent="0.25">
      <c r="A1130" s="6">
        <v>1127</v>
      </c>
      <c r="B1130" s="10">
        <v>-1.16071428571428E-6</v>
      </c>
      <c r="C1130" s="10">
        <v>-1.6841178266178299E-3</v>
      </c>
      <c r="D1130" s="11">
        <v>-0.76949352869352095</v>
      </c>
      <c r="F1130" s="10"/>
      <c r="G1130" s="10"/>
      <c r="H1130" s="11"/>
    </row>
    <row r="1131" spans="1:8" x14ac:dyDescent="0.25">
      <c r="A1131" s="6">
        <v>1128</v>
      </c>
      <c r="B1131" s="10">
        <v>-1.16071428571428E-6</v>
      </c>
      <c r="C1131" s="10">
        <v>-1.6841178266178299E-3</v>
      </c>
      <c r="D1131" s="11">
        <v>-0.76949352869352095</v>
      </c>
      <c r="F1131" s="10"/>
      <c r="G1131" s="10"/>
      <c r="H1131" s="11"/>
    </row>
    <row r="1132" spans="1:8" x14ac:dyDescent="0.25">
      <c r="A1132" s="6">
        <v>1129</v>
      </c>
      <c r="B1132" s="10">
        <v>-1.16071428571428E-6</v>
      </c>
      <c r="C1132" s="10">
        <v>-1.6841178266178299E-3</v>
      </c>
      <c r="D1132" s="11">
        <v>-0.76949352869352095</v>
      </c>
      <c r="F1132" s="10"/>
      <c r="G1132" s="10"/>
      <c r="H1132" s="11"/>
    </row>
    <row r="1133" spans="1:8" x14ac:dyDescent="0.25">
      <c r="A1133" s="6">
        <v>1130</v>
      </c>
      <c r="B1133" s="10">
        <v>-1.16071428571428E-6</v>
      </c>
      <c r="C1133" s="10">
        <v>-1.6841178266178299E-3</v>
      </c>
      <c r="D1133" s="11">
        <v>-0.76949352869352095</v>
      </c>
      <c r="F1133" s="10"/>
      <c r="G1133" s="10"/>
      <c r="H1133" s="11"/>
    </row>
    <row r="1134" spans="1:8" x14ac:dyDescent="0.25">
      <c r="A1134" s="6">
        <v>1131</v>
      </c>
      <c r="B1134" s="10">
        <v>-1.79766992266991E-6</v>
      </c>
      <c r="C1134" s="10">
        <v>-5.5928978428985602E-5</v>
      </c>
      <c r="D1134" s="11">
        <v>-0.62484297924297605</v>
      </c>
      <c r="F1134" s="10"/>
      <c r="G1134" s="10"/>
      <c r="H1134" s="11"/>
    </row>
    <row r="1135" spans="1:8" x14ac:dyDescent="0.25">
      <c r="A1135" s="6">
        <v>1132</v>
      </c>
      <c r="B1135" s="10">
        <v>-2.4346255596255499E-6</v>
      </c>
      <c r="C1135" s="10">
        <v>1.5722598697598699E-3</v>
      </c>
      <c r="D1135" s="11">
        <v>-0.48019242979243199</v>
      </c>
      <c r="F1135" s="10"/>
      <c r="G1135" s="10"/>
      <c r="H1135" s="11"/>
    </row>
    <row r="1136" spans="1:8" x14ac:dyDescent="0.25">
      <c r="A1136" s="6">
        <v>1133</v>
      </c>
      <c r="B1136" s="10">
        <v>-3.0715811965811899E-6</v>
      </c>
      <c r="C1136" s="10">
        <v>3.2004487179487099E-3</v>
      </c>
      <c r="D1136" s="11">
        <v>-0.33554188034188798</v>
      </c>
      <c r="F1136" s="10"/>
      <c r="G1136" s="10"/>
      <c r="H1136" s="11"/>
    </row>
    <row r="1137" spans="1:8" x14ac:dyDescent="0.25">
      <c r="A1137" s="6">
        <v>1134</v>
      </c>
      <c r="B1137" s="10">
        <v>-3.0715811965811899E-6</v>
      </c>
      <c r="C1137" s="10">
        <v>3.2004487179487099E-3</v>
      </c>
      <c r="D1137" s="11">
        <v>-0.33554188034188798</v>
      </c>
      <c r="F1137" s="10"/>
      <c r="G1137" s="10"/>
      <c r="H1137" s="11"/>
    </row>
    <row r="1138" spans="1:8" x14ac:dyDescent="0.25">
      <c r="A1138" s="6">
        <v>1135</v>
      </c>
      <c r="B1138" s="10">
        <v>-3.0715811965811899E-6</v>
      </c>
      <c r="C1138" s="10">
        <v>3.2004487179487099E-3</v>
      </c>
      <c r="D1138" s="11">
        <v>-0.33554188034188798</v>
      </c>
      <c r="F1138" s="10"/>
      <c r="G1138" s="10"/>
      <c r="H1138" s="11"/>
    </row>
    <row r="1139" spans="1:8" x14ac:dyDescent="0.25">
      <c r="A1139" s="6">
        <v>1136</v>
      </c>
      <c r="B1139" s="10">
        <v>-3.0715811965811899E-6</v>
      </c>
      <c r="C1139" s="10">
        <v>3.2004487179487099E-3</v>
      </c>
      <c r="D1139" s="11">
        <v>-0.33554188034188798</v>
      </c>
      <c r="F1139" s="10"/>
      <c r="G1139" s="10"/>
      <c r="H1139" s="11"/>
    </row>
    <row r="1140" spans="1:8" x14ac:dyDescent="0.25">
      <c r="A1140" s="6">
        <v>1137</v>
      </c>
      <c r="B1140" s="10">
        <v>-3.0715811965811899E-6</v>
      </c>
      <c r="C1140" s="10">
        <v>3.2004487179487099E-3</v>
      </c>
      <c r="D1140" s="11">
        <v>-0.33554188034188798</v>
      </c>
      <c r="F1140" s="10"/>
      <c r="G1140" s="10"/>
      <c r="H1140" s="11"/>
    </row>
    <row r="1141" spans="1:8" x14ac:dyDescent="0.25">
      <c r="A1141" s="6">
        <v>1138</v>
      </c>
      <c r="B1141" s="10">
        <v>-3.0715811965811899E-6</v>
      </c>
      <c r="C1141" s="10">
        <v>3.2004487179487099E-3</v>
      </c>
      <c r="D1141" s="11">
        <v>-0.33554188034188798</v>
      </c>
      <c r="F1141" s="10"/>
      <c r="G1141" s="10"/>
      <c r="H1141" s="11"/>
    </row>
    <row r="1142" spans="1:8" x14ac:dyDescent="0.25">
      <c r="A1142" s="6">
        <v>1139</v>
      </c>
      <c r="B1142" s="10">
        <v>-3.0715811965811899E-6</v>
      </c>
      <c r="C1142" s="10">
        <v>3.2004487179487099E-3</v>
      </c>
      <c r="D1142" s="11">
        <v>-0.33554188034188798</v>
      </c>
      <c r="F1142" s="10"/>
      <c r="G1142" s="10"/>
      <c r="H1142" s="11"/>
    </row>
    <row r="1143" spans="1:8" x14ac:dyDescent="0.25">
      <c r="A1143" s="6">
        <v>1140</v>
      </c>
      <c r="B1143" s="10">
        <v>-3.0715811965811899E-6</v>
      </c>
      <c r="C1143" s="10">
        <v>3.2004487179487099E-3</v>
      </c>
      <c r="D1143" s="11">
        <v>-0.33554188034188798</v>
      </c>
      <c r="F1143" s="10"/>
      <c r="G1143" s="10"/>
      <c r="H1143" s="11"/>
    </row>
    <row r="1144" spans="1:8" x14ac:dyDescent="0.25">
      <c r="A1144" s="6">
        <v>1141</v>
      </c>
      <c r="B1144" s="10">
        <v>-3.0715811965811899E-6</v>
      </c>
      <c r="C1144" s="10">
        <v>3.2004487179487099E-3</v>
      </c>
      <c r="D1144" s="11">
        <v>-0.33554188034188798</v>
      </c>
      <c r="F1144" s="10"/>
      <c r="G1144" s="10"/>
      <c r="H1144" s="11"/>
    </row>
    <row r="1145" spans="1:8" x14ac:dyDescent="0.25">
      <c r="A1145" s="6">
        <v>1142</v>
      </c>
      <c r="B1145" s="10">
        <v>-3.0715811965811899E-6</v>
      </c>
      <c r="C1145" s="10">
        <v>3.2004487179487099E-3</v>
      </c>
      <c r="D1145" s="11">
        <v>-0.33554188034188798</v>
      </c>
      <c r="F1145" s="10"/>
      <c r="G1145" s="10"/>
      <c r="H1145" s="11"/>
    </row>
    <row r="1146" spans="1:8" x14ac:dyDescent="0.25">
      <c r="A1146" s="6">
        <v>1143</v>
      </c>
      <c r="B1146" s="10">
        <v>-3.0715811965811899E-6</v>
      </c>
      <c r="C1146" s="10">
        <v>3.2004487179487099E-3</v>
      </c>
      <c r="D1146" s="11">
        <v>-0.33554188034188798</v>
      </c>
      <c r="F1146" s="10"/>
      <c r="G1146" s="10"/>
      <c r="H1146" s="11"/>
    </row>
    <row r="1147" spans="1:8" x14ac:dyDescent="0.25">
      <c r="A1147" s="6">
        <v>1144</v>
      </c>
      <c r="B1147" s="10">
        <v>-3.0715811965811899E-6</v>
      </c>
      <c r="C1147" s="10">
        <v>3.2004487179487099E-3</v>
      </c>
      <c r="D1147" s="11">
        <v>-0.33554188034188798</v>
      </c>
      <c r="F1147" s="10"/>
      <c r="G1147" s="10"/>
      <c r="H1147" s="11"/>
    </row>
    <row r="1148" spans="1:8" x14ac:dyDescent="0.25">
      <c r="A1148" s="6">
        <v>1145</v>
      </c>
      <c r="B1148" s="10">
        <v>-3.0715811965811899E-6</v>
      </c>
      <c r="C1148" s="10">
        <v>3.2004487179487099E-3</v>
      </c>
      <c r="D1148" s="11">
        <v>-0.33554188034188798</v>
      </c>
      <c r="F1148" s="10"/>
      <c r="G1148" s="10"/>
      <c r="H1148" s="11"/>
    </row>
    <row r="1149" spans="1:8" x14ac:dyDescent="0.25">
      <c r="A1149" s="6">
        <v>1146</v>
      </c>
      <c r="B1149" s="10">
        <v>-3.0715811965811899E-6</v>
      </c>
      <c r="C1149" s="10">
        <v>3.2004487179487099E-3</v>
      </c>
      <c r="D1149" s="11">
        <v>-0.33554188034188798</v>
      </c>
      <c r="F1149" s="10"/>
      <c r="G1149" s="10"/>
      <c r="H1149" s="11"/>
    </row>
    <row r="1150" spans="1:8" x14ac:dyDescent="0.25">
      <c r="A1150" s="6">
        <v>1147</v>
      </c>
      <c r="B1150" s="10">
        <v>-3.0715811965811899E-6</v>
      </c>
      <c r="C1150" s="10">
        <v>3.2004487179487099E-3</v>
      </c>
      <c r="D1150" s="11">
        <v>-0.33554188034188798</v>
      </c>
      <c r="F1150" s="10"/>
      <c r="G1150" s="10"/>
      <c r="H1150" s="11"/>
    </row>
    <row r="1151" spans="1:8" x14ac:dyDescent="0.25">
      <c r="A1151" s="6">
        <v>1148</v>
      </c>
      <c r="B1151" s="10">
        <v>-3.0715811965811899E-6</v>
      </c>
      <c r="C1151" s="10">
        <v>3.2004487179487099E-3</v>
      </c>
      <c r="D1151" s="11">
        <v>-0.33554188034188798</v>
      </c>
      <c r="F1151" s="10"/>
      <c r="G1151" s="10"/>
      <c r="H1151" s="11"/>
    </row>
    <row r="1152" spans="1:8" x14ac:dyDescent="0.25">
      <c r="A1152" s="6">
        <v>1149</v>
      </c>
      <c r="B1152" s="10">
        <v>-3.0715811965811899E-6</v>
      </c>
      <c r="C1152" s="10">
        <v>3.2004487179487099E-3</v>
      </c>
      <c r="D1152" s="11">
        <v>-0.33554188034188798</v>
      </c>
      <c r="F1152" s="10"/>
      <c r="G1152" s="10"/>
      <c r="H1152" s="11"/>
    </row>
    <row r="1153" spans="1:8" x14ac:dyDescent="0.25">
      <c r="A1153" s="6">
        <v>1150</v>
      </c>
      <c r="B1153" s="10">
        <v>-3.0715811965811899E-6</v>
      </c>
      <c r="C1153" s="10">
        <v>3.2004487179487099E-3</v>
      </c>
      <c r="D1153" s="11">
        <v>-0.33554188034188798</v>
      </c>
      <c r="F1153" s="10"/>
      <c r="G1153" s="10"/>
      <c r="H1153" s="11"/>
    </row>
    <row r="1154" spans="1:8" x14ac:dyDescent="0.25">
      <c r="A1154" s="6">
        <v>1151</v>
      </c>
      <c r="B1154" s="10">
        <v>-3.0715811965811899E-6</v>
      </c>
      <c r="C1154" s="10">
        <v>3.2004487179487099E-3</v>
      </c>
      <c r="D1154" s="11">
        <v>-0.33554188034188798</v>
      </c>
      <c r="F1154" s="10"/>
      <c r="G1154" s="10"/>
      <c r="H1154" s="11"/>
    </row>
    <row r="1155" spans="1:8" x14ac:dyDescent="0.25">
      <c r="A1155" s="6">
        <v>1152</v>
      </c>
      <c r="B1155" s="10">
        <v>-3.0715811965811899E-6</v>
      </c>
      <c r="C1155" s="10">
        <v>3.2004487179487099E-3</v>
      </c>
      <c r="D1155" s="11">
        <v>-0.33554188034188798</v>
      </c>
      <c r="F1155" s="10"/>
      <c r="G1155" s="10"/>
      <c r="H1155" s="11"/>
    </row>
    <row r="1156" spans="1:8" x14ac:dyDescent="0.25">
      <c r="A1156" s="6">
        <v>1153</v>
      </c>
      <c r="B1156" s="10">
        <v>-3.0715811965811899E-6</v>
      </c>
      <c r="C1156" s="10">
        <v>3.2004487179487099E-3</v>
      </c>
      <c r="D1156" s="11">
        <v>-0.33554188034188798</v>
      </c>
      <c r="F1156" s="10"/>
      <c r="G1156" s="10"/>
      <c r="H1156" s="11"/>
    </row>
    <row r="1157" spans="1:8" x14ac:dyDescent="0.25">
      <c r="A1157" s="6">
        <v>1154</v>
      </c>
      <c r="B1157" s="10">
        <v>-3.0715811965811899E-6</v>
      </c>
      <c r="C1157" s="10">
        <v>3.2004487179487099E-3</v>
      </c>
      <c r="D1157" s="11">
        <v>-0.33554188034188798</v>
      </c>
      <c r="F1157" s="10"/>
      <c r="G1157" s="10"/>
      <c r="H1157" s="11"/>
    </row>
    <row r="1158" spans="1:8" x14ac:dyDescent="0.25">
      <c r="A1158" s="6">
        <v>1155</v>
      </c>
      <c r="B1158" s="10">
        <v>-3.0715811965811899E-6</v>
      </c>
      <c r="C1158" s="10">
        <v>3.2004487179487099E-3</v>
      </c>
      <c r="D1158" s="11">
        <v>-0.33554188034188798</v>
      </c>
      <c r="F1158" s="10"/>
      <c r="G1158" s="10"/>
      <c r="H1158" s="11"/>
    </row>
    <row r="1159" spans="1:8" x14ac:dyDescent="0.25">
      <c r="A1159" s="6">
        <v>1156</v>
      </c>
      <c r="B1159" s="10">
        <v>-3.0715811965811899E-6</v>
      </c>
      <c r="C1159" s="10">
        <v>3.2004487179487099E-3</v>
      </c>
      <c r="D1159" s="11">
        <v>-0.33554188034188798</v>
      </c>
      <c r="F1159" s="10"/>
      <c r="G1159" s="10"/>
      <c r="H1159" s="11"/>
    </row>
    <row r="1160" spans="1:8" x14ac:dyDescent="0.25">
      <c r="A1160" s="6">
        <v>1157</v>
      </c>
      <c r="B1160" s="10">
        <v>-3.0715811965811899E-6</v>
      </c>
      <c r="C1160" s="10">
        <v>3.2004487179487099E-3</v>
      </c>
      <c r="D1160" s="11">
        <v>-0.33554188034188798</v>
      </c>
      <c r="F1160" s="10"/>
      <c r="G1160" s="10"/>
      <c r="H1160" s="11"/>
    </row>
    <row r="1161" spans="1:8" x14ac:dyDescent="0.25">
      <c r="A1161" s="6">
        <v>1158</v>
      </c>
      <c r="B1161" s="10">
        <v>-3.0715811965811899E-6</v>
      </c>
      <c r="C1161" s="10">
        <v>3.2004487179487099E-3</v>
      </c>
      <c r="D1161" s="11">
        <v>-0.33554188034188798</v>
      </c>
      <c r="F1161" s="10"/>
      <c r="G1161" s="10"/>
      <c r="H1161" s="11"/>
    </row>
    <row r="1162" spans="1:8" x14ac:dyDescent="0.25">
      <c r="A1162" s="6">
        <v>1159</v>
      </c>
      <c r="B1162" s="10">
        <v>-3.0715811965811899E-6</v>
      </c>
      <c r="C1162" s="10">
        <v>3.2004487179487099E-3</v>
      </c>
      <c r="D1162" s="11">
        <v>-0.33554188034188798</v>
      </c>
      <c r="F1162" s="10"/>
      <c r="G1162" s="10"/>
      <c r="H1162" s="11"/>
    </row>
    <row r="1163" spans="1:8" x14ac:dyDescent="0.25">
      <c r="A1163" s="6">
        <v>1160</v>
      </c>
      <c r="B1163" s="10">
        <v>-3.0715811965811899E-6</v>
      </c>
      <c r="C1163" s="10">
        <v>3.2004487179487099E-3</v>
      </c>
      <c r="D1163" s="11">
        <v>-0.33554188034188798</v>
      </c>
      <c r="F1163" s="10"/>
      <c r="G1163" s="10"/>
      <c r="H1163" s="11"/>
    </row>
    <row r="1164" spans="1:8" x14ac:dyDescent="0.25">
      <c r="A1164" s="6">
        <v>1161</v>
      </c>
      <c r="B1164" s="10">
        <v>-3.0715811965811899E-6</v>
      </c>
      <c r="C1164" s="10">
        <v>3.2004487179487099E-3</v>
      </c>
      <c r="D1164" s="11">
        <v>-0.33554188034188798</v>
      </c>
      <c r="F1164" s="10"/>
      <c r="G1164" s="10"/>
      <c r="H1164" s="11"/>
    </row>
    <row r="1165" spans="1:8" x14ac:dyDescent="0.25">
      <c r="A1165" s="6">
        <v>1162</v>
      </c>
      <c r="B1165" s="10">
        <v>-3.0715811965811899E-6</v>
      </c>
      <c r="C1165" s="10">
        <v>3.2004487179487099E-3</v>
      </c>
      <c r="D1165" s="11">
        <v>-0.33554188034188798</v>
      </c>
      <c r="F1165" s="10"/>
      <c r="G1165" s="10"/>
      <c r="H1165" s="11"/>
    </row>
    <row r="1166" spans="1:8" x14ac:dyDescent="0.25">
      <c r="A1166" s="6">
        <v>1163</v>
      </c>
      <c r="B1166" s="10">
        <v>-3.0715811965811899E-6</v>
      </c>
      <c r="C1166" s="10">
        <v>3.2004487179487099E-3</v>
      </c>
      <c r="D1166" s="11">
        <v>-0.33554188034188798</v>
      </c>
      <c r="F1166" s="10"/>
      <c r="G1166" s="10"/>
      <c r="H1166" s="11"/>
    </row>
    <row r="1167" spans="1:8" x14ac:dyDescent="0.25">
      <c r="A1167" s="6">
        <v>1164</v>
      </c>
      <c r="B1167" s="10">
        <v>-3.0715811965811899E-6</v>
      </c>
      <c r="C1167" s="10">
        <v>3.2004487179487099E-3</v>
      </c>
      <c r="D1167" s="11">
        <v>-0.33554188034188798</v>
      </c>
      <c r="F1167" s="10"/>
      <c r="G1167" s="10"/>
      <c r="H1167" s="11"/>
    </row>
    <row r="1168" spans="1:8" x14ac:dyDescent="0.25">
      <c r="A1168" s="6">
        <v>1165</v>
      </c>
      <c r="B1168" s="10">
        <v>-3.0715811965811899E-6</v>
      </c>
      <c r="C1168" s="10">
        <v>3.2004487179487099E-3</v>
      </c>
      <c r="D1168" s="11">
        <v>-0.33554188034188798</v>
      </c>
      <c r="F1168" s="10"/>
      <c r="G1168" s="10"/>
      <c r="H1168" s="11"/>
    </row>
    <row r="1169" spans="1:8" x14ac:dyDescent="0.25">
      <c r="A1169" s="6">
        <v>1166</v>
      </c>
      <c r="B1169" s="10">
        <v>-3.0715811965811899E-6</v>
      </c>
      <c r="C1169" s="10">
        <v>3.2004487179487099E-3</v>
      </c>
      <c r="D1169" s="11">
        <v>-0.33554188034188798</v>
      </c>
      <c r="F1169" s="10"/>
      <c r="G1169" s="10"/>
      <c r="H1169" s="11"/>
    </row>
    <row r="1170" spans="1:8" x14ac:dyDescent="0.25">
      <c r="A1170" s="6">
        <v>1167</v>
      </c>
      <c r="B1170" s="10">
        <v>-3.0715811965811899E-6</v>
      </c>
      <c r="C1170" s="10">
        <v>3.2004487179487099E-3</v>
      </c>
      <c r="D1170" s="11">
        <v>-0.33554188034188798</v>
      </c>
      <c r="F1170" s="10"/>
      <c r="G1170" s="10"/>
      <c r="H1170" s="11"/>
    </row>
    <row r="1171" spans="1:8" x14ac:dyDescent="0.25">
      <c r="A1171" s="6">
        <v>1168</v>
      </c>
      <c r="B1171" s="10">
        <v>-3.0715811965811899E-6</v>
      </c>
      <c r="C1171" s="10">
        <v>3.2004487179487099E-3</v>
      </c>
      <c r="D1171" s="11">
        <v>-0.33554188034188798</v>
      </c>
      <c r="F1171" s="10"/>
      <c r="G1171" s="10"/>
      <c r="H1171" s="11"/>
    </row>
    <row r="1172" spans="1:8" x14ac:dyDescent="0.25">
      <c r="A1172" s="6">
        <v>1169</v>
      </c>
      <c r="B1172" s="10">
        <v>-3.0715811965811899E-6</v>
      </c>
      <c r="C1172" s="10">
        <v>3.2004487179487099E-3</v>
      </c>
      <c r="D1172" s="11">
        <v>-0.33554188034188798</v>
      </c>
      <c r="F1172" s="10"/>
      <c r="G1172" s="10"/>
      <c r="H1172" s="11"/>
    </row>
    <row r="1173" spans="1:8" x14ac:dyDescent="0.25">
      <c r="A1173" s="6">
        <v>1170</v>
      </c>
      <c r="B1173" s="10">
        <v>-3.0715811965811899E-6</v>
      </c>
      <c r="C1173" s="10">
        <v>3.2004487179487099E-3</v>
      </c>
      <c r="D1173" s="11">
        <v>-0.33554188034188798</v>
      </c>
      <c r="F1173" s="10"/>
      <c r="G1173" s="10"/>
      <c r="H1173" s="11"/>
    </row>
    <row r="1174" spans="1:8" x14ac:dyDescent="0.25">
      <c r="A1174" s="6">
        <v>1171</v>
      </c>
      <c r="B1174" s="10">
        <v>-3.0715811965811899E-6</v>
      </c>
      <c r="C1174" s="10">
        <v>3.2004487179487099E-3</v>
      </c>
      <c r="D1174" s="11">
        <v>-0.33554188034188798</v>
      </c>
      <c r="F1174" s="10"/>
      <c r="G1174" s="10"/>
      <c r="H1174" s="11"/>
    </row>
    <row r="1175" spans="1:8" x14ac:dyDescent="0.25">
      <c r="A1175" s="6">
        <v>1172</v>
      </c>
      <c r="B1175" s="10">
        <v>-3.0715811965811899E-6</v>
      </c>
      <c r="C1175" s="10">
        <v>3.2004487179487099E-3</v>
      </c>
      <c r="D1175" s="11">
        <v>-0.33554188034188798</v>
      </c>
      <c r="F1175" s="10"/>
      <c r="G1175" s="10"/>
      <c r="H1175" s="11"/>
    </row>
    <row r="1176" spans="1:8" x14ac:dyDescent="0.25">
      <c r="A1176" s="6">
        <v>1173</v>
      </c>
      <c r="B1176" s="10">
        <v>-3.0715811965811899E-6</v>
      </c>
      <c r="C1176" s="10">
        <v>3.2004487179487099E-3</v>
      </c>
      <c r="D1176" s="11">
        <v>-0.33554188034188798</v>
      </c>
      <c r="F1176" s="10"/>
      <c r="G1176" s="10"/>
      <c r="H1176" s="11"/>
    </row>
    <row r="1177" spans="1:8" x14ac:dyDescent="0.25">
      <c r="A1177" s="6">
        <v>1174</v>
      </c>
      <c r="B1177" s="10">
        <v>-3.0715811965811899E-6</v>
      </c>
      <c r="C1177" s="10">
        <v>3.2004487179487099E-3</v>
      </c>
      <c r="D1177" s="11">
        <v>-0.33554188034188798</v>
      </c>
      <c r="F1177" s="10"/>
      <c r="G1177" s="10"/>
      <c r="H1177" s="11"/>
    </row>
    <row r="1178" spans="1:8" x14ac:dyDescent="0.25">
      <c r="A1178" s="6">
        <v>1175</v>
      </c>
      <c r="B1178" s="10">
        <v>-7.7304639804639201E-7</v>
      </c>
      <c r="C1178" s="10">
        <v>5.6829161579161199E-4</v>
      </c>
      <c r="D1178" s="11">
        <v>6.7307773707771398E-2</v>
      </c>
      <c r="F1178" s="10"/>
      <c r="G1178" s="10"/>
      <c r="H1178" s="11"/>
    </row>
    <row r="1179" spans="1:8" x14ac:dyDescent="0.25">
      <c r="A1179" s="6">
        <v>1176</v>
      </c>
      <c r="B1179" s="10">
        <v>1.5254884004884099E-6</v>
      </c>
      <c r="C1179" s="10">
        <v>-2.0638654863654902E-3</v>
      </c>
      <c r="D1179" s="11">
        <v>0.47015742775743102</v>
      </c>
      <c r="F1179" s="10"/>
      <c r="G1179" s="10"/>
      <c r="H1179" s="11"/>
    </row>
    <row r="1180" spans="1:8" x14ac:dyDescent="0.25">
      <c r="A1180" s="6">
        <v>1177</v>
      </c>
      <c r="B1180" s="10">
        <v>3.8240231990232097E-6</v>
      </c>
      <c r="C1180" s="10">
        <v>-4.6960225885225903E-3</v>
      </c>
      <c r="D1180" s="11">
        <v>0.87300708180708997</v>
      </c>
      <c r="F1180" s="10"/>
      <c r="G1180" s="10"/>
      <c r="H1180" s="11"/>
    </row>
    <row r="1181" spans="1:8" x14ac:dyDescent="0.25">
      <c r="A1181" s="6">
        <v>1178</v>
      </c>
      <c r="B1181" s="10">
        <v>3.8240231990232097E-6</v>
      </c>
      <c r="C1181" s="10">
        <v>-4.6960225885225903E-3</v>
      </c>
      <c r="D1181" s="11">
        <v>0.87300708180708997</v>
      </c>
      <c r="F1181" s="10"/>
      <c r="G1181" s="10"/>
      <c r="H1181" s="11"/>
    </row>
    <row r="1182" spans="1:8" x14ac:dyDescent="0.25">
      <c r="A1182" s="6">
        <v>1179</v>
      </c>
      <c r="B1182" s="10">
        <v>3.8240231990232097E-6</v>
      </c>
      <c r="C1182" s="10">
        <v>-4.6960225885225903E-3</v>
      </c>
      <c r="D1182" s="11">
        <v>0.87300708180708997</v>
      </c>
      <c r="F1182" s="10"/>
      <c r="G1182" s="10"/>
      <c r="H1182" s="11"/>
    </row>
    <row r="1183" spans="1:8" x14ac:dyDescent="0.25">
      <c r="A1183" s="6">
        <v>1180</v>
      </c>
      <c r="B1183" s="10">
        <v>3.8240231990232097E-6</v>
      </c>
      <c r="C1183" s="10">
        <v>-4.6960225885225903E-3</v>
      </c>
      <c r="D1183" s="11">
        <v>0.87300708180708997</v>
      </c>
      <c r="F1183" s="10"/>
      <c r="G1183" s="10"/>
      <c r="H1183" s="11"/>
    </row>
    <row r="1184" spans="1:8" x14ac:dyDescent="0.25">
      <c r="A1184" s="6">
        <v>1181</v>
      </c>
      <c r="B1184" s="10">
        <v>3.8240231990232097E-6</v>
      </c>
      <c r="C1184" s="10">
        <v>-4.6960225885225903E-3</v>
      </c>
      <c r="D1184" s="11">
        <v>0.87300708180708997</v>
      </c>
      <c r="F1184" s="10"/>
      <c r="G1184" s="10"/>
      <c r="H1184" s="11"/>
    </row>
    <row r="1185" spans="1:8" x14ac:dyDescent="0.25">
      <c r="A1185" s="6">
        <v>1182</v>
      </c>
      <c r="B1185" s="10">
        <v>3.8240231990232097E-6</v>
      </c>
      <c r="C1185" s="10">
        <v>-4.6960225885225903E-3</v>
      </c>
      <c r="D1185" s="11">
        <v>0.87300708180708997</v>
      </c>
      <c r="F1185" s="10"/>
      <c r="G1185" s="10"/>
      <c r="H1185" s="11"/>
    </row>
    <row r="1186" spans="1:8" x14ac:dyDescent="0.25">
      <c r="A1186" s="6">
        <v>1183</v>
      </c>
      <c r="B1186" s="10">
        <v>3.8240231990232097E-6</v>
      </c>
      <c r="C1186" s="10">
        <v>-4.6960225885225903E-3</v>
      </c>
      <c r="D1186" s="11">
        <v>0.87300708180708997</v>
      </c>
      <c r="F1186" s="10"/>
      <c r="G1186" s="10"/>
      <c r="H1186" s="11"/>
    </row>
    <row r="1187" spans="1:8" x14ac:dyDescent="0.25">
      <c r="A1187" s="6">
        <v>1184</v>
      </c>
      <c r="B1187" s="10">
        <v>3.8240231990232097E-6</v>
      </c>
      <c r="C1187" s="10">
        <v>-4.6960225885225903E-3</v>
      </c>
      <c r="D1187" s="11">
        <v>0.87300708180708997</v>
      </c>
      <c r="F1187" s="10"/>
      <c r="G1187" s="10"/>
      <c r="H1187" s="11"/>
    </row>
    <row r="1188" spans="1:8" x14ac:dyDescent="0.25">
      <c r="A1188" s="6">
        <v>1185</v>
      </c>
      <c r="B1188" s="10">
        <v>3.8240231990232097E-6</v>
      </c>
      <c r="C1188" s="10">
        <v>-4.6960225885225903E-3</v>
      </c>
      <c r="D1188" s="11">
        <v>0.87300708180708997</v>
      </c>
      <c r="F1188" s="10"/>
      <c r="G1188" s="10"/>
      <c r="H1188" s="11"/>
    </row>
    <row r="1189" spans="1:8" x14ac:dyDescent="0.25">
      <c r="A1189" s="6">
        <v>1186</v>
      </c>
      <c r="B1189" s="10">
        <v>3.8240231990232097E-6</v>
      </c>
      <c r="C1189" s="10">
        <v>-4.6960225885225903E-3</v>
      </c>
      <c r="D1189" s="11">
        <v>0.87300708180708997</v>
      </c>
      <c r="F1189" s="10"/>
      <c r="G1189" s="10"/>
      <c r="H1189" s="11"/>
    </row>
    <row r="1190" spans="1:8" x14ac:dyDescent="0.25">
      <c r="A1190" s="6">
        <v>1187</v>
      </c>
      <c r="B1190" s="10">
        <v>3.8240231990232097E-6</v>
      </c>
      <c r="C1190" s="10">
        <v>-4.6960225885225903E-3</v>
      </c>
      <c r="D1190" s="11">
        <v>0.87300708180708997</v>
      </c>
      <c r="F1190" s="10"/>
      <c r="G1190" s="10"/>
      <c r="H1190" s="11"/>
    </row>
    <row r="1191" spans="1:8" x14ac:dyDescent="0.25">
      <c r="A1191" s="6">
        <v>1188</v>
      </c>
      <c r="B1191" s="10">
        <v>3.8240231990232097E-6</v>
      </c>
      <c r="C1191" s="10">
        <v>-4.6960225885225903E-3</v>
      </c>
      <c r="D1191" s="11">
        <v>0.87300708180708997</v>
      </c>
      <c r="F1191" s="10"/>
      <c r="G1191" s="10"/>
      <c r="H1191" s="11"/>
    </row>
    <row r="1192" spans="1:8" x14ac:dyDescent="0.25">
      <c r="A1192" s="6">
        <v>1189</v>
      </c>
      <c r="B1192" s="10">
        <v>3.8240231990232097E-6</v>
      </c>
      <c r="C1192" s="10">
        <v>-4.6960225885225903E-3</v>
      </c>
      <c r="D1192" s="11">
        <v>0.87300708180708997</v>
      </c>
      <c r="F1192" s="10"/>
      <c r="G1192" s="10"/>
      <c r="H1192" s="11"/>
    </row>
    <row r="1193" spans="1:8" x14ac:dyDescent="0.25">
      <c r="A1193" s="6">
        <v>1190</v>
      </c>
      <c r="B1193" s="10">
        <v>3.8240231990232097E-6</v>
      </c>
      <c r="C1193" s="10">
        <v>-4.6960225885225903E-3</v>
      </c>
      <c r="D1193" s="11">
        <v>0.87300708180708997</v>
      </c>
      <c r="F1193" s="10"/>
      <c r="G1193" s="10"/>
      <c r="H1193" s="11"/>
    </row>
    <row r="1194" spans="1:8" x14ac:dyDescent="0.25">
      <c r="A1194" s="6">
        <v>1191</v>
      </c>
      <c r="B1194" s="10">
        <v>3.8240231990232097E-6</v>
      </c>
      <c r="C1194" s="10">
        <v>-4.6960225885225903E-3</v>
      </c>
      <c r="D1194" s="11">
        <v>0.87300708180708997</v>
      </c>
      <c r="F1194" s="10"/>
      <c r="G1194" s="10"/>
      <c r="H1194" s="11"/>
    </row>
    <row r="1195" spans="1:8" x14ac:dyDescent="0.25">
      <c r="A1195" s="6">
        <v>1192</v>
      </c>
      <c r="B1195" s="10">
        <v>3.8240231990232097E-6</v>
      </c>
      <c r="C1195" s="10">
        <v>-4.6960225885225903E-3</v>
      </c>
      <c r="D1195" s="11">
        <v>0.87300708180708997</v>
      </c>
      <c r="F1195" s="10"/>
      <c r="G1195" s="10"/>
      <c r="H1195" s="11"/>
    </row>
    <row r="1196" spans="1:8" x14ac:dyDescent="0.25">
      <c r="A1196" s="6">
        <v>1193</v>
      </c>
      <c r="B1196" s="10">
        <v>3.8240231990232097E-6</v>
      </c>
      <c r="C1196" s="10">
        <v>-4.6960225885225903E-3</v>
      </c>
      <c r="D1196" s="11">
        <v>0.87300708180708997</v>
      </c>
      <c r="F1196" s="10"/>
      <c r="G1196" s="10"/>
      <c r="H1196" s="11"/>
    </row>
    <row r="1197" spans="1:8" x14ac:dyDescent="0.25">
      <c r="A1197" s="6">
        <v>1194</v>
      </c>
      <c r="B1197" s="10">
        <v>3.8240231990232097E-6</v>
      </c>
      <c r="C1197" s="10">
        <v>-4.6960225885225903E-3</v>
      </c>
      <c r="D1197" s="11">
        <v>0.87300708180708997</v>
      </c>
      <c r="F1197" s="10"/>
      <c r="G1197" s="10"/>
      <c r="H1197" s="11"/>
    </row>
    <row r="1198" spans="1:8" x14ac:dyDescent="0.25">
      <c r="A1198" s="6">
        <v>1195</v>
      </c>
      <c r="B1198" s="10">
        <v>3.8240231990232097E-6</v>
      </c>
      <c r="C1198" s="10">
        <v>-4.6960225885225903E-3</v>
      </c>
      <c r="D1198" s="11">
        <v>0.87300708180708997</v>
      </c>
      <c r="F1198" s="10"/>
      <c r="G1198" s="10"/>
      <c r="H1198" s="11"/>
    </row>
    <row r="1199" spans="1:8" x14ac:dyDescent="0.25">
      <c r="A1199" s="6">
        <v>1196</v>
      </c>
      <c r="B1199" s="10">
        <v>3.8240231990232097E-6</v>
      </c>
      <c r="C1199" s="10">
        <v>-4.6960225885225903E-3</v>
      </c>
      <c r="D1199" s="11">
        <v>0.87300708180708997</v>
      </c>
      <c r="F1199" s="10"/>
      <c r="G1199" s="10"/>
      <c r="H1199" s="11"/>
    </row>
    <row r="1200" spans="1:8" x14ac:dyDescent="0.25">
      <c r="A1200" s="6">
        <v>1197</v>
      </c>
      <c r="B1200" s="10">
        <v>3.8240231990232097E-6</v>
      </c>
      <c r="C1200" s="10">
        <v>-4.6960225885225903E-3</v>
      </c>
      <c r="D1200" s="11">
        <v>0.87300708180708997</v>
      </c>
      <c r="F1200" s="10"/>
      <c r="G1200" s="10"/>
      <c r="H1200" s="11"/>
    </row>
    <row r="1201" spans="1:8" x14ac:dyDescent="0.25">
      <c r="A1201" s="6">
        <v>1198</v>
      </c>
      <c r="B1201" s="10">
        <v>3.8240231990232097E-6</v>
      </c>
      <c r="C1201" s="10">
        <v>-4.6960225885225903E-3</v>
      </c>
      <c r="D1201" s="11">
        <v>0.87300708180708997</v>
      </c>
      <c r="F1201" s="10"/>
      <c r="G1201" s="10"/>
      <c r="H1201" s="11"/>
    </row>
    <row r="1202" spans="1:8" x14ac:dyDescent="0.25">
      <c r="A1202" s="6">
        <v>1199</v>
      </c>
      <c r="B1202" s="10">
        <v>3.8240231990232097E-6</v>
      </c>
      <c r="C1202" s="10">
        <v>-4.6960225885225903E-3</v>
      </c>
      <c r="D1202" s="11">
        <v>0.87300708180708997</v>
      </c>
      <c r="F1202" s="10"/>
      <c r="G1202" s="10"/>
      <c r="H1202" s="11"/>
    </row>
    <row r="1203" spans="1:8" x14ac:dyDescent="0.25">
      <c r="A1203" s="6">
        <v>1200</v>
      </c>
      <c r="B1203" s="10">
        <v>3.8240231990232097E-6</v>
      </c>
      <c r="C1203" s="10">
        <v>-4.6960225885225903E-3</v>
      </c>
      <c r="D1203" s="11">
        <v>0.87300708180708997</v>
      </c>
      <c r="F1203" s="10"/>
      <c r="G1203" s="10"/>
      <c r="H1203" s="11"/>
    </row>
    <row r="1204" spans="1:8" x14ac:dyDescent="0.25">
      <c r="A1204" s="6">
        <v>1201</v>
      </c>
      <c r="B1204" s="10">
        <v>3.8240231990232097E-6</v>
      </c>
      <c r="C1204" s="10">
        <v>-4.6960225885225903E-3</v>
      </c>
      <c r="D1204" s="11">
        <v>0.87300708180708997</v>
      </c>
      <c r="F1204" s="10"/>
      <c r="G1204" s="10"/>
      <c r="H1204" s="11"/>
    </row>
    <row r="1205" spans="1:8" x14ac:dyDescent="0.25">
      <c r="A1205" s="6">
        <v>1202</v>
      </c>
      <c r="B1205" s="10">
        <v>3.8240231990232097E-6</v>
      </c>
      <c r="C1205" s="10">
        <v>-4.6960225885225903E-3</v>
      </c>
      <c r="D1205" s="11">
        <v>0.87300708180708997</v>
      </c>
      <c r="F1205" s="10"/>
      <c r="G1205" s="10"/>
      <c r="H1205" s="11"/>
    </row>
    <row r="1206" spans="1:8" x14ac:dyDescent="0.25">
      <c r="A1206" s="6">
        <v>1203</v>
      </c>
      <c r="B1206" s="10">
        <v>3.8240231990232097E-6</v>
      </c>
      <c r="C1206" s="10">
        <v>-4.6960225885225903E-3</v>
      </c>
      <c r="D1206" s="11">
        <v>0.87300708180708997</v>
      </c>
      <c r="F1206" s="10"/>
      <c r="G1206" s="10"/>
      <c r="H1206" s="11"/>
    </row>
    <row r="1207" spans="1:8" x14ac:dyDescent="0.25">
      <c r="A1207" s="6">
        <v>1204</v>
      </c>
      <c r="B1207" s="10">
        <v>3.8240231990232097E-6</v>
      </c>
      <c r="C1207" s="10">
        <v>-4.6960225885225903E-3</v>
      </c>
      <c r="D1207" s="11">
        <v>0.87300708180708997</v>
      </c>
      <c r="F1207" s="10"/>
      <c r="G1207" s="10"/>
      <c r="H1207" s="11"/>
    </row>
    <row r="1208" spans="1:8" x14ac:dyDescent="0.25">
      <c r="A1208" s="6">
        <v>1205</v>
      </c>
      <c r="B1208" s="10">
        <v>3.8240231990232097E-6</v>
      </c>
      <c r="C1208" s="10">
        <v>-4.6960225885225903E-3</v>
      </c>
      <c r="D1208" s="11">
        <v>0.87300708180708997</v>
      </c>
      <c r="F1208" s="10"/>
      <c r="G1208" s="10"/>
      <c r="H1208" s="11"/>
    </row>
    <row r="1209" spans="1:8" x14ac:dyDescent="0.25">
      <c r="A1209" s="6">
        <v>1206</v>
      </c>
      <c r="B1209" s="10">
        <v>3.8240231990232097E-6</v>
      </c>
      <c r="C1209" s="10">
        <v>-4.6960225885225903E-3</v>
      </c>
      <c r="D1209" s="11">
        <v>0.87300708180708997</v>
      </c>
      <c r="F1209" s="10"/>
      <c r="G1209" s="10"/>
      <c r="H1209" s="11"/>
    </row>
    <row r="1210" spans="1:8" x14ac:dyDescent="0.25">
      <c r="A1210" s="6">
        <v>1207</v>
      </c>
      <c r="B1210" s="10">
        <v>3.8240231990232097E-6</v>
      </c>
      <c r="C1210" s="10">
        <v>-4.6960225885225903E-3</v>
      </c>
      <c r="D1210" s="11">
        <v>0.87300708180708997</v>
      </c>
      <c r="F1210" s="10"/>
      <c r="G1210" s="10"/>
      <c r="H1210" s="11"/>
    </row>
    <row r="1211" spans="1:8" x14ac:dyDescent="0.25">
      <c r="A1211" s="6">
        <v>1208</v>
      </c>
      <c r="B1211" s="10">
        <v>3.8240231990232097E-6</v>
      </c>
      <c r="C1211" s="10">
        <v>-4.6960225885225903E-3</v>
      </c>
      <c r="D1211" s="11">
        <v>0.87300708180708997</v>
      </c>
      <c r="F1211" s="10"/>
      <c r="G1211" s="10"/>
      <c r="H1211" s="11"/>
    </row>
    <row r="1212" spans="1:8" x14ac:dyDescent="0.25">
      <c r="A1212" s="6">
        <v>1209</v>
      </c>
      <c r="B1212" s="10">
        <v>3.8240231990232097E-6</v>
      </c>
      <c r="C1212" s="10">
        <v>-4.6960225885225903E-3</v>
      </c>
      <c r="D1212" s="11">
        <v>0.87300708180708997</v>
      </c>
      <c r="F1212" s="10"/>
      <c r="G1212" s="10"/>
      <c r="H1212" s="11"/>
    </row>
    <row r="1213" spans="1:8" x14ac:dyDescent="0.25">
      <c r="A1213" s="6">
        <v>1210</v>
      </c>
      <c r="B1213" s="10">
        <v>3.8240231990232097E-6</v>
      </c>
      <c r="C1213" s="10">
        <v>-4.6960225885225903E-3</v>
      </c>
      <c r="D1213" s="11">
        <v>0.87300708180708997</v>
      </c>
      <c r="F1213" s="10"/>
      <c r="G1213" s="10"/>
      <c r="H1213" s="11"/>
    </row>
    <row r="1214" spans="1:8" x14ac:dyDescent="0.25">
      <c r="A1214" s="6">
        <v>1211</v>
      </c>
      <c r="B1214" s="10">
        <v>3.8240231990232097E-6</v>
      </c>
      <c r="C1214" s="10">
        <v>-4.6960225885225903E-3</v>
      </c>
      <c r="D1214" s="11">
        <v>0.87300708180708997</v>
      </c>
      <c r="F1214" s="10"/>
      <c r="G1214" s="10"/>
      <c r="H1214" s="11"/>
    </row>
    <row r="1215" spans="1:8" x14ac:dyDescent="0.25">
      <c r="A1215" s="6">
        <v>1212</v>
      </c>
      <c r="B1215" s="10">
        <v>3.8240231990232097E-6</v>
      </c>
      <c r="C1215" s="10">
        <v>-4.6960225885225903E-3</v>
      </c>
      <c r="D1215" s="11">
        <v>0.87300708180708997</v>
      </c>
      <c r="F1215" s="10"/>
      <c r="G1215" s="10"/>
      <c r="H1215" s="11"/>
    </row>
    <row r="1216" spans="1:8" x14ac:dyDescent="0.25">
      <c r="A1216" s="6">
        <v>1213</v>
      </c>
      <c r="B1216" s="10">
        <v>3.8240231990232097E-6</v>
      </c>
      <c r="C1216" s="10">
        <v>-4.6960225885225903E-3</v>
      </c>
      <c r="D1216" s="11">
        <v>0.87300708180708997</v>
      </c>
      <c r="F1216" s="10"/>
      <c r="G1216" s="10"/>
      <c r="H1216" s="11"/>
    </row>
    <row r="1217" spans="1:8" x14ac:dyDescent="0.25">
      <c r="A1217" s="6">
        <v>1214</v>
      </c>
      <c r="B1217" s="10">
        <v>3.8240231990232097E-6</v>
      </c>
      <c r="C1217" s="10">
        <v>-4.6960225885225903E-3</v>
      </c>
      <c r="D1217" s="11">
        <v>0.87300708180708997</v>
      </c>
      <c r="F1217" s="10"/>
      <c r="G1217" s="10"/>
      <c r="H1217" s="11"/>
    </row>
    <row r="1218" spans="1:8" x14ac:dyDescent="0.25">
      <c r="A1218" s="6">
        <v>1215</v>
      </c>
      <c r="B1218" s="10">
        <v>3.8240231990232097E-6</v>
      </c>
      <c r="C1218" s="10">
        <v>-4.6960225885225903E-3</v>
      </c>
      <c r="D1218" s="11">
        <v>0.87300708180708997</v>
      </c>
      <c r="F1218" s="10"/>
      <c r="G1218" s="10"/>
      <c r="H1218" s="11"/>
    </row>
    <row r="1219" spans="1:8" x14ac:dyDescent="0.25">
      <c r="A1219" s="6">
        <v>1216</v>
      </c>
      <c r="B1219" s="10">
        <v>3.8240231990232097E-6</v>
      </c>
      <c r="C1219" s="10">
        <v>-4.6960225885225903E-3</v>
      </c>
      <c r="D1219" s="11">
        <v>0.87300708180708997</v>
      </c>
      <c r="F1219" s="10"/>
      <c r="G1219" s="10"/>
      <c r="H1219" s="11"/>
    </row>
    <row r="1220" spans="1:8" x14ac:dyDescent="0.25">
      <c r="A1220" s="6">
        <v>1217</v>
      </c>
      <c r="B1220" s="10">
        <v>3.8240231990232097E-6</v>
      </c>
      <c r="C1220" s="10">
        <v>-4.6960225885225903E-3</v>
      </c>
      <c r="D1220" s="11">
        <v>0.87300708180708997</v>
      </c>
      <c r="F1220" s="10"/>
      <c r="G1220" s="10"/>
      <c r="H1220" s="11"/>
    </row>
    <row r="1221" spans="1:8" x14ac:dyDescent="0.25">
      <c r="A1221" s="6">
        <v>1218</v>
      </c>
      <c r="B1221" s="10">
        <v>3.8240231990232097E-6</v>
      </c>
      <c r="C1221" s="10">
        <v>-4.6960225885225903E-3</v>
      </c>
      <c r="D1221" s="11">
        <v>0.87300708180708997</v>
      </c>
      <c r="F1221" s="10"/>
      <c r="G1221" s="10"/>
      <c r="H1221" s="11"/>
    </row>
    <row r="1222" spans="1:8" x14ac:dyDescent="0.25">
      <c r="A1222" s="6">
        <v>1219</v>
      </c>
      <c r="B1222" s="10">
        <v>3.8240231990232097E-6</v>
      </c>
      <c r="C1222" s="10">
        <v>-4.6960225885225903E-3</v>
      </c>
      <c r="D1222" s="11">
        <v>0.87300708180708997</v>
      </c>
      <c r="F1222" s="10"/>
      <c r="G1222" s="10"/>
      <c r="H1222" s="11"/>
    </row>
    <row r="1223" spans="1:8" x14ac:dyDescent="0.25">
      <c r="A1223" s="6">
        <v>1220</v>
      </c>
      <c r="B1223" s="10">
        <v>3.8240231990232097E-6</v>
      </c>
      <c r="C1223" s="10">
        <v>-4.6960225885225903E-3</v>
      </c>
      <c r="D1223" s="11">
        <v>0.87300708180708997</v>
      </c>
      <c r="F1223" s="10"/>
      <c r="G1223" s="10"/>
      <c r="H1223" s="11"/>
    </row>
    <row r="1224" spans="1:8" x14ac:dyDescent="0.25">
      <c r="A1224" s="6">
        <v>1221</v>
      </c>
      <c r="B1224" s="10">
        <v>3.8240231990232097E-6</v>
      </c>
      <c r="C1224" s="10">
        <v>-4.6960225885225903E-3</v>
      </c>
      <c r="D1224" s="11">
        <v>0.87300708180708997</v>
      </c>
      <c r="F1224" s="10"/>
      <c r="G1224" s="10"/>
      <c r="H1224" s="11"/>
    </row>
    <row r="1225" spans="1:8" x14ac:dyDescent="0.25">
      <c r="A1225" s="6">
        <v>1222</v>
      </c>
      <c r="B1225" s="10">
        <v>3.8240231990232097E-6</v>
      </c>
      <c r="C1225" s="10">
        <v>-4.6960225885225903E-3</v>
      </c>
      <c r="D1225" s="11">
        <v>0.87300708180708997</v>
      </c>
      <c r="F1225" s="10"/>
      <c r="G1225" s="10"/>
      <c r="H1225" s="11"/>
    </row>
    <row r="1226" spans="1:8" x14ac:dyDescent="0.25">
      <c r="A1226" s="6">
        <v>1223</v>
      </c>
      <c r="B1226" s="10">
        <v>3.8240231990232097E-6</v>
      </c>
      <c r="C1226" s="10">
        <v>-4.6960225885225903E-3</v>
      </c>
      <c r="D1226" s="11">
        <v>0.87300708180708997</v>
      </c>
      <c r="F1226" s="10"/>
      <c r="G1226" s="10"/>
      <c r="H1226" s="11"/>
    </row>
    <row r="1227" spans="1:8" x14ac:dyDescent="0.25">
      <c r="A1227" s="6">
        <v>1224</v>
      </c>
      <c r="B1227" s="10">
        <v>3.8240231990232097E-6</v>
      </c>
      <c r="C1227" s="10">
        <v>-4.6960225885225903E-3</v>
      </c>
      <c r="D1227" s="11">
        <v>0.87300708180708997</v>
      </c>
      <c r="F1227" s="10"/>
      <c r="G1227" s="10"/>
      <c r="H1227" s="11"/>
    </row>
    <row r="1228" spans="1:8" x14ac:dyDescent="0.25">
      <c r="A1228" s="6">
        <v>1225</v>
      </c>
      <c r="B1228" s="10">
        <v>3.8240231990232097E-6</v>
      </c>
      <c r="C1228" s="10">
        <v>-4.6960225885225903E-3</v>
      </c>
      <c r="D1228" s="11">
        <v>0.87300708180708997</v>
      </c>
      <c r="F1228" s="10"/>
      <c r="G1228" s="10"/>
      <c r="H1228" s="11"/>
    </row>
    <row r="1229" spans="1:8" x14ac:dyDescent="0.25">
      <c r="A1229" s="6">
        <v>1226</v>
      </c>
      <c r="B1229" s="10">
        <v>3.8240231990232097E-6</v>
      </c>
      <c r="C1229" s="10">
        <v>-4.6960225885225903E-3</v>
      </c>
      <c r="D1229" s="11">
        <v>0.87300708180708997</v>
      </c>
      <c r="F1229" s="10"/>
      <c r="G1229" s="10"/>
      <c r="H1229" s="11"/>
    </row>
    <row r="1230" spans="1:8" x14ac:dyDescent="0.25">
      <c r="A1230" s="6">
        <v>1227</v>
      </c>
      <c r="B1230" s="10">
        <v>3.8240231990232097E-6</v>
      </c>
      <c r="C1230" s="10">
        <v>-4.6960225885225903E-3</v>
      </c>
      <c r="D1230" s="11">
        <v>0.87300708180708997</v>
      </c>
      <c r="F1230" s="10"/>
      <c r="G1230" s="10"/>
      <c r="H1230" s="11"/>
    </row>
    <row r="1231" spans="1:8" x14ac:dyDescent="0.25">
      <c r="A1231" s="6">
        <v>1228</v>
      </c>
      <c r="B1231" s="10">
        <v>3.8240231990232097E-6</v>
      </c>
      <c r="C1231" s="10">
        <v>-4.6960225885225903E-3</v>
      </c>
      <c r="D1231" s="11">
        <v>0.87300708180708997</v>
      </c>
      <c r="F1231" s="10"/>
      <c r="G1231" s="10"/>
      <c r="H1231" s="11"/>
    </row>
    <row r="1232" spans="1:8" x14ac:dyDescent="0.25">
      <c r="A1232" s="6">
        <v>1229</v>
      </c>
      <c r="B1232" s="10">
        <v>3.8240231990232097E-6</v>
      </c>
      <c r="C1232" s="10">
        <v>-4.6960225885225903E-3</v>
      </c>
      <c r="D1232" s="11">
        <v>0.87300708180708997</v>
      </c>
      <c r="F1232" s="10"/>
      <c r="G1232" s="10"/>
      <c r="H1232" s="11"/>
    </row>
    <row r="1233" spans="1:8" x14ac:dyDescent="0.25">
      <c r="A1233" s="6">
        <v>1230</v>
      </c>
      <c r="B1233" s="10">
        <v>3.8240231990232097E-6</v>
      </c>
      <c r="C1233" s="10">
        <v>-4.6960225885225903E-3</v>
      </c>
      <c r="D1233" s="11">
        <v>0.87300708180708997</v>
      </c>
      <c r="F1233" s="10"/>
      <c r="G1233" s="10"/>
      <c r="H1233" s="11"/>
    </row>
    <row r="1234" spans="1:8" x14ac:dyDescent="0.25">
      <c r="A1234" s="6">
        <v>1231</v>
      </c>
      <c r="B1234" s="10">
        <v>3.8240231990232097E-6</v>
      </c>
      <c r="C1234" s="10">
        <v>-4.6960225885225903E-3</v>
      </c>
      <c r="D1234" s="11">
        <v>0.87300708180708997</v>
      </c>
      <c r="F1234" s="10"/>
      <c r="G1234" s="10"/>
      <c r="H1234" s="11"/>
    </row>
    <row r="1235" spans="1:8" x14ac:dyDescent="0.25">
      <c r="A1235" s="6">
        <v>1232</v>
      </c>
      <c r="B1235" s="10">
        <v>3.8240231990232097E-6</v>
      </c>
      <c r="C1235" s="10">
        <v>-4.6960225885225903E-3</v>
      </c>
      <c r="D1235" s="11">
        <v>0.87300708180708997</v>
      </c>
      <c r="F1235" s="10"/>
      <c r="G1235" s="10"/>
      <c r="H1235" s="11"/>
    </row>
    <row r="1236" spans="1:8" x14ac:dyDescent="0.25">
      <c r="A1236" s="6">
        <v>1233</v>
      </c>
      <c r="B1236" s="10">
        <v>3.8240231990232097E-6</v>
      </c>
      <c r="C1236" s="10">
        <v>-4.6960225885225903E-3</v>
      </c>
      <c r="D1236" s="11">
        <v>0.87300708180708997</v>
      </c>
      <c r="F1236" s="10"/>
      <c r="G1236" s="10"/>
      <c r="H1236" s="11"/>
    </row>
    <row r="1237" spans="1:8" x14ac:dyDescent="0.25">
      <c r="A1237" s="6">
        <v>1234</v>
      </c>
      <c r="B1237" s="10">
        <v>3.8240231990232097E-6</v>
      </c>
      <c r="C1237" s="10">
        <v>-4.6960225885225903E-3</v>
      </c>
      <c r="D1237" s="11">
        <v>0.87300708180708997</v>
      </c>
      <c r="F1237" s="10"/>
      <c r="G1237" s="10"/>
      <c r="H1237" s="11"/>
    </row>
    <row r="1238" spans="1:8" x14ac:dyDescent="0.25">
      <c r="A1238" s="6">
        <v>1235</v>
      </c>
      <c r="B1238" s="10">
        <v>3.8240231990232097E-6</v>
      </c>
      <c r="C1238" s="10">
        <v>-4.6960225885225903E-3</v>
      </c>
      <c r="D1238" s="11">
        <v>0.87300708180708997</v>
      </c>
      <c r="F1238" s="10"/>
      <c r="G1238" s="10"/>
      <c r="H1238" s="11"/>
    </row>
    <row r="1239" spans="1:8" x14ac:dyDescent="0.25">
      <c r="A1239" s="6">
        <v>1236</v>
      </c>
      <c r="B1239" s="10">
        <v>3.8240231990232097E-6</v>
      </c>
      <c r="C1239" s="10">
        <v>-4.6960225885225903E-3</v>
      </c>
      <c r="D1239" s="11">
        <v>0.87300708180708997</v>
      </c>
      <c r="F1239" s="10"/>
      <c r="G1239" s="10"/>
      <c r="H1239" s="11"/>
    </row>
    <row r="1240" spans="1:8" x14ac:dyDescent="0.25">
      <c r="A1240" s="6">
        <v>1237</v>
      </c>
      <c r="B1240" s="10">
        <v>3.8240231990232097E-6</v>
      </c>
      <c r="C1240" s="10">
        <v>-4.6960225885225903E-3</v>
      </c>
      <c r="D1240" s="11">
        <v>0.87300708180708997</v>
      </c>
      <c r="F1240" s="10"/>
      <c r="G1240" s="10"/>
      <c r="H1240" s="11"/>
    </row>
    <row r="1241" spans="1:8" x14ac:dyDescent="0.25">
      <c r="A1241" s="6">
        <v>1238</v>
      </c>
      <c r="B1241" s="10">
        <v>3.8240231990232097E-6</v>
      </c>
      <c r="C1241" s="10">
        <v>-4.6960225885225903E-3</v>
      </c>
      <c r="D1241" s="11">
        <v>0.87300708180708997</v>
      </c>
      <c r="F1241" s="10"/>
      <c r="G1241" s="10"/>
      <c r="H1241" s="11"/>
    </row>
    <row r="1242" spans="1:8" x14ac:dyDescent="0.25">
      <c r="A1242" s="6">
        <v>1239</v>
      </c>
      <c r="B1242" s="10">
        <v>3.8240231990232097E-6</v>
      </c>
      <c r="C1242" s="10">
        <v>-4.6960225885225903E-3</v>
      </c>
      <c r="D1242" s="11">
        <v>0.87300708180708997</v>
      </c>
      <c r="F1242" s="10"/>
      <c r="G1242" s="10"/>
      <c r="H1242" s="11"/>
    </row>
    <row r="1243" spans="1:8" x14ac:dyDescent="0.25">
      <c r="A1243" s="6">
        <v>1240</v>
      </c>
      <c r="B1243" s="10">
        <v>3.8240231990232097E-6</v>
      </c>
      <c r="C1243" s="10">
        <v>-4.6960225885225903E-3</v>
      </c>
      <c r="D1243" s="11">
        <v>0.87300708180708997</v>
      </c>
      <c r="F1243" s="10"/>
      <c r="G1243" s="10"/>
      <c r="H1243" s="11"/>
    </row>
    <row r="1244" spans="1:8" x14ac:dyDescent="0.25">
      <c r="A1244" s="6">
        <v>1241</v>
      </c>
      <c r="B1244" s="10">
        <v>3.8240231990232097E-6</v>
      </c>
      <c r="C1244" s="10">
        <v>-4.6960225885225903E-3</v>
      </c>
      <c r="D1244" s="11">
        <v>0.87300708180708997</v>
      </c>
      <c r="F1244" s="10"/>
      <c r="G1244" s="10"/>
      <c r="H1244" s="11"/>
    </row>
    <row r="1245" spans="1:8" x14ac:dyDescent="0.25">
      <c r="A1245" s="6">
        <v>1242</v>
      </c>
      <c r="B1245" s="10">
        <v>3.8240231990232097E-6</v>
      </c>
      <c r="C1245" s="10">
        <v>-4.6960225885225903E-3</v>
      </c>
      <c r="D1245" s="11">
        <v>0.87300708180708997</v>
      </c>
      <c r="F1245" s="10"/>
      <c r="G1245" s="10"/>
      <c r="H1245" s="11"/>
    </row>
    <row r="1246" spans="1:8" x14ac:dyDescent="0.25">
      <c r="A1246" s="6">
        <v>1243</v>
      </c>
      <c r="B1246" s="10">
        <v>3.8240231990232097E-6</v>
      </c>
      <c r="C1246" s="10">
        <v>-4.6960225885225903E-3</v>
      </c>
      <c r="D1246" s="11">
        <v>0.87300708180708997</v>
      </c>
      <c r="F1246" s="10"/>
      <c r="G1246" s="10"/>
      <c r="H1246" s="11"/>
    </row>
    <row r="1247" spans="1:8" x14ac:dyDescent="0.25">
      <c r="A1247" s="6">
        <v>1244</v>
      </c>
      <c r="B1247" s="10">
        <v>3.8240231990232097E-6</v>
      </c>
      <c r="C1247" s="10">
        <v>-4.6960225885225903E-3</v>
      </c>
      <c r="D1247" s="11">
        <v>0.87300708180708997</v>
      </c>
      <c r="F1247" s="10"/>
      <c r="G1247" s="10"/>
      <c r="H1247" s="11"/>
    </row>
    <row r="1248" spans="1:8" x14ac:dyDescent="0.25">
      <c r="A1248" s="6">
        <v>1245</v>
      </c>
      <c r="B1248" s="10">
        <v>3.8240231990232097E-6</v>
      </c>
      <c r="C1248" s="10">
        <v>-4.6960225885225903E-3</v>
      </c>
      <c r="D1248" s="11">
        <v>0.87300708180708997</v>
      </c>
      <c r="F1248" s="10"/>
      <c r="G1248" s="10"/>
      <c r="H1248" s="11"/>
    </row>
    <row r="1249" spans="1:8" x14ac:dyDescent="0.25">
      <c r="A1249" s="6">
        <v>1246</v>
      </c>
      <c r="B1249" s="10">
        <v>3.8240231990232097E-6</v>
      </c>
      <c r="C1249" s="10">
        <v>-4.6960225885225903E-3</v>
      </c>
      <c r="D1249" s="11">
        <v>0.87300708180708997</v>
      </c>
      <c r="F1249" s="10"/>
      <c r="G1249" s="10"/>
      <c r="H1249" s="11"/>
    </row>
    <row r="1250" spans="1:8" x14ac:dyDescent="0.25">
      <c r="A1250" s="6">
        <v>1247</v>
      </c>
      <c r="B1250" s="10">
        <v>3.8240231990232097E-6</v>
      </c>
      <c r="C1250" s="10">
        <v>-4.6960225885225903E-3</v>
      </c>
      <c r="D1250" s="11">
        <v>0.87300708180708997</v>
      </c>
      <c r="F1250" s="10"/>
      <c r="G1250" s="10"/>
      <c r="H1250" s="11"/>
    </row>
    <row r="1251" spans="1:8" x14ac:dyDescent="0.25">
      <c r="A1251" s="6">
        <v>1248</v>
      </c>
      <c r="B1251" s="10">
        <v>3.8240231990232097E-6</v>
      </c>
      <c r="C1251" s="10">
        <v>-4.6960225885225903E-3</v>
      </c>
      <c r="D1251" s="11">
        <v>0.87300708180708997</v>
      </c>
      <c r="F1251" s="10"/>
      <c r="G1251" s="10"/>
      <c r="H1251" s="11"/>
    </row>
    <row r="1252" spans="1:8" x14ac:dyDescent="0.25">
      <c r="A1252" s="6">
        <v>1249</v>
      </c>
      <c r="B1252" s="10">
        <v>3.8240231990232097E-6</v>
      </c>
      <c r="C1252" s="10">
        <v>-4.6960225885225903E-3</v>
      </c>
      <c r="D1252" s="11">
        <v>0.87300708180708997</v>
      </c>
      <c r="F1252" s="10"/>
      <c r="G1252" s="10"/>
      <c r="H1252" s="11"/>
    </row>
    <row r="1253" spans="1:8" x14ac:dyDescent="0.25">
      <c r="A1253" s="6">
        <v>1250</v>
      </c>
      <c r="B1253" s="10">
        <v>3.8240231990232097E-6</v>
      </c>
      <c r="C1253" s="10">
        <v>-4.6960225885225903E-3</v>
      </c>
      <c r="D1253" s="11">
        <v>0.87300708180708997</v>
      </c>
      <c r="F1253" s="10"/>
      <c r="G1253" s="10"/>
      <c r="H1253" s="11"/>
    </row>
    <row r="1254" spans="1:8" x14ac:dyDescent="0.25">
      <c r="A1254" s="6">
        <v>1251</v>
      </c>
      <c r="B1254" s="10">
        <v>3.8240231990232097E-6</v>
      </c>
      <c r="C1254" s="10">
        <v>-4.6960225885225903E-3</v>
      </c>
      <c r="D1254" s="11">
        <v>0.87300708180708997</v>
      </c>
      <c r="F1254" s="10"/>
      <c r="G1254" s="10"/>
      <c r="H1254" s="11"/>
    </row>
    <row r="1255" spans="1:8" x14ac:dyDescent="0.25">
      <c r="A1255" s="6">
        <v>1252</v>
      </c>
      <c r="B1255" s="10">
        <v>3.8240231990232097E-6</v>
      </c>
      <c r="C1255" s="10">
        <v>-4.6960225885225903E-3</v>
      </c>
      <c r="D1255" s="11">
        <v>0.87300708180708997</v>
      </c>
      <c r="F1255" s="10"/>
      <c r="G1255" s="10"/>
      <c r="H1255" s="11"/>
    </row>
    <row r="1256" spans="1:8" x14ac:dyDescent="0.25">
      <c r="A1256" s="6">
        <v>1253</v>
      </c>
      <c r="B1256" s="10">
        <v>3.8240231990232097E-6</v>
      </c>
      <c r="C1256" s="10">
        <v>-4.6960225885225903E-3</v>
      </c>
      <c r="D1256" s="11">
        <v>0.87300708180708997</v>
      </c>
      <c r="F1256" s="10"/>
      <c r="G1256" s="10"/>
      <c r="H1256" s="11"/>
    </row>
    <row r="1257" spans="1:8" x14ac:dyDescent="0.25">
      <c r="A1257" s="6">
        <v>1254</v>
      </c>
      <c r="B1257" s="10">
        <v>3.8240231990232097E-6</v>
      </c>
      <c r="C1257" s="10">
        <v>-4.6960225885225903E-3</v>
      </c>
      <c r="D1257" s="11">
        <v>0.87300708180708997</v>
      </c>
      <c r="F1257" s="10"/>
      <c r="G1257" s="10"/>
      <c r="H1257" s="11"/>
    </row>
    <row r="1258" spans="1:8" x14ac:dyDescent="0.25">
      <c r="A1258" s="6">
        <v>1255</v>
      </c>
      <c r="B1258" s="10">
        <v>3.8240231990232097E-6</v>
      </c>
      <c r="C1258" s="10">
        <v>-4.6960225885225903E-3</v>
      </c>
      <c r="D1258" s="11">
        <v>0.87300708180708997</v>
      </c>
      <c r="F1258" s="10"/>
      <c r="G1258" s="10"/>
      <c r="H1258" s="11"/>
    </row>
    <row r="1259" spans="1:8" x14ac:dyDescent="0.25">
      <c r="A1259" s="6">
        <v>1256</v>
      </c>
      <c r="B1259" s="10">
        <v>3.8240231990232097E-6</v>
      </c>
      <c r="C1259" s="10">
        <v>-4.6960225885225903E-3</v>
      </c>
      <c r="D1259" s="11">
        <v>0.87300708180708997</v>
      </c>
      <c r="F1259" s="10"/>
      <c r="G1259" s="10"/>
      <c r="H1259" s="11"/>
    </row>
    <row r="1260" spans="1:8" x14ac:dyDescent="0.25">
      <c r="A1260" s="6">
        <v>1257</v>
      </c>
      <c r="B1260" s="10">
        <v>7.0744301994302101E-6</v>
      </c>
      <c r="C1260" s="10">
        <v>-7.3038675213675198E-3</v>
      </c>
      <c r="D1260" s="11">
        <v>1.19286381766382</v>
      </c>
      <c r="F1260" s="10"/>
      <c r="G1260" s="10"/>
      <c r="H1260" s="11"/>
    </row>
    <row r="1261" spans="1:8" x14ac:dyDescent="0.25">
      <c r="A1261" s="6">
        <v>1258</v>
      </c>
      <c r="B1261" s="10">
        <v>1.0324837199837199E-5</v>
      </c>
      <c r="C1261" s="10">
        <v>-9.9117124542124607E-3</v>
      </c>
      <c r="D1261" s="11">
        <v>1.5127205535205499</v>
      </c>
      <c r="F1261" s="10"/>
      <c r="G1261" s="10"/>
      <c r="H1261" s="11"/>
    </row>
    <row r="1262" spans="1:8" x14ac:dyDescent="0.25">
      <c r="A1262" s="6">
        <v>1259</v>
      </c>
      <c r="B1262" s="10">
        <v>1.35752442002442E-5</v>
      </c>
      <c r="C1262" s="10">
        <v>-1.2519557387057401E-2</v>
      </c>
      <c r="D1262" s="11">
        <v>1.83257728937728</v>
      </c>
      <c r="F1262" s="10"/>
      <c r="G1262" s="10"/>
      <c r="H1262" s="11"/>
    </row>
    <row r="1263" spans="1:8" x14ac:dyDescent="0.25">
      <c r="A1263" s="6">
        <v>1260</v>
      </c>
      <c r="B1263" s="10">
        <v>1.35752442002442E-5</v>
      </c>
      <c r="C1263" s="10">
        <v>-1.2519557387057401E-2</v>
      </c>
      <c r="D1263" s="11">
        <v>1.83257728937728</v>
      </c>
      <c r="F1263" s="10"/>
      <c r="G1263" s="10"/>
      <c r="H1263" s="11"/>
    </row>
    <row r="1264" spans="1:8" x14ac:dyDescent="0.25">
      <c r="A1264" s="6">
        <v>1261</v>
      </c>
      <c r="B1264" s="10">
        <v>1.35752442002442E-5</v>
      </c>
      <c r="C1264" s="10">
        <v>-1.2519557387057401E-2</v>
      </c>
      <c r="D1264" s="11">
        <v>1.83257728937728</v>
      </c>
      <c r="F1264" s="10"/>
      <c r="G1264" s="10"/>
      <c r="H1264" s="11"/>
    </row>
    <row r="1265" spans="1:8" x14ac:dyDescent="0.25">
      <c r="A1265" s="6">
        <v>1262</v>
      </c>
      <c r="B1265" s="10">
        <v>1.35752442002442E-5</v>
      </c>
      <c r="C1265" s="10">
        <v>-1.2519557387057401E-2</v>
      </c>
      <c r="D1265" s="11">
        <v>1.83257728937728</v>
      </c>
      <c r="F1265" s="10"/>
      <c r="G1265" s="10"/>
      <c r="H1265" s="11"/>
    </row>
    <row r="1266" spans="1:8" x14ac:dyDescent="0.25">
      <c r="A1266" s="6">
        <v>1263</v>
      </c>
      <c r="B1266" s="10">
        <v>1.35752442002442E-5</v>
      </c>
      <c r="C1266" s="10">
        <v>-1.2519557387057401E-2</v>
      </c>
      <c r="D1266" s="11">
        <v>1.83257728937728</v>
      </c>
      <c r="F1266" s="10"/>
      <c r="G1266" s="10"/>
      <c r="H1266" s="11"/>
    </row>
    <row r="1267" spans="1:8" x14ac:dyDescent="0.25">
      <c r="A1267" s="6">
        <v>1264</v>
      </c>
      <c r="B1267" s="10">
        <v>1.35752442002442E-5</v>
      </c>
      <c r="C1267" s="10">
        <v>-1.2519557387057401E-2</v>
      </c>
      <c r="D1267" s="11">
        <v>1.83257728937728</v>
      </c>
      <c r="F1267" s="10"/>
      <c r="G1267" s="10"/>
      <c r="H1267" s="11"/>
    </row>
    <row r="1268" spans="1:8" x14ac:dyDescent="0.25">
      <c r="A1268" s="6">
        <v>1265</v>
      </c>
      <c r="B1268" s="10">
        <v>1.35752442002442E-5</v>
      </c>
      <c r="C1268" s="10">
        <v>-1.2519557387057401E-2</v>
      </c>
      <c r="D1268" s="11">
        <v>1.83257728937728</v>
      </c>
      <c r="F1268" s="10"/>
      <c r="G1268" s="10"/>
      <c r="H1268" s="11"/>
    </row>
    <row r="1269" spans="1:8" x14ac:dyDescent="0.25">
      <c r="A1269" s="6">
        <v>1266</v>
      </c>
      <c r="B1269" s="10">
        <v>1.35752442002442E-5</v>
      </c>
      <c r="C1269" s="10">
        <v>-1.2519557387057401E-2</v>
      </c>
      <c r="D1269" s="11">
        <v>1.83257728937728</v>
      </c>
      <c r="F1269" s="10"/>
      <c r="G1269" s="10"/>
      <c r="H1269" s="11"/>
    </row>
    <row r="1270" spans="1:8" x14ac:dyDescent="0.25">
      <c r="A1270" s="6">
        <v>1267</v>
      </c>
      <c r="B1270" s="10">
        <v>1.35752442002442E-5</v>
      </c>
      <c r="C1270" s="10">
        <v>-1.2519557387057401E-2</v>
      </c>
      <c r="D1270" s="11">
        <v>1.83257728937728</v>
      </c>
      <c r="F1270" s="10"/>
      <c r="G1270" s="10"/>
      <c r="H1270" s="11"/>
    </row>
    <row r="1271" spans="1:8" x14ac:dyDescent="0.25">
      <c r="A1271" s="6">
        <v>1268</v>
      </c>
      <c r="B1271" s="10">
        <v>1.35752442002442E-5</v>
      </c>
      <c r="C1271" s="10">
        <v>-1.2519557387057401E-2</v>
      </c>
      <c r="D1271" s="11">
        <v>1.83257728937728</v>
      </c>
      <c r="F1271" s="10"/>
      <c r="G1271" s="10"/>
      <c r="H1271" s="11"/>
    </row>
    <row r="1272" spans="1:8" x14ac:dyDescent="0.25">
      <c r="A1272" s="6">
        <v>1269</v>
      </c>
      <c r="B1272" s="10">
        <v>1.35752442002442E-5</v>
      </c>
      <c r="C1272" s="10">
        <v>-1.2519557387057401E-2</v>
      </c>
      <c r="D1272" s="11">
        <v>1.83257728937728</v>
      </c>
      <c r="F1272" s="10"/>
      <c r="G1272" s="10"/>
      <c r="H1272" s="11"/>
    </row>
    <row r="1273" spans="1:8" x14ac:dyDescent="0.25">
      <c r="A1273" s="6">
        <v>1270</v>
      </c>
      <c r="B1273" s="10">
        <v>1.35752442002442E-5</v>
      </c>
      <c r="C1273" s="10">
        <v>-1.2519557387057401E-2</v>
      </c>
      <c r="D1273" s="11">
        <v>1.83257728937728</v>
      </c>
      <c r="F1273" s="10"/>
      <c r="G1273" s="10"/>
      <c r="H1273" s="11"/>
    </row>
    <row r="1274" spans="1:8" x14ac:dyDescent="0.25">
      <c r="A1274" s="6">
        <v>1271</v>
      </c>
      <c r="B1274" s="10">
        <v>1.35752442002442E-5</v>
      </c>
      <c r="C1274" s="10">
        <v>-1.2519557387057401E-2</v>
      </c>
      <c r="D1274" s="11">
        <v>1.83257728937728</v>
      </c>
      <c r="F1274" s="10"/>
      <c r="G1274" s="10"/>
      <c r="H1274" s="11"/>
    </row>
    <row r="1275" spans="1:8" x14ac:dyDescent="0.25">
      <c r="A1275" s="6">
        <v>1272</v>
      </c>
      <c r="B1275" s="10">
        <v>1.35752442002442E-5</v>
      </c>
      <c r="C1275" s="10">
        <v>-1.2519557387057401E-2</v>
      </c>
      <c r="D1275" s="11">
        <v>1.83257728937728</v>
      </c>
      <c r="F1275" s="10"/>
      <c r="G1275" s="10"/>
      <c r="H1275" s="11"/>
    </row>
    <row r="1276" spans="1:8" x14ac:dyDescent="0.25">
      <c r="A1276" s="6">
        <v>1273</v>
      </c>
      <c r="B1276" s="10">
        <v>1.35752442002442E-5</v>
      </c>
      <c r="C1276" s="10">
        <v>-1.2519557387057401E-2</v>
      </c>
      <c r="D1276" s="11">
        <v>1.83257728937728</v>
      </c>
      <c r="F1276" s="10"/>
      <c r="G1276" s="10"/>
      <c r="H1276" s="11"/>
    </row>
    <row r="1277" spans="1:8" x14ac:dyDescent="0.25">
      <c r="A1277" s="6">
        <v>1274</v>
      </c>
      <c r="B1277" s="10">
        <v>1.35752442002442E-5</v>
      </c>
      <c r="C1277" s="10">
        <v>-1.2519557387057401E-2</v>
      </c>
      <c r="D1277" s="11">
        <v>1.83257728937728</v>
      </c>
      <c r="F1277" s="10"/>
      <c r="G1277" s="10"/>
      <c r="H1277" s="11"/>
    </row>
    <row r="1278" spans="1:8" x14ac:dyDescent="0.25">
      <c r="A1278" s="6">
        <v>1275</v>
      </c>
      <c r="B1278" s="10">
        <v>1.35752442002442E-5</v>
      </c>
      <c r="C1278" s="10">
        <v>-1.2519557387057401E-2</v>
      </c>
      <c r="D1278" s="11">
        <v>1.83257728937728</v>
      </c>
      <c r="F1278" s="10"/>
      <c r="G1278" s="10"/>
      <c r="H1278" s="11"/>
    </row>
    <row r="1279" spans="1:8" x14ac:dyDescent="0.25">
      <c r="A1279" s="6">
        <v>1276</v>
      </c>
      <c r="B1279" s="10">
        <v>1.35752442002442E-5</v>
      </c>
      <c r="C1279" s="10">
        <v>-1.2519557387057401E-2</v>
      </c>
      <c r="D1279" s="11">
        <v>1.83257728937728</v>
      </c>
      <c r="F1279" s="10"/>
      <c r="G1279" s="10"/>
      <c r="H1279" s="11"/>
    </row>
    <row r="1280" spans="1:8" x14ac:dyDescent="0.25">
      <c r="A1280" s="6">
        <v>1277</v>
      </c>
      <c r="B1280" s="10">
        <v>1.35752442002442E-5</v>
      </c>
      <c r="C1280" s="10">
        <v>-1.2519557387057401E-2</v>
      </c>
      <c r="D1280" s="11">
        <v>1.83257728937728</v>
      </c>
      <c r="F1280" s="10"/>
      <c r="G1280" s="10"/>
      <c r="H1280" s="11"/>
    </row>
    <row r="1281" spans="1:8" x14ac:dyDescent="0.25">
      <c r="A1281" s="6">
        <v>1278</v>
      </c>
      <c r="B1281" s="10">
        <v>1.35752442002442E-5</v>
      </c>
      <c r="C1281" s="10">
        <v>-1.2519557387057401E-2</v>
      </c>
      <c r="D1281" s="11">
        <v>1.83257728937728</v>
      </c>
      <c r="F1281" s="10"/>
      <c r="G1281" s="10"/>
      <c r="H1281" s="11"/>
    </row>
    <row r="1282" spans="1:8" x14ac:dyDescent="0.25">
      <c r="A1282" s="6">
        <v>1279</v>
      </c>
      <c r="B1282" s="10">
        <v>1.35752442002442E-5</v>
      </c>
      <c r="C1282" s="10">
        <v>-1.2519557387057401E-2</v>
      </c>
      <c r="D1282" s="11">
        <v>1.83257728937728</v>
      </c>
      <c r="F1282" s="10"/>
      <c r="G1282" s="10"/>
      <c r="H1282" s="11"/>
    </row>
    <row r="1283" spans="1:8" x14ac:dyDescent="0.25">
      <c r="A1283" s="6">
        <v>1280</v>
      </c>
      <c r="B1283" s="10">
        <v>1.35752442002442E-5</v>
      </c>
      <c r="C1283" s="10">
        <v>-1.2519557387057401E-2</v>
      </c>
      <c r="D1283" s="11">
        <v>1.83257728937728</v>
      </c>
      <c r="F1283" s="10"/>
      <c r="G1283" s="10"/>
      <c r="H1283" s="11"/>
    </row>
    <row r="1284" spans="1:8" x14ac:dyDescent="0.25">
      <c r="A1284" s="6">
        <v>1281</v>
      </c>
      <c r="B1284" s="10">
        <v>1.35752442002442E-5</v>
      </c>
      <c r="C1284" s="10">
        <v>-1.2519557387057401E-2</v>
      </c>
      <c r="D1284" s="11">
        <v>1.83257728937728</v>
      </c>
      <c r="F1284" s="10"/>
      <c r="G1284" s="10"/>
      <c r="H1284" s="11"/>
    </row>
    <row r="1285" spans="1:8" x14ac:dyDescent="0.25">
      <c r="A1285" s="6">
        <v>1282</v>
      </c>
      <c r="B1285" s="10">
        <v>1.35752442002442E-5</v>
      </c>
      <c r="C1285" s="10">
        <v>-1.2519557387057401E-2</v>
      </c>
      <c r="D1285" s="11">
        <v>1.83257728937728</v>
      </c>
      <c r="F1285" s="10"/>
      <c r="G1285" s="10"/>
      <c r="H1285" s="11"/>
    </row>
    <row r="1286" spans="1:8" x14ac:dyDescent="0.25">
      <c r="A1286" s="6">
        <v>1283</v>
      </c>
      <c r="B1286" s="10">
        <v>1.35752442002442E-5</v>
      </c>
      <c r="C1286" s="10">
        <v>-1.2519557387057401E-2</v>
      </c>
      <c r="D1286" s="11">
        <v>1.83257728937728</v>
      </c>
      <c r="F1286" s="10"/>
      <c r="G1286" s="10"/>
      <c r="H1286" s="11"/>
    </row>
    <row r="1287" spans="1:8" x14ac:dyDescent="0.25">
      <c r="A1287" s="6">
        <v>1284</v>
      </c>
      <c r="B1287" s="10">
        <v>1.35752442002442E-5</v>
      </c>
      <c r="C1287" s="10">
        <v>-1.2519557387057401E-2</v>
      </c>
      <c r="D1287" s="11">
        <v>1.83257728937728</v>
      </c>
      <c r="F1287" s="10"/>
      <c r="G1287" s="10"/>
      <c r="H1287" s="11"/>
    </row>
    <row r="1288" spans="1:8" x14ac:dyDescent="0.25">
      <c r="A1288" s="6">
        <v>1285</v>
      </c>
      <c r="B1288" s="10">
        <v>1.35752442002442E-5</v>
      </c>
      <c r="C1288" s="10">
        <v>-1.2519557387057401E-2</v>
      </c>
      <c r="D1288" s="11">
        <v>1.83257728937728</v>
      </c>
      <c r="F1288" s="10"/>
      <c r="G1288" s="10"/>
      <c r="H1288" s="11"/>
    </row>
    <row r="1289" spans="1:8" x14ac:dyDescent="0.25">
      <c r="A1289" s="6">
        <v>1286</v>
      </c>
      <c r="B1289" s="10">
        <v>1.0599562474562499E-5</v>
      </c>
      <c r="C1289" s="10">
        <v>-1.0110475172975201E-2</v>
      </c>
      <c r="D1289" s="11">
        <v>1.5659853479853501</v>
      </c>
      <c r="F1289" s="10"/>
      <c r="G1289" s="10"/>
      <c r="H1289" s="11"/>
    </row>
    <row r="1290" spans="1:8" s="17" customFormat="1" x14ac:dyDescent="0.25">
      <c r="A1290" s="14">
        <v>1287</v>
      </c>
      <c r="B1290" s="15">
        <v>7.6238807488807601E-6</v>
      </c>
      <c r="C1290" s="15">
        <v>-7.7013929588929603E-3</v>
      </c>
      <c r="D1290" s="16">
        <v>1.2993934065934101</v>
      </c>
      <c r="F1290" s="15"/>
      <c r="G1290" s="15"/>
      <c r="H1290" s="16"/>
    </row>
    <row r="1291" spans="1:8" s="17" customFormat="1" x14ac:dyDescent="0.25">
      <c r="A1291" s="14">
        <v>1288</v>
      </c>
      <c r="B1291" s="15">
        <v>4.6481990231990301E-6</v>
      </c>
      <c r="C1291" s="15">
        <v>-5.2923107448107501E-3</v>
      </c>
      <c r="D1291" s="16">
        <v>1.0328014652014701</v>
      </c>
      <c r="F1291" s="15"/>
      <c r="G1291" s="15"/>
      <c r="H1291" s="16"/>
    </row>
    <row r="1292" spans="1:8" s="17" customFormat="1" x14ac:dyDescent="0.25">
      <c r="A1292" s="14">
        <v>1289</v>
      </c>
      <c r="B1292" s="15">
        <v>4.6481990231990301E-6</v>
      </c>
      <c r="C1292" s="15">
        <v>-5.2923107448107501E-3</v>
      </c>
      <c r="D1292" s="16">
        <v>1.0328014652014701</v>
      </c>
      <c r="F1292" s="15"/>
      <c r="G1292" s="15"/>
      <c r="H1292" s="16"/>
    </row>
    <row r="1293" spans="1:8" s="17" customFormat="1" x14ac:dyDescent="0.25">
      <c r="A1293" s="14">
        <v>1290</v>
      </c>
      <c r="B1293" s="15">
        <v>4.6481990231990301E-6</v>
      </c>
      <c r="C1293" s="15">
        <v>-5.2923107448107501E-3</v>
      </c>
      <c r="D1293" s="16">
        <v>1.0328014652014701</v>
      </c>
      <c r="F1293" s="15"/>
      <c r="G1293" s="15"/>
      <c r="H1293" s="16"/>
    </row>
    <row r="1294" spans="1:8" s="17" customFormat="1" x14ac:dyDescent="0.25">
      <c r="A1294" s="14">
        <v>1291</v>
      </c>
      <c r="B1294" s="15">
        <v>4.6481990231990301E-6</v>
      </c>
      <c r="C1294" s="15">
        <v>-5.2923107448107501E-3</v>
      </c>
      <c r="D1294" s="16">
        <v>1.0328014652014701</v>
      </c>
      <c r="F1294" s="15"/>
      <c r="G1294" s="15"/>
      <c r="H1294" s="16"/>
    </row>
    <row r="1295" spans="1:8" s="17" customFormat="1" x14ac:dyDescent="0.25">
      <c r="A1295" s="14">
        <v>1292</v>
      </c>
      <c r="B1295" s="15">
        <v>4.6481990231990301E-6</v>
      </c>
      <c r="C1295" s="15">
        <v>-5.2923107448107501E-3</v>
      </c>
      <c r="D1295" s="16">
        <v>1.0328014652014701</v>
      </c>
      <c r="F1295" s="15"/>
      <c r="G1295" s="15"/>
      <c r="H1295" s="16"/>
    </row>
    <row r="1296" spans="1:8" s="17" customFormat="1" x14ac:dyDescent="0.25">
      <c r="A1296" s="14">
        <v>1293</v>
      </c>
      <c r="B1296" s="15">
        <v>4.6481990231990301E-6</v>
      </c>
      <c r="C1296" s="15">
        <v>-5.2923107448107501E-3</v>
      </c>
      <c r="D1296" s="16">
        <v>1.0328014652014701</v>
      </c>
      <c r="F1296" s="15"/>
      <c r="G1296" s="15"/>
      <c r="H1296" s="16"/>
    </row>
    <row r="1297" spans="1:8" s="17" customFormat="1" x14ac:dyDescent="0.25">
      <c r="A1297" s="14">
        <v>1294</v>
      </c>
      <c r="B1297" s="15">
        <v>4.6481990231990301E-6</v>
      </c>
      <c r="C1297" s="15">
        <v>-5.2923107448107501E-3</v>
      </c>
      <c r="D1297" s="16">
        <v>1.0328014652014701</v>
      </c>
      <c r="F1297" s="15"/>
      <c r="G1297" s="15"/>
      <c r="H1297" s="16"/>
    </row>
    <row r="1298" spans="1:8" s="17" customFormat="1" x14ac:dyDescent="0.25">
      <c r="A1298" s="14">
        <v>1295</v>
      </c>
      <c r="B1298" s="15">
        <v>4.6481990231990301E-6</v>
      </c>
      <c r="C1298" s="15">
        <v>-5.2923107448107501E-3</v>
      </c>
      <c r="D1298" s="16">
        <v>1.0328014652014701</v>
      </c>
      <c r="F1298" s="15"/>
      <c r="G1298" s="15"/>
      <c r="H1298" s="16"/>
    </row>
    <row r="1299" spans="1:8" s="17" customFormat="1" x14ac:dyDescent="0.25">
      <c r="A1299" s="14">
        <v>1296</v>
      </c>
      <c r="B1299" s="15">
        <v>4.6481990231990301E-6</v>
      </c>
      <c r="C1299" s="15">
        <v>-5.2923107448107501E-3</v>
      </c>
      <c r="D1299" s="16">
        <v>1.0328014652014701</v>
      </c>
      <c r="F1299" s="15"/>
      <c r="G1299" s="15"/>
      <c r="H1299" s="16"/>
    </row>
    <row r="1300" spans="1:8" s="17" customFormat="1" x14ac:dyDescent="0.25">
      <c r="A1300" s="14">
        <v>1297</v>
      </c>
      <c r="B1300" s="15">
        <v>4.6481990231990301E-6</v>
      </c>
      <c r="C1300" s="15">
        <v>-5.2923107448107501E-3</v>
      </c>
      <c r="D1300" s="16">
        <v>1.0328014652014701</v>
      </c>
      <c r="F1300" s="15"/>
      <c r="G1300" s="15"/>
      <c r="H1300" s="16"/>
    </row>
    <row r="1301" spans="1:8" s="17" customFormat="1" x14ac:dyDescent="0.25">
      <c r="A1301" s="14">
        <v>1298</v>
      </c>
      <c r="B1301" s="15">
        <v>4.6481990231990301E-6</v>
      </c>
      <c r="C1301" s="15">
        <v>-5.2923107448107501E-3</v>
      </c>
      <c r="D1301" s="16">
        <v>1.0328014652014701</v>
      </c>
      <c r="F1301" s="15"/>
      <c r="G1301" s="15"/>
      <c r="H1301" s="16"/>
    </row>
    <row r="1302" spans="1:8" s="17" customFormat="1" x14ac:dyDescent="0.25">
      <c r="A1302" s="14">
        <v>1299</v>
      </c>
      <c r="B1302" s="15">
        <v>4.6481990231990301E-6</v>
      </c>
      <c r="C1302" s="15">
        <v>-5.2923107448107501E-3</v>
      </c>
      <c r="D1302" s="16">
        <v>1.0328014652014701</v>
      </c>
      <c r="F1302" s="15"/>
      <c r="G1302" s="15"/>
      <c r="H1302" s="16"/>
    </row>
    <row r="1303" spans="1:8" s="17" customFormat="1" x14ac:dyDescent="0.25">
      <c r="A1303" s="14">
        <v>1300</v>
      </c>
      <c r="B1303" s="15">
        <v>4.6481990231990301E-6</v>
      </c>
      <c r="C1303" s="15">
        <v>-5.2923107448107501E-3</v>
      </c>
      <c r="D1303" s="16">
        <v>1.0328014652014701</v>
      </c>
      <c r="F1303" s="15"/>
      <c r="G1303" s="15"/>
      <c r="H1303" s="16"/>
    </row>
    <row r="1304" spans="1:8" s="17" customFormat="1" x14ac:dyDescent="0.25">
      <c r="A1304" s="14">
        <v>1301</v>
      </c>
      <c r="B1304" s="15">
        <v>4.6481990231990301E-6</v>
      </c>
      <c r="C1304" s="15">
        <v>-5.2923107448107501E-3</v>
      </c>
      <c r="D1304" s="16">
        <v>1.0328014652014701</v>
      </c>
      <c r="F1304" s="15"/>
      <c r="G1304" s="15"/>
      <c r="H1304" s="16"/>
    </row>
    <row r="1305" spans="1:8" s="17" customFormat="1" x14ac:dyDescent="0.25">
      <c r="A1305" s="14">
        <v>1302</v>
      </c>
      <c r="B1305" s="15">
        <v>4.6481990231990301E-6</v>
      </c>
      <c r="C1305" s="15">
        <v>-5.2923107448107501E-3</v>
      </c>
      <c r="D1305" s="16">
        <v>1.0328014652014701</v>
      </c>
      <c r="F1305" s="15"/>
      <c r="G1305" s="15"/>
      <c r="H1305" s="16"/>
    </row>
    <row r="1306" spans="1:8" s="17" customFormat="1" x14ac:dyDescent="0.25">
      <c r="A1306" s="14">
        <v>1303</v>
      </c>
      <c r="B1306" s="15">
        <v>4.6481990231990301E-6</v>
      </c>
      <c r="C1306" s="15">
        <v>-5.2923107448107501E-3</v>
      </c>
      <c r="D1306" s="16">
        <v>1.0328014652014701</v>
      </c>
      <c r="F1306" s="15"/>
      <c r="G1306" s="15"/>
      <c r="H1306" s="16"/>
    </row>
    <row r="1307" spans="1:8" s="17" customFormat="1" x14ac:dyDescent="0.25">
      <c r="A1307" s="14">
        <v>1304</v>
      </c>
      <c r="B1307" s="15">
        <v>4.6481990231990301E-6</v>
      </c>
      <c r="C1307" s="15">
        <v>-5.2923107448107501E-3</v>
      </c>
      <c r="D1307" s="16">
        <v>1.0328014652014701</v>
      </c>
      <c r="F1307" s="15"/>
      <c r="G1307" s="15"/>
      <c r="H1307" s="16"/>
    </row>
    <row r="1308" spans="1:8" s="17" customFormat="1" x14ac:dyDescent="0.25">
      <c r="A1308" s="14">
        <v>1305</v>
      </c>
      <c r="B1308" s="15">
        <v>4.6481990231990301E-6</v>
      </c>
      <c r="C1308" s="15">
        <v>-5.2923107448107501E-3</v>
      </c>
      <c r="D1308" s="16">
        <v>1.0328014652014701</v>
      </c>
      <c r="F1308" s="15"/>
      <c r="G1308" s="15"/>
      <c r="H1308" s="16"/>
    </row>
    <row r="1309" spans="1:8" s="17" customFormat="1" x14ac:dyDescent="0.25">
      <c r="A1309" s="14">
        <v>1306</v>
      </c>
      <c r="B1309" s="15">
        <v>4.6481990231990301E-6</v>
      </c>
      <c r="C1309" s="15">
        <v>-5.2923107448107501E-3</v>
      </c>
      <c r="D1309" s="16">
        <v>1.0328014652014701</v>
      </c>
      <c r="F1309" s="15"/>
      <c r="G1309" s="15"/>
      <c r="H1309" s="16"/>
    </row>
    <row r="1310" spans="1:8" s="17" customFormat="1" x14ac:dyDescent="0.25">
      <c r="A1310" s="14">
        <v>1307</v>
      </c>
      <c r="B1310" s="15">
        <v>4.6481990231990301E-6</v>
      </c>
      <c r="C1310" s="15">
        <v>-5.2923107448107501E-3</v>
      </c>
      <c r="D1310" s="16">
        <v>1.0328014652014701</v>
      </c>
      <c r="F1310" s="15"/>
      <c r="G1310" s="15"/>
      <c r="H1310" s="16"/>
    </row>
    <row r="1311" spans="1:8" s="17" customFormat="1" x14ac:dyDescent="0.25">
      <c r="A1311" s="14">
        <v>1308</v>
      </c>
      <c r="B1311" s="15">
        <v>4.6481990231990301E-6</v>
      </c>
      <c r="C1311" s="15">
        <v>-5.2923107448107501E-3</v>
      </c>
      <c r="D1311" s="16">
        <v>1.0328014652014701</v>
      </c>
      <c r="F1311" s="15"/>
      <c r="G1311" s="15"/>
      <c r="H1311" s="16"/>
    </row>
    <row r="1312" spans="1:8" s="17" customFormat="1" x14ac:dyDescent="0.25">
      <c r="A1312" s="14">
        <v>1309</v>
      </c>
      <c r="B1312" s="15">
        <v>4.6481990231990301E-6</v>
      </c>
      <c r="C1312" s="15">
        <v>-5.2923107448107501E-3</v>
      </c>
      <c r="D1312" s="16">
        <v>1.0328014652014701</v>
      </c>
      <c r="F1312" s="15"/>
      <c r="G1312" s="15"/>
      <c r="H1312" s="16"/>
    </row>
    <row r="1313" spans="1:8" s="17" customFormat="1" x14ac:dyDescent="0.25">
      <c r="A1313" s="14">
        <v>1310</v>
      </c>
      <c r="B1313" s="15">
        <v>4.6481990231990301E-6</v>
      </c>
      <c r="C1313" s="15">
        <v>-5.2923107448107501E-3</v>
      </c>
      <c r="D1313" s="16">
        <v>1.0328014652014701</v>
      </c>
      <c r="F1313" s="15"/>
      <c r="G1313" s="15"/>
      <c r="H1313" s="16"/>
    </row>
    <row r="1314" spans="1:8" s="17" customFormat="1" x14ac:dyDescent="0.25">
      <c r="A1314" s="14">
        <v>1311</v>
      </c>
      <c r="B1314" s="15">
        <v>2.38705738705739E-6</v>
      </c>
      <c r="C1314" s="15">
        <v>-3.1332519332519398E-3</v>
      </c>
      <c r="D1314" s="16">
        <v>0.88884411884412695</v>
      </c>
      <c r="F1314" s="15"/>
      <c r="G1314" s="15"/>
      <c r="H1314" s="16"/>
    </row>
    <row r="1315" spans="1:8" s="17" customFormat="1" x14ac:dyDescent="0.25">
      <c r="A1315" s="14">
        <v>1312</v>
      </c>
      <c r="B1315" s="15">
        <v>1.2591575091575299E-7</v>
      </c>
      <c r="C1315" s="15">
        <v>-9.7419312169312296E-4</v>
      </c>
      <c r="D1315" s="16">
        <v>0.74488677248678004</v>
      </c>
      <c r="F1315" s="15"/>
      <c r="G1315" s="15"/>
      <c r="H1315" s="16"/>
    </row>
    <row r="1316" spans="1:8" s="17" customFormat="1" x14ac:dyDescent="0.25">
      <c r="A1316" s="14">
        <v>1313</v>
      </c>
      <c r="B1316" s="15">
        <v>-2.1352258852258898E-6</v>
      </c>
      <c r="C1316" s="15">
        <v>1.18486568986569E-3</v>
      </c>
      <c r="D1316" s="16">
        <v>0.60092942612943401</v>
      </c>
      <c r="F1316" s="15"/>
      <c r="G1316" s="15"/>
      <c r="H1316" s="16"/>
    </row>
    <row r="1317" spans="1:8" s="17" customFormat="1" x14ac:dyDescent="0.25">
      <c r="A1317" s="14">
        <v>1314</v>
      </c>
      <c r="B1317" s="15">
        <v>-2.1352258852258898E-6</v>
      </c>
      <c r="C1317" s="15">
        <v>1.18486568986569E-3</v>
      </c>
      <c r="D1317" s="16">
        <v>0.60092942612943401</v>
      </c>
      <c r="F1317" s="15"/>
      <c r="G1317" s="15"/>
      <c r="H1317" s="16"/>
    </row>
    <row r="1318" spans="1:8" s="17" customFormat="1" x14ac:dyDescent="0.25">
      <c r="A1318" s="14">
        <v>1315</v>
      </c>
      <c r="B1318" s="15">
        <v>-2.1352258852258898E-6</v>
      </c>
      <c r="C1318" s="15">
        <v>1.18486568986569E-3</v>
      </c>
      <c r="D1318" s="16">
        <v>0.60092942612943401</v>
      </c>
      <c r="F1318" s="15"/>
      <c r="G1318" s="15"/>
      <c r="H1318" s="16"/>
    </row>
    <row r="1319" spans="1:8" s="17" customFormat="1" x14ac:dyDescent="0.25">
      <c r="A1319" s="14">
        <v>1316</v>
      </c>
      <c r="B1319" s="15">
        <v>-2.1352258852258898E-6</v>
      </c>
      <c r="C1319" s="15">
        <v>1.18486568986569E-3</v>
      </c>
      <c r="D1319" s="16">
        <v>0.60092942612943401</v>
      </c>
      <c r="F1319" s="15"/>
      <c r="G1319" s="15"/>
      <c r="H1319" s="16"/>
    </row>
    <row r="1320" spans="1:8" s="17" customFormat="1" x14ac:dyDescent="0.25">
      <c r="A1320" s="14">
        <v>1317</v>
      </c>
      <c r="B1320" s="15">
        <v>-2.1352258852258898E-6</v>
      </c>
      <c r="C1320" s="15">
        <v>1.18486568986569E-3</v>
      </c>
      <c r="D1320" s="16">
        <v>0.60092942612943401</v>
      </c>
      <c r="F1320" s="15"/>
      <c r="G1320" s="15"/>
      <c r="H1320" s="16"/>
    </row>
    <row r="1321" spans="1:8" s="17" customFormat="1" x14ac:dyDescent="0.25">
      <c r="A1321" s="14">
        <v>1318</v>
      </c>
      <c r="B1321" s="15">
        <v>-2.1352258852258898E-6</v>
      </c>
      <c r="C1321" s="15">
        <v>1.18486568986569E-3</v>
      </c>
      <c r="D1321" s="16">
        <v>0.60092942612943401</v>
      </c>
      <c r="F1321" s="15"/>
      <c r="G1321" s="15"/>
      <c r="H1321" s="16"/>
    </row>
    <row r="1322" spans="1:8" s="17" customFormat="1" x14ac:dyDescent="0.25">
      <c r="A1322" s="14">
        <v>1319</v>
      </c>
      <c r="B1322" s="15">
        <v>-2.1352258852258898E-6</v>
      </c>
      <c r="C1322" s="15">
        <v>1.18486568986569E-3</v>
      </c>
      <c r="D1322" s="16">
        <v>0.60092942612943401</v>
      </c>
      <c r="F1322" s="15"/>
      <c r="G1322" s="15"/>
      <c r="H1322" s="16"/>
    </row>
    <row r="1323" spans="1:8" s="17" customFormat="1" x14ac:dyDescent="0.25">
      <c r="A1323" s="14">
        <v>1320</v>
      </c>
      <c r="B1323" s="15">
        <v>-2.1352258852258898E-6</v>
      </c>
      <c r="C1323" s="15">
        <v>1.18486568986569E-3</v>
      </c>
      <c r="D1323" s="16">
        <v>0.60092942612943401</v>
      </c>
      <c r="F1323" s="15"/>
      <c r="G1323" s="15"/>
      <c r="H1323" s="16"/>
    </row>
    <row r="1324" spans="1:8" s="17" customFormat="1" x14ac:dyDescent="0.25">
      <c r="A1324" s="14">
        <v>1321</v>
      </c>
      <c r="B1324" s="15">
        <v>-2.1352258852258898E-6</v>
      </c>
      <c r="C1324" s="15">
        <v>1.18486568986569E-3</v>
      </c>
      <c r="D1324" s="16">
        <v>0.60092942612943401</v>
      </c>
      <c r="F1324" s="15"/>
      <c r="G1324" s="15"/>
      <c r="H1324" s="16"/>
    </row>
    <row r="1325" spans="1:8" s="17" customFormat="1" x14ac:dyDescent="0.25">
      <c r="A1325" s="14">
        <v>1322</v>
      </c>
      <c r="B1325" s="15">
        <v>-2.1352258852258898E-6</v>
      </c>
      <c r="C1325" s="15">
        <v>1.18486568986569E-3</v>
      </c>
      <c r="D1325" s="16">
        <v>0.60092942612943401</v>
      </c>
      <c r="F1325" s="15"/>
      <c r="G1325" s="15"/>
      <c r="H1325" s="16"/>
    </row>
    <row r="1326" spans="1:8" s="17" customFormat="1" x14ac:dyDescent="0.25">
      <c r="A1326" s="14">
        <v>1323</v>
      </c>
      <c r="B1326" s="15">
        <v>-2.1352258852258898E-6</v>
      </c>
      <c r="C1326" s="15">
        <v>1.18486568986569E-3</v>
      </c>
      <c r="D1326" s="16">
        <v>0.60092942612943401</v>
      </c>
      <c r="F1326" s="15"/>
      <c r="G1326" s="15"/>
      <c r="H1326" s="16"/>
    </row>
    <row r="1327" spans="1:8" s="17" customFormat="1" x14ac:dyDescent="0.25">
      <c r="A1327" s="14">
        <v>1324</v>
      </c>
      <c r="B1327" s="15">
        <v>-2.1352258852258898E-6</v>
      </c>
      <c r="C1327" s="15">
        <v>1.18486568986569E-3</v>
      </c>
      <c r="D1327" s="16">
        <v>0.60092942612943401</v>
      </c>
      <c r="F1327" s="15"/>
      <c r="G1327" s="15"/>
      <c r="H1327" s="16"/>
    </row>
    <row r="1328" spans="1:8" s="17" customFormat="1" x14ac:dyDescent="0.25">
      <c r="A1328" s="14">
        <v>1325</v>
      </c>
      <c r="B1328" s="15">
        <v>-2.1352258852258898E-6</v>
      </c>
      <c r="C1328" s="15">
        <v>1.18486568986569E-3</v>
      </c>
      <c r="D1328" s="16">
        <v>0.60092942612943401</v>
      </c>
      <c r="F1328" s="15"/>
      <c r="G1328" s="15"/>
      <c r="H1328" s="16"/>
    </row>
    <row r="1329" spans="1:8" s="17" customFormat="1" x14ac:dyDescent="0.25">
      <c r="A1329" s="14">
        <v>1326</v>
      </c>
      <c r="B1329" s="15">
        <v>-2.1352258852258898E-6</v>
      </c>
      <c r="C1329" s="15">
        <v>1.18486568986569E-3</v>
      </c>
      <c r="D1329" s="16">
        <v>0.60092942612943401</v>
      </c>
      <c r="F1329" s="15"/>
      <c r="G1329" s="15"/>
      <c r="H1329" s="16"/>
    </row>
    <row r="1330" spans="1:8" s="17" customFormat="1" x14ac:dyDescent="0.25">
      <c r="A1330" s="14">
        <v>1327</v>
      </c>
      <c r="B1330" s="15">
        <v>-2.1352258852258898E-6</v>
      </c>
      <c r="C1330" s="15">
        <v>1.18486568986569E-3</v>
      </c>
      <c r="D1330" s="16">
        <v>0.60092942612943401</v>
      </c>
      <c r="F1330" s="15"/>
      <c r="G1330" s="15"/>
      <c r="H1330" s="16"/>
    </row>
    <row r="1331" spans="1:8" s="17" customFormat="1" x14ac:dyDescent="0.25">
      <c r="A1331" s="14">
        <v>1328</v>
      </c>
      <c r="B1331" s="15">
        <v>-2.1352258852258898E-6</v>
      </c>
      <c r="C1331" s="15">
        <v>1.18486568986569E-3</v>
      </c>
      <c r="D1331" s="16">
        <v>0.60092942612943401</v>
      </c>
      <c r="F1331" s="15"/>
      <c r="G1331" s="15"/>
      <c r="H1331" s="16"/>
    </row>
    <row r="1332" spans="1:8" s="17" customFormat="1" x14ac:dyDescent="0.25">
      <c r="A1332" s="14">
        <v>1329</v>
      </c>
      <c r="B1332" s="15">
        <v>-2.1352258852258898E-6</v>
      </c>
      <c r="C1332" s="15">
        <v>1.18486568986569E-3</v>
      </c>
      <c r="D1332" s="16">
        <v>0.60092942612943401</v>
      </c>
      <c r="F1332" s="15"/>
      <c r="G1332" s="15"/>
      <c r="H1332" s="16"/>
    </row>
    <row r="1333" spans="1:8" s="17" customFormat="1" x14ac:dyDescent="0.25">
      <c r="A1333" s="14">
        <v>1330</v>
      </c>
      <c r="B1333" s="15">
        <v>-2.1352258852258898E-6</v>
      </c>
      <c r="C1333" s="15">
        <v>1.18486568986569E-3</v>
      </c>
      <c r="D1333" s="16">
        <v>0.60092942612943401</v>
      </c>
      <c r="F1333" s="15"/>
      <c r="G1333" s="15"/>
      <c r="H1333" s="16"/>
    </row>
    <row r="1334" spans="1:8" s="17" customFormat="1" x14ac:dyDescent="0.25">
      <c r="A1334" s="14">
        <v>1331</v>
      </c>
      <c r="B1334" s="15">
        <v>-2.1352258852258898E-6</v>
      </c>
      <c r="C1334" s="15">
        <v>1.18486568986569E-3</v>
      </c>
      <c r="D1334" s="16">
        <v>0.60092942612943401</v>
      </c>
      <c r="F1334" s="15"/>
      <c r="G1334" s="15"/>
      <c r="H1334" s="16"/>
    </row>
    <row r="1335" spans="1:8" s="17" customFormat="1" x14ac:dyDescent="0.25">
      <c r="A1335" s="14">
        <v>1332</v>
      </c>
      <c r="B1335" s="15">
        <v>-2.1352258852258898E-6</v>
      </c>
      <c r="C1335" s="15">
        <v>1.18486568986569E-3</v>
      </c>
      <c r="D1335" s="16">
        <v>0.60092942612943401</v>
      </c>
      <c r="F1335" s="15"/>
      <c r="G1335" s="15"/>
      <c r="H1335" s="16"/>
    </row>
    <row r="1336" spans="1:8" s="17" customFormat="1" x14ac:dyDescent="0.25">
      <c r="A1336" s="14">
        <v>1333</v>
      </c>
      <c r="B1336" s="15">
        <v>-2.1352258852258898E-6</v>
      </c>
      <c r="C1336" s="15">
        <v>1.18486568986569E-3</v>
      </c>
      <c r="D1336" s="16">
        <v>0.60092942612943401</v>
      </c>
      <c r="F1336" s="15"/>
      <c r="G1336" s="15"/>
      <c r="H1336" s="16"/>
    </row>
    <row r="1337" spans="1:8" s="17" customFormat="1" x14ac:dyDescent="0.25">
      <c r="A1337" s="14">
        <v>1334</v>
      </c>
      <c r="B1337" s="15">
        <v>1.1151811151811199E-6</v>
      </c>
      <c r="C1337" s="15">
        <v>-1.42297924297924E-3</v>
      </c>
      <c r="D1337" s="16">
        <v>0.92078616198616503</v>
      </c>
      <c r="F1337" s="15"/>
      <c r="G1337" s="15"/>
      <c r="H1337" s="16"/>
    </row>
    <row r="1338" spans="1:8" x14ac:dyDescent="0.25">
      <c r="A1338" s="6">
        <v>1335</v>
      </c>
      <c r="B1338" s="10">
        <v>4.3655881155881097E-6</v>
      </c>
      <c r="C1338" s="10">
        <v>-4.03082417582417E-3</v>
      </c>
      <c r="D1338" s="11">
        <v>1.2406428978429</v>
      </c>
      <c r="F1338" s="10"/>
      <c r="G1338" s="10"/>
      <c r="H1338" s="11"/>
    </row>
    <row r="1339" spans="1:8" x14ac:dyDescent="0.25">
      <c r="A1339" s="6">
        <v>1336</v>
      </c>
      <c r="B1339" s="10">
        <v>7.6159951159951203E-6</v>
      </c>
      <c r="C1339" s="10">
        <v>-6.63866910866911E-3</v>
      </c>
      <c r="D1339" s="11">
        <v>1.56049963369963</v>
      </c>
      <c r="F1339" s="10"/>
      <c r="G1339" s="10"/>
      <c r="H1339" s="11"/>
    </row>
    <row r="1340" spans="1:8" x14ac:dyDescent="0.25">
      <c r="A1340" s="6">
        <v>1337</v>
      </c>
      <c r="B1340" s="10">
        <v>7.6159951159951203E-6</v>
      </c>
      <c r="C1340" s="10">
        <v>-6.63866910866911E-3</v>
      </c>
      <c r="D1340" s="11">
        <v>1.56049963369963</v>
      </c>
      <c r="F1340" s="10"/>
      <c r="G1340" s="10"/>
      <c r="H1340" s="11"/>
    </row>
    <row r="1341" spans="1:8" x14ac:dyDescent="0.25">
      <c r="A1341" s="6">
        <v>1338</v>
      </c>
      <c r="B1341" s="10">
        <v>7.6159951159951203E-6</v>
      </c>
      <c r="C1341" s="10">
        <v>-6.63866910866911E-3</v>
      </c>
      <c r="D1341" s="11">
        <v>1.56049963369963</v>
      </c>
      <c r="F1341" s="10"/>
      <c r="G1341" s="10"/>
      <c r="H1341" s="11"/>
    </row>
    <row r="1342" spans="1:8" x14ac:dyDescent="0.25">
      <c r="A1342" s="6">
        <v>1339</v>
      </c>
      <c r="B1342" s="10">
        <v>7.6159951159951203E-6</v>
      </c>
      <c r="C1342" s="10">
        <v>-6.63866910866911E-3</v>
      </c>
      <c r="D1342" s="11">
        <v>1.56049963369963</v>
      </c>
      <c r="F1342" s="10"/>
      <c r="G1342" s="10"/>
      <c r="H1342" s="11"/>
    </row>
    <row r="1343" spans="1:8" x14ac:dyDescent="0.25">
      <c r="A1343" s="6">
        <v>1340</v>
      </c>
      <c r="B1343" s="10">
        <v>4.3655881155881097E-6</v>
      </c>
      <c r="C1343" s="10">
        <v>-4.03082417582417E-3</v>
      </c>
      <c r="D1343" s="11">
        <v>1.2406428978429</v>
      </c>
      <c r="F1343" s="10"/>
      <c r="G1343" s="10"/>
      <c r="H1343" s="11"/>
    </row>
    <row r="1344" spans="1:8" x14ac:dyDescent="0.25">
      <c r="A1344" s="6">
        <v>1341</v>
      </c>
      <c r="B1344" s="10">
        <v>1.1151811151811199E-6</v>
      </c>
      <c r="C1344" s="10">
        <v>-1.42297924297924E-3</v>
      </c>
      <c r="D1344" s="11">
        <v>0.92078616198616503</v>
      </c>
      <c r="F1344" s="10"/>
      <c r="G1344" s="10"/>
      <c r="H1344" s="11"/>
    </row>
    <row r="1345" spans="1:8" x14ac:dyDescent="0.25">
      <c r="A1345" s="6">
        <v>1342</v>
      </c>
      <c r="B1345" s="10">
        <v>-2.1352258852258898E-6</v>
      </c>
      <c r="C1345" s="10">
        <v>1.18486568986569E-3</v>
      </c>
      <c r="D1345" s="11">
        <v>0.60092942612943401</v>
      </c>
      <c r="F1345" s="10"/>
      <c r="G1345" s="10"/>
      <c r="H1345" s="11"/>
    </row>
    <row r="1346" spans="1:8" x14ac:dyDescent="0.25">
      <c r="A1346" s="6">
        <v>1343</v>
      </c>
      <c r="B1346" s="10">
        <v>-2.1352258852258898E-6</v>
      </c>
      <c r="C1346" s="10">
        <v>1.18486568986569E-3</v>
      </c>
      <c r="D1346" s="11">
        <v>0.60092942612943401</v>
      </c>
      <c r="F1346" s="10"/>
      <c r="G1346" s="10"/>
      <c r="H1346" s="11"/>
    </row>
    <row r="1347" spans="1:8" x14ac:dyDescent="0.25">
      <c r="A1347" s="6">
        <v>1344</v>
      </c>
      <c r="B1347" s="10">
        <v>-2.1352258852258898E-6</v>
      </c>
      <c r="C1347" s="10">
        <v>1.18486568986569E-3</v>
      </c>
      <c r="D1347" s="11">
        <v>0.60092942612943401</v>
      </c>
      <c r="F1347" s="10"/>
      <c r="G1347" s="10"/>
      <c r="H1347" s="11"/>
    </row>
    <row r="1348" spans="1:8" x14ac:dyDescent="0.25">
      <c r="A1348" s="6">
        <v>1345</v>
      </c>
      <c r="B1348" s="10">
        <v>-2.1352258852258898E-6</v>
      </c>
      <c r="C1348" s="10">
        <v>1.18486568986569E-3</v>
      </c>
      <c r="D1348" s="11">
        <v>0.60092942612943401</v>
      </c>
      <c r="F1348" s="10"/>
      <c r="G1348" s="10"/>
      <c r="H1348" s="11"/>
    </row>
    <row r="1349" spans="1:8" x14ac:dyDescent="0.25">
      <c r="A1349" s="6">
        <v>1346</v>
      </c>
      <c r="B1349" s="10">
        <v>-2.1352258852258898E-6</v>
      </c>
      <c r="C1349" s="10">
        <v>1.18486568986569E-3</v>
      </c>
      <c r="D1349" s="11">
        <v>0.60092942612943401</v>
      </c>
      <c r="F1349" s="10"/>
      <c r="G1349" s="10"/>
      <c r="H1349" s="11"/>
    </row>
    <row r="1350" spans="1:8" x14ac:dyDescent="0.25">
      <c r="A1350" s="6">
        <v>1347</v>
      </c>
      <c r="B1350" s="10">
        <v>-2.1352258852258898E-6</v>
      </c>
      <c r="C1350" s="10">
        <v>1.18486568986569E-3</v>
      </c>
      <c r="D1350" s="11">
        <v>0.60092942612943401</v>
      </c>
      <c r="F1350" s="10"/>
      <c r="G1350" s="10"/>
      <c r="H1350" s="11"/>
    </row>
    <row r="1351" spans="1:8" x14ac:dyDescent="0.25">
      <c r="A1351" s="6">
        <v>1348</v>
      </c>
      <c r="B1351" s="10">
        <v>-2.1352258852258898E-6</v>
      </c>
      <c r="C1351" s="10">
        <v>1.18486568986569E-3</v>
      </c>
      <c r="D1351" s="11">
        <v>0.60092942612943401</v>
      </c>
      <c r="F1351" s="10"/>
      <c r="G1351" s="10"/>
      <c r="H1351" s="11"/>
    </row>
    <row r="1352" spans="1:8" x14ac:dyDescent="0.25">
      <c r="A1352" s="6">
        <v>1349</v>
      </c>
      <c r="B1352" s="10">
        <v>-2.1352258852258898E-6</v>
      </c>
      <c r="C1352" s="10">
        <v>1.18486568986569E-3</v>
      </c>
      <c r="D1352" s="11">
        <v>0.60092942612943401</v>
      </c>
      <c r="F1352" s="10"/>
      <c r="G1352" s="10"/>
      <c r="H1352" s="11"/>
    </row>
    <row r="1353" spans="1:8" x14ac:dyDescent="0.25">
      <c r="A1353" s="6">
        <v>1350</v>
      </c>
      <c r="B1353" s="10">
        <v>-2.1352258852258898E-6</v>
      </c>
      <c r="C1353" s="10">
        <v>1.18486568986569E-3</v>
      </c>
      <c r="D1353" s="11">
        <v>0.60092942612943401</v>
      </c>
      <c r="F1353" s="10"/>
      <c r="G1353" s="10"/>
      <c r="H1353" s="11"/>
    </row>
    <row r="1354" spans="1:8" x14ac:dyDescent="0.25">
      <c r="A1354" s="6">
        <v>1351</v>
      </c>
      <c r="B1354" s="10">
        <v>-2.1352258852258898E-6</v>
      </c>
      <c r="C1354" s="10">
        <v>1.18486568986569E-3</v>
      </c>
      <c r="D1354" s="11">
        <v>0.60092942612943401</v>
      </c>
      <c r="F1354" s="10"/>
      <c r="G1354" s="10"/>
      <c r="H1354" s="11"/>
    </row>
    <row r="1355" spans="1:8" x14ac:dyDescent="0.25">
      <c r="A1355" s="6">
        <v>1352</v>
      </c>
      <c r="B1355" s="10">
        <v>-2.1352258852258898E-6</v>
      </c>
      <c r="C1355" s="10">
        <v>1.18486568986569E-3</v>
      </c>
      <c r="D1355" s="11">
        <v>0.60092942612943401</v>
      </c>
      <c r="F1355" s="10"/>
      <c r="G1355" s="10"/>
      <c r="H1355" s="11"/>
    </row>
    <row r="1356" spans="1:8" x14ac:dyDescent="0.25">
      <c r="A1356" s="6">
        <v>1353</v>
      </c>
      <c r="B1356" s="10">
        <v>-2.1352258852258898E-6</v>
      </c>
      <c r="C1356" s="10">
        <v>1.18486568986569E-3</v>
      </c>
      <c r="D1356" s="11">
        <v>0.60092942612943401</v>
      </c>
      <c r="F1356" s="10"/>
      <c r="G1356" s="10"/>
      <c r="H1356" s="11"/>
    </row>
    <row r="1357" spans="1:8" x14ac:dyDescent="0.25">
      <c r="A1357" s="6">
        <v>1354</v>
      </c>
      <c r="B1357" s="10">
        <v>-2.1352258852258898E-6</v>
      </c>
      <c r="C1357" s="10">
        <v>1.18486568986569E-3</v>
      </c>
      <c r="D1357" s="11">
        <v>0.60092942612943401</v>
      </c>
      <c r="F1357" s="10"/>
      <c r="G1357" s="10"/>
      <c r="H1357" s="11"/>
    </row>
    <row r="1358" spans="1:8" x14ac:dyDescent="0.25">
      <c r="A1358" s="6">
        <v>1355</v>
      </c>
      <c r="B1358" s="10">
        <v>-2.1352258852258898E-6</v>
      </c>
      <c r="C1358" s="10">
        <v>1.18486568986569E-3</v>
      </c>
      <c r="D1358" s="11">
        <v>0.60092942612943401</v>
      </c>
      <c r="F1358" s="10"/>
      <c r="G1358" s="10"/>
      <c r="H1358" s="11"/>
    </row>
    <row r="1359" spans="1:8" x14ac:dyDescent="0.25">
      <c r="A1359" s="6">
        <v>1356</v>
      </c>
      <c r="B1359" s="10">
        <v>-2.1352258852258898E-6</v>
      </c>
      <c r="C1359" s="10">
        <v>1.18486568986569E-3</v>
      </c>
      <c r="D1359" s="11">
        <v>0.60092942612943401</v>
      </c>
      <c r="F1359" s="10"/>
      <c r="G1359" s="10"/>
      <c r="H1359" s="11"/>
    </row>
    <row r="1360" spans="1:8" x14ac:dyDescent="0.25">
      <c r="A1360" s="6">
        <v>1357</v>
      </c>
      <c r="B1360" s="10">
        <v>-2.1352258852258898E-6</v>
      </c>
      <c r="C1360" s="10">
        <v>1.18486568986569E-3</v>
      </c>
      <c r="D1360" s="11">
        <v>0.60092942612943401</v>
      </c>
      <c r="F1360" s="10"/>
      <c r="G1360" s="10"/>
      <c r="H1360" s="11"/>
    </row>
    <row r="1361" spans="1:8" x14ac:dyDescent="0.25">
      <c r="A1361" s="6">
        <v>1358</v>
      </c>
      <c r="B1361" s="10">
        <v>-2.1352258852258898E-6</v>
      </c>
      <c r="C1361" s="10">
        <v>1.18486568986569E-3</v>
      </c>
      <c r="D1361" s="11">
        <v>0.60092942612943401</v>
      </c>
      <c r="F1361" s="10"/>
      <c r="G1361" s="10"/>
      <c r="H1361" s="11"/>
    </row>
    <row r="1362" spans="1:8" x14ac:dyDescent="0.25">
      <c r="A1362" s="6">
        <v>1359</v>
      </c>
      <c r="B1362" s="10">
        <v>-2.1352258852258898E-6</v>
      </c>
      <c r="C1362" s="10">
        <v>1.18486568986569E-3</v>
      </c>
      <c r="D1362" s="11">
        <v>0.60092942612943401</v>
      </c>
      <c r="F1362" s="10"/>
      <c r="G1362" s="10"/>
      <c r="H1362" s="11"/>
    </row>
    <row r="1363" spans="1:8" x14ac:dyDescent="0.25">
      <c r="A1363" s="6">
        <v>1360</v>
      </c>
      <c r="B1363" s="10">
        <v>1.1151811151811199E-6</v>
      </c>
      <c r="C1363" s="10">
        <v>-1.42297924297924E-3</v>
      </c>
      <c r="D1363" s="11">
        <v>0.92078616198616503</v>
      </c>
      <c r="F1363" s="10"/>
      <c r="G1363" s="10"/>
      <c r="H1363" s="11"/>
    </row>
    <row r="1364" spans="1:8" x14ac:dyDescent="0.25">
      <c r="A1364" s="6">
        <v>1361</v>
      </c>
      <c r="B1364" s="10">
        <v>4.3655881155881097E-6</v>
      </c>
      <c r="C1364" s="10">
        <v>-4.03082417582417E-3</v>
      </c>
      <c r="D1364" s="11">
        <v>1.2406428978429</v>
      </c>
      <c r="F1364" s="10"/>
      <c r="G1364" s="10"/>
      <c r="H1364" s="11"/>
    </row>
    <row r="1365" spans="1:8" x14ac:dyDescent="0.25">
      <c r="A1365" s="6">
        <v>1362</v>
      </c>
      <c r="B1365" s="10">
        <v>7.6159951159951203E-6</v>
      </c>
      <c r="C1365" s="10">
        <v>-6.63866910866911E-3</v>
      </c>
      <c r="D1365" s="11">
        <v>1.56049963369963</v>
      </c>
      <c r="F1365" s="10"/>
      <c r="G1365" s="10"/>
      <c r="H1365" s="11"/>
    </row>
    <row r="1366" spans="1:8" x14ac:dyDescent="0.25">
      <c r="A1366" s="6">
        <v>1363</v>
      </c>
      <c r="B1366" s="10">
        <v>7.6159951159951203E-6</v>
      </c>
      <c r="C1366" s="10">
        <v>-6.63866910866911E-3</v>
      </c>
      <c r="D1366" s="11">
        <v>1.56049963369963</v>
      </c>
      <c r="F1366" s="10"/>
      <c r="G1366" s="10"/>
      <c r="H1366" s="11"/>
    </row>
    <row r="1367" spans="1:8" x14ac:dyDescent="0.25">
      <c r="A1367" s="6">
        <v>1364</v>
      </c>
      <c r="B1367" s="10">
        <v>7.6159951159951203E-6</v>
      </c>
      <c r="C1367" s="10">
        <v>-6.63866910866911E-3</v>
      </c>
      <c r="D1367" s="11">
        <v>1.56049963369963</v>
      </c>
      <c r="F1367" s="10"/>
      <c r="G1367" s="10"/>
      <c r="H1367" s="11"/>
    </row>
    <row r="1368" spans="1:8" x14ac:dyDescent="0.25">
      <c r="A1368" s="6">
        <v>1365</v>
      </c>
      <c r="B1368" s="10">
        <v>7.6159951159951203E-6</v>
      </c>
      <c r="C1368" s="10">
        <v>-6.63866910866911E-3</v>
      </c>
      <c r="D1368" s="11">
        <v>1.56049963369963</v>
      </c>
      <c r="F1368" s="10"/>
      <c r="G1368" s="10"/>
      <c r="H1368" s="11"/>
    </row>
    <row r="1369" spans="1:8" x14ac:dyDescent="0.25">
      <c r="A1369" s="6">
        <v>1366</v>
      </c>
      <c r="B1369" s="10">
        <v>7.6159951159951203E-6</v>
      </c>
      <c r="C1369" s="10">
        <v>-6.63866910866911E-3</v>
      </c>
      <c r="D1369" s="11">
        <v>1.56049963369963</v>
      </c>
      <c r="F1369" s="10"/>
      <c r="G1369" s="10"/>
      <c r="H1369" s="11"/>
    </row>
    <row r="1370" spans="1:8" x14ac:dyDescent="0.25">
      <c r="A1370" s="6">
        <v>1367</v>
      </c>
      <c r="B1370" s="10">
        <v>7.6159951159951203E-6</v>
      </c>
      <c r="C1370" s="10">
        <v>-6.63866910866911E-3</v>
      </c>
      <c r="D1370" s="11">
        <v>1.56049963369963</v>
      </c>
      <c r="F1370" s="10"/>
      <c r="G1370" s="10"/>
      <c r="H1370" s="11"/>
    </row>
    <row r="1371" spans="1:8" x14ac:dyDescent="0.25">
      <c r="A1371" s="6">
        <v>1368</v>
      </c>
      <c r="B1371" s="10">
        <v>4.3655881155881097E-6</v>
      </c>
      <c r="C1371" s="10">
        <v>-4.03082417582417E-3</v>
      </c>
      <c r="D1371" s="11">
        <v>1.2406428978429</v>
      </c>
      <c r="F1371" s="10"/>
      <c r="G1371" s="10"/>
      <c r="H1371" s="11"/>
    </row>
    <row r="1372" spans="1:8" x14ac:dyDescent="0.25">
      <c r="A1372" s="6">
        <v>1369</v>
      </c>
      <c r="B1372" s="10">
        <v>1.1151811151811199E-6</v>
      </c>
      <c r="C1372" s="10">
        <v>-1.42297924297924E-3</v>
      </c>
      <c r="D1372" s="11">
        <v>0.92078616198616503</v>
      </c>
      <c r="F1372" s="10"/>
      <c r="G1372" s="10"/>
      <c r="H1372" s="11"/>
    </row>
    <row r="1373" spans="1:8" x14ac:dyDescent="0.25">
      <c r="A1373" s="6">
        <v>1370</v>
      </c>
      <c r="B1373" s="10">
        <v>-2.1352258852258898E-6</v>
      </c>
      <c r="C1373" s="10">
        <v>1.18486568986569E-3</v>
      </c>
      <c r="D1373" s="11">
        <v>0.60092942612943401</v>
      </c>
      <c r="F1373" s="10"/>
      <c r="G1373" s="10"/>
      <c r="H1373" s="11"/>
    </row>
    <row r="1374" spans="1:8" x14ac:dyDescent="0.25">
      <c r="A1374" s="6">
        <v>1371</v>
      </c>
      <c r="B1374" s="10">
        <v>-2.1352258852258898E-6</v>
      </c>
      <c r="C1374" s="10">
        <v>1.18486568986569E-3</v>
      </c>
      <c r="D1374" s="11">
        <v>0.60092942612943401</v>
      </c>
      <c r="F1374" s="10"/>
      <c r="G1374" s="10"/>
      <c r="H1374" s="11"/>
    </row>
    <row r="1375" spans="1:8" x14ac:dyDescent="0.25">
      <c r="A1375" s="6">
        <v>1372</v>
      </c>
      <c r="B1375" s="10">
        <v>-2.1352258852258898E-6</v>
      </c>
      <c r="C1375" s="10">
        <v>1.18486568986569E-3</v>
      </c>
      <c r="D1375" s="11">
        <v>0.60092942612943401</v>
      </c>
      <c r="F1375" s="10"/>
      <c r="G1375" s="10"/>
      <c r="H1375" s="11"/>
    </row>
    <row r="1376" spans="1:8" x14ac:dyDescent="0.25">
      <c r="A1376" s="6">
        <v>1373</v>
      </c>
      <c r="B1376" s="10">
        <v>1.1151811151811199E-6</v>
      </c>
      <c r="C1376" s="10">
        <v>-1.42297924297924E-3</v>
      </c>
      <c r="D1376" s="11">
        <v>0.92078616198616503</v>
      </c>
      <c r="F1376" s="10"/>
      <c r="G1376" s="10"/>
      <c r="H1376" s="11"/>
    </row>
    <row r="1377" spans="1:8" x14ac:dyDescent="0.25">
      <c r="A1377" s="6">
        <v>1374</v>
      </c>
      <c r="B1377" s="10">
        <v>4.3655881155881097E-6</v>
      </c>
      <c r="C1377" s="10">
        <v>-4.03082417582417E-3</v>
      </c>
      <c r="D1377" s="11">
        <v>1.2406428978429</v>
      </c>
      <c r="F1377" s="10"/>
      <c r="G1377" s="10"/>
      <c r="H1377" s="11"/>
    </row>
    <row r="1378" spans="1:8" x14ac:dyDescent="0.25">
      <c r="A1378" s="6">
        <v>1375</v>
      </c>
      <c r="B1378" s="10">
        <v>7.6159951159951203E-6</v>
      </c>
      <c r="C1378" s="10">
        <v>-6.63866910866911E-3</v>
      </c>
      <c r="D1378" s="11">
        <v>1.56049963369963</v>
      </c>
      <c r="F1378" s="10"/>
      <c r="G1378" s="10"/>
      <c r="H1378" s="11"/>
    </row>
    <row r="1379" spans="1:8" x14ac:dyDescent="0.25">
      <c r="A1379" s="6">
        <v>1376</v>
      </c>
      <c r="B1379" s="10">
        <v>7.6159951159951203E-6</v>
      </c>
      <c r="C1379" s="10">
        <v>-6.63866910866911E-3</v>
      </c>
      <c r="D1379" s="11">
        <v>1.56049963369963</v>
      </c>
      <c r="F1379" s="10"/>
      <c r="G1379" s="10"/>
      <c r="H1379" s="11"/>
    </row>
    <row r="1380" spans="1:8" x14ac:dyDescent="0.25">
      <c r="A1380" s="6">
        <v>1377</v>
      </c>
      <c r="B1380" s="10">
        <v>7.6159951159951203E-6</v>
      </c>
      <c r="C1380" s="10">
        <v>-6.63866910866911E-3</v>
      </c>
      <c r="D1380" s="11">
        <v>1.56049963369963</v>
      </c>
      <c r="F1380" s="10"/>
      <c r="G1380" s="10"/>
      <c r="H1380" s="11"/>
    </row>
    <row r="1381" spans="1:8" x14ac:dyDescent="0.25">
      <c r="A1381" s="6">
        <v>1378</v>
      </c>
      <c r="B1381" s="10">
        <v>7.6159951159951203E-6</v>
      </c>
      <c r="C1381" s="10">
        <v>-6.63866910866911E-3</v>
      </c>
      <c r="D1381" s="11">
        <v>1.56049963369963</v>
      </c>
      <c r="F1381" s="10"/>
      <c r="G1381" s="10"/>
      <c r="H1381" s="11"/>
    </row>
    <row r="1382" spans="1:8" x14ac:dyDescent="0.25">
      <c r="A1382" s="6">
        <v>1379</v>
      </c>
      <c r="B1382" s="10">
        <v>7.6159951159951203E-6</v>
      </c>
      <c r="C1382" s="10">
        <v>-6.63866910866911E-3</v>
      </c>
      <c r="D1382" s="11">
        <v>1.56049963369963</v>
      </c>
      <c r="F1382" s="10"/>
      <c r="G1382" s="10"/>
      <c r="H1382" s="11"/>
    </row>
    <row r="1383" spans="1:8" x14ac:dyDescent="0.25">
      <c r="A1383" s="6">
        <v>1380</v>
      </c>
      <c r="B1383" s="10">
        <v>7.6159951159951203E-6</v>
      </c>
      <c r="C1383" s="10">
        <v>-6.63866910866911E-3</v>
      </c>
      <c r="D1383" s="11">
        <v>1.56049963369963</v>
      </c>
      <c r="F1383" s="10"/>
      <c r="G1383" s="10"/>
      <c r="H1383" s="11"/>
    </row>
    <row r="1384" spans="1:8" x14ac:dyDescent="0.25">
      <c r="A1384" s="6">
        <v>1381</v>
      </c>
      <c r="B1384" s="10">
        <v>6.7818986568986499E-6</v>
      </c>
      <c r="C1384" s="10">
        <v>-6.3532102157102099E-3</v>
      </c>
      <c r="D1384" s="11">
        <v>2.05939275539275</v>
      </c>
      <c r="F1384" s="10"/>
      <c r="G1384" s="10"/>
      <c r="H1384" s="11"/>
    </row>
    <row r="1385" spans="1:8" x14ac:dyDescent="0.25">
      <c r="A1385" s="6">
        <v>1382</v>
      </c>
      <c r="B1385" s="10">
        <v>5.9478021978021998E-6</v>
      </c>
      <c r="C1385" s="10">
        <v>-6.0677513227513202E-3</v>
      </c>
      <c r="D1385" s="11">
        <v>2.5582858770858801</v>
      </c>
      <c r="F1385" s="10"/>
      <c r="G1385" s="10"/>
      <c r="H1385" s="11"/>
    </row>
    <row r="1386" spans="1:8" x14ac:dyDescent="0.25">
      <c r="A1386" s="6">
        <v>1383</v>
      </c>
      <c r="B1386" s="10">
        <v>5.1137057387057302E-6</v>
      </c>
      <c r="C1386" s="10">
        <v>-5.78229242979242E-3</v>
      </c>
      <c r="D1386" s="11">
        <v>3.0571789987790101</v>
      </c>
      <c r="F1386" s="10"/>
      <c r="G1386" s="10"/>
      <c r="H1386" s="11"/>
    </row>
    <row r="1387" spans="1:8" x14ac:dyDescent="0.25">
      <c r="A1387" s="6">
        <v>1384</v>
      </c>
      <c r="B1387" s="10">
        <v>5.1137057387057302E-6</v>
      </c>
      <c r="C1387" s="10">
        <v>-5.78229242979242E-3</v>
      </c>
      <c r="D1387" s="11">
        <v>3.0571789987790101</v>
      </c>
      <c r="F1387" s="10"/>
      <c r="G1387" s="10"/>
      <c r="H1387" s="11"/>
    </row>
    <row r="1388" spans="1:8" x14ac:dyDescent="0.25">
      <c r="A1388" s="6">
        <v>1385</v>
      </c>
      <c r="B1388" s="10">
        <v>5.1137057387057302E-6</v>
      </c>
      <c r="C1388" s="10">
        <v>-5.78229242979242E-3</v>
      </c>
      <c r="D1388" s="11">
        <v>3.0571789987790101</v>
      </c>
      <c r="F1388" s="10"/>
      <c r="G1388" s="10"/>
      <c r="H1388" s="11"/>
    </row>
    <row r="1389" spans="1:8" x14ac:dyDescent="0.25">
      <c r="A1389" s="6">
        <v>1386</v>
      </c>
      <c r="B1389" s="10">
        <v>5.1137057387057302E-6</v>
      </c>
      <c r="C1389" s="10">
        <v>-5.78229242979242E-3</v>
      </c>
      <c r="D1389" s="11">
        <v>3.0571789987790101</v>
      </c>
      <c r="F1389" s="10"/>
      <c r="G1389" s="10"/>
      <c r="H1389" s="11"/>
    </row>
    <row r="1390" spans="1:8" x14ac:dyDescent="0.25">
      <c r="A1390" s="6">
        <v>1387</v>
      </c>
      <c r="B1390" s="10">
        <v>5.1137057387057302E-6</v>
      </c>
      <c r="C1390" s="10">
        <v>-5.78229242979242E-3</v>
      </c>
      <c r="D1390" s="11">
        <v>3.0571789987790101</v>
      </c>
      <c r="F1390" s="10"/>
      <c r="G1390" s="10"/>
      <c r="H1390" s="11"/>
    </row>
    <row r="1391" spans="1:8" x14ac:dyDescent="0.25">
      <c r="A1391" s="6">
        <v>1388</v>
      </c>
      <c r="B1391" s="10">
        <v>5.1137057387057302E-6</v>
      </c>
      <c r="C1391" s="10">
        <v>-5.78229242979242E-3</v>
      </c>
      <c r="D1391" s="11">
        <v>3.0571789987790101</v>
      </c>
      <c r="F1391" s="10"/>
      <c r="G1391" s="10"/>
      <c r="H1391" s="11"/>
    </row>
    <row r="1392" spans="1:8" x14ac:dyDescent="0.25">
      <c r="A1392" s="6">
        <v>1389</v>
      </c>
      <c r="B1392" s="10">
        <v>5.1137057387057302E-6</v>
      </c>
      <c r="C1392" s="10">
        <v>-5.78229242979242E-3</v>
      </c>
      <c r="D1392" s="11">
        <v>3.0571789987790101</v>
      </c>
      <c r="F1392" s="10"/>
      <c r="G1392" s="10"/>
      <c r="H1392" s="11"/>
    </row>
    <row r="1393" spans="1:8" x14ac:dyDescent="0.25">
      <c r="A1393" s="6">
        <v>1390</v>
      </c>
      <c r="B1393" s="10">
        <v>5.1137057387057302E-6</v>
      </c>
      <c r="C1393" s="10">
        <v>-5.78229242979242E-3</v>
      </c>
      <c r="D1393" s="11">
        <v>3.0571789987790101</v>
      </c>
      <c r="F1393" s="10"/>
      <c r="G1393" s="10"/>
      <c r="H1393" s="11"/>
    </row>
    <row r="1394" spans="1:8" x14ac:dyDescent="0.25">
      <c r="A1394" s="6">
        <v>1391</v>
      </c>
      <c r="B1394" s="10">
        <v>5.1137057387057302E-6</v>
      </c>
      <c r="C1394" s="10">
        <v>-5.78229242979242E-3</v>
      </c>
      <c r="D1394" s="11">
        <v>3.0571789987790101</v>
      </c>
      <c r="F1394" s="10"/>
      <c r="G1394" s="10"/>
      <c r="H1394" s="11"/>
    </row>
    <row r="1395" spans="1:8" x14ac:dyDescent="0.25">
      <c r="A1395" s="6">
        <v>1392</v>
      </c>
      <c r="B1395" s="10">
        <v>5.1137057387057302E-6</v>
      </c>
      <c r="C1395" s="10">
        <v>-5.78229242979242E-3</v>
      </c>
      <c r="D1395" s="11">
        <v>3.0571789987790101</v>
      </c>
      <c r="F1395" s="10"/>
      <c r="G1395" s="10"/>
      <c r="H1395" s="11"/>
    </row>
    <row r="1396" spans="1:8" x14ac:dyDescent="0.25">
      <c r="A1396" s="6">
        <v>1393</v>
      </c>
      <c r="B1396" s="10">
        <v>5.1137057387057302E-6</v>
      </c>
      <c r="C1396" s="10">
        <v>-5.78229242979242E-3</v>
      </c>
      <c r="D1396" s="11">
        <v>3.0571789987790101</v>
      </c>
      <c r="F1396" s="10"/>
      <c r="G1396" s="10"/>
      <c r="H1396" s="11"/>
    </row>
    <row r="1397" spans="1:8" x14ac:dyDescent="0.25">
      <c r="A1397" s="6">
        <v>1394</v>
      </c>
      <c r="B1397" s="10">
        <v>5.1137057387057302E-6</v>
      </c>
      <c r="C1397" s="10">
        <v>-5.78229242979242E-3</v>
      </c>
      <c r="D1397" s="11">
        <v>3.0571789987790101</v>
      </c>
      <c r="F1397" s="10"/>
      <c r="G1397" s="10"/>
      <c r="H1397" s="11"/>
    </row>
    <row r="1398" spans="1:8" x14ac:dyDescent="0.25">
      <c r="A1398" s="6">
        <v>1395</v>
      </c>
      <c r="B1398" s="10">
        <v>5.1137057387057302E-6</v>
      </c>
      <c r="C1398" s="10">
        <v>-5.78229242979242E-3</v>
      </c>
      <c r="D1398" s="11">
        <v>3.0571789987790101</v>
      </c>
      <c r="F1398" s="10"/>
      <c r="G1398" s="10"/>
      <c r="H1398" s="11"/>
    </row>
    <row r="1399" spans="1:8" x14ac:dyDescent="0.25">
      <c r="A1399" s="6">
        <v>1396</v>
      </c>
      <c r="B1399" s="10">
        <v>5.1137057387057302E-6</v>
      </c>
      <c r="C1399" s="10">
        <v>-5.78229242979242E-3</v>
      </c>
      <c r="D1399" s="11">
        <v>3.0571789987790101</v>
      </c>
      <c r="F1399" s="10"/>
      <c r="G1399" s="10"/>
      <c r="H1399" s="11"/>
    </row>
    <row r="1400" spans="1:8" x14ac:dyDescent="0.25">
      <c r="A1400" s="6">
        <v>1397</v>
      </c>
      <c r="B1400" s="10">
        <v>5.1137057387057302E-6</v>
      </c>
      <c r="C1400" s="10">
        <v>-5.78229242979242E-3</v>
      </c>
      <c r="D1400" s="11">
        <v>3.0571789987790101</v>
      </c>
      <c r="F1400" s="10"/>
      <c r="G1400" s="10"/>
      <c r="H1400" s="11"/>
    </row>
    <row r="1401" spans="1:8" x14ac:dyDescent="0.25">
      <c r="A1401" s="6">
        <v>1398</v>
      </c>
      <c r="B1401" s="10">
        <v>5.1137057387057302E-6</v>
      </c>
      <c r="C1401" s="10">
        <v>-5.78229242979242E-3</v>
      </c>
      <c r="D1401" s="11">
        <v>3.0571789987790101</v>
      </c>
      <c r="F1401" s="10"/>
      <c r="G1401" s="10"/>
      <c r="H1401" s="11"/>
    </row>
    <row r="1402" spans="1:8" x14ac:dyDescent="0.25">
      <c r="A1402" s="6">
        <v>1399</v>
      </c>
      <c r="B1402" s="10">
        <v>5.1137057387057302E-6</v>
      </c>
      <c r="C1402" s="10">
        <v>-5.78229242979242E-3</v>
      </c>
      <c r="D1402" s="11">
        <v>3.0571789987790101</v>
      </c>
      <c r="F1402" s="10"/>
      <c r="G1402" s="10"/>
      <c r="H1402" s="11"/>
    </row>
    <row r="1403" spans="1:8" x14ac:dyDescent="0.25">
      <c r="A1403" s="6">
        <v>1400</v>
      </c>
      <c r="B1403" s="10">
        <v>5.1137057387057302E-6</v>
      </c>
      <c r="C1403" s="10">
        <v>-5.78229242979242E-3</v>
      </c>
      <c r="D1403" s="11">
        <v>3.0571789987790101</v>
      </c>
      <c r="F1403" s="10"/>
      <c r="G1403" s="10"/>
      <c r="H1403" s="11"/>
    </row>
    <row r="1404" spans="1:8" x14ac:dyDescent="0.25">
      <c r="A1404" s="6">
        <v>1401</v>
      </c>
      <c r="B1404" s="10">
        <v>5.1137057387057302E-6</v>
      </c>
      <c r="C1404" s="10">
        <v>-5.78229242979242E-3</v>
      </c>
      <c r="D1404" s="11">
        <v>3.0571789987790101</v>
      </c>
      <c r="F1404" s="10"/>
      <c r="G1404" s="10"/>
      <c r="H1404" s="11"/>
    </row>
    <row r="1405" spans="1:8" x14ac:dyDescent="0.25">
      <c r="A1405" s="6">
        <v>1402</v>
      </c>
      <c r="B1405" s="10">
        <v>5.1137057387057302E-6</v>
      </c>
      <c r="C1405" s="10">
        <v>-5.78229242979242E-3</v>
      </c>
      <c r="D1405" s="11">
        <v>3.0571789987790101</v>
      </c>
      <c r="F1405" s="10"/>
      <c r="G1405" s="10"/>
      <c r="H1405" s="11"/>
    </row>
    <row r="1406" spans="1:8" x14ac:dyDescent="0.25">
      <c r="A1406" s="6">
        <v>1403</v>
      </c>
      <c r="B1406" s="10">
        <v>5.1137057387057302E-6</v>
      </c>
      <c r="C1406" s="10">
        <v>-5.78229242979242E-3</v>
      </c>
      <c r="D1406" s="11">
        <v>3.0571789987790101</v>
      </c>
      <c r="F1406" s="10"/>
      <c r="G1406" s="10"/>
      <c r="H1406" s="11"/>
    </row>
    <row r="1407" spans="1:8" x14ac:dyDescent="0.25">
      <c r="A1407" s="6">
        <v>1404</v>
      </c>
      <c r="B1407" s="10">
        <v>5.1137057387057302E-6</v>
      </c>
      <c r="C1407" s="10">
        <v>-5.78229242979242E-3</v>
      </c>
      <c r="D1407" s="11">
        <v>3.0571789987790101</v>
      </c>
      <c r="F1407" s="10"/>
      <c r="G1407" s="10"/>
      <c r="H1407" s="11"/>
    </row>
    <row r="1408" spans="1:8" x14ac:dyDescent="0.25">
      <c r="A1408" s="6">
        <v>1405</v>
      </c>
      <c r="B1408" s="10">
        <v>5.1137057387057302E-6</v>
      </c>
      <c r="C1408" s="10">
        <v>-5.78229242979242E-3</v>
      </c>
      <c r="D1408" s="11">
        <v>3.0571789987790101</v>
      </c>
      <c r="F1408" s="10"/>
      <c r="G1408" s="10"/>
      <c r="H1408" s="11"/>
    </row>
    <row r="1409" spans="1:8" x14ac:dyDescent="0.25">
      <c r="A1409" s="6">
        <v>1406</v>
      </c>
      <c r="B1409" s="10">
        <v>5.1137057387057302E-6</v>
      </c>
      <c r="C1409" s="10">
        <v>-5.78229242979242E-3</v>
      </c>
      <c r="D1409" s="11">
        <v>3.0571789987790101</v>
      </c>
      <c r="F1409" s="10"/>
      <c r="G1409" s="10"/>
      <c r="H1409" s="11"/>
    </row>
    <row r="1410" spans="1:8" x14ac:dyDescent="0.25">
      <c r="A1410" s="6">
        <v>1407</v>
      </c>
      <c r="B1410" s="10">
        <v>5.1137057387057302E-6</v>
      </c>
      <c r="C1410" s="10">
        <v>-5.78229242979242E-3</v>
      </c>
      <c r="D1410" s="11">
        <v>3.0571789987790101</v>
      </c>
      <c r="F1410" s="10"/>
      <c r="G1410" s="10"/>
      <c r="H1410" s="11"/>
    </row>
    <row r="1411" spans="1:8" x14ac:dyDescent="0.25">
      <c r="A1411" s="6">
        <v>1408</v>
      </c>
      <c r="B1411" s="10">
        <v>5.1137057387057302E-6</v>
      </c>
      <c r="C1411" s="10">
        <v>-5.78229242979242E-3</v>
      </c>
      <c r="D1411" s="11">
        <v>3.0571789987790101</v>
      </c>
      <c r="F1411" s="10"/>
      <c r="G1411" s="10"/>
      <c r="H1411" s="11"/>
    </row>
    <row r="1412" spans="1:8" x14ac:dyDescent="0.25">
      <c r="A1412" s="6">
        <v>1409</v>
      </c>
      <c r="B1412" s="10">
        <v>5.1137057387057302E-6</v>
      </c>
      <c r="C1412" s="10">
        <v>-5.78229242979242E-3</v>
      </c>
      <c r="D1412" s="11">
        <v>3.0571789987790101</v>
      </c>
      <c r="F1412" s="10"/>
      <c r="G1412" s="10"/>
      <c r="H1412" s="11"/>
    </row>
    <row r="1413" spans="1:8" x14ac:dyDescent="0.25">
      <c r="A1413" s="6">
        <v>1410</v>
      </c>
      <c r="B1413" s="10">
        <v>5.1137057387057302E-6</v>
      </c>
      <c r="C1413" s="10">
        <v>-5.78229242979242E-3</v>
      </c>
      <c r="D1413" s="11">
        <v>3.0571789987790101</v>
      </c>
      <c r="F1413" s="10"/>
      <c r="G1413" s="10"/>
      <c r="H1413" s="11"/>
    </row>
    <row r="1414" spans="1:8" x14ac:dyDescent="0.25">
      <c r="A1414" s="6">
        <v>1411</v>
      </c>
      <c r="B1414" s="10">
        <v>5.1137057387057302E-6</v>
      </c>
      <c r="C1414" s="10">
        <v>-5.78229242979242E-3</v>
      </c>
      <c r="D1414" s="11">
        <v>3.0571789987790101</v>
      </c>
      <c r="F1414" s="10"/>
      <c r="G1414" s="10"/>
      <c r="H1414" s="11"/>
    </row>
    <row r="1415" spans="1:8" x14ac:dyDescent="0.25">
      <c r="A1415" s="6">
        <v>1412</v>
      </c>
      <c r="B1415" s="10">
        <v>5.1137057387057302E-6</v>
      </c>
      <c r="C1415" s="10">
        <v>-5.78229242979242E-3</v>
      </c>
      <c r="D1415" s="11">
        <v>3.0571789987790101</v>
      </c>
      <c r="F1415" s="10"/>
      <c r="G1415" s="10"/>
      <c r="H1415" s="11"/>
    </row>
    <row r="1416" spans="1:8" x14ac:dyDescent="0.25">
      <c r="A1416" s="6">
        <v>1413</v>
      </c>
      <c r="B1416" s="10">
        <v>5.1137057387057302E-6</v>
      </c>
      <c r="C1416" s="10">
        <v>-5.78229242979242E-3</v>
      </c>
      <c r="D1416" s="11">
        <v>3.0571789987790101</v>
      </c>
      <c r="F1416" s="10"/>
      <c r="G1416" s="10"/>
      <c r="H1416" s="11"/>
    </row>
    <row r="1417" spans="1:8" x14ac:dyDescent="0.25">
      <c r="A1417" s="6">
        <v>1414</v>
      </c>
      <c r="B1417" s="10">
        <v>5.1137057387057302E-6</v>
      </c>
      <c r="C1417" s="10">
        <v>-5.78229242979242E-3</v>
      </c>
      <c r="D1417" s="11">
        <v>3.0571789987790101</v>
      </c>
      <c r="F1417" s="10"/>
      <c r="G1417" s="10"/>
      <c r="H1417" s="11"/>
    </row>
    <row r="1418" spans="1:8" x14ac:dyDescent="0.25">
      <c r="A1418" s="6">
        <v>1415</v>
      </c>
      <c r="B1418" s="10">
        <v>5.1137057387057302E-6</v>
      </c>
      <c r="C1418" s="10">
        <v>-5.78229242979242E-3</v>
      </c>
      <c r="D1418" s="11">
        <v>3.0571789987790101</v>
      </c>
      <c r="F1418" s="10"/>
      <c r="G1418" s="10"/>
      <c r="H1418" s="11"/>
    </row>
    <row r="1419" spans="1:8" x14ac:dyDescent="0.25">
      <c r="A1419" s="6">
        <v>1416</v>
      </c>
      <c r="B1419" s="10">
        <v>5.1137057387057302E-6</v>
      </c>
      <c r="C1419" s="10">
        <v>-5.78229242979242E-3</v>
      </c>
      <c r="D1419" s="11">
        <v>3.0571789987790101</v>
      </c>
      <c r="F1419" s="10"/>
      <c r="G1419" s="10"/>
      <c r="H1419" s="11"/>
    </row>
    <row r="1420" spans="1:8" x14ac:dyDescent="0.25">
      <c r="A1420" s="6">
        <v>1417</v>
      </c>
      <c r="B1420" s="10">
        <v>5.1137057387057302E-6</v>
      </c>
      <c r="C1420" s="10">
        <v>-5.78229242979242E-3</v>
      </c>
      <c r="D1420" s="11">
        <v>3.0571789987790101</v>
      </c>
      <c r="F1420" s="10"/>
      <c r="G1420" s="10"/>
      <c r="H1420" s="11"/>
    </row>
    <row r="1421" spans="1:8" x14ac:dyDescent="0.25">
      <c r="A1421" s="6">
        <v>1418</v>
      </c>
      <c r="B1421" s="10">
        <v>5.1137057387057302E-6</v>
      </c>
      <c r="C1421" s="10">
        <v>-5.78229242979242E-3</v>
      </c>
      <c r="D1421" s="11">
        <v>3.0571789987790101</v>
      </c>
      <c r="F1421" s="10"/>
      <c r="G1421" s="10"/>
      <c r="H1421" s="11"/>
    </row>
    <row r="1422" spans="1:8" x14ac:dyDescent="0.25">
      <c r="A1422" s="6">
        <v>1419</v>
      </c>
      <c r="B1422" s="10">
        <v>5.1137057387057302E-6</v>
      </c>
      <c r="C1422" s="10">
        <v>-5.78229242979242E-3</v>
      </c>
      <c r="D1422" s="11">
        <v>3.0571789987790101</v>
      </c>
      <c r="F1422" s="10"/>
      <c r="G1422" s="10"/>
      <c r="H1422" s="11"/>
    </row>
    <row r="1423" spans="1:8" x14ac:dyDescent="0.25">
      <c r="A1423" s="6">
        <v>1420</v>
      </c>
      <c r="B1423" s="10">
        <v>5.1137057387057302E-6</v>
      </c>
      <c r="C1423" s="10">
        <v>-5.78229242979242E-3</v>
      </c>
      <c r="D1423" s="11">
        <v>3.0571789987790101</v>
      </c>
      <c r="F1423" s="10"/>
      <c r="G1423" s="10"/>
      <c r="H1423" s="11"/>
    </row>
    <row r="1424" spans="1:8" x14ac:dyDescent="0.25">
      <c r="A1424" s="6">
        <v>1421</v>
      </c>
      <c r="B1424" s="10">
        <v>5.1137057387057302E-6</v>
      </c>
      <c r="C1424" s="10">
        <v>-5.78229242979242E-3</v>
      </c>
      <c r="D1424" s="11">
        <v>3.0571789987790101</v>
      </c>
      <c r="F1424" s="10"/>
      <c r="G1424" s="10"/>
      <c r="H1424" s="11"/>
    </row>
    <row r="1425" spans="1:8" x14ac:dyDescent="0.25">
      <c r="A1425" s="6">
        <v>1422</v>
      </c>
      <c r="B1425" s="10">
        <v>5.1137057387057302E-6</v>
      </c>
      <c r="C1425" s="10">
        <v>-5.78229242979242E-3</v>
      </c>
      <c r="D1425" s="11">
        <v>3.0571789987790101</v>
      </c>
      <c r="F1425" s="10"/>
      <c r="G1425" s="10"/>
      <c r="H1425" s="11"/>
    </row>
    <row r="1426" spans="1:8" x14ac:dyDescent="0.25">
      <c r="A1426" s="6">
        <v>1423</v>
      </c>
      <c r="B1426" s="10">
        <v>5.1137057387057302E-6</v>
      </c>
      <c r="C1426" s="10">
        <v>-5.78229242979242E-3</v>
      </c>
      <c r="D1426" s="11">
        <v>3.0571789987790101</v>
      </c>
      <c r="F1426" s="10"/>
      <c r="G1426" s="10"/>
      <c r="H1426" s="11"/>
    </row>
    <row r="1427" spans="1:8" x14ac:dyDescent="0.25">
      <c r="A1427" s="6">
        <v>1424</v>
      </c>
      <c r="B1427" s="10">
        <v>5.1137057387057302E-6</v>
      </c>
      <c r="C1427" s="10">
        <v>-5.78229242979242E-3</v>
      </c>
      <c r="D1427" s="11">
        <v>3.0571789987790101</v>
      </c>
      <c r="F1427" s="10"/>
      <c r="G1427" s="10"/>
      <c r="H1427" s="11"/>
    </row>
    <row r="1428" spans="1:8" x14ac:dyDescent="0.25">
      <c r="A1428" s="6">
        <v>1425</v>
      </c>
      <c r="B1428" s="10">
        <v>5.1137057387057302E-6</v>
      </c>
      <c r="C1428" s="10">
        <v>-5.78229242979242E-3</v>
      </c>
      <c r="D1428" s="11">
        <v>3.0571789987790101</v>
      </c>
      <c r="F1428" s="10"/>
      <c r="G1428" s="10"/>
      <c r="H1428" s="11"/>
    </row>
    <row r="1429" spans="1:8" x14ac:dyDescent="0.25">
      <c r="A1429" s="6">
        <v>1426</v>
      </c>
      <c r="B1429" s="10">
        <v>5.1137057387057302E-6</v>
      </c>
      <c r="C1429" s="10">
        <v>-5.78229242979242E-3</v>
      </c>
      <c r="D1429" s="11">
        <v>3.0571789987790101</v>
      </c>
      <c r="F1429" s="10"/>
      <c r="G1429" s="10"/>
      <c r="H1429" s="11"/>
    </row>
    <row r="1430" spans="1:8" x14ac:dyDescent="0.25">
      <c r="A1430" s="6">
        <v>1427</v>
      </c>
      <c r="B1430" s="10">
        <v>5.1137057387057302E-6</v>
      </c>
      <c r="C1430" s="10">
        <v>-5.78229242979242E-3</v>
      </c>
      <c r="D1430" s="11">
        <v>3.0571789987790101</v>
      </c>
      <c r="F1430" s="10"/>
      <c r="G1430" s="10"/>
      <c r="H1430" s="11"/>
    </row>
    <row r="1431" spans="1:8" x14ac:dyDescent="0.25">
      <c r="A1431" s="6">
        <v>1428</v>
      </c>
      <c r="B1431" s="10">
        <v>5.1137057387057302E-6</v>
      </c>
      <c r="C1431" s="10">
        <v>-5.78229242979242E-3</v>
      </c>
      <c r="D1431" s="11">
        <v>3.0571789987790101</v>
      </c>
      <c r="F1431" s="10"/>
      <c r="G1431" s="10"/>
      <c r="H1431" s="11"/>
    </row>
    <row r="1432" spans="1:8" x14ac:dyDescent="0.25">
      <c r="A1432" s="6">
        <v>1429</v>
      </c>
      <c r="B1432" s="10">
        <v>2.3048941798941698E-6</v>
      </c>
      <c r="C1432" s="10">
        <v>-3.1779802604802502E-3</v>
      </c>
      <c r="D1432" s="11">
        <v>1.8118134310134399</v>
      </c>
      <c r="F1432" s="10"/>
      <c r="G1432" s="10"/>
      <c r="H1432" s="11"/>
    </row>
    <row r="1433" spans="1:8" x14ac:dyDescent="0.25">
      <c r="A1433" s="6">
        <v>1430</v>
      </c>
      <c r="B1433" s="10">
        <v>-5.0391737891738496E-7</v>
      </c>
      <c r="C1433" s="10">
        <v>-5.7366809116808702E-4</v>
      </c>
      <c r="D1433" s="11">
        <v>0.56644786324787</v>
      </c>
      <c r="F1433" s="10"/>
      <c r="G1433" s="10"/>
      <c r="H1433" s="11"/>
    </row>
    <row r="1434" spans="1:8" x14ac:dyDescent="0.25">
      <c r="A1434" s="6">
        <v>1431</v>
      </c>
      <c r="B1434" s="10">
        <v>-3.3127289377289399E-6</v>
      </c>
      <c r="C1434" s="10">
        <v>2.03064407814408E-3</v>
      </c>
      <c r="D1434" s="11">
        <v>-0.67891770451769695</v>
      </c>
      <c r="F1434" s="10"/>
      <c r="G1434" s="10"/>
      <c r="H1434" s="11"/>
    </row>
    <row r="1435" spans="1:8" x14ac:dyDescent="0.25">
      <c r="A1435" s="6">
        <v>1432</v>
      </c>
      <c r="B1435" s="10">
        <v>-3.3127289377289399E-6</v>
      </c>
      <c r="C1435" s="10">
        <v>2.03064407814408E-3</v>
      </c>
      <c r="D1435" s="11">
        <v>-0.67891770451769695</v>
      </c>
      <c r="F1435" s="10"/>
      <c r="G1435" s="10"/>
      <c r="H1435" s="11"/>
    </row>
    <row r="1436" spans="1:8" x14ac:dyDescent="0.25">
      <c r="A1436" s="6">
        <v>1433</v>
      </c>
      <c r="B1436" s="10">
        <v>-3.3127289377289399E-6</v>
      </c>
      <c r="C1436" s="10">
        <v>2.03064407814408E-3</v>
      </c>
      <c r="D1436" s="11">
        <v>-0.67891770451769695</v>
      </c>
      <c r="F1436" s="10"/>
      <c r="G1436" s="10"/>
      <c r="H1436" s="11"/>
    </row>
    <row r="1437" spans="1:8" x14ac:dyDescent="0.25">
      <c r="A1437" s="6">
        <v>1434</v>
      </c>
      <c r="B1437" s="10">
        <v>-3.3127289377289399E-6</v>
      </c>
      <c r="C1437" s="10">
        <v>2.03064407814408E-3</v>
      </c>
      <c r="D1437" s="11">
        <v>-0.67891770451769695</v>
      </c>
      <c r="F1437" s="10"/>
      <c r="G1437" s="10"/>
      <c r="H1437" s="11"/>
    </row>
    <row r="1438" spans="1:8" x14ac:dyDescent="0.25">
      <c r="A1438" s="6">
        <v>1435</v>
      </c>
      <c r="B1438" s="10">
        <v>-3.3127289377289399E-6</v>
      </c>
      <c r="C1438" s="10">
        <v>2.03064407814408E-3</v>
      </c>
      <c r="D1438" s="11">
        <v>-0.67891770451769695</v>
      </c>
      <c r="F1438" s="10"/>
      <c r="G1438" s="10"/>
      <c r="H1438" s="11"/>
    </row>
    <row r="1439" spans="1:8" x14ac:dyDescent="0.25">
      <c r="A1439" s="6">
        <v>1436</v>
      </c>
      <c r="B1439" s="10">
        <v>-3.3127289377289399E-6</v>
      </c>
      <c r="C1439" s="10">
        <v>2.03064407814408E-3</v>
      </c>
      <c r="D1439" s="11">
        <v>-0.67891770451769695</v>
      </c>
      <c r="F1439" s="10"/>
      <c r="G1439" s="10"/>
      <c r="H1439" s="11"/>
    </row>
    <row r="1440" spans="1:8" x14ac:dyDescent="0.25">
      <c r="A1440" s="6">
        <v>1437</v>
      </c>
      <c r="B1440" s="10">
        <v>-3.3127289377289399E-6</v>
      </c>
      <c r="C1440" s="10">
        <v>2.03064407814408E-3</v>
      </c>
      <c r="D1440" s="11">
        <v>-0.67891770451769695</v>
      </c>
      <c r="F1440" s="10"/>
      <c r="G1440" s="10"/>
      <c r="H1440" s="11"/>
    </row>
    <row r="1441" spans="1:8" x14ac:dyDescent="0.25">
      <c r="A1441" s="6">
        <v>1438</v>
      </c>
      <c r="B1441" s="10">
        <v>-3.3127289377289399E-6</v>
      </c>
      <c r="C1441" s="10">
        <v>2.03064407814408E-3</v>
      </c>
      <c r="D1441" s="11">
        <v>-0.67891770451769695</v>
      </c>
      <c r="F1441" s="10"/>
      <c r="G1441" s="10"/>
      <c r="H1441" s="11"/>
    </row>
    <row r="1442" spans="1:8" x14ac:dyDescent="0.25">
      <c r="A1442" s="6">
        <v>1439</v>
      </c>
      <c r="B1442" s="10">
        <v>-3.3127289377289399E-6</v>
      </c>
      <c r="C1442" s="10">
        <v>2.03064407814408E-3</v>
      </c>
      <c r="D1442" s="11">
        <v>-0.67891770451769695</v>
      </c>
      <c r="F1442" s="10"/>
      <c r="G1442" s="10"/>
      <c r="H1442" s="11"/>
    </row>
    <row r="1443" spans="1:8" x14ac:dyDescent="0.25">
      <c r="A1443" s="6">
        <v>1440</v>
      </c>
      <c r="B1443" s="10">
        <v>-3.3127289377289399E-6</v>
      </c>
      <c r="C1443" s="10">
        <v>2.03064407814408E-3</v>
      </c>
      <c r="D1443" s="11">
        <v>-0.67891770451769695</v>
      </c>
      <c r="F1443" s="10"/>
      <c r="G1443" s="10"/>
      <c r="H1443" s="11"/>
    </row>
    <row r="1444" spans="1:8" x14ac:dyDescent="0.25">
      <c r="A1444" s="6">
        <v>1441</v>
      </c>
      <c r="B1444" s="10">
        <v>-3.3127289377289399E-6</v>
      </c>
      <c r="C1444" s="10">
        <v>2.03064407814408E-3</v>
      </c>
      <c r="D1444" s="11">
        <v>-0.67891770451769695</v>
      </c>
      <c r="F1444" s="10"/>
      <c r="G1444" s="10"/>
      <c r="H1444" s="11"/>
    </row>
    <row r="1445" spans="1:8" x14ac:dyDescent="0.25">
      <c r="A1445" s="6">
        <v>1442</v>
      </c>
      <c r="B1445" s="10">
        <v>-3.3127289377289399E-6</v>
      </c>
      <c r="C1445" s="10">
        <v>2.03064407814408E-3</v>
      </c>
      <c r="D1445" s="11">
        <v>-0.67891770451769695</v>
      </c>
      <c r="F1445" s="10"/>
      <c r="G1445" s="10"/>
      <c r="H1445" s="11"/>
    </row>
    <row r="1446" spans="1:8" x14ac:dyDescent="0.25">
      <c r="A1446" s="6">
        <v>1443</v>
      </c>
      <c r="B1446" s="10">
        <v>-3.3127289377289399E-6</v>
      </c>
      <c r="C1446" s="10">
        <v>2.03064407814408E-3</v>
      </c>
      <c r="D1446" s="11">
        <v>-0.67891770451769695</v>
      </c>
      <c r="F1446" s="10"/>
      <c r="G1446" s="10"/>
      <c r="H1446" s="11"/>
    </row>
    <row r="1447" spans="1:8" x14ac:dyDescent="0.25">
      <c r="A1447" s="6">
        <v>1444</v>
      </c>
      <c r="B1447" s="10">
        <v>-3.3127289377289399E-6</v>
      </c>
      <c r="C1447" s="10">
        <v>2.03064407814408E-3</v>
      </c>
      <c r="D1447" s="11">
        <v>-0.67891770451769695</v>
      </c>
      <c r="F1447" s="10"/>
      <c r="G1447" s="10"/>
      <c r="H1447" s="11"/>
    </row>
    <row r="1448" spans="1:8" x14ac:dyDescent="0.25">
      <c r="A1448" s="6">
        <v>1445</v>
      </c>
      <c r="B1448" s="10">
        <v>-3.3127289377289399E-6</v>
      </c>
      <c r="C1448" s="10">
        <v>2.03064407814408E-3</v>
      </c>
      <c r="D1448" s="11">
        <v>-0.67891770451769695</v>
      </c>
      <c r="F1448" s="10"/>
      <c r="G1448" s="10"/>
      <c r="H1448" s="11"/>
    </row>
    <row r="1449" spans="1:8" x14ac:dyDescent="0.25">
      <c r="A1449" s="6">
        <v>1446</v>
      </c>
      <c r="B1449" s="10">
        <v>-3.3127289377289399E-6</v>
      </c>
      <c r="C1449" s="10">
        <v>2.03064407814408E-3</v>
      </c>
      <c r="D1449" s="11">
        <v>-0.67891770451769695</v>
      </c>
      <c r="F1449" s="10"/>
      <c r="G1449" s="10"/>
      <c r="H1449" s="11"/>
    </row>
    <row r="1450" spans="1:8" x14ac:dyDescent="0.25">
      <c r="A1450" s="6">
        <v>1447</v>
      </c>
      <c r="B1450" s="10">
        <v>-3.3127289377289399E-6</v>
      </c>
      <c r="C1450" s="10">
        <v>2.03064407814408E-3</v>
      </c>
      <c r="D1450" s="11">
        <v>-0.67891770451769695</v>
      </c>
      <c r="F1450" s="10"/>
      <c r="G1450" s="10"/>
      <c r="H1450" s="11"/>
    </row>
    <row r="1451" spans="1:8" x14ac:dyDescent="0.25">
      <c r="A1451" s="6">
        <v>1448</v>
      </c>
      <c r="B1451" s="10">
        <v>-3.3127289377289399E-6</v>
      </c>
      <c r="C1451" s="10">
        <v>2.03064407814408E-3</v>
      </c>
      <c r="D1451" s="11">
        <v>-0.67891770451769695</v>
      </c>
      <c r="F1451" s="10"/>
      <c r="G1451" s="10"/>
      <c r="H1451" s="11"/>
    </row>
    <row r="1452" spans="1:8" x14ac:dyDescent="0.25">
      <c r="A1452" s="6">
        <v>1449</v>
      </c>
      <c r="B1452" s="10">
        <v>-3.3127289377289399E-6</v>
      </c>
      <c r="C1452" s="10">
        <v>2.03064407814408E-3</v>
      </c>
      <c r="D1452" s="11">
        <v>-0.67891770451769695</v>
      </c>
      <c r="F1452" s="10"/>
      <c r="G1452" s="10"/>
      <c r="H1452" s="11"/>
    </row>
    <row r="1453" spans="1:8" x14ac:dyDescent="0.25">
      <c r="A1453" s="6">
        <v>1450</v>
      </c>
      <c r="B1453" s="10">
        <v>-3.3127289377289399E-6</v>
      </c>
      <c r="C1453" s="10">
        <v>2.03064407814408E-3</v>
      </c>
      <c r="D1453" s="11">
        <v>-0.67891770451769695</v>
      </c>
      <c r="F1453" s="10"/>
      <c r="G1453" s="10"/>
      <c r="H1453" s="11"/>
    </row>
    <row r="1454" spans="1:8" x14ac:dyDescent="0.25">
      <c r="A1454" s="6">
        <v>1451</v>
      </c>
      <c r="B1454" s="10">
        <v>-3.3127289377289399E-6</v>
      </c>
      <c r="C1454" s="10">
        <v>2.03064407814408E-3</v>
      </c>
      <c r="D1454" s="11">
        <v>-0.67891770451769695</v>
      </c>
      <c r="F1454" s="10"/>
      <c r="G1454" s="10"/>
      <c r="H1454" s="11"/>
    </row>
    <row r="1455" spans="1:8" x14ac:dyDescent="0.25">
      <c r="A1455" s="6">
        <v>1452</v>
      </c>
      <c r="B1455" s="10">
        <v>-3.3127289377289399E-6</v>
      </c>
      <c r="C1455" s="10">
        <v>2.03064407814408E-3</v>
      </c>
      <c r="D1455" s="11">
        <v>-0.67891770451769695</v>
      </c>
      <c r="F1455" s="10"/>
      <c r="G1455" s="10"/>
      <c r="H1455" s="11"/>
    </row>
    <row r="1456" spans="1:8" x14ac:dyDescent="0.25">
      <c r="A1456" s="6">
        <v>1453</v>
      </c>
      <c r="B1456" s="10">
        <v>-3.3127289377289399E-6</v>
      </c>
      <c r="C1456" s="10">
        <v>2.03064407814408E-3</v>
      </c>
      <c r="D1456" s="11">
        <v>-0.67891770451769695</v>
      </c>
      <c r="F1456" s="10"/>
      <c r="G1456" s="10"/>
      <c r="H1456" s="11"/>
    </row>
    <row r="1457" spans="1:8" x14ac:dyDescent="0.25">
      <c r="A1457" s="6">
        <v>1454</v>
      </c>
      <c r="B1457" s="10">
        <v>-3.3127289377289399E-6</v>
      </c>
      <c r="C1457" s="10">
        <v>2.03064407814408E-3</v>
      </c>
      <c r="D1457" s="11">
        <v>-0.67891770451769695</v>
      </c>
      <c r="F1457" s="10"/>
      <c r="G1457" s="10"/>
      <c r="H1457" s="11"/>
    </row>
    <row r="1458" spans="1:8" x14ac:dyDescent="0.25">
      <c r="A1458" s="6">
        <v>1455</v>
      </c>
      <c r="B1458" s="10">
        <v>-3.3127289377289399E-6</v>
      </c>
      <c r="C1458" s="10">
        <v>2.03064407814408E-3</v>
      </c>
      <c r="D1458" s="11">
        <v>-0.67891770451769695</v>
      </c>
      <c r="F1458" s="10"/>
      <c r="G1458" s="10"/>
      <c r="H1458" s="11"/>
    </row>
    <row r="1459" spans="1:8" x14ac:dyDescent="0.25">
      <c r="A1459" s="6">
        <v>1456</v>
      </c>
      <c r="B1459" s="10">
        <v>-3.3127289377289399E-6</v>
      </c>
      <c r="C1459" s="10">
        <v>2.03064407814408E-3</v>
      </c>
      <c r="D1459" s="11">
        <v>-0.67891770451769695</v>
      </c>
      <c r="F1459" s="10"/>
      <c r="G1459" s="10"/>
      <c r="H1459" s="11"/>
    </row>
    <row r="1460" spans="1:8" x14ac:dyDescent="0.25">
      <c r="A1460" s="6">
        <v>1457</v>
      </c>
      <c r="B1460" s="10">
        <v>-3.3127289377289399E-6</v>
      </c>
      <c r="C1460" s="10">
        <v>2.03064407814408E-3</v>
      </c>
      <c r="D1460" s="11">
        <v>-0.67891770451769695</v>
      </c>
      <c r="F1460" s="10"/>
      <c r="G1460" s="10"/>
      <c r="H1460" s="11"/>
    </row>
    <row r="1461" spans="1:8" x14ac:dyDescent="0.25">
      <c r="A1461" s="6">
        <v>1458</v>
      </c>
      <c r="B1461" s="10">
        <v>-3.3127289377289399E-6</v>
      </c>
      <c r="C1461" s="10">
        <v>2.03064407814408E-3</v>
      </c>
      <c r="D1461" s="11">
        <v>-0.67891770451769695</v>
      </c>
      <c r="F1461" s="10"/>
      <c r="G1461" s="10"/>
      <c r="H1461" s="11"/>
    </row>
    <row r="1462" spans="1:8" x14ac:dyDescent="0.25">
      <c r="A1462" s="6">
        <v>1459</v>
      </c>
      <c r="B1462" s="10">
        <v>-3.3127289377289399E-6</v>
      </c>
      <c r="C1462" s="10">
        <v>2.03064407814408E-3</v>
      </c>
      <c r="D1462" s="11">
        <v>-0.67891770451769695</v>
      </c>
      <c r="F1462" s="10"/>
      <c r="G1462" s="10"/>
      <c r="H1462" s="11"/>
    </row>
    <row r="1463" spans="1:8" x14ac:dyDescent="0.25">
      <c r="A1463" s="6">
        <v>1460</v>
      </c>
      <c r="B1463" s="10">
        <v>-3.3127289377289399E-6</v>
      </c>
      <c r="C1463" s="10">
        <v>2.03064407814408E-3</v>
      </c>
      <c r="D1463" s="11">
        <v>-0.67891770451769695</v>
      </c>
      <c r="F1463" s="10"/>
      <c r="G1463" s="10"/>
      <c r="H1463" s="11"/>
    </row>
    <row r="1464" spans="1:8" x14ac:dyDescent="0.25">
      <c r="A1464" s="6">
        <v>1461</v>
      </c>
      <c r="B1464" s="10">
        <v>-3.3127289377289399E-6</v>
      </c>
      <c r="C1464" s="10">
        <v>2.03064407814408E-3</v>
      </c>
      <c r="D1464" s="11">
        <v>-0.67891770451769695</v>
      </c>
      <c r="F1464" s="10"/>
      <c r="G1464" s="10"/>
      <c r="H1464" s="11"/>
    </row>
    <row r="1465" spans="1:8" x14ac:dyDescent="0.25">
      <c r="A1465" s="6">
        <v>1462</v>
      </c>
      <c r="B1465" s="10">
        <v>-3.3127289377289399E-6</v>
      </c>
      <c r="C1465" s="10">
        <v>2.03064407814408E-3</v>
      </c>
      <c r="D1465" s="11">
        <v>-0.67891770451769695</v>
      </c>
      <c r="F1465" s="10"/>
      <c r="G1465" s="10"/>
      <c r="H1465" s="11"/>
    </row>
    <row r="1466" spans="1:8" x14ac:dyDescent="0.25">
      <c r="A1466" s="6">
        <v>1463</v>
      </c>
      <c r="B1466" s="10">
        <v>-6.9301994301994297E-6</v>
      </c>
      <c r="C1466" s="10">
        <v>5.24185185185185E-3</v>
      </c>
      <c r="D1466" s="11">
        <v>-1.2098472934472899</v>
      </c>
      <c r="F1466" s="10"/>
      <c r="G1466" s="10"/>
      <c r="H1466" s="11"/>
    </row>
    <row r="1467" spans="1:8" x14ac:dyDescent="0.25">
      <c r="A1467" s="6">
        <v>1464</v>
      </c>
      <c r="B1467" s="10">
        <v>-1.05476699226699E-5</v>
      </c>
      <c r="C1467" s="10">
        <v>8.4530596255596203E-3</v>
      </c>
      <c r="D1467" s="11">
        <v>-1.7407768823768699</v>
      </c>
      <c r="F1467" s="10"/>
      <c r="G1467" s="10"/>
      <c r="H1467" s="11"/>
    </row>
    <row r="1468" spans="1:8" x14ac:dyDescent="0.25">
      <c r="A1468" s="6">
        <v>1465</v>
      </c>
      <c r="B1468" s="10">
        <v>-1.4165140415140401E-5</v>
      </c>
      <c r="C1468" s="10">
        <v>1.1664267399267399E-2</v>
      </c>
      <c r="D1468" s="11">
        <v>-2.2717064713064601</v>
      </c>
      <c r="F1468" s="10"/>
      <c r="G1468" s="10"/>
      <c r="H1468" s="11"/>
    </row>
    <row r="1469" spans="1:8" x14ac:dyDescent="0.25">
      <c r="A1469" s="6">
        <v>1466</v>
      </c>
      <c r="B1469" s="10">
        <v>-1.4165140415140401E-5</v>
      </c>
      <c r="C1469" s="10">
        <v>1.1664267399267399E-2</v>
      </c>
      <c r="D1469" s="11">
        <v>-2.2717064713064601</v>
      </c>
      <c r="F1469" s="10"/>
      <c r="G1469" s="10"/>
      <c r="H1469" s="11"/>
    </row>
    <row r="1470" spans="1:8" x14ac:dyDescent="0.25">
      <c r="A1470" s="6">
        <v>1467</v>
      </c>
      <c r="B1470" s="10">
        <v>-1.4165140415140401E-5</v>
      </c>
      <c r="C1470" s="10">
        <v>1.1664267399267399E-2</v>
      </c>
      <c r="D1470" s="11">
        <v>-2.2717064713064601</v>
      </c>
      <c r="F1470" s="10"/>
      <c r="G1470" s="10"/>
      <c r="H1470" s="11"/>
    </row>
    <row r="1471" spans="1:8" x14ac:dyDescent="0.25">
      <c r="A1471" s="6">
        <v>1468</v>
      </c>
      <c r="B1471" s="10">
        <v>-1.4165140415140401E-5</v>
      </c>
      <c r="C1471" s="10">
        <v>1.1664267399267399E-2</v>
      </c>
      <c r="D1471" s="11">
        <v>-2.2717064713064601</v>
      </c>
      <c r="F1471" s="10"/>
      <c r="G1471" s="10"/>
      <c r="H1471" s="11"/>
    </row>
    <row r="1472" spans="1:8" x14ac:dyDescent="0.25">
      <c r="A1472" s="6">
        <v>1469</v>
      </c>
      <c r="B1472" s="10">
        <v>-1.4165140415140401E-5</v>
      </c>
      <c r="C1472" s="10">
        <v>1.1664267399267399E-2</v>
      </c>
      <c r="D1472" s="11">
        <v>-2.2717064713064601</v>
      </c>
      <c r="F1472" s="10"/>
      <c r="G1472" s="10"/>
      <c r="H1472" s="11"/>
    </row>
    <row r="1473" spans="1:8" x14ac:dyDescent="0.25">
      <c r="A1473" s="6">
        <v>1470</v>
      </c>
      <c r="B1473" s="10">
        <v>-1.4165140415140401E-5</v>
      </c>
      <c r="C1473" s="10">
        <v>1.1664267399267399E-2</v>
      </c>
      <c r="D1473" s="11">
        <v>-2.2717064713064601</v>
      </c>
      <c r="F1473" s="10"/>
      <c r="G1473" s="10"/>
      <c r="H1473" s="11"/>
    </row>
    <row r="1474" spans="1:8" x14ac:dyDescent="0.25">
      <c r="A1474" s="6">
        <v>1471</v>
      </c>
      <c r="B1474" s="10">
        <v>-1.4165140415140401E-5</v>
      </c>
      <c r="C1474" s="10">
        <v>1.1664267399267399E-2</v>
      </c>
      <c r="D1474" s="11">
        <v>-2.2717064713064601</v>
      </c>
      <c r="F1474" s="10"/>
      <c r="G1474" s="10"/>
      <c r="H1474" s="11"/>
    </row>
    <row r="1475" spans="1:8" x14ac:dyDescent="0.25">
      <c r="A1475" s="6">
        <v>1472</v>
      </c>
      <c r="B1475" s="10">
        <v>-1.4165140415140401E-5</v>
      </c>
      <c r="C1475" s="10">
        <v>1.1664267399267399E-2</v>
      </c>
      <c r="D1475" s="11">
        <v>-2.2717064713064601</v>
      </c>
      <c r="F1475" s="10"/>
      <c r="G1475" s="10"/>
      <c r="H1475" s="11"/>
    </row>
    <row r="1476" spans="1:8" x14ac:dyDescent="0.25">
      <c r="A1476" s="6">
        <v>1473</v>
      </c>
      <c r="B1476" s="10">
        <v>-1.4165140415140401E-5</v>
      </c>
      <c r="C1476" s="10">
        <v>1.1664267399267399E-2</v>
      </c>
      <c r="D1476" s="11">
        <v>-2.2717064713064601</v>
      </c>
      <c r="F1476" s="10"/>
      <c r="G1476" s="10"/>
      <c r="H1476" s="11"/>
    </row>
    <row r="1477" spans="1:8" x14ac:dyDescent="0.25">
      <c r="A1477" s="6">
        <v>1474</v>
      </c>
      <c r="B1477" s="10">
        <v>-1.4165140415140401E-5</v>
      </c>
      <c r="C1477" s="10">
        <v>1.1664267399267399E-2</v>
      </c>
      <c r="D1477" s="11">
        <v>-2.2717064713064601</v>
      </c>
      <c r="F1477" s="10"/>
      <c r="G1477" s="10"/>
      <c r="H1477" s="11"/>
    </row>
    <row r="1478" spans="1:8" x14ac:dyDescent="0.25">
      <c r="A1478" s="6">
        <v>1475</v>
      </c>
      <c r="B1478" s="10">
        <v>-1.4165140415140401E-5</v>
      </c>
      <c r="C1478" s="10">
        <v>1.1664267399267399E-2</v>
      </c>
      <c r="D1478" s="11">
        <v>-2.2717064713064601</v>
      </c>
      <c r="F1478" s="10"/>
      <c r="G1478" s="10"/>
      <c r="H1478" s="11"/>
    </row>
    <row r="1479" spans="1:8" x14ac:dyDescent="0.25">
      <c r="A1479" s="6">
        <v>1476</v>
      </c>
      <c r="B1479" s="10">
        <v>-1.4165140415140401E-5</v>
      </c>
      <c r="C1479" s="10">
        <v>1.1664267399267399E-2</v>
      </c>
      <c r="D1479" s="11">
        <v>-2.2717064713064601</v>
      </c>
      <c r="F1479" s="10"/>
      <c r="G1479" s="10"/>
      <c r="H1479" s="11"/>
    </row>
    <row r="1480" spans="1:8" x14ac:dyDescent="0.25">
      <c r="A1480" s="6">
        <v>1477</v>
      </c>
      <c r="B1480" s="10">
        <v>-1.4165140415140401E-5</v>
      </c>
      <c r="C1480" s="10">
        <v>1.1664267399267399E-2</v>
      </c>
      <c r="D1480" s="11">
        <v>-2.2717064713064601</v>
      </c>
      <c r="F1480" s="10"/>
      <c r="G1480" s="10"/>
      <c r="H1480" s="11"/>
    </row>
    <row r="1481" spans="1:8" x14ac:dyDescent="0.25">
      <c r="A1481" s="6">
        <v>1478</v>
      </c>
      <c r="B1481" s="10">
        <v>-1.4165140415140401E-5</v>
      </c>
      <c r="C1481" s="10">
        <v>1.1664267399267399E-2</v>
      </c>
      <c r="D1481" s="11">
        <v>-2.2717064713064601</v>
      </c>
      <c r="F1481" s="10"/>
      <c r="G1481" s="10"/>
      <c r="H1481" s="11"/>
    </row>
    <row r="1482" spans="1:8" x14ac:dyDescent="0.25">
      <c r="A1482" s="6">
        <v>1479</v>
      </c>
      <c r="B1482" s="10">
        <v>-1.4165140415140401E-5</v>
      </c>
      <c r="C1482" s="10">
        <v>1.1664267399267399E-2</v>
      </c>
      <c r="D1482" s="11">
        <v>-2.2717064713064601</v>
      </c>
      <c r="F1482" s="10"/>
      <c r="G1482" s="10"/>
      <c r="H1482" s="11"/>
    </row>
    <row r="1483" spans="1:8" x14ac:dyDescent="0.25">
      <c r="A1483" s="6">
        <v>1480</v>
      </c>
      <c r="B1483" s="10">
        <v>-1.4165140415140401E-5</v>
      </c>
      <c r="C1483" s="10">
        <v>1.1664267399267399E-2</v>
      </c>
      <c r="D1483" s="11">
        <v>-2.2717064713064601</v>
      </c>
      <c r="F1483" s="10"/>
      <c r="G1483" s="10"/>
      <c r="H1483" s="11"/>
    </row>
    <row r="1484" spans="1:8" x14ac:dyDescent="0.25">
      <c r="A1484" s="6">
        <v>1481</v>
      </c>
      <c r="B1484" s="10">
        <v>-1.4165140415140401E-5</v>
      </c>
      <c r="C1484" s="10">
        <v>1.1664267399267399E-2</v>
      </c>
      <c r="D1484" s="11">
        <v>-2.2717064713064601</v>
      </c>
      <c r="F1484" s="10"/>
      <c r="G1484" s="10"/>
      <c r="H1484" s="11"/>
    </row>
    <row r="1485" spans="1:8" x14ac:dyDescent="0.25">
      <c r="A1485" s="6">
        <v>1482</v>
      </c>
      <c r="B1485" s="10">
        <v>-1.4165140415140401E-5</v>
      </c>
      <c r="C1485" s="10">
        <v>1.1664267399267399E-2</v>
      </c>
      <c r="D1485" s="11">
        <v>-2.2717064713064601</v>
      </c>
      <c r="F1485" s="10"/>
      <c r="G1485" s="10"/>
      <c r="H1485" s="11"/>
    </row>
    <row r="1486" spans="1:8" x14ac:dyDescent="0.25">
      <c r="A1486" s="6">
        <v>1483</v>
      </c>
      <c r="B1486" s="10">
        <v>-1.4165140415140401E-5</v>
      </c>
      <c r="C1486" s="10">
        <v>1.1664267399267399E-2</v>
      </c>
      <c r="D1486" s="11">
        <v>-2.2717064713064601</v>
      </c>
      <c r="F1486" s="10"/>
      <c r="G1486" s="10"/>
      <c r="H1486" s="11"/>
    </row>
    <row r="1487" spans="1:8" x14ac:dyDescent="0.25">
      <c r="A1487" s="6">
        <v>1484</v>
      </c>
      <c r="B1487" s="10">
        <v>-1.4165140415140401E-5</v>
      </c>
      <c r="C1487" s="10">
        <v>1.1664267399267399E-2</v>
      </c>
      <c r="D1487" s="11">
        <v>-2.2717064713064601</v>
      </c>
      <c r="F1487" s="10"/>
      <c r="G1487" s="10"/>
      <c r="H1487" s="11"/>
    </row>
    <row r="1488" spans="1:8" x14ac:dyDescent="0.25">
      <c r="A1488" s="6">
        <v>1485</v>
      </c>
      <c r="B1488" s="10">
        <v>-1.4165140415140401E-5</v>
      </c>
      <c r="C1488" s="10">
        <v>1.1664267399267399E-2</v>
      </c>
      <c r="D1488" s="11">
        <v>-2.2717064713064601</v>
      </c>
      <c r="F1488" s="10"/>
      <c r="G1488" s="10"/>
      <c r="H1488" s="11"/>
    </row>
    <row r="1489" spans="1:8" x14ac:dyDescent="0.25">
      <c r="A1489" s="6">
        <v>1486</v>
      </c>
      <c r="B1489" s="10">
        <v>-1.4165140415140401E-5</v>
      </c>
      <c r="C1489" s="10">
        <v>1.1664267399267399E-2</v>
      </c>
      <c r="D1489" s="11">
        <v>-2.2717064713064601</v>
      </c>
      <c r="F1489" s="10"/>
      <c r="G1489" s="10"/>
      <c r="H1489" s="11"/>
    </row>
    <row r="1490" spans="1:8" x14ac:dyDescent="0.25">
      <c r="A1490" s="6">
        <v>1487</v>
      </c>
      <c r="B1490" s="10">
        <v>-1.4165140415140401E-5</v>
      </c>
      <c r="C1490" s="10">
        <v>1.1664267399267399E-2</v>
      </c>
      <c r="D1490" s="11">
        <v>-2.2717064713064601</v>
      </c>
      <c r="F1490" s="10"/>
      <c r="G1490" s="10"/>
      <c r="H1490" s="11"/>
    </row>
    <row r="1491" spans="1:8" x14ac:dyDescent="0.25">
      <c r="A1491" s="6">
        <v>1488</v>
      </c>
      <c r="B1491" s="10">
        <v>-1.4165140415140401E-5</v>
      </c>
      <c r="C1491" s="10">
        <v>1.1664267399267399E-2</v>
      </c>
      <c r="D1491" s="11">
        <v>-2.2717064713064601</v>
      </c>
      <c r="F1491" s="10"/>
      <c r="G1491" s="10"/>
      <c r="H1491" s="11"/>
    </row>
    <row r="1492" spans="1:8" x14ac:dyDescent="0.25">
      <c r="A1492" s="6">
        <v>1489</v>
      </c>
      <c r="B1492" s="10">
        <v>-1.4165140415140401E-5</v>
      </c>
      <c r="C1492" s="10">
        <v>1.1664267399267399E-2</v>
      </c>
      <c r="D1492" s="11">
        <v>-2.2717064713064601</v>
      </c>
      <c r="F1492" s="10"/>
      <c r="G1492" s="10"/>
      <c r="H1492" s="11"/>
    </row>
    <row r="1493" spans="1:8" x14ac:dyDescent="0.25">
      <c r="A1493" s="6">
        <v>1490</v>
      </c>
      <c r="B1493" s="10">
        <v>-1.4165140415140401E-5</v>
      </c>
      <c r="C1493" s="10">
        <v>1.1664267399267399E-2</v>
      </c>
      <c r="D1493" s="11">
        <v>-2.2717064713064601</v>
      </c>
      <c r="F1493" s="10"/>
      <c r="G1493" s="10"/>
      <c r="H1493" s="11"/>
    </row>
    <row r="1494" spans="1:8" x14ac:dyDescent="0.25">
      <c r="A1494" s="6">
        <v>1491</v>
      </c>
      <c r="B1494" s="10">
        <v>-1.4165140415140401E-5</v>
      </c>
      <c r="C1494" s="10">
        <v>1.1664267399267399E-2</v>
      </c>
      <c r="D1494" s="11">
        <v>-2.2717064713064601</v>
      </c>
      <c r="F1494" s="10"/>
      <c r="G1494" s="10"/>
      <c r="H1494" s="11"/>
    </row>
    <row r="1495" spans="1:8" x14ac:dyDescent="0.25">
      <c r="A1495" s="6">
        <v>1492</v>
      </c>
      <c r="B1495" s="10">
        <v>-1.4165140415140401E-5</v>
      </c>
      <c r="C1495" s="10">
        <v>1.1664267399267399E-2</v>
      </c>
      <c r="D1495" s="11">
        <v>-2.2717064713064601</v>
      </c>
      <c r="F1495" s="10"/>
      <c r="G1495" s="10"/>
      <c r="H1495" s="11"/>
    </row>
    <row r="1496" spans="1:8" x14ac:dyDescent="0.25">
      <c r="A1496" s="6">
        <v>1493</v>
      </c>
      <c r="B1496" s="10">
        <v>-1.4165140415140401E-5</v>
      </c>
      <c r="C1496" s="10">
        <v>1.1664267399267399E-2</v>
      </c>
      <c r="D1496" s="11">
        <v>-2.2717064713064601</v>
      </c>
      <c r="F1496" s="10"/>
      <c r="G1496" s="10"/>
      <c r="H1496" s="11"/>
    </row>
    <row r="1497" spans="1:8" x14ac:dyDescent="0.25">
      <c r="A1497" s="6">
        <v>1494</v>
      </c>
      <c r="B1497" s="10">
        <v>-1.4165140415140401E-5</v>
      </c>
      <c r="C1497" s="10">
        <v>1.1664267399267399E-2</v>
      </c>
      <c r="D1497" s="11">
        <v>-2.2717064713064601</v>
      </c>
      <c r="F1497" s="10"/>
      <c r="G1497" s="10"/>
      <c r="H1497" s="11"/>
    </row>
    <row r="1498" spans="1:8" x14ac:dyDescent="0.25">
      <c r="A1498" s="6">
        <v>1495</v>
      </c>
      <c r="B1498" s="10">
        <v>-1.4165140415140401E-5</v>
      </c>
      <c r="C1498" s="10">
        <v>1.1664267399267399E-2</v>
      </c>
      <c r="D1498" s="11">
        <v>-2.2717064713064601</v>
      </c>
      <c r="F1498" s="10"/>
      <c r="G1498" s="10"/>
      <c r="H1498" s="11"/>
    </row>
    <row r="1499" spans="1:8" x14ac:dyDescent="0.25">
      <c r="A1499" s="6">
        <v>1496</v>
      </c>
      <c r="B1499" s="10">
        <v>-1.4165140415140401E-5</v>
      </c>
      <c r="C1499" s="10">
        <v>1.1664267399267399E-2</v>
      </c>
      <c r="D1499" s="11">
        <v>-2.2717064713064601</v>
      </c>
      <c r="F1499" s="10"/>
      <c r="G1499" s="10"/>
      <c r="H1499" s="11"/>
    </row>
    <row r="1500" spans="1:8" x14ac:dyDescent="0.25">
      <c r="A1500" s="6">
        <v>1497</v>
      </c>
      <c r="B1500" s="10">
        <v>-1.4165140415140401E-5</v>
      </c>
      <c r="C1500" s="10">
        <v>1.1664267399267399E-2</v>
      </c>
      <c r="D1500" s="11">
        <v>-2.2717064713064601</v>
      </c>
      <c r="F1500" s="10"/>
      <c r="G1500" s="10"/>
      <c r="H1500" s="11"/>
    </row>
    <row r="1501" spans="1:8" x14ac:dyDescent="0.25">
      <c r="A1501" s="6">
        <v>1498</v>
      </c>
      <c r="B1501" s="10">
        <v>-1.4165140415140401E-5</v>
      </c>
      <c r="C1501" s="10">
        <v>1.1664267399267399E-2</v>
      </c>
      <c r="D1501" s="11">
        <v>-2.2717064713064601</v>
      </c>
      <c r="F1501" s="10"/>
      <c r="G1501" s="10"/>
      <c r="H1501" s="11"/>
    </row>
    <row r="1502" spans="1:8" x14ac:dyDescent="0.25">
      <c r="A1502" s="6">
        <v>1499</v>
      </c>
      <c r="B1502" s="10">
        <v>-1.4165140415140401E-5</v>
      </c>
      <c r="C1502" s="10">
        <v>1.1664267399267399E-2</v>
      </c>
      <c r="D1502" s="11">
        <v>-2.2717064713064601</v>
      </c>
      <c r="F1502" s="10"/>
      <c r="G1502" s="10"/>
      <c r="H1502" s="11"/>
    </row>
    <row r="1503" spans="1:8" x14ac:dyDescent="0.25">
      <c r="A1503" s="6">
        <v>1500</v>
      </c>
      <c r="B1503" s="10">
        <v>-1.4165140415140401E-5</v>
      </c>
      <c r="C1503" s="10">
        <v>1.1664267399267399E-2</v>
      </c>
      <c r="D1503" s="11">
        <v>-2.2717064713064601</v>
      </c>
      <c r="F1503" s="10"/>
      <c r="G1503" s="10"/>
      <c r="H1503" s="11"/>
    </row>
    <row r="1504" spans="1:8" x14ac:dyDescent="0.25">
      <c r="A1504" s="6">
        <v>1501</v>
      </c>
      <c r="B1504" s="10">
        <v>-1.4165140415140401E-5</v>
      </c>
      <c r="C1504" s="10">
        <v>1.1664267399267399E-2</v>
      </c>
      <c r="D1504" s="11">
        <v>-2.2717064713064601</v>
      </c>
      <c r="F1504" s="10"/>
      <c r="G1504" s="10"/>
      <c r="H1504" s="11"/>
    </row>
    <row r="1505" spans="1:8" x14ac:dyDescent="0.25">
      <c r="A1505" s="6">
        <v>1502</v>
      </c>
      <c r="B1505" s="10">
        <v>-1.4165140415140401E-5</v>
      </c>
      <c r="C1505" s="10">
        <v>1.1664267399267399E-2</v>
      </c>
      <c r="D1505" s="11">
        <v>-2.2717064713064601</v>
      </c>
      <c r="F1505" s="10"/>
      <c r="G1505" s="10"/>
      <c r="H1505" s="11"/>
    </row>
    <row r="1506" spans="1:8" x14ac:dyDescent="0.25">
      <c r="A1506" s="6">
        <v>1503</v>
      </c>
      <c r="B1506" s="10">
        <v>-1.4165140415140401E-5</v>
      </c>
      <c r="C1506" s="10">
        <v>1.1664267399267399E-2</v>
      </c>
      <c r="D1506" s="11">
        <v>-2.2717064713064601</v>
      </c>
      <c r="F1506" s="10"/>
      <c r="G1506" s="10"/>
      <c r="H1506" s="11"/>
    </row>
    <row r="1507" spans="1:8" x14ac:dyDescent="0.25">
      <c r="A1507" s="6">
        <v>1504</v>
      </c>
      <c r="B1507" s="10">
        <v>-1.4165140415140401E-5</v>
      </c>
      <c r="C1507" s="10">
        <v>1.1664267399267399E-2</v>
      </c>
      <c r="D1507" s="11">
        <v>-2.2717064713064601</v>
      </c>
      <c r="F1507" s="10"/>
      <c r="G1507" s="10"/>
      <c r="H1507" s="11"/>
    </row>
    <row r="1508" spans="1:8" x14ac:dyDescent="0.25">
      <c r="A1508" s="6">
        <v>1505</v>
      </c>
      <c r="B1508" s="10">
        <v>-1.4165140415140401E-5</v>
      </c>
      <c r="C1508" s="10">
        <v>1.1664267399267399E-2</v>
      </c>
      <c r="D1508" s="11">
        <v>-2.2717064713064601</v>
      </c>
      <c r="F1508" s="10"/>
      <c r="G1508" s="10"/>
      <c r="H1508" s="11"/>
    </row>
    <row r="1509" spans="1:8" x14ac:dyDescent="0.25">
      <c r="A1509" s="6">
        <v>1506</v>
      </c>
      <c r="B1509" s="10">
        <v>-1.4165140415140401E-5</v>
      </c>
      <c r="C1509" s="10">
        <v>1.1664267399267399E-2</v>
      </c>
      <c r="D1509" s="11">
        <v>-2.2717064713064601</v>
      </c>
      <c r="F1509" s="10"/>
      <c r="G1509" s="10"/>
      <c r="H1509" s="11"/>
    </row>
    <row r="1510" spans="1:8" x14ac:dyDescent="0.25">
      <c r="A1510" s="6">
        <v>1507</v>
      </c>
      <c r="B1510" s="10">
        <v>-1.4165140415140401E-5</v>
      </c>
      <c r="C1510" s="10">
        <v>1.1664267399267399E-2</v>
      </c>
      <c r="D1510" s="11">
        <v>-2.2717064713064601</v>
      </c>
      <c r="F1510" s="10"/>
      <c r="G1510" s="10"/>
      <c r="H1510" s="11"/>
    </row>
    <row r="1511" spans="1:8" x14ac:dyDescent="0.25">
      <c r="A1511" s="6">
        <v>1508</v>
      </c>
      <c r="B1511" s="10">
        <v>-1.4165140415140401E-5</v>
      </c>
      <c r="C1511" s="10">
        <v>1.1664267399267399E-2</v>
      </c>
      <c r="D1511" s="11">
        <v>-2.2717064713064601</v>
      </c>
      <c r="F1511" s="10"/>
      <c r="G1511" s="10"/>
      <c r="H1511" s="11"/>
    </row>
    <row r="1512" spans="1:8" x14ac:dyDescent="0.25">
      <c r="A1512" s="6">
        <v>1509</v>
      </c>
      <c r="B1512" s="10">
        <v>-1.09147334147334E-5</v>
      </c>
      <c r="C1512" s="10">
        <v>9.0564224664224594E-3</v>
      </c>
      <c r="D1512" s="11">
        <v>-1.95184973544973</v>
      </c>
      <c r="F1512" s="10"/>
      <c r="G1512" s="10"/>
      <c r="H1512" s="11"/>
    </row>
    <row r="1513" spans="1:8" x14ac:dyDescent="0.25">
      <c r="A1513" s="6">
        <v>1510</v>
      </c>
      <c r="B1513" s="10">
        <v>-7.66432641432641E-6</v>
      </c>
      <c r="C1513" s="10">
        <v>6.4485775335775299E-3</v>
      </c>
      <c r="D1513" s="11">
        <v>-1.631992999593</v>
      </c>
      <c r="F1513" s="10"/>
      <c r="G1513" s="10"/>
      <c r="H1513" s="11"/>
    </row>
    <row r="1514" spans="1:8" x14ac:dyDescent="0.25">
      <c r="A1514" s="6">
        <v>1511</v>
      </c>
      <c r="B1514" s="10">
        <v>-4.4139194139194003E-6</v>
      </c>
      <c r="C1514" s="10">
        <v>3.8407326007325899E-3</v>
      </c>
      <c r="D1514" s="11">
        <v>-1.3121362637362699</v>
      </c>
      <c r="F1514" s="10"/>
      <c r="G1514" s="10"/>
      <c r="H1514" s="11"/>
    </row>
    <row r="1515" spans="1:8" x14ac:dyDescent="0.25">
      <c r="A1515" s="6">
        <v>1512</v>
      </c>
      <c r="B1515" s="10">
        <v>-4.4139194139194003E-6</v>
      </c>
      <c r="C1515" s="10">
        <v>3.8407326007325899E-3</v>
      </c>
      <c r="D1515" s="11">
        <v>-1.3121362637362699</v>
      </c>
      <c r="F1515" s="10"/>
      <c r="G1515" s="10"/>
      <c r="H1515" s="11"/>
    </row>
    <row r="1516" spans="1:8" x14ac:dyDescent="0.25">
      <c r="A1516" s="6">
        <v>1513</v>
      </c>
      <c r="B1516" s="10">
        <v>-4.4139194139194003E-6</v>
      </c>
      <c r="C1516" s="10">
        <v>3.8407326007325899E-3</v>
      </c>
      <c r="D1516" s="11">
        <v>-1.3121362637362699</v>
      </c>
      <c r="F1516" s="10"/>
      <c r="G1516" s="10"/>
      <c r="H1516" s="11"/>
    </row>
    <row r="1517" spans="1:8" x14ac:dyDescent="0.25">
      <c r="A1517" s="6">
        <v>1514</v>
      </c>
      <c r="B1517" s="10">
        <v>-4.4139194139194003E-6</v>
      </c>
      <c r="C1517" s="10">
        <v>3.8407326007325899E-3</v>
      </c>
      <c r="D1517" s="11">
        <v>-1.3121362637362699</v>
      </c>
      <c r="F1517" s="10"/>
      <c r="G1517" s="10"/>
      <c r="H1517" s="11"/>
    </row>
    <row r="1518" spans="1:8" x14ac:dyDescent="0.25">
      <c r="A1518" s="6">
        <v>1515</v>
      </c>
      <c r="B1518" s="10">
        <v>-4.4139194139194003E-6</v>
      </c>
      <c r="C1518" s="10">
        <v>3.8407326007325899E-3</v>
      </c>
      <c r="D1518" s="11">
        <v>-1.3121362637362699</v>
      </c>
      <c r="F1518" s="10"/>
      <c r="G1518" s="10"/>
      <c r="H1518" s="11"/>
    </row>
    <row r="1519" spans="1:8" x14ac:dyDescent="0.25">
      <c r="A1519" s="6">
        <v>1516</v>
      </c>
      <c r="B1519" s="10">
        <v>-4.4139194139194003E-6</v>
      </c>
      <c r="C1519" s="10">
        <v>3.8407326007325899E-3</v>
      </c>
      <c r="D1519" s="11">
        <v>-1.3121362637362699</v>
      </c>
      <c r="F1519" s="10"/>
      <c r="G1519" s="10"/>
      <c r="H1519" s="11"/>
    </row>
    <row r="1520" spans="1:8" x14ac:dyDescent="0.25">
      <c r="A1520" s="6">
        <v>1517</v>
      </c>
      <c r="B1520" s="10">
        <v>-4.4139194139194003E-6</v>
      </c>
      <c r="C1520" s="10">
        <v>3.8407326007325899E-3</v>
      </c>
      <c r="D1520" s="11">
        <v>-1.3121362637362699</v>
      </c>
      <c r="F1520" s="10"/>
      <c r="G1520" s="10"/>
      <c r="H1520" s="11"/>
    </row>
    <row r="1521" spans="1:8" x14ac:dyDescent="0.25">
      <c r="A1521" s="6">
        <v>1518</v>
      </c>
      <c r="B1521" s="10">
        <v>-4.4139194139194003E-6</v>
      </c>
      <c r="C1521" s="10">
        <v>3.8407326007325899E-3</v>
      </c>
      <c r="D1521" s="11">
        <v>-1.3121362637362699</v>
      </c>
      <c r="F1521" s="10"/>
      <c r="G1521" s="10"/>
      <c r="H1521" s="11"/>
    </row>
    <row r="1522" spans="1:8" x14ac:dyDescent="0.25">
      <c r="A1522" s="6">
        <v>1519</v>
      </c>
      <c r="B1522" s="10">
        <v>-4.4139194139194003E-6</v>
      </c>
      <c r="C1522" s="10">
        <v>3.8407326007325899E-3</v>
      </c>
      <c r="D1522" s="11">
        <v>-1.3121362637362699</v>
      </c>
      <c r="F1522" s="10"/>
      <c r="G1522" s="10"/>
      <c r="H1522" s="11"/>
    </row>
    <row r="1523" spans="1:8" x14ac:dyDescent="0.25">
      <c r="A1523" s="6">
        <v>1520</v>
      </c>
      <c r="B1523" s="10">
        <v>-4.4139194139194003E-6</v>
      </c>
      <c r="C1523" s="10">
        <v>3.8407326007325899E-3</v>
      </c>
      <c r="D1523" s="11">
        <v>-1.3121362637362699</v>
      </c>
      <c r="F1523" s="10"/>
      <c r="G1523" s="10"/>
      <c r="H1523" s="11"/>
    </row>
    <row r="1524" spans="1:8" x14ac:dyDescent="0.25">
      <c r="A1524" s="6">
        <v>1521</v>
      </c>
      <c r="B1524" s="10">
        <v>-5.2447089947089896E-6</v>
      </c>
      <c r="C1524" s="10">
        <v>4.5723463573463501E-3</v>
      </c>
      <c r="D1524" s="11">
        <v>-1.18425103785104</v>
      </c>
      <c r="F1524" s="10"/>
      <c r="G1524" s="10"/>
      <c r="H1524" s="11"/>
    </row>
    <row r="1525" spans="1:8" x14ac:dyDescent="0.25">
      <c r="A1525" s="6">
        <v>1522</v>
      </c>
      <c r="B1525" s="10">
        <v>-6.0754985754985798E-6</v>
      </c>
      <c r="C1525" s="10">
        <v>5.3039601139601104E-3</v>
      </c>
      <c r="D1525" s="11">
        <v>-1.0563658119658099</v>
      </c>
      <c r="F1525" s="10"/>
      <c r="G1525" s="10"/>
      <c r="H1525" s="11"/>
    </row>
    <row r="1526" spans="1:8" x14ac:dyDescent="0.25">
      <c r="A1526" s="6">
        <v>1523</v>
      </c>
      <c r="B1526" s="10">
        <v>-6.90628815628817E-6</v>
      </c>
      <c r="C1526" s="10">
        <v>6.0355738705738697E-3</v>
      </c>
      <c r="D1526" s="11">
        <v>-0.92848058608057904</v>
      </c>
      <c r="F1526" s="10"/>
      <c r="G1526" s="10"/>
      <c r="H1526" s="11"/>
    </row>
    <row r="1527" spans="1:8" x14ac:dyDescent="0.25">
      <c r="A1527" s="6">
        <v>1524</v>
      </c>
      <c r="B1527" s="10">
        <v>-6.90628815628817E-6</v>
      </c>
      <c r="C1527" s="10">
        <v>6.0355738705738697E-3</v>
      </c>
      <c r="D1527" s="11">
        <v>-0.92848058608057904</v>
      </c>
      <c r="F1527" s="10"/>
      <c r="G1527" s="10"/>
      <c r="H1527" s="11"/>
    </row>
    <row r="1528" spans="1:8" x14ac:dyDescent="0.25">
      <c r="A1528" s="6">
        <v>1525</v>
      </c>
      <c r="B1528" s="10">
        <v>-6.90628815628817E-6</v>
      </c>
      <c r="C1528" s="10">
        <v>6.0355738705738697E-3</v>
      </c>
      <c r="D1528" s="11">
        <v>-0.92848058608057904</v>
      </c>
      <c r="F1528" s="10"/>
      <c r="G1528" s="10"/>
      <c r="H1528" s="11"/>
    </row>
    <row r="1529" spans="1:8" x14ac:dyDescent="0.25">
      <c r="A1529" s="6">
        <v>1526</v>
      </c>
      <c r="B1529" s="10">
        <v>-6.90628815628817E-6</v>
      </c>
      <c r="C1529" s="10">
        <v>6.0355738705738697E-3</v>
      </c>
      <c r="D1529" s="11">
        <v>-0.92848058608057904</v>
      </c>
      <c r="F1529" s="10"/>
      <c r="G1529" s="10"/>
      <c r="H1529" s="11"/>
    </row>
    <row r="1530" spans="1:8" x14ac:dyDescent="0.25">
      <c r="A1530" s="6">
        <v>1527</v>
      </c>
      <c r="B1530" s="10">
        <v>-6.90628815628817E-6</v>
      </c>
      <c r="C1530" s="10">
        <v>6.0355738705738697E-3</v>
      </c>
      <c r="D1530" s="11">
        <v>-0.92848058608057904</v>
      </c>
      <c r="F1530" s="10"/>
      <c r="G1530" s="10"/>
      <c r="H1530" s="11"/>
    </row>
    <row r="1531" spans="1:8" x14ac:dyDescent="0.25">
      <c r="A1531" s="6">
        <v>1528</v>
      </c>
      <c r="B1531" s="10">
        <v>-6.90628815628817E-6</v>
      </c>
      <c r="C1531" s="10">
        <v>6.0355738705738697E-3</v>
      </c>
      <c r="D1531" s="11">
        <v>-0.92848058608057904</v>
      </c>
      <c r="F1531" s="10"/>
      <c r="G1531" s="10"/>
      <c r="H1531" s="11"/>
    </row>
    <row r="1532" spans="1:8" x14ac:dyDescent="0.25">
      <c r="A1532" s="6">
        <v>1529</v>
      </c>
      <c r="B1532" s="10">
        <v>-6.90628815628817E-6</v>
      </c>
      <c r="C1532" s="10">
        <v>6.0355738705738697E-3</v>
      </c>
      <c r="D1532" s="11">
        <v>-0.92848058608057904</v>
      </c>
      <c r="F1532" s="10"/>
      <c r="G1532" s="10"/>
      <c r="H1532" s="11"/>
    </row>
    <row r="1533" spans="1:8" x14ac:dyDescent="0.25">
      <c r="A1533" s="6">
        <v>1530</v>
      </c>
      <c r="B1533" s="10">
        <v>-6.90628815628817E-6</v>
      </c>
      <c r="C1533" s="10">
        <v>6.0355738705738697E-3</v>
      </c>
      <c r="D1533" s="11">
        <v>-0.92848058608057904</v>
      </c>
      <c r="F1533" s="10"/>
      <c r="G1533" s="10"/>
      <c r="H1533" s="11"/>
    </row>
    <row r="1534" spans="1:8" x14ac:dyDescent="0.25">
      <c r="A1534" s="6">
        <v>1531</v>
      </c>
      <c r="B1534" s="10">
        <v>-6.90628815628817E-6</v>
      </c>
      <c r="C1534" s="10">
        <v>6.0355738705738697E-3</v>
      </c>
      <c r="D1534" s="11">
        <v>-0.92848058608057904</v>
      </c>
      <c r="F1534" s="10"/>
      <c r="G1534" s="10"/>
      <c r="H1534" s="11"/>
    </row>
    <row r="1535" spans="1:8" x14ac:dyDescent="0.25">
      <c r="A1535" s="6">
        <v>1532</v>
      </c>
      <c r="B1535" s="10">
        <v>-6.90628815628817E-6</v>
      </c>
      <c r="C1535" s="10">
        <v>6.0355738705738697E-3</v>
      </c>
      <c r="D1535" s="11">
        <v>-0.92848058608057904</v>
      </c>
      <c r="F1535" s="10"/>
      <c r="G1535" s="10"/>
      <c r="H1535" s="11"/>
    </row>
    <row r="1536" spans="1:8" x14ac:dyDescent="0.25">
      <c r="A1536" s="6">
        <v>1533</v>
      </c>
      <c r="B1536" s="10">
        <v>-6.90628815628817E-6</v>
      </c>
      <c r="C1536" s="10">
        <v>6.0355738705738697E-3</v>
      </c>
      <c r="D1536" s="11">
        <v>-0.92848058608057904</v>
      </c>
      <c r="F1536" s="10"/>
      <c r="G1536" s="10"/>
      <c r="H1536" s="11"/>
    </row>
    <row r="1537" spans="1:8" x14ac:dyDescent="0.25">
      <c r="A1537" s="6">
        <v>1534</v>
      </c>
      <c r="B1537" s="10">
        <v>-6.90628815628817E-6</v>
      </c>
      <c r="C1537" s="10">
        <v>6.0355738705738697E-3</v>
      </c>
      <c r="D1537" s="11">
        <v>-0.92848058608057904</v>
      </c>
      <c r="F1537" s="10"/>
      <c r="G1537" s="10"/>
      <c r="H1537" s="11"/>
    </row>
    <row r="1538" spans="1:8" x14ac:dyDescent="0.25">
      <c r="A1538" s="6">
        <v>1535</v>
      </c>
      <c r="B1538" s="10">
        <v>-6.90628815628817E-6</v>
      </c>
      <c r="C1538" s="10">
        <v>6.0355738705738697E-3</v>
      </c>
      <c r="D1538" s="11">
        <v>-0.92848058608057904</v>
      </c>
      <c r="F1538" s="10"/>
      <c r="G1538" s="10"/>
      <c r="H1538" s="11"/>
    </row>
    <row r="1539" spans="1:8" x14ac:dyDescent="0.25">
      <c r="A1539" s="6">
        <v>1536</v>
      </c>
      <c r="B1539" s="10">
        <v>-6.90628815628817E-6</v>
      </c>
      <c r="C1539" s="10">
        <v>6.0355738705738697E-3</v>
      </c>
      <c r="D1539" s="11">
        <v>-0.92848058608057904</v>
      </c>
      <c r="F1539" s="10"/>
      <c r="G1539" s="10"/>
      <c r="H1539" s="11"/>
    </row>
    <row r="1540" spans="1:8" x14ac:dyDescent="0.25">
      <c r="A1540" s="6">
        <v>1537</v>
      </c>
      <c r="B1540" s="10">
        <v>-6.90628815628817E-6</v>
      </c>
      <c r="C1540" s="10">
        <v>6.0355738705738697E-3</v>
      </c>
      <c r="D1540" s="11">
        <v>-0.92848058608057904</v>
      </c>
      <c r="F1540" s="10"/>
      <c r="G1540" s="10"/>
      <c r="H1540" s="11"/>
    </row>
    <row r="1541" spans="1:8" x14ac:dyDescent="0.25">
      <c r="A1541" s="6">
        <v>1538</v>
      </c>
      <c r="B1541" s="10">
        <v>-6.90628815628817E-6</v>
      </c>
      <c r="C1541" s="10">
        <v>6.0355738705738697E-3</v>
      </c>
      <c r="D1541" s="11">
        <v>-0.92848058608057904</v>
      </c>
      <c r="F1541" s="10"/>
      <c r="G1541" s="10"/>
      <c r="H1541" s="11"/>
    </row>
    <row r="1542" spans="1:8" x14ac:dyDescent="0.25">
      <c r="A1542" s="6">
        <v>1539</v>
      </c>
      <c r="B1542" s="10">
        <v>-6.90628815628817E-6</v>
      </c>
      <c r="C1542" s="10">
        <v>6.0355738705738697E-3</v>
      </c>
      <c r="D1542" s="11">
        <v>-0.92848058608057904</v>
      </c>
      <c r="F1542" s="10"/>
      <c r="G1542" s="10"/>
      <c r="H1542" s="11"/>
    </row>
    <row r="1543" spans="1:8" x14ac:dyDescent="0.25">
      <c r="A1543" s="6">
        <v>1540</v>
      </c>
      <c r="B1543" s="10">
        <v>-6.90628815628817E-6</v>
      </c>
      <c r="C1543" s="10">
        <v>6.0355738705738697E-3</v>
      </c>
      <c r="D1543" s="11">
        <v>-0.92848058608057904</v>
      </c>
      <c r="F1543" s="10"/>
      <c r="G1543" s="10"/>
      <c r="H1543" s="11"/>
    </row>
    <row r="1544" spans="1:8" x14ac:dyDescent="0.25">
      <c r="A1544" s="6">
        <v>1541</v>
      </c>
      <c r="B1544" s="10">
        <v>-6.90628815628817E-6</v>
      </c>
      <c r="C1544" s="10">
        <v>6.0355738705738697E-3</v>
      </c>
      <c r="D1544" s="11">
        <v>-0.92848058608057904</v>
      </c>
      <c r="F1544" s="10"/>
      <c r="G1544" s="10"/>
      <c r="H1544" s="11"/>
    </row>
    <row r="1545" spans="1:8" x14ac:dyDescent="0.25">
      <c r="A1545" s="6">
        <v>1542</v>
      </c>
      <c r="B1545" s="10">
        <v>-6.90628815628817E-6</v>
      </c>
      <c r="C1545" s="10">
        <v>6.0355738705738697E-3</v>
      </c>
      <c r="D1545" s="11">
        <v>-0.92848058608057904</v>
      </c>
      <c r="F1545" s="10"/>
      <c r="G1545" s="10"/>
      <c r="H1545" s="11"/>
    </row>
    <row r="1546" spans="1:8" x14ac:dyDescent="0.25">
      <c r="A1546" s="6">
        <v>1543</v>
      </c>
      <c r="B1546" s="10">
        <v>-6.90628815628817E-6</v>
      </c>
      <c r="C1546" s="10">
        <v>6.0355738705738697E-3</v>
      </c>
      <c r="D1546" s="11">
        <v>-0.92848058608057904</v>
      </c>
      <c r="F1546" s="10"/>
      <c r="G1546" s="10"/>
      <c r="H1546" s="11"/>
    </row>
    <row r="1547" spans="1:8" x14ac:dyDescent="0.25">
      <c r="A1547" s="6">
        <v>1544</v>
      </c>
      <c r="B1547" s="10">
        <v>-6.90628815628817E-6</v>
      </c>
      <c r="C1547" s="10">
        <v>6.0355738705738697E-3</v>
      </c>
      <c r="D1547" s="11">
        <v>-0.92848058608057904</v>
      </c>
      <c r="F1547" s="10"/>
      <c r="G1547" s="10"/>
      <c r="H1547" s="11"/>
    </row>
    <row r="1548" spans="1:8" x14ac:dyDescent="0.25">
      <c r="A1548" s="6">
        <v>1545</v>
      </c>
      <c r="B1548" s="10">
        <v>-6.90628815628817E-6</v>
      </c>
      <c r="C1548" s="10">
        <v>6.0355738705738697E-3</v>
      </c>
      <c r="D1548" s="11">
        <v>-0.92848058608057904</v>
      </c>
      <c r="F1548" s="10"/>
      <c r="G1548" s="10"/>
      <c r="H1548" s="11"/>
    </row>
    <row r="1549" spans="1:8" x14ac:dyDescent="0.25">
      <c r="A1549" s="6">
        <v>1546</v>
      </c>
      <c r="B1549" s="10">
        <v>-6.90628815628817E-6</v>
      </c>
      <c r="C1549" s="10">
        <v>6.0355738705738697E-3</v>
      </c>
      <c r="D1549" s="11">
        <v>-0.92848058608057904</v>
      </c>
      <c r="F1549" s="10"/>
      <c r="G1549" s="10"/>
      <c r="H1549" s="11"/>
    </row>
    <row r="1550" spans="1:8" x14ac:dyDescent="0.25">
      <c r="A1550" s="6">
        <v>1547</v>
      </c>
      <c r="B1550" s="10">
        <v>-6.90628815628817E-6</v>
      </c>
      <c r="C1550" s="10">
        <v>6.0355738705738697E-3</v>
      </c>
      <c r="D1550" s="11">
        <v>-0.92848058608057904</v>
      </c>
      <c r="F1550" s="10"/>
      <c r="G1550" s="10"/>
      <c r="H1550" s="11"/>
    </row>
    <row r="1551" spans="1:8" x14ac:dyDescent="0.25">
      <c r="A1551" s="6">
        <v>1548</v>
      </c>
      <c r="B1551" s="10">
        <v>-6.90628815628817E-6</v>
      </c>
      <c r="C1551" s="10">
        <v>6.0355738705738697E-3</v>
      </c>
      <c r="D1551" s="11">
        <v>-0.92848058608057904</v>
      </c>
      <c r="F1551" s="10"/>
      <c r="G1551" s="10"/>
      <c r="H1551" s="11"/>
    </row>
    <row r="1552" spans="1:8" x14ac:dyDescent="0.25">
      <c r="A1552" s="6">
        <v>1549</v>
      </c>
      <c r="B1552" s="10">
        <v>-6.90628815628817E-6</v>
      </c>
      <c r="C1552" s="10">
        <v>6.0355738705738697E-3</v>
      </c>
      <c r="D1552" s="11">
        <v>-0.92848058608057904</v>
      </c>
      <c r="F1552" s="10"/>
      <c r="G1552" s="10"/>
      <c r="H1552" s="11"/>
    </row>
    <row r="1553" spans="1:8" x14ac:dyDescent="0.25">
      <c r="A1553" s="6">
        <v>1550</v>
      </c>
      <c r="B1553" s="10">
        <v>-6.90628815628817E-6</v>
      </c>
      <c r="C1553" s="10">
        <v>6.0355738705738697E-3</v>
      </c>
      <c r="D1553" s="11">
        <v>-0.92848058608057904</v>
      </c>
      <c r="F1553" s="10"/>
      <c r="G1553" s="10"/>
      <c r="H1553" s="11"/>
    </row>
    <row r="1554" spans="1:8" x14ac:dyDescent="0.25">
      <c r="A1554" s="6">
        <v>1551</v>
      </c>
      <c r="B1554" s="10">
        <v>-6.90628815628817E-6</v>
      </c>
      <c r="C1554" s="10">
        <v>6.0355738705738697E-3</v>
      </c>
      <c r="D1554" s="11">
        <v>-0.92848058608057904</v>
      </c>
      <c r="F1554" s="10"/>
      <c r="G1554" s="10"/>
      <c r="H1554" s="11"/>
    </row>
    <row r="1555" spans="1:8" x14ac:dyDescent="0.25">
      <c r="A1555" s="6">
        <v>1552</v>
      </c>
      <c r="B1555" s="10">
        <v>-6.90628815628817E-6</v>
      </c>
      <c r="C1555" s="10">
        <v>6.0355738705738697E-3</v>
      </c>
      <c r="D1555" s="11">
        <v>-0.92848058608057904</v>
      </c>
      <c r="F1555" s="10"/>
      <c r="G1555" s="10"/>
      <c r="H1555" s="11"/>
    </row>
    <row r="1556" spans="1:8" x14ac:dyDescent="0.25">
      <c r="A1556" s="6">
        <v>1553</v>
      </c>
      <c r="B1556" s="10">
        <v>-6.90628815628817E-6</v>
      </c>
      <c r="C1556" s="10">
        <v>6.0355738705738697E-3</v>
      </c>
      <c r="D1556" s="11">
        <v>-0.92848058608057904</v>
      </c>
      <c r="F1556" s="10"/>
      <c r="G1556" s="10"/>
      <c r="H1556" s="11"/>
    </row>
    <row r="1557" spans="1:8" x14ac:dyDescent="0.25">
      <c r="A1557" s="6">
        <v>1554</v>
      </c>
      <c r="B1557" s="10">
        <v>-6.90628815628817E-6</v>
      </c>
      <c r="C1557" s="10">
        <v>6.0355738705738697E-3</v>
      </c>
      <c r="D1557" s="11">
        <v>-0.92848058608057904</v>
      </c>
      <c r="F1557" s="10"/>
      <c r="G1557" s="10"/>
      <c r="H1557" s="11"/>
    </row>
    <row r="1558" spans="1:8" x14ac:dyDescent="0.25">
      <c r="A1558" s="6">
        <v>1555</v>
      </c>
      <c r="B1558" s="10">
        <v>-6.90628815628817E-6</v>
      </c>
      <c r="C1558" s="10">
        <v>6.0355738705738697E-3</v>
      </c>
      <c r="D1558" s="11">
        <v>-0.92848058608057904</v>
      </c>
      <c r="F1558" s="10"/>
      <c r="G1558" s="10"/>
      <c r="H1558" s="11"/>
    </row>
    <row r="1559" spans="1:8" x14ac:dyDescent="0.25">
      <c r="A1559" s="6">
        <v>1556</v>
      </c>
      <c r="B1559" s="10">
        <v>-6.90628815628817E-6</v>
      </c>
      <c r="C1559" s="10">
        <v>6.0355738705738697E-3</v>
      </c>
      <c r="D1559" s="11">
        <v>-0.92848058608057904</v>
      </c>
      <c r="F1559" s="10"/>
      <c r="G1559" s="10"/>
      <c r="H1559" s="11"/>
    </row>
    <row r="1560" spans="1:8" x14ac:dyDescent="0.25">
      <c r="A1560" s="6">
        <v>1557</v>
      </c>
      <c r="B1560" s="10">
        <v>-6.90628815628817E-6</v>
      </c>
      <c r="C1560" s="10">
        <v>6.0355738705738697E-3</v>
      </c>
      <c r="D1560" s="11">
        <v>-0.92848058608057904</v>
      </c>
      <c r="F1560" s="10"/>
      <c r="G1560" s="10"/>
      <c r="H1560" s="11"/>
    </row>
    <row r="1561" spans="1:8" x14ac:dyDescent="0.25">
      <c r="A1561" s="6">
        <v>1558</v>
      </c>
      <c r="B1561" s="10">
        <v>-6.90628815628817E-6</v>
      </c>
      <c r="C1561" s="10">
        <v>6.0355738705738697E-3</v>
      </c>
      <c r="D1561" s="11">
        <v>-0.92848058608057904</v>
      </c>
      <c r="F1561" s="10"/>
      <c r="G1561" s="10"/>
      <c r="H1561" s="11"/>
    </row>
    <row r="1562" spans="1:8" x14ac:dyDescent="0.25">
      <c r="A1562" s="6">
        <v>1559</v>
      </c>
      <c r="B1562" s="10">
        <v>-6.90628815628817E-6</v>
      </c>
      <c r="C1562" s="10">
        <v>6.0355738705738697E-3</v>
      </c>
      <c r="D1562" s="11">
        <v>-0.92848058608057904</v>
      </c>
      <c r="F1562" s="10"/>
      <c r="G1562" s="10"/>
      <c r="H1562" s="11"/>
    </row>
    <row r="1563" spans="1:8" x14ac:dyDescent="0.25">
      <c r="A1563" s="6">
        <v>1560</v>
      </c>
      <c r="B1563" s="10">
        <v>-6.90628815628817E-6</v>
      </c>
      <c r="C1563" s="10">
        <v>6.0355738705738697E-3</v>
      </c>
      <c r="D1563" s="11">
        <v>-0.92848058608057904</v>
      </c>
      <c r="F1563" s="10"/>
      <c r="G1563" s="10"/>
      <c r="H1563" s="11"/>
    </row>
    <row r="1564" spans="1:8" x14ac:dyDescent="0.25">
      <c r="A1564" s="6">
        <v>1561</v>
      </c>
      <c r="B1564" s="10">
        <v>-6.90628815628817E-6</v>
      </c>
      <c r="C1564" s="10">
        <v>6.0355738705738697E-3</v>
      </c>
      <c r="D1564" s="11">
        <v>-0.92848058608057904</v>
      </c>
      <c r="F1564" s="10"/>
      <c r="G1564" s="10"/>
      <c r="H1564" s="11"/>
    </row>
    <row r="1565" spans="1:8" x14ac:dyDescent="0.25">
      <c r="A1565" s="6">
        <v>1562</v>
      </c>
      <c r="B1565" s="10">
        <v>-6.90628815628817E-6</v>
      </c>
      <c r="C1565" s="10">
        <v>6.0355738705738697E-3</v>
      </c>
      <c r="D1565" s="11">
        <v>-0.92848058608057904</v>
      </c>
      <c r="F1565" s="10"/>
      <c r="G1565" s="10"/>
      <c r="H1565" s="11"/>
    </row>
    <row r="1566" spans="1:8" x14ac:dyDescent="0.25">
      <c r="A1566" s="6">
        <v>1563</v>
      </c>
      <c r="B1566" s="10">
        <v>-6.90628815628817E-6</v>
      </c>
      <c r="C1566" s="10">
        <v>6.0355738705738697E-3</v>
      </c>
      <c r="D1566" s="11">
        <v>-0.92848058608057904</v>
      </c>
      <c r="F1566" s="10"/>
      <c r="G1566" s="10"/>
      <c r="H1566" s="11"/>
    </row>
    <row r="1567" spans="1:8" x14ac:dyDescent="0.25">
      <c r="A1567" s="6">
        <v>1564</v>
      </c>
      <c r="B1567" s="10">
        <v>-6.90628815628817E-6</v>
      </c>
      <c r="C1567" s="10">
        <v>6.0355738705738697E-3</v>
      </c>
      <c r="D1567" s="11">
        <v>-0.92848058608057904</v>
      </c>
      <c r="F1567" s="10"/>
      <c r="G1567" s="10"/>
      <c r="H1567" s="11"/>
    </row>
    <row r="1568" spans="1:8" x14ac:dyDescent="0.25">
      <c r="A1568" s="6">
        <v>1565</v>
      </c>
      <c r="B1568" s="10">
        <v>-6.90628815628817E-6</v>
      </c>
      <c r="C1568" s="10">
        <v>6.0355738705738697E-3</v>
      </c>
      <c r="D1568" s="11">
        <v>-0.92848058608057904</v>
      </c>
      <c r="F1568" s="10"/>
      <c r="G1568" s="10"/>
      <c r="H1568" s="11"/>
    </row>
    <row r="1569" spans="1:8" x14ac:dyDescent="0.25">
      <c r="A1569" s="6">
        <v>1566</v>
      </c>
      <c r="B1569" s="10">
        <v>-6.90628815628817E-6</v>
      </c>
      <c r="C1569" s="10">
        <v>6.0355738705738697E-3</v>
      </c>
      <c r="D1569" s="11">
        <v>-0.92848058608057904</v>
      </c>
      <c r="F1569" s="10"/>
      <c r="G1569" s="10"/>
      <c r="H1569" s="11"/>
    </row>
    <row r="1570" spans="1:8" x14ac:dyDescent="0.25">
      <c r="A1570" s="6">
        <v>1567</v>
      </c>
      <c r="B1570" s="10">
        <v>-6.90628815628817E-6</v>
      </c>
      <c r="C1570" s="10">
        <v>6.0355738705738697E-3</v>
      </c>
      <c r="D1570" s="11">
        <v>-0.92848058608057904</v>
      </c>
      <c r="F1570" s="10"/>
      <c r="G1570" s="10"/>
      <c r="H1570" s="11"/>
    </row>
    <row r="1571" spans="1:8" x14ac:dyDescent="0.25">
      <c r="A1571" s="6">
        <v>1568</v>
      </c>
      <c r="B1571" s="10">
        <v>-6.90628815628817E-6</v>
      </c>
      <c r="C1571" s="10">
        <v>6.0355738705738697E-3</v>
      </c>
      <c r="D1571" s="11">
        <v>-0.92848058608057904</v>
      </c>
      <c r="F1571" s="10"/>
      <c r="G1571" s="10"/>
      <c r="H1571" s="11"/>
    </row>
    <row r="1572" spans="1:8" x14ac:dyDescent="0.25">
      <c r="A1572" s="6">
        <v>1569</v>
      </c>
      <c r="B1572" s="10">
        <v>-6.90628815628817E-6</v>
      </c>
      <c r="C1572" s="10">
        <v>6.0355738705738697E-3</v>
      </c>
      <c r="D1572" s="11">
        <v>-0.92848058608057904</v>
      </c>
      <c r="F1572" s="10"/>
      <c r="G1572" s="10"/>
      <c r="H1572" s="11"/>
    </row>
    <row r="1573" spans="1:8" x14ac:dyDescent="0.25">
      <c r="A1573" s="6">
        <v>1570</v>
      </c>
      <c r="B1573" s="10">
        <v>-6.90628815628817E-6</v>
      </c>
      <c r="C1573" s="10">
        <v>6.0355738705738697E-3</v>
      </c>
      <c r="D1573" s="11">
        <v>-0.92848058608057904</v>
      </c>
      <c r="F1573" s="10"/>
      <c r="G1573" s="10"/>
      <c r="H1573" s="11"/>
    </row>
    <row r="1574" spans="1:8" x14ac:dyDescent="0.25">
      <c r="A1574" s="6">
        <v>1571</v>
      </c>
      <c r="B1574" s="10">
        <v>-6.90628815628817E-6</v>
      </c>
      <c r="C1574" s="10">
        <v>6.0355738705738697E-3</v>
      </c>
      <c r="D1574" s="11">
        <v>-0.92848058608057904</v>
      </c>
      <c r="F1574" s="10"/>
      <c r="G1574" s="10"/>
      <c r="H1574" s="11"/>
    </row>
    <row r="1575" spans="1:8" x14ac:dyDescent="0.25">
      <c r="A1575" s="6">
        <v>1572</v>
      </c>
      <c r="B1575" s="10">
        <v>-6.90628815628817E-6</v>
      </c>
      <c r="C1575" s="10">
        <v>6.0355738705738697E-3</v>
      </c>
      <c r="D1575" s="11">
        <v>-0.92848058608057904</v>
      </c>
      <c r="F1575" s="10"/>
      <c r="G1575" s="10"/>
      <c r="H1575" s="11"/>
    </row>
    <row r="1576" spans="1:8" x14ac:dyDescent="0.25">
      <c r="A1576" s="6">
        <v>1573</v>
      </c>
      <c r="B1576" s="10">
        <v>-6.90628815628817E-6</v>
      </c>
      <c r="C1576" s="10">
        <v>6.0355738705738697E-3</v>
      </c>
      <c r="D1576" s="11">
        <v>-0.92848058608057904</v>
      </c>
      <c r="F1576" s="10"/>
      <c r="G1576" s="10"/>
      <c r="H1576" s="11"/>
    </row>
    <row r="1577" spans="1:8" x14ac:dyDescent="0.25">
      <c r="A1577" s="6">
        <v>1574</v>
      </c>
      <c r="B1577" s="10">
        <v>-6.90628815628817E-6</v>
      </c>
      <c r="C1577" s="10">
        <v>6.0355738705738697E-3</v>
      </c>
      <c r="D1577" s="11">
        <v>-0.92848058608057904</v>
      </c>
      <c r="F1577" s="10"/>
      <c r="G1577" s="10"/>
      <c r="H1577" s="11"/>
    </row>
    <row r="1578" spans="1:8" x14ac:dyDescent="0.25">
      <c r="A1578" s="6">
        <v>1575</v>
      </c>
      <c r="B1578" s="10">
        <v>-6.90628815628817E-6</v>
      </c>
      <c r="C1578" s="10">
        <v>6.0355738705738697E-3</v>
      </c>
      <c r="D1578" s="11">
        <v>-0.92848058608057904</v>
      </c>
      <c r="F1578" s="10"/>
      <c r="G1578" s="10"/>
      <c r="H1578" s="11"/>
    </row>
    <row r="1579" spans="1:8" x14ac:dyDescent="0.25">
      <c r="A1579" s="6">
        <v>1576</v>
      </c>
      <c r="B1579" s="10">
        <v>-6.90628815628817E-6</v>
      </c>
      <c r="C1579" s="10">
        <v>6.0355738705738697E-3</v>
      </c>
      <c r="D1579" s="11">
        <v>-0.92848058608057904</v>
      </c>
      <c r="F1579" s="10"/>
      <c r="G1579" s="10"/>
      <c r="H1579" s="11"/>
    </row>
    <row r="1580" spans="1:8" x14ac:dyDescent="0.25">
      <c r="A1580" s="6">
        <v>1577</v>
      </c>
      <c r="B1580" s="10">
        <v>-6.90628815628817E-6</v>
      </c>
      <c r="C1580" s="10">
        <v>6.0355738705738697E-3</v>
      </c>
      <c r="D1580" s="11">
        <v>-0.92848058608057904</v>
      </c>
      <c r="F1580" s="10"/>
      <c r="G1580" s="10"/>
      <c r="H1580" s="11"/>
    </row>
    <row r="1581" spans="1:8" x14ac:dyDescent="0.25">
      <c r="A1581" s="6">
        <v>1578</v>
      </c>
      <c r="B1581" s="10">
        <v>-6.90628815628817E-6</v>
      </c>
      <c r="C1581" s="10">
        <v>6.0355738705738697E-3</v>
      </c>
      <c r="D1581" s="11">
        <v>-0.92848058608057904</v>
      </c>
      <c r="F1581" s="10"/>
      <c r="G1581" s="10"/>
      <c r="H1581" s="11"/>
    </row>
    <row r="1582" spans="1:8" x14ac:dyDescent="0.25">
      <c r="A1582" s="6">
        <v>1579</v>
      </c>
      <c r="B1582" s="10">
        <v>-6.90628815628817E-6</v>
      </c>
      <c r="C1582" s="10">
        <v>6.0355738705738697E-3</v>
      </c>
      <c r="D1582" s="11">
        <v>-0.92848058608057904</v>
      </c>
      <c r="F1582" s="10"/>
      <c r="G1582" s="10"/>
      <c r="H1582" s="11"/>
    </row>
    <row r="1583" spans="1:8" x14ac:dyDescent="0.25">
      <c r="A1583" s="6">
        <v>1580</v>
      </c>
      <c r="B1583" s="10">
        <v>-6.90628815628817E-6</v>
      </c>
      <c r="C1583" s="10">
        <v>6.0355738705738697E-3</v>
      </c>
      <c r="D1583" s="11">
        <v>-0.92848058608057904</v>
      </c>
      <c r="F1583" s="10"/>
      <c r="G1583" s="10"/>
      <c r="H1583" s="11"/>
    </row>
    <row r="1584" spans="1:8" x14ac:dyDescent="0.25">
      <c r="A1584" s="6">
        <v>1581</v>
      </c>
      <c r="B1584" s="10">
        <v>-6.90628815628817E-6</v>
      </c>
      <c r="C1584" s="10">
        <v>6.0355738705738697E-3</v>
      </c>
      <c r="D1584" s="11">
        <v>-0.92848058608057904</v>
      </c>
      <c r="F1584" s="10"/>
      <c r="G1584" s="10"/>
      <c r="H1584" s="11"/>
    </row>
    <row r="1585" spans="1:8" x14ac:dyDescent="0.25">
      <c r="A1585" s="6">
        <v>1582</v>
      </c>
      <c r="B1585" s="10">
        <v>-6.90628815628817E-6</v>
      </c>
      <c r="C1585" s="10">
        <v>6.0355738705738697E-3</v>
      </c>
      <c r="D1585" s="11">
        <v>-0.92848058608057904</v>
      </c>
      <c r="F1585" s="10"/>
      <c r="G1585" s="10"/>
      <c r="H1585" s="11"/>
    </row>
    <row r="1586" spans="1:8" x14ac:dyDescent="0.25">
      <c r="A1586" s="6">
        <v>1583</v>
      </c>
      <c r="B1586" s="10">
        <v>-6.90628815628817E-6</v>
      </c>
      <c r="C1586" s="10">
        <v>6.0355738705738697E-3</v>
      </c>
      <c r="D1586" s="11">
        <v>-0.92848058608057904</v>
      </c>
      <c r="F1586" s="10"/>
      <c r="G1586" s="10"/>
      <c r="H1586" s="11"/>
    </row>
    <row r="1587" spans="1:8" x14ac:dyDescent="0.25">
      <c r="A1587" s="6">
        <v>1584</v>
      </c>
      <c r="B1587" s="10">
        <v>-6.90628815628817E-6</v>
      </c>
      <c r="C1587" s="10">
        <v>6.0355738705738697E-3</v>
      </c>
      <c r="D1587" s="11">
        <v>-0.92848058608057904</v>
      </c>
      <c r="F1587" s="10"/>
      <c r="G1587" s="10"/>
      <c r="H1587" s="11"/>
    </row>
    <row r="1588" spans="1:8" x14ac:dyDescent="0.25">
      <c r="A1588" s="6">
        <v>1585</v>
      </c>
      <c r="B1588" s="10">
        <v>-6.90628815628817E-6</v>
      </c>
      <c r="C1588" s="10">
        <v>6.0355738705738697E-3</v>
      </c>
      <c r="D1588" s="11">
        <v>-0.92848058608057904</v>
      </c>
      <c r="F1588" s="10"/>
      <c r="G1588" s="10"/>
      <c r="H1588" s="11"/>
    </row>
    <row r="1589" spans="1:8" x14ac:dyDescent="0.25">
      <c r="A1589" s="6">
        <v>1586</v>
      </c>
      <c r="B1589" s="10">
        <v>-6.90628815628817E-6</v>
      </c>
      <c r="C1589" s="10">
        <v>6.0355738705738697E-3</v>
      </c>
      <c r="D1589" s="11">
        <v>-0.92848058608057904</v>
      </c>
      <c r="F1589" s="10"/>
      <c r="G1589" s="10"/>
      <c r="H1589" s="11"/>
    </row>
    <row r="1590" spans="1:8" x14ac:dyDescent="0.25">
      <c r="A1590" s="6">
        <v>1587</v>
      </c>
      <c r="B1590" s="10">
        <v>-6.90628815628817E-6</v>
      </c>
      <c r="C1590" s="10">
        <v>6.0355738705738697E-3</v>
      </c>
      <c r="D1590" s="11">
        <v>-0.92848058608057904</v>
      </c>
      <c r="F1590" s="10"/>
      <c r="G1590" s="10"/>
      <c r="H1590" s="11"/>
    </row>
    <row r="1591" spans="1:8" x14ac:dyDescent="0.25">
      <c r="A1591" s="6">
        <v>1588</v>
      </c>
      <c r="B1591" s="10">
        <v>-6.90628815628817E-6</v>
      </c>
      <c r="C1591" s="10">
        <v>6.0355738705738697E-3</v>
      </c>
      <c r="D1591" s="11">
        <v>-0.92848058608057904</v>
      </c>
      <c r="F1591" s="10"/>
      <c r="G1591" s="10"/>
      <c r="H1591" s="11"/>
    </row>
    <row r="1592" spans="1:8" x14ac:dyDescent="0.25">
      <c r="A1592" s="6">
        <v>1589</v>
      </c>
      <c r="B1592" s="10">
        <v>-6.90628815628817E-6</v>
      </c>
      <c r="C1592" s="10">
        <v>6.0355738705738697E-3</v>
      </c>
      <c r="D1592" s="11">
        <v>-0.92848058608057904</v>
      </c>
      <c r="F1592" s="10"/>
      <c r="G1592" s="10"/>
      <c r="H1592" s="11"/>
    </row>
    <row r="1593" spans="1:8" x14ac:dyDescent="0.25">
      <c r="A1593" s="6">
        <v>1590</v>
      </c>
      <c r="B1593" s="10">
        <v>-6.90628815628817E-6</v>
      </c>
      <c r="C1593" s="10">
        <v>6.0355738705738697E-3</v>
      </c>
      <c r="D1593" s="11">
        <v>-0.92848058608057904</v>
      </c>
      <c r="F1593" s="10"/>
      <c r="G1593" s="10"/>
      <c r="H1593" s="11"/>
    </row>
    <row r="1594" spans="1:8" x14ac:dyDescent="0.25">
      <c r="A1594" s="6">
        <v>1591</v>
      </c>
      <c r="B1594" s="10">
        <v>-6.90628815628817E-6</v>
      </c>
      <c r="C1594" s="10">
        <v>6.0355738705738697E-3</v>
      </c>
      <c r="D1594" s="11">
        <v>-0.92848058608057904</v>
      </c>
      <c r="F1594" s="10"/>
      <c r="G1594" s="10"/>
      <c r="H1594" s="11"/>
    </row>
    <row r="1595" spans="1:8" x14ac:dyDescent="0.25">
      <c r="A1595" s="6">
        <v>1592</v>
      </c>
      <c r="B1595" s="10">
        <v>-6.90628815628817E-6</v>
      </c>
      <c r="C1595" s="10">
        <v>6.0355738705738697E-3</v>
      </c>
      <c r="D1595" s="11">
        <v>-0.92848058608057904</v>
      </c>
      <c r="F1595" s="10"/>
      <c r="G1595" s="10"/>
      <c r="H1595" s="11"/>
    </row>
    <row r="1596" spans="1:8" x14ac:dyDescent="0.25">
      <c r="A1596" s="6">
        <v>1593</v>
      </c>
      <c r="B1596" s="10">
        <v>-6.90628815628817E-6</v>
      </c>
      <c r="C1596" s="10">
        <v>6.0355738705738697E-3</v>
      </c>
      <c r="D1596" s="11">
        <v>-0.92848058608057904</v>
      </c>
      <c r="F1596" s="10"/>
      <c r="G1596" s="10"/>
      <c r="H1596" s="11"/>
    </row>
    <row r="1597" spans="1:8" x14ac:dyDescent="0.25">
      <c r="A1597" s="6">
        <v>1594</v>
      </c>
      <c r="B1597" s="10">
        <v>-6.90628815628817E-6</v>
      </c>
      <c r="C1597" s="10">
        <v>6.0355738705738697E-3</v>
      </c>
      <c r="D1597" s="11">
        <v>-0.92848058608057904</v>
      </c>
      <c r="F1597" s="10"/>
      <c r="G1597" s="10"/>
      <c r="H1597" s="11"/>
    </row>
    <row r="1598" spans="1:8" x14ac:dyDescent="0.25">
      <c r="A1598" s="6">
        <v>1595</v>
      </c>
      <c r="B1598" s="10">
        <v>-6.90628815628817E-6</v>
      </c>
      <c r="C1598" s="10">
        <v>6.0355738705738697E-3</v>
      </c>
      <c r="D1598" s="11">
        <v>-0.92848058608057904</v>
      </c>
      <c r="F1598" s="10"/>
      <c r="G1598" s="10"/>
      <c r="H1598" s="11"/>
    </row>
    <row r="1599" spans="1:8" x14ac:dyDescent="0.25">
      <c r="A1599" s="6">
        <v>1596</v>
      </c>
      <c r="B1599" s="10">
        <v>-6.90628815628817E-6</v>
      </c>
      <c r="C1599" s="10">
        <v>6.0355738705738697E-3</v>
      </c>
      <c r="D1599" s="11">
        <v>-0.92848058608057904</v>
      </c>
      <c r="F1599" s="10"/>
      <c r="G1599" s="10"/>
      <c r="H1599" s="11"/>
    </row>
    <row r="1600" spans="1:8" x14ac:dyDescent="0.25">
      <c r="A1600" s="6">
        <v>1597</v>
      </c>
      <c r="B1600" s="10">
        <v>-6.90628815628817E-6</v>
      </c>
      <c r="C1600" s="10">
        <v>6.0355738705738697E-3</v>
      </c>
      <c r="D1600" s="11">
        <v>-0.92848058608057904</v>
      </c>
      <c r="F1600" s="10"/>
      <c r="G1600" s="10"/>
      <c r="H1600" s="11"/>
    </row>
    <row r="1601" spans="1:8" x14ac:dyDescent="0.25">
      <c r="A1601" s="6">
        <v>1598</v>
      </c>
      <c r="B1601" s="10">
        <v>-6.90628815628817E-6</v>
      </c>
      <c r="C1601" s="10">
        <v>6.0355738705738697E-3</v>
      </c>
      <c r="D1601" s="11">
        <v>-0.92848058608057904</v>
      </c>
      <c r="F1601" s="10"/>
      <c r="G1601" s="10"/>
      <c r="H1601" s="11"/>
    </row>
    <row r="1602" spans="1:8" x14ac:dyDescent="0.25">
      <c r="A1602" s="6">
        <v>1599</v>
      </c>
      <c r="B1602" s="10">
        <v>-6.90628815628817E-6</v>
      </c>
      <c r="C1602" s="10">
        <v>6.0355738705738697E-3</v>
      </c>
      <c r="D1602" s="11">
        <v>-0.92848058608057904</v>
      </c>
      <c r="F1602" s="10"/>
      <c r="G1602" s="10"/>
      <c r="H1602" s="11"/>
    </row>
    <row r="1603" spans="1:8" x14ac:dyDescent="0.25">
      <c r="A1603" s="6">
        <v>1600</v>
      </c>
      <c r="B1603" s="10">
        <v>-6.90628815628817E-6</v>
      </c>
      <c r="C1603" s="10">
        <v>6.0355738705738697E-3</v>
      </c>
      <c r="D1603" s="11">
        <v>-0.92848058608057904</v>
      </c>
      <c r="F1603" s="10"/>
      <c r="G1603" s="10"/>
      <c r="H1603" s="11"/>
    </row>
    <row r="1604" spans="1:8" x14ac:dyDescent="0.25">
      <c r="A1604" s="6">
        <v>1601</v>
      </c>
      <c r="B1604" s="10">
        <v>-6.90628815628817E-6</v>
      </c>
      <c r="C1604" s="10">
        <v>6.0355738705738697E-3</v>
      </c>
      <c r="D1604" s="11">
        <v>-0.92848058608057904</v>
      </c>
      <c r="F1604" s="10"/>
      <c r="G1604" s="10"/>
      <c r="H1604" s="11"/>
    </row>
    <row r="1605" spans="1:8" x14ac:dyDescent="0.25">
      <c r="A1605" s="6">
        <v>1602</v>
      </c>
      <c r="B1605" s="10">
        <v>-6.90628815628817E-6</v>
      </c>
      <c r="C1605" s="10">
        <v>6.0355738705738697E-3</v>
      </c>
      <c r="D1605" s="11">
        <v>-0.92848058608057904</v>
      </c>
      <c r="F1605" s="10"/>
      <c r="G1605" s="10"/>
      <c r="H1605" s="11"/>
    </row>
    <row r="1606" spans="1:8" x14ac:dyDescent="0.25">
      <c r="A1606" s="6">
        <v>1603</v>
      </c>
      <c r="B1606" s="10">
        <v>-6.90628815628817E-6</v>
      </c>
      <c r="C1606" s="10">
        <v>6.0355738705738697E-3</v>
      </c>
      <c r="D1606" s="11">
        <v>-0.92848058608057904</v>
      </c>
      <c r="F1606" s="10"/>
      <c r="G1606" s="10"/>
      <c r="H1606" s="11"/>
    </row>
    <row r="1607" spans="1:8" x14ac:dyDescent="0.25">
      <c r="A1607" s="6">
        <v>1604</v>
      </c>
      <c r="B1607" s="10">
        <v>-6.90628815628817E-6</v>
      </c>
      <c r="C1607" s="10">
        <v>6.0355738705738697E-3</v>
      </c>
      <c r="D1607" s="11">
        <v>-0.92848058608057904</v>
      </c>
      <c r="F1607" s="10"/>
      <c r="G1607" s="10"/>
      <c r="H1607" s="11"/>
    </row>
    <row r="1608" spans="1:8" x14ac:dyDescent="0.25">
      <c r="A1608" s="6">
        <v>1605</v>
      </c>
      <c r="B1608" s="10">
        <v>-6.90628815628817E-6</v>
      </c>
      <c r="C1608" s="10">
        <v>6.0355738705738697E-3</v>
      </c>
      <c r="D1608" s="11">
        <v>-0.92848058608057904</v>
      </c>
      <c r="F1608" s="10"/>
      <c r="G1608" s="10"/>
      <c r="H1608" s="11"/>
    </row>
    <row r="1609" spans="1:8" x14ac:dyDescent="0.25">
      <c r="A1609" s="6">
        <v>1606</v>
      </c>
      <c r="B1609" s="10">
        <v>-6.90628815628817E-6</v>
      </c>
      <c r="C1609" s="10">
        <v>6.0355738705738697E-3</v>
      </c>
      <c r="D1609" s="11">
        <v>-0.92848058608057904</v>
      </c>
      <c r="F1609" s="10"/>
      <c r="G1609" s="10"/>
      <c r="H1609" s="11"/>
    </row>
    <row r="1610" spans="1:8" x14ac:dyDescent="0.25">
      <c r="A1610" s="6">
        <v>1607</v>
      </c>
      <c r="B1610" s="10">
        <v>-6.90628815628817E-6</v>
      </c>
      <c r="C1610" s="10">
        <v>6.0355738705738697E-3</v>
      </c>
      <c r="D1610" s="11">
        <v>-0.92848058608057904</v>
      </c>
      <c r="F1610" s="10"/>
      <c r="G1610" s="10"/>
      <c r="H1610" s="11"/>
    </row>
    <row r="1611" spans="1:8" x14ac:dyDescent="0.25">
      <c r="A1611" s="6">
        <v>1608</v>
      </c>
      <c r="B1611" s="10">
        <v>-6.90628815628817E-6</v>
      </c>
      <c r="C1611" s="10">
        <v>6.0355738705738697E-3</v>
      </c>
      <c r="D1611" s="11">
        <v>-0.92848058608057904</v>
      </c>
      <c r="F1611" s="10"/>
      <c r="G1611" s="10"/>
      <c r="H1611" s="11"/>
    </row>
    <row r="1612" spans="1:8" x14ac:dyDescent="0.25">
      <c r="A1612" s="6">
        <v>1609</v>
      </c>
      <c r="B1612" s="10">
        <v>-6.90628815628817E-6</v>
      </c>
      <c r="C1612" s="10">
        <v>6.0355738705738697E-3</v>
      </c>
      <c r="D1612" s="11">
        <v>-0.92848058608057904</v>
      </c>
      <c r="F1612" s="10"/>
      <c r="G1612" s="10"/>
      <c r="H1612" s="11"/>
    </row>
    <row r="1613" spans="1:8" x14ac:dyDescent="0.25">
      <c r="A1613" s="6">
        <v>1610</v>
      </c>
      <c r="B1613" s="10">
        <v>-6.90628815628817E-6</v>
      </c>
      <c r="C1613" s="10">
        <v>6.0355738705738697E-3</v>
      </c>
      <c r="D1613" s="11">
        <v>-0.92848058608057904</v>
      </c>
      <c r="F1613" s="10"/>
      <c r="G1613" s="10"/>
      <c r="H1613" s="11"/>
    </row>
    <row r="1614" spans="1:8" x14ac:dyDescent="0.25">
      <c r="A1614" s="6">
        <v>1611</v>
      </c>
      <c r="B1614" s="10">
        <v>-6.90628815628817E-6</v>
      </c>
      <c r="C1614" s="10">
        <v>6.0355738705738697E-3</v>
      </c>
      <c r="D1614" s="11">
        <v>-0.92848058608057904</v>
      </c>
      <c r="F1614" s="10"/>
      <c r="G1614" s="10"/>
      <c r="H1614" s="11"/>
    </row>
    <row r="1615" spans="1:8" x14ac:dyDescent="0.25">
      <c r="A1615" s="6">
        <v>1612</v>
      </c>
      <c r="B1615" s="10">
        <v>-6.90628815628817E-6</v>
      </c>
      <c r="C1615" s="10">
        <v>6.0355738705738697E-3</v>
      </c>
      <c r="D1615" s="11">
        <v>-0.92848058608057904</v>
      </c>
      <c r="F1615" s="10"/>
      <c r="G1615" s="10"/>
      <c r="H1615" s="11"/>
    </row>
    <row r="1616" spans="1:8" x14ac:dyDescent="0.25">
      <c r="A1616" s="6">
        <v>1613</v>
      </c>
      <c r="B1616" s="10">
        <v>-6.90628815628817E-6</v>
      </c>
      <c r="C1616" s="10">
        <v>6.0355738705738697E-3</v>
      </c>
      <c r="D1616" s="11">
        <v>-0.92848058608057904</v>
      </c>
      <c r="F1616" s="10"/>
      <c r="G1616" s="10"/>
      <c r="H1616" s="11"/>
    </row>
    <row r="1617" spans="1:8" x14ac:dyDescent="0.25">
      <c r="A1617" s="6">
        <v>1614</v>
      </c>
      <c r="B1617" s="10">
        <v>-6.90628815628817E-6</v>
      </c>
      <c r="C1617" s="10">
        <v>6.0355738705738697E-3</v>
      </c>
      <c r="D1617" s="11">
        <v>-0.92848058608057904</v>
      </c>
      <c r="F1617" s="10"/>
      <c r="G1617" s="10"/>
      <c r="H1617" s="11"/>
    </row>
    <row r="1618" spans="1:8" x14ac:dyDescent="0.25">
      <c r="A1618" s="6">
        <v>1615</v>
      </c>
      <c r="B1618" s="10">
        <v>-6.90628815628817E-6</v>
      </c>
      <c r="C1618" s="10">
        <v>6.0355738705738697E-3</v>
      </c>
      <c r="D1618" s="11">
        <v>-0.92848058608057904</v>
      </c>
      <c r="F1618" s="10"/>
      <c r="G1618" s="10"/>
      <c r="H1618" s="11"/>
    </row>
    <row r="1619" spans="1:8" x14ac:dyDescent="0.25">
      <c r="A1619" s="6">
        <v>1616</v>
      </c>
      <c r="B1619" s="10">
        <v>-6.90628815628817E-6</v>
      </c>
      <c r="C1619" s="10">
        <v>6.0355738705738697E-3</v>
      </c>
      <c r="D1619" s="11">
        <v>-0.92848058608057904</v>
      </c>
      <c r="F1619" s="10"/>
      <c r="G1619" s="10"/>
      <c r="H1619" s="11"/>
    </row>
    <row r="1620" spans="1:8" x14ac:dyDescent="0.25">
      <c r="A1620" s="6">
        <v>1617</v>
      </c>
      <c r="B1620" s="10">
        <v>-6.90628815628817E-6</v>
      </c>
      <c r="C1620" s="10">
        <v>6.0355738705738697E-3</v>
      </c>
      <c r="D1620" s="11">
        <v>-0.92848058608057904</v>
      </c>
      <c r="F1620" s="10"/>
      <c r="G1620" s="10"/>
      <c r="H1620" s="11"/>
    </row>
    <row r="1621" spans="1:8" x14ac:dyDescent="0.25">
      <c r="A1621" s="6">
        <v>1618</v>
      </c>
      <c r="B1621" s="10">
        <v>-6.90628815628817E-6</v>
      </c>
      <c r="C1621" s="10">
        <v>6.0355738705738697E-3</v>
      </c>
      <c r="D1621" s="11">
        <v>-0.92848058608057904</v>
      </c>
      <c r="F1621" s="10"/>
      <c r="G1621" s="10"/>
      <c r="H1621" s="11"/>
    </row>
    <row r="1622" spans="1:8" x14ac:dyDescent="0.25">
      <c r="A1622" s="6">
        <v>1619</v>
      </c>
      <c r="B1622" s="10">
        <v>-6.90628815628817E-6</v>
      </c>
      <c r="C1622" s="10">
        <v>6.0355738705738697E-3</v>
      </c>
      <c r="D1622" s="11">
        <v>-0.92848058608057904</v>
      </c>
      <c r="F1622" s="10"/>
      <c r="G1622" s="10"/>
      <c r="H1622" s="11"/>
    </row>
    <row r="1623" spans="1:8" x14ac:dyDescent="0.25">
      <c r="A1623" s="6">
        <v>1620</v>
      </c>
      <c r="B1623" s="10">
        <v>-6.90628815628817E-6</v>
      </c>
      <c r="C1623" s="10">
        <v>6.0355738705738697E-3</v>
      </c>
      <c r="D1623" s="11">
        <v>-0.92848058608057904</v>
      </c>
      <c r="F1623" s="10"/>
      <c r="G1623" s="10"/>
      <c r="H1623" s="11"/>
    </row>
    <row r="1624" spans="1:8" x14ac:dyDescent="0.25">
      <c r="A1624" s="6">
        <v>1621</v>
      </c>
      <c r="B1624" s="10">
        <v>-6.90628815628817E-6</v>
      </c>
      <c r="C1624" s="10">
        <v>6.0355738705738697E-3</v>
      </c>
      <c r="D1624" s="11">
        <v>-0.92848058608057904</v>
      </c>
      <c r="F1624" s="10"/>
      <c r="G1624" s="10"/>
      <c r="H1624" s="11"/>
    </row>
    <row r="1625" spans="1:8" x14ac:dyDescent="0.25">
      <c r="A1625" s="6">
        <v>1622</v>
      </c>
      <c r="B1625" s="10">
        <v>-6.90628815628817E-6</v>
      </c>
      <c r="C1625" s="10">
        <v>6.0355738705738697E-3</v>
      </c>
      <c r="D1625" s="11">
        <v>-0.92848058608057904</v>
      </c>
      <c r="F1625" s="10"/>
      <c r="G1625" s="10"/>
      <c r="H1625" s="11"/>
    </row>
    <row r="1626" spans="1:8" x14ac:dyDescent="0.25">
      <c r="A1626" s="6">
        <v>1623</v>
      </c>
      <c r="B1626" s="10">
        <v>-6.90628815628817E-6</v>
      </c>
      <c r="C1626" s="10">
        <v>6.0355738705738697E-3</v>
      </c>
      <c r="D1626" s="11">
        <v>-0.92848058608057904</v>
      </c>
      <c r="F1626" s="10"/>
      <c r="G1626" s="10"/>
      <c r="H1626" s="11"/>
    </row>
    <row r="1627" spans="1:8" x14ac:dyDescent="0.25">
      <c r="A1627" s="6">
        <v>1624</v>
      </c>
      <c r="B1627" s="10">
        <v>-6.90628815628817E-6</v>
      </c>
      <c r="C1627" s="10">
        <v>6.0355738705738697E-3</v>
      </c>
      <c r="D1627" s="11">
        <v>-0.92848058608057904</v>
      </c>
      <c r="F1627" s="10"/>
      <c r="G1627" s="10"/>
      <c r="H1627" s="11"/>
    </row>
    <row r="1628" spans="1:8" x14ac:dyDescent="0.25">
      <c r="A1628" s="6">
        <v>1625</v>
      </c>
      <c r="B1628" s="10">
        <v>-6.90628815628817E-6</v>
      </c>
      <c r="C1628" s="10">
        <v>6.0355738705738697E-3</v>
      </c>
      <c r="D1628" s="11">
        <v>-0.92848058608057904</v>
      </c>
      <c r="F1628" s="10"/>
      <c r="G1628" s="10"/>
      <c r="H1628" s="11"/>
    </row>
    <row r="1629" spans="1:8" x14ac:dyDescent="0.25">
      <c r="A1629" s="6">
        <v>1626</v>
      </c>
      <c r="B1629" s="10">
        <v>-6.90628815628817E-6</v>
      </c>
      <c r="C1629" s="10">
        <v>6.0355738705738697E-3</v>
      </c>
      <c r="D1629" s="11">
        <v>-0.92848058608057904</v>
      </c>
      <c r="F1629" s="10"/>
      <c r="G1629" s="10"/>
      <c r="H1629" s="11"/>
    </row>
    <row r="1630" spans="1:8" x14ac:dyDescent="0.25">
      <c r="A1630" s="6">
        <v>1627</v>
      </c>
      <c r="B1630" s="10">
        <v>-6.90628815628817E-6</v>
      </c>
      <c r="C1630" s="10">
        <v>6.0355738705738697E-3</v>
      </c>
      <c r="D1630" s="11">
        <v>-0.92848058608057904</v>
      </c>
      <c r="F1630" s="10"/>
      <c r="G1630" s="10"/>
      <c r="H1630" s="11"/>
    </row>
    <row r="1631" spans="1:8" x14ac:dyDescent="0.25">
      <c r="A1631" s="6">
        <v>1628</v>
      </c>
      <c r="B1631" s="10">
        <v>-6.90628815628817E-6</v>
      </c>
      <c r="C1631" s="10">
        <v>6.0355738705738697E-3</v>
      </c>
      <c r="D1631" s="11">
        <v>-0.92848058608057904</v>
      </c>
      <c r="F1631" s="10"/>
      <c r="G1631" s="10"/>
      <c r="H1631" s="11"/>
    </row>
    <row r="1632" spans="1:8" x14ac:dyDescent="0.25">
      <c r="A1632" s="6">
        <v>1629</v>
      </c>
      <c r="B1632" s="10">
        <v>-6.90628815628817E-6</v>
      </c>
      <c r="C1632" s="10">
        <v>6.0355738705738697E-3</v>
      </c>
      <c r="D1632" s="11">
        <v>-0.92848058608057904</v>
      </c>
      <c r="F1632" s="10"/>
      <c r="G1632" s="10"/>
      <c r="H1632" s="11"/>
    </row>
    <row r="1633" spans="1:8" x14ac:dyDescent="0.25">
      <c r="A1633" s="6">
        <v>1630</v>
      </c>
      <c r="B1633" s="10">
        <v>-6.90628815628817E-6</v>
      </c>
      <c r="C1633" s="10">
        <v>6.0355738705738697E-3</v>
      </c>
      <c r="D1633" s="11">
        <v>-0.92848058608057904</v>
      </c>
      <c r="F1633" s="10"/>
      <c r="G1633" s="10"/>
      <c r="H1633" s="11"/>
    </row>
    <row r="1634" spans="1:8" x14ac:dyDescent="0.25">
      <c r="A1634" s="6">
        <v>1631</v>
      </c>
      <c r="B1634" s="10">
        <v>-6.90628815628817E-6</v>
      </c>
      <c r="C1634" s="10">
        <v>6.0355738705738697E-3</v>
      </c>
      <c r="D1634" s="11">
        <v>-0.92848058608057904</v>
      </c>
      <c r="F1634" s="10"/>
      <c r="G1634" s="10"/>
      <c r="H1634" s="11"/>
    </row>
    <row r="1635" spans="1:8" x14ac:dyDescent="0.25">
      <c r="A1635" s="6">
        <v>1632</v>
      </c>
      <c r="B1635" s="10">
        <v>-6.90628815628817E-6</v>
      </c>
      <c r="C1635" s="10">
        <v>6.0355738705738697E-3</v>
      </c>
      <c r="D1635" s="11">
        <v>-0.92848058608057904</v>
      </c>
      <c r="F1635" s="10"/>
      <c r="G1635" s="10"/>
      <c r="H1635" s="11"/>
    </row>
    <row r="1636" spans="1:8" x14ac:dyDescent="0.25">
      <c r="A1636" s="6">
        <v>1633</v>
      </c>
      <c r="B1636" s="10">
        <v>-6.90628815628817E-6</v>
      </c>
      <c r="C1636" s="10">
        <v>6.0355738705738697E-3</v>
      </c>
      <c r="D1636" s="11">
        <v>-0.92848058608057904</v>
      </c>
      <c r="F1636" s="10"/>
      <c r="G1636" s="10"/>
      <c r="H1636" s="11"/>
    </row>
    <row r="1637" spans="1:8" x14ac:dyDescent="0.25">
      <c r="A1637" s="6">
        <v>1634</v>
      </c>
      <c r="B1637" s="10">
        <v>-6.90628815628817E-6</v>
      </c>
      <c r="C1637" s="10">
        <v>6.0355738705738697E-3</v>
      </c>
      <c r="D1637" s="11">
        <v>-0.92848058608057904</v>
      </c>
      <c r="F1637" s="10"/>
      <c r="G1637" s="10"/>
      <c r="H1637" s="11"/>
    </row>
    <row r="1638" spans="1:8" x14ac:dyDescent="0.25">
      <c r="A1638" s="6">
        <v>1635</v>
      </c>
      <c r="B1638" s="10">
        <v>-6.90628815628817E-6</v>
      </c>
      <c r="C1638" s="10">
        <v>6.0355738705738697E-3</v>
      </c>
      <c r="D1638" s="11">
        <v>-0.92848058608057904</v>
      </c>
      <c r="F1638" s="10"/>
      <c r="G1638" s="10"/>
      <c r="H1638" s="11"/>
    </row>
    <row r="1639" spans="1:8" x14ac:dyDescent="0.25">
      <c r="A1639" s="6">
        <v>1636</v>
      </c>
      <c r="B1639" s="10">
        <v>-6.90628815628817E-6</v>
      </c>
      <c r="C1639" s="10">
        <v>6.0355738705738697E-3</v>
      </c>
      <c r="D1639" s="11">
        <v>-0.92848058608057904</v>
      </c>
      <c r="F1639" s="10"/>
      <c r="G1639" s="10"/>
      <c r="H1639" s="11"/>
    </row>
    <row r="1640" spans="1:8" x14ac:dyDescent="0.25">
      <c r="A1640" s="6">
        <v>1637</v>
      </c>
      <c r="B1640" s="10">
        <v>-6.90628815628817E-6</v>
      </c>
      <c r="C1640" s="10">
        <v>6.0355738705738697E-3</v>
      </c>
      <c r="D1640" s="11">
        <v>-0.92848058608057904</v>
      </c>
      <c r="F1640" s="10"/>
      <c r="G1640" s="10"/>
      <c r="H1640" s="11"/>
    </row>
    <row r="1641" spans="1:8" x14ac:dyDescent="0.25">
      <c r="A1641" s="6">
        <v>1638</v>
      </c>
      <c r="B1641" s="10">
        <v>-6.90628815628817E-6</v>
      </c>
      <c r="C1641" s="10">
        <v>6.0355738705738697E-3</v>
      </c>
      <c r="D1641" s="11">
        <v>-0.92848058608057904</v>
      </c>
      <c r="F1641" s="10"/>
      <c r="G1641" s="10"/>
      <c r="H1641" s="11"/>
    </row>
    <row r="1642" spans="1:8" x14ac:dyDescent="0.25">
      <c r="A1642" s="6">
        <v>1639</v>
      </c>
      <c r="B1642" s="10">
        <v>-6.90628815628817E-6</v>
      </c>
      <c r="C1642" s="10">
        <v>6.0355738705738697E-3</v>
      </c>
      <c r="D1642" s="11">
        <v>-0.92848058608057904</v>
      </c>
      <c r="F1642" s="10"/>
      <c r="G1642" s="10"/>
      <c r="H1642" s="11"/>
    </row>
    <row r="1643" spans="1:8" x14ac:dyDescent="0.25">
      <c r="A1643" s="6">
        <v>1640</v>
      </c>
      <c r="B1643" s="10">
        <v>-6.90628815628817E-6</v>
      </c>
      <c r="C1643" s="10">
        <v>6.0355738705738697E-3</v>
      </c>
      <c r="D1643" s="11">
        <v>-0.92848058608057904</v>
      </c>
      <c r="F1643" s="10"/>
      <c r="G1643" s="10"/>
      <c r="H1643" s="11"/>
    </row>
    <row r="1644" spans="1:8" x14ac:dyDescent="0.25">
      <c r="A1644" s="6">
        <v>1641</v>
      </c>
      <c r="B1644" s="10">
        <v>-6.90628815628817E-6</v>
      </c>
      <c r="C1644" s="10">
        <v>6.0355738705738697E-3</v>
      </c>
      <c r="D1644" s="11">
        <v>-0.92848058608057904</v>
      </c>
      <c r="F1644" s="10"/>
      <c r="G1644" s="10"/>
      <c r="H1644" s="11"/>
    </row>
    <row r="1645" spans="1:8" x14ac:dyDescent="0.25">
      <c r="A1645" s="6">
        <v>1642</v>
      </c>
      <c r="B1645" s="10">
        <v>-5.9968966218966297E-6</v>
      </c>
      <c r="C1645" s="10">
        <v>5.1118650793650798E-3</v>
      </c>
      <c r="D1645" s="11">
        <v>-0.41460008140007398</v>
      </c>
      <c r="F1645" s="10"/>
      <c r="G1645" s="10"/>
      <c r="H1645" s="11"/>
    </row>
    <row r="1646" spans="1:8" x14ac:dyDescent="0.25">
      <c r="A1646" s="6">
        <v>1643</v>
      </c>
      <c r="B1646" s="10">
        <v>-5.0875050875050903E-6</v>
      </c>
      <c r="C1646" s="10">
        <v>4.1881562881562898E-3</v>
      </c>
      <c r="D1646" s="11">
        <v>9.9280423280430796E-2</v>
      </c>
      <c r="F1646" s="10"/>
      <c r="G1646" s="10"/>
      <c r="H1646" s="11"/>
    </row>
    <row r="1647" spans="1:8" x14ac:dyDescent="0.25">
      <c r="A1647" s="6">
        <v>1644</v>
      </c>
      <c r="B1647" s="10">
        <v>-4.1781135531135602E-6</v>
      </c>
      <c r="C1647" s="10">
        <v>3.2644474969474998E-3</v>
      </c>
      <c r="D1647" s="11">
        <v>0.61316092796093502</v>
      </c>
      <c r="F1647" s="10"/>
      <c r="G1647" s="10"/>
      <c r="H1647" s="11"/>
    </row>
    <row r="1648" spans="1:8" x14ac:dyDescent="0.25">
      <c r="A1648" s="6">
        <v>1645</v>
      </c>
      <c r="B1648" s="10">
        <v>-4.1781135531135602E-6</v>
      </c>
      <c r="C1648" s="10">
        <v>3.2644474969474998E-3</v>
      </c>
      <c r="D1648" s="11">
        <v>0.61316092796093502</v>
      </c>
      <c r="F1648" s="10"/>
      <c r="G1648" s="10"/>
      <c r="H1648" s="11"/>
    </row>
    <row r="1649" spans="1:8" x14ac:dyDescent="0.25">
      <c r="A1649" s="6">
        <v>1646</v>
      </c>
      <c r="B1649" s="10">
        <v>-4.1781135531135602E-6</v>
      </c>
      <c r="C1649" s="10">
        <v>3.2644474969474998E-3</v>
      </c>
      <c r="D1649" s="11">
        <v>0.61316092796093502</v>
      </c>
      <c r="F1649" s="10"/>
      <c r="G1649" s="10"/>
      <c r="H1649" s="11"/>
    </row>
    <row r="1650" spans="1:8" x14ac:dyDescent="0.25">
      <c r="A1650" s="6">
        <v>1647</v>
      </c>
      <c r="B1650" s="10">
        <v>-4.1781135531135602E-6</v>
      </c>
      <c r="C1650" s="10">
        <v>3.2644474969474998E-3</v>
      </c>
      <c r="D1650" s="11">
        <v>0.61316092796093502</v>
      </c>
      <c r="F1650" s="10"/>
      <c r="G1650" s="10"/>
      <c r="H1650" s="11"/>
    </row>
    <row r="1651" spans="1:8" x14ac:dyDescent="0.25">
      <c r="A1651" s="6">
        <v>1648</v>
      </c>
      <c r="B1651" s="10">
        <v>-4.1781135531135602E-6</v>
      </c>
      <c r="C1651" s="10">
        <v>3.2644474969474998E-3</v>
      </c>
      <c r="D1651" s="11">
        <v>0.61316092796093502</v>
      </c>
      <c r="F1651" s="10"/>
      <c r="G1651" s="10"/>
      <c r="H1651" s="11"/>
    </row>
    <row r="1652" spans="1:8" x14ac:dyDescent="0.25">
      <c r="A1652" s="6">
        <v>1649</v>
      </c>
      <c r="B1652" s="10">
        <v>-4.1781135531135602E-6</v>
      </c>
      <c r="C1652" s="10">
        <v>3.2644474969474998E-3</v>
      </c>
      <c r="D1652" s="11">
        <v>0.61316092796093502</v>
      </c>
      <c r="F1652" s="10"/>
      <c r="G1652" s="10"/>
      <c r="H1652" s="11"/>
    </row>
    <row r="1653" spans="1:8" x14ac:dyDescent="0.25">
      <c r="A1653" s="6">
        <v>1650</v>
      </c>
      <c r="B1653" s="10">
        <v>-4.1781135531135602E-6</v>
      </c>
      <c r="C1653" s="10">
        <v>3.2644474969474998E-3</v>
      </c>
      <c r="D1653" s="11">
        <v>0.61316092796093502</v>
      </c>
      <c r="F1653" s="10"/>
      <c r="G1653" s="10"/>
      <c r="H1653" s="11"/>
    </row>
    <row r="1654" spans="1:8" x14ac:dyDescent="0.25">
      <c r="A1654" s="6">
        <v>1651</v>
      </c>
      <c r="B1654" s="10">
        <v>-4.1781135531135602E-6</v>
      </c>
      <c r="C1654" s="10">
        <v>3.2644474969474998E-3</v>
      </c>
      <c r="D1654" s="11">
        <v>0.61316092796093502</v>
      </c>
      <c r="F1654" s="10"/>
      <c r="G1654" s="10"/>
      <c r="H1654" s="11"/>
    </row>
    <row r="1655" spans="1:8" x14ac:dyDescent="0.25">
      <c r="A1655" s="6">
        <v>1652</v>
      </c>
      <c r="B1655" s="10">
        <v>-4.1781135531135602E-6</v>
      </c>
      <c r="C1655" s="10">
        <v>3.2644474969474998E-3</v>
      </c>
      <c r="D1655" s="11">
        <v>0.61316092796093502</v>
      </c>
      <c r="F1655" s="10"/>
      <c r="G1655" s="10"/>
      <c r="H1655" s="11"/>
    </row>
    <row r="1656" spans="1:8" x14ac:dyDescent="0.25">
      <c r="A1656" s="6">
        <v>1653</v>
      </c>
      <c r="B1656" s="10">
        <v>-4.1781135531135602E-6</v>
      </c>
      <c r="C1656" s="10">
        <v>3.2644474969474998E-3</v>
      </c>
      <c r="D1656" s="11">
        <v>0.61316092796093502</v>
      </c>
      <c r="F1656" s="10"/>
      <c r="G1656" s="10"/>
      <c r="H1656" s="11"/>
    </row>
    <row r="1657" spans="1:8" x14ac:dyDescent="0.25">
      <c r="A1657" s="6">
        <v>1654</v>
      </c>
      <c r="B1657" s="10">
        <v>-4.1781135531135602E-6</v>
      </c>
      <c r="C1657" s="10">
        <v>3.2644474969474998E-3</v>
      </c>
      <c r="D1657" s="11">
        <v>0.61316092796093502</v>
      </c>
      <c r="F1657" s="10"/>
      <c r="G1657" s="10"/>
      <c r="H1657" s="11"/>
    </row>
    <row r="1658" spans="1:8" x14ac:dyDescent="0.25">
      <c r="A1658" s="6">
        <v>1655</v>
      </c>
      <c r="B1658" s="10">
        <v>-4.1781135531135602E-6</v>
      </c>
      <c r="C1658" s="10">
        <v>3.2644474969474998E-3</v>
      </c>
      <c r="D1658" s="11">
        <v>0.61316092796093502</v>
      </c>
      <c r="F1658" s="10"/>
      <c r="G1658" s="10"/>
      <c r="H1658" s="11"/>
    </row>
    <row r="1659" spans="1:8" x14ac:dyDescent="0.25">
      <c r="A1659" s="6">
        <v>1656</v>
      </c>
      <c r="B1659" s="10">
        <v>-4.1781135531135602E-6</v>
      </c>
      <c r="C1659" s="10">
        <v>3.2644474969474998E-3</v>
      </c>
      <c r="D1659" s="11">
        <v>0.61316092796093502</v>
      </c>
      <c r="F1659" s="10"/>
      <c r="G1659" s="10"/>
      <c r="H1659" s="11"/>
    </row>
    <row r="1660" spans="1:8" x14ac:dyDescent="0.25">
      <c r="A1660" s="6">
        <v>1657</v>
      </c>
      <c r="B1660" s="10">
        <v>-4.1781135531135602E-6</v>
      </c>
      <c r="C1660" s="10">
        <v>3.2644474969474998E-3</v>
      </c>
      <c r="D1660" s="11">
        <v>0.61316092796093502</v>
      </c>
      <c r="F1660" s="10"/>
      <c r="G1660" s="10"/>
      <c r="H1660" s="11"/>
    </row>
    <row r="1661" spans="1:8" x14ac:dyDescent="0.25">
      <c r="A1661" s="6">
        <v>1658</v>
      </c>
      <c r="B1661" s="10">
        <v>-4.1781135531135602E-6</v>
      </c>
      <c r="C1661" s="10">
        <v>3.2644474969474998E-3</v>
      </c>
      <c r="D1661" s="11">
        <v>0.61316092796093502</v>
      </c>
      <c r="F1661" s="10"/>
      <c r="G1661" s="10"/>
      <c r="H1661" s="11"/>
    </row>
    <row r="1662" spans="1:8" x14ac:dyDescent="0.25">
      <c r="A1662" s="6">
        <v>1659</v>
      </c>
      <c r="B1662" s="10">
        <v>-4.1781135531135602E-6</v>
      </c>
      <c r="C1662" s="10">
        <v>3.2644474969474998E-3</v>
      </c>
      <c r="D1662" s="11">
        <v>0.61316092796093502</v>
      </c>
      <c r="F1662" s="10"/>
      <c r="G1662" s="10"/>
      <c r="H1662" s="11"/>
    </row>
    <row r="1663" spans="1:8" x14ac:dyDescent="0.25">
      <c r="A1663" s="6">
        <v>1660</v>
      </c>
      <c r="B1663" s="10">
        <v>-4.1781135531135602E-6</v>
      </c>
      <c r="C1663" s="10">
        <v>3.2644474969474998E-3</v>
      </c>
      <c r="D1663" s="11">
        <v>0.61316092796093502</v>
      </c>
      <c r="F1663" s="10"/>
      <c r="G1663" s="10"/>
      <c r="H1663" s="11"/>
    </row>
    <row r="1664" spans="1:8" x14ac:dyDescent="0.25">
      <c r="A1664" s="6">
        <v>1661</v>
      </c>
      <c r="B1664" s="10">
        <v>-4.1781135531135602E-6</v>
      </c>
      <c r="C1664" s="10">
        <v>3.2644474969474998E-3</v>
      </c>
      <c r="D1664" s="11">
        <v>0.61316092796093502</v>
      </c>
      <c r="F1664" s="10"/>
      <c r="G1664" s="10"/>
      <c r="H1664" s="11"/>
    </row>
    <row r="1665" spans="1:8" x14ac:dyDescent="0.25">
      <c r="A1665" s="6">
        <v>1662</v>
      </c>
      <c r="B1665" s="10">
        <v>-4.1781135531135602E-6</v>
      </c>
      <c r="C1665" s="10">
        <v>3.2644474969474998E-3</v>
      </c>
      <c r="D1665" s="11">
        <v>0.61316092796093502</v>
      </c>
      <c r="F1665" s="10"/>
      <c r="G1665" s="10"/>
      <c r="H1665" s="11"/>
    </row>
    <row r="1666" spans="1:8" x14ac:dyDescent="0.25">
      <c r="A1666" s="6">
        <v>1663</v>
      </c>
      <c r="B1666" s="10">
        <v>-4.1781135531135602E-6</v>
      </c>
      <c r="C1666" s="10">
        <v>3.2644474969474998E-3</v>
      </c>
      <c r="D1666" s="11">
        <v>0.61316092796093502</v>
      </c>
      <c r="F1666" s="10"/>
      <c r="G1666" s="10"/>
      <c r="H1666" s="11"/>
    </row>
    <row r="1667" spans="1:8" x14ac:dyDescent="0.25">
      <c r="A1667" s="6">
        <v>1664</v>
      </c>
      <c r="B1667" s="10">
        <v>-4.1781135531135602E-6</v>
      </c>
      <c r="C1667" s="10">
        <v>3.2644474969474998E-3</v>
      </c>
      <c r="D1667" s="11">
        <v>0.61316092796093502</v>
      </c>
      <c r="F1667" s="10"/>
      <c r="G1667" s="10"/>
      <c r="H1667" s="11"/>
    </row>
    <row r="1668" spans="1:8" x14ac:dyDescent="0.25">
      <c r="A1668" s="6">
        <v>1665</v>
      </c>
      <c r="B1668" s="10">
        <v>-4.1781135531135602E-6</v>
      </c>
      <c r="C1668" s="10">
        <v>3.2644474969474998E-3</v>
      </c>
      <c r="D1668" s="11">
        <v>0.61316092796093502</v>
      </c>
      <c r="F1668" s="10"/>
      <c r="G1668" s="10"/>
      <c r="H1668" s="11"/>
    </row>
    <row r="1669" spans="1:8" x14ac:dyDescent="0.25">
      <c r="A1669" s="6">
        <v>1666</v>
      </c>
      <c r="B1669" s="10">
        <v>-4.1781135531135602E-6</v>
      </c>
      <c r="C1669" s="10">
        <v>3.2644474969474998E-3</v>
      </c>
      <c r="D1669" s="11">
        <v>0.61316092796093502</v>
      </c>
      <c r="F1669" s="10"/>
      <c r="G1669" s="10"/>
      <c r="H1669" s="11"/>
    </row>
    <row r="1670" spans="1:8" x14ac:dyDescent="0.25">
      <c r="A1670" s="6">
        <v>1667</v>
      </c>
      <c r="B1670" s="10">
        <v>-4.1781135531135602E-6</v>
      </c>
      <c r="C1670" s="10">
        <v>3.2644474969474998E-3</v>
      </c>
      <c r="D1670" s="11">
        <v>0.61316092796093502</v>
      </c>
      <c r="F1670" s="10"/>
      <c r="G1670" s="10"/>
      <c r="H1670" s="11"/>
    </row>
    <row r="1671" spans="1:8" x14ac:dyDescent="0.25">
      <c r="A1671" s="6">
        <v>1668</v>
      </c>
      <c r="B1671" s="10">
        <v>-4.1781135531135602E-6</v>
      </c>
      <c r="C1671" s="10">
        <v>3.2644474969474998E-3</v>
      </c>
      <c r="D1671" s="11">
        <v>0.61316092796093502</v>
      </c>
      <c r="F1671" s="10"/>
      <c r="G1671" s="10"/>
      <c r="H1671" s="11"/>
    </row>
    <row r="1672" spans="1:8" x14ac:dyDescent="0.25">
      <c r="A1672" s="6">
        <v>1669</v>
      </c>
      <c r="B1672" s="10">
        <v>-4.1781135531135602E-6</v>
      </c>
      <c r="C1672" s="10">
        <v>3.2644474969474998E-3</v>
      </c>
      <c r="D1672" s="11">
        <v>0.61316092796093502</v>
      </c>
      <c r="F1672" s="10"/>
      <c r="G1672" s="10"/>
      <c r="H1672" s="11"/>
    </row>
    <row r="1673" spans="1:8" x14ac:dyDescent="0.25">
      <c r="A1673" s="6">
        <v>1670</v>
      </c>
      <c r="B1673" s="10">
        <v>-4.1781135531135602E-6</v>
      </c>
      <c r="C1673" s="10">
        <v>3.2644474969474998E-3</v>
      </c>
      <c r="D1673" s="11">
        <v>0.61316092796093502</v>
      </c>
      <c r="F1673" s="10"/>
      <c r="G1673" s="10"/>
      <c r="H1673" s="11"/>
    </row>
    <row r="1674" spans="1:8" x14ac:dyDescent="0.25">
      <c r="A1674" s="6">
        <v>1671</v>
      </c>
      <c r="B1674" s="10">
        <v>-4.1781135531135602E-6</v>
      </c>
      <c r="C1674" s="10">
        <v>3.2644474969474998E-3</v>
      </c>
      <c r="D1674" s="11">
        <v>0.61316092796093502</v>
      </c>
      <c r="F1674" s="10"/>
      <c r="G1674" s="10"/>
      <c r="H1674" s="11"/>
    </row>
    <row r="1675" spans="1:8" x14ac:dyDescent="0.25">
      <c r="A1675" s="6">
        <v>1672</v>
      </c>
      <c r="B1675" s="10">
        <v>-4.1781135531135602E-6</v>
      </c>
      <c r="C1675" s="10">
        <v>3.2644474969474998E-3</v>
      </c>
      <c r="D1675" s="11">
        <v>0.61316092796093502</v>
      </c>
      <c r="F1675" s="10"/>
      <c r="G1675" s="10"/>
      <c r="H1675" s="11"/>
    </row>
    <row r="1676" spans="1:8" x14ac:dyDescent="0.25">
      <c r="A1676" s="6">
        <v>1673</v>
      </c>
      <c r="B1676" s="10">
        <v>-4.1781135531135602E-6</v>
      </c>
      <c r="C1676" s="10">
        <v>3.2644474969474998E-3</v>
      </c>
      <c r="D1676" s="11">
        <v>0.61316092796093502</v>
      </c>
      <c r="F1676" s="10"/>
      <c r="G1676" s="10"/>
      <c r="H1676" s="11"/>
    </row>
    <row r="1677" spans="1:8" x14ac:dyDescent="0.25">
      <c r="A1677" s="6">
        <v>1674</v>
      </c>
      <c r="B1677" s="10">
        <v>-4.1781135531135602E-6</v>
      </c>
      <c r="C1677" s="10">
        <v>3.2644474969474998E-3</v>
      </c>
      <c r="D1677" s="11">
        <v>0.61316092796093502</v>
      </c>
      <c r="F1677" s="10"/>
      <c r="G1677" s="10"/>
      <c r="H1677" s="11"/>
    </row>
    <row r="1678" spans="1:8" x14ac:dyDescent="0.25">
      <c r="A1678" s="6">
        <v>1675</v>
      </c>
      <c r="B1678" s="10">
        <v>-4.1781135531135602E-6</v>
      </c>
      <c r="C1678" s="10">
        <v>3.2644474969474998E-3</v>
      </c>
      <c r="D1678" s="11">
        <v>0.61316092796093502</v>
      </c>
      <c r="F1678" s="10"/>
      <c r="G1678" s="10"/>
      <c r="H1678" s="11"/>
    </row>
    <row r="1679" spans="1:8" x14ac:dyDescent="0.25">
      <c r="A1679" s="6">
        <v>1676</v>
      </c>
      <c r="B1679" s="10">
        <v>-4.1781135531135602E-6</v>
      </c>
      <c r="C1679" s="10">
        <v>3.2644474969474998E-3</v>
      </c>
      <c r="D1679" s="11">
        <v>0.61316092796093502</v>
      </c>
      <c r="F1679" s="10"/>
      <c r="G1679" s="10"/>
      <c r="H1679" s="11"/>
    </row>
    <row r="1680" spans="1:8" x14ac:dyDescent="0.25">
      <c r="A1680" s="6">
        <v>1677</v>
      </c>
      <c r="B1680" s="10">
        <v>-4.1781135531135602E-6</v>
      </c>
      <c r="C1680" s="10">
        <v>3.2644474969474998E-3</v>
      </c>
      <c r="D1680" s="11">
        <v>0.61316092796093502</v>
      </c>
      <c r="F1680" s="10"/>
      <c r="G1680" s="10"/>
      <c r="H1680" s="11"/>
    </row>
    <row r="1681" spans="1:8" x14ac:dyDescent="0.25">
      <c r="A1681" s="6">
        <v>1678</v>
      </c>
      <c r="B1681" s="10">
        <v>-4.1781135531135602E-6</v>
      </c>
      <c r="C1681" s="10">
        <v>3.2644474969474998E-3</v>
      </c>
      <c r="D1681" s="11">
        <v>0.61316092796093502</v>
      </c>
      <c r="F1681" s="10"/>
      <c r="G1681" s="10"/>
      <c r="H1681" s="11"/>
    </row>
    <row r="1682" spans="1:8" x14ac:dyDescent="0.25">
      <c r="A1682" s="6">
        <v>1679</v>
      </c>
      <c r="B1682" s="10">
        <v>-4.1781135531135602E-6</v>
      </c>
      <c r="C1682" s="10">
        <v>3.2644474969474998E-3</v>
      </c>
      <c r="D1682" s="11">
        <v>0.61316092796093502</v>
      </c>
      <c r="F1682" s="10"/>
      <c r="G1682" s="10"/>
      <c r="H1682" s="11"/>
    </row>
    <row r="1683" spans="1:8" x14ac:dyDescent="0.25">
      <c r="A1683" s="6">
        <v>1680</v>
      </c>
      <c r="B1683" s="10">
        <v>-6.5756003256003299E-6</v>
      </c>
      <c r="C1683" s="10">
        <v>5.6532254782254796E-3</v>
      </c>
      <c r="D1683" s="11">
        <v>-0.51301831501830797</v>
      </c>
      <c r="F1683" s="10"/>
      <c r="G1683" s="10"/>
      <c r="H1683" s="11"/>
    </row>
    <row r="1684" spans="1:8" x14ac:dyDescent="0.25">
      <c r="A1684" s="6">
        <v>1681</v>
      </c>
      <c r="B1684" s="10">
        <v>-8.9730870980871098E-6</v>
      </c>
      <c r="C1684" s="10">
        <v>8.0420034595034707E-3</v>
      </c>
      <c r="D1684" s="11">
        <v>-1.63919755799755</v>
      </c>
      <c r="F1684" s="10"/>
      <c r="G1684" s="10"/>
      <c r="H1684" s="11"/>
    </row>
    <row r="1685" spans="1:8" x14ac:dyDescent="0.25">
      <c r="A1685" s="6">
        <v>1682</v>
      </c>
      <c r="B1685" s="10">
        <v>-1.1370573870573901E-5</v>
      </c>
      <c r="C1685" s="10">
        <v>1.0430781440781399E-2</v>
      </c>
      <c r="D1685" s="11">
        <v>-2.7653768009767901</v>
      </c>
      <c r="F1685" s="10"/>
      <c r="G1685" s="10"/>
      <c r="H1685" s="11"/>
    </row>
    <row r="1686" spans="1:8" x14ac:dyDescent="0.25">
      <c r="A1686" s="6">
        <v>1683</v>
      </c>
      <c r="B1686" s="10">
        <v>-1.1370573870573901E-5</v>
      </c>
      <c r="C1686" s="10">
        <v>1.0430781440781399E-2</v>
      </c>
      <c r="D1686" s="11">
        <v>-2.7653768009767901</v>
      </c>
      <c r="F1686" s="10"/>
      <c r="G1686" s="10"/>
      <c r="H1686" s="11"/>
    </row>
    <row r="1687" spans="1:8" x14ac:dyDescent="0.25">
      <c r="A1687" s="6">
        <v>1684</v>
      </c>
      <c r="B1687" s="10">
        <v>-1.1370573870573901E-5</v>
      </c>
      <c r="C1687" s="10">
        <v>1.0430781440781399E-2</v>
      </c>
      <c r="D1687" s="11">
        <v>-2.7653768009767901</v>
      </c>
      <c r="F1687" s="10"/>
      <c r="G1687" s="10"/>
      <c r="H1687" s="11"/>
    </row>
    <row r="1688" spans="1:8" x14ac:dyDescent="0.25">
      <c r="A1688" s="6">
        <v>1685</v>
      </c>
      <c r="B1688" s="10">
        <v>-1.1370573870573901E-5</v>
      </c>
      <c r="C1688" s="10">
        <v>1.0430781440781399E-2</v>
      </c>
      <c r="D1688" s="11">
        <v>-2.7653768009767901</v>
      </c>
      <c r="F1688" s="10"/>
      <c r="G1688" s="10"/>
      <c r="H1688" s="11"/>
    </row>
    <row r="1689" spans="1:8" x14ac:dyDescent="0.25">
      <c r="A1689" s="6">
        <v>1686</v>
      </c>
      <c r="B1689" s="10">
        <v>-1.1370573870573901E-5</v>
      </c>
      <c r="C1689" s="10">
        <v>1.0430781440781399E-2</v>
      </c>
      <c r="D1689" s="11">
        <v>-2.7653768009767901</v>
      </c>
      <c r="F1689" s="10"/>
      <c r="G1689" s="10"/>
      <c r="H1689" s="11"/>
    </row>
    <row r="1690" spans="1:8" x14ac:dyDescent="0.25">
      <c r="A1690" s="6">
        <v>1687</v>
      </c>
      <c r="B1690" s="10">
        <v>-1.1370573870573901E-5</v>
      </c>
      <c r="C1690" s="10">
        <v>1.0430781440781399E-2</v>
      </c>
      <c r="D1690" s="11">
        <v>-2.7653768009767901</v>
      </c>
      <c r="F1690" s="10"/>
      <c r="G1690" s="10"/>
      <c r="H1690" s="11"/>
    </row>
    <row r="1691" spans="1:8" x14ac:dyDescent="0.25">
      <c r="A1691" s="6">
        <v>1688</v>
      </c>
      <c r="B1691" s="10">
        <v>-1.1370573870573901E-5</v>
      </c>
      <c r="C1691" s="10">
        <v>1.0430781440781399E-2</v>
      </c>
      <c r="D1691" s="11">
        <v>-2.7653768009767901</v>
      </c>
      <c r="F1691" s="10"/>
      <c r="G1691" s="10"/>
      <c r="H1691" s="11"/>
    </row>
    <row r="1692" spans="1:8" x14ac:dyDescent="0.25">
      <c r="A1692" s="6">
        <v>1689</v>
      </c>
      <c r="B1692" s="10">
        <v>-1.1370573870573901E-5</v>
      </c>
      <c r="C1692" s="10">
        <v>1.0430781440781399E-2</v>
      </c>
      <c r="D1692" s="11">
        <v>-2.7653768009767901</v>
      </c>
      <c r="F1692" s="10"/>
      <c r="G1692" s="10"/>
      <c r="H1692" s="11"/>
    </row>
    <row r="1693" spans="1:8" x14ac:dyDescent="0.25">
      <c r="A1693" s="6">
        <v>1690</v>
      </c>
      <c r="B1693" s="10">
        <v>-1.1370573870573901E-5</v>
      </c>
      <c r="C1693" s="10">
        <v>1.0430781440781399E-2</v>
      </c>
      <c r="D1693" s="11">
        <v>-2.7653768009767901</v>
      </c>
      <c r="F1693" s="10"/>
      <c r="G1693" s="10"/>
      <c r="H1693" s="11"/>
    </row>
    <row r="1694" spans="1:8" x14ac:dyDescent="0.25">
      <c r="A1694" s="6">
        <v>1691</v>
      </c>
      <c r="B1694" s="10">
        <v>-1.1370573870573901E-5</v>
      </c>
      <c r="C1694" s="10">
        <v>1.0430781440781399E-2</v>
      </c>
      <c r="D1694" s="11">
        <v>-2.7653768009767901</v>
      </c>
      <c r="F1694" s="10"/>
      <c r="G1694" s="10"/>
      <c r="H1694" s="11"/>
    </row>
    <row r="1695" spans="1:8" x14ac:dyDescent="0.25">
      <c r="A1695" s="6">
        <v>1692</v>
      </c>
      <c r="B1695" s="10">
        <v>-1.1370573870573901E-5</v>
      </c>
      <c r="C1695" s="10">
        <v>1.0430781440781399E-2</v>
      </c>
      <c r="D1695" s="11">
        <v>-2.7653768009767901</v>
      </c>
      <c r="F1695" s="10"/>
      <c r="G1695" s="10"/>
      <c r="H1695" s="11"/>
    </row>
    <row r="1696" spans="1:8" x14ac:dyDescent="0.25">
      <c r="A1696" s="6">
        <v>1693</v>
      </c>
      <c r="B1696" s="10">
        <v>-1.1370573870573901E-5</v>
      </c>
      <c r="C1696" s="10">
        <v>1.0430781440781399E-2</v>
      </c>
      <c r="D1696" s="11">
        <v>-2.7653768009767901</v>
      </c>
      <c r="F1696" s="10"/>
      <c r="G1696" s="10"/>
      <c r="H1696" s="11"/>
    </row>
    <row r="1697" spans="1:8" x14ac:dyDescent="0.25">
      <c r="A1697" s="6">
        <v>1694</v>
      </c>
      <c r="B1697" s="10">
        <v>-1.1370573870573901E-5</v>
      </c>
      <c r="C1697" s="10">
        <v>1.0430781440781399E-2</v>
      </c>
      <c r="D1697" s="11">
        <v>-2.7653768009767901</v>
      </c>
      <c r="F1697" s="10"/>
      <c r="G1697" s="10"/>
      <c r="H1697" s="11"/>
    </row>
    <row r="1698" spans="1:8" x14ac:dyDescent="0.25">
      <c r="A1698" s="6">
        <v>1695</v>
      </c>
      <c r="B1698" s="10">
        <v>-1.1370573870573901E-5</v>
      </c>
      <c r="C1698" s="10">
        <v>1.0430781440781399E-2</v>
      </c>
      <c r="D1698" s="11">
        <v>-2.7653768009767901</v>
      </c>
      <c r="F1698" s="10"/>
      <c r="G1698" s="10"/>
      <c r="H1698" s="11"/>
    </row>
    <row r="1699" spans="1:8" x14ac:dyDescent="0.25">
      <c r="A1699" s="6">
        <v>1696</v>
      </c>
      <c r="B1699" s="10">
        <v>-1.1370573870573901E-5</v>
      </c>
      <c r="C1699" s="10">
        <v>1.0430781440781399E-2</v>
      </c>
      <c r="D1699" s="11">
        <v>-2.7653768009767901</v>
      </c>
      <c r="F1699" s="10"/>
      <c r="G1699" s="10"/>
      <c r="H1699" s="11"/>
    </row>
    <row r="1700" spans="1:8" x14ac:dyDescent="0.25">
      <c r="A1700" s="6">
        <v>1697</v>
      </c>
      <c r="B1700" s="10">
        <v>-1.1370573870573901E-5</v>
      </c>
      <c r="C1700" s="10">
        <v>1.0430781440781399E-2</v>
      </c>
      <c r="D1700" s="11">
        <v>-2.7653768009767901</v>
      </c>
      <c r="F1700" s="10"/>
      <c r="G1700" s="10"/>
      <c r="H1700" s="11"/>
    </row>
    <row r="1701" spans="1:8" x14ac:dyDescent="0.25">
      <c r="A1701" s="6">
        <v>1698</v>
      </c>
      <c r="B1701" s="10">
        <v>-1.1370573870573901E-5</v>
      </c>
      <c r="C1701" s="10">
        <v>1.0430781440781399E-2</v>
      </c>
      <c r="D1701" s="11">
        <v>-2.7653768009767901</v>
      </c>
      <c r="F1701" s="10"/>
      <c r="G1701" s="10"/>
      <c r="H1701" s="11"/>
    </row>
    <row r="1702" spans="1:8" x14ac:dyDescent="0.25">
      <c r="A1702" s="6">
        <v>1699</v>
      </c>
      <c r="B1702" s="10">
        <v>-1.1370573870573901E-5</v>
      </c>
      <c r="C1702" s="10">
        <v>1.0430781440781399E-2</v>
      </c>
      <c r="D1702" s="11">
        <v>-2.7653768009767901</v>
      </c>
      <c r="F1702" s="10"/>
      <c r="G1702" s="10"/>
      <c r="H1702" s="11"/>
    </row>
    <row r="1703" spans="1:8" x14ac:dyDescent="0.25">
      <c r="A1703" s="6">
        <v>1700</v>
      </c>
      <c r="B1703" s="10">
        <v>-1.1370573870573901E-5</v>
      </c>
      <c r="C1703" s="10">
        <v>1.0430781440781399E-2</v>
      </c>
      <c r="D1703" s="11">
        <v>-2.7653768009767901</v>
      </c>
      <c r="F1703" s="10"/>
      <c r="G1703" s="10"/>
      <c r="H1703" s="11"/>
    </row>
    <row r="1704" spans="1:8" x14ac:dyDescent="0.25">
      <c r="A1704" s="6">
        <v>1701</v>
      </c>
      <c r="B1704" s="10">
        <v>-1.1370573870573901E-5</v>
      </c>
      <c r="C1704" s="10">
        <v>1.0430781440781399E-2</v>
      </c>
      <c r="D1704" s="11">
        <v>-2.7653768009767901</v>
      </c>
      <c r="F1704" s="10"/>
      <c r="G1704" s="10"/>
      <c r="H1704" s="11"/>
    </row>
    <row r="1705" spans="1:8" x14ac:dyDescent="0.25">
      <c r="A1705" s="6">
        <v>1702</v>
      </c>
      <c r="B1705" s="10">
        <v>-1.1370573870573901E-5</v>
      </c>
      <c r="C1705" s="10">
        <v>1.0430781440781399E-2</v>
      </c>
      <c r="D1705" s="11">
        <v>-2.7653768009767901</v>
      </c>
      <c r="F1705" s="10"/>
      <c r="G1705" s="10"/>
      <c r="H1705" s="11"/>
    </row>
    <row r="1706" spans="1:8" x14ac:dyDescent="0.25">
      <c r="A1706" s="6">
        <v>1703</v>
      </c>
      <c r="B1706" s="10">
        <v>-1.1370573870573901E-5</v>
      </c>
      <c r="C1706" s="10">
        <v>1.0430781440781399E-2</v>
      </c>
      <c r="D1706" s="11">
        <v>-2.7653768009767901</v>
      </c>
      <c r="F1706" s="10"/>
      <c r="G1706" s="10"/>
      <c r="H1706" s="11"/>
    </row>
    <row r="1707" spans="1:8" x14ac:dyDescent="0.25">
      <c r="A1707" s="6">
        <v>1704</v>
      </c>
      <c r="B1707" s="10">
        <v>-1.1370573870573901E-5</v>
      </c>
      <c r="C1707" s="10">
        <v>1.0430781440781399E-2</v>
      </c>
      <c r="D1707" s="11">
        <v>-2.7653768009767901</v>
      </c>
      <c r="F1707" s="10"/>
      <c r="G1707" s="10"/>
      <c r="H1707" s="11"/>
    </row>
    <row r="1708" spans="1:8" x14ac:dyDescent="0.25">
      <c r="A1708" s="6">
        <v>1705</v>
      </c>
      <c r="B1708" s="10">
        <v>-1.1370573870573901E-5</v>
      </c>
      <c r="C1708" s="10">
        <v>1.0430781440781399E-2</v>
      </c>
      <c r="D1708" s="11">
        <v>-2.7653768009767901</v>
      </c>
      <c r="F1708" s="10"/>
      <c r="G1708" s="10"/>
      <c r="H1708" s="11"/>
    </row>
    <row r="1709" spans="1:8" x14ac:dyDescent="0.25">
      <c r="A1709" s="6">
        <v>1706</v>
      </c>
      <c r="B1709" s="10">
        <v>-1.1370573870573901E-5</v>
      </c>
      <c r="C1709" s="10">
        <v>1.0430781440781399E-2</v>
      </c>
      <c r="D1709" s="11">
        <v>-2.7653768009767901</v>
      </c>
      <c r="F1709" s="10"/>
      <c r="G1709" s="10"/>
      <c r="H1709" s="11"/>
    </row>
    <row r="1710" spans="1:8" x14ac:dyDescent="0.25">
      <c r="A1710" s="6">
        <v>1707</v>
      </c>
      <c r="B1710" s="10">
        <v>-1.1370573870573901E-5</v>
      </c>
      <c r="C1710" s="10">
        <v>1.0430781440781399E-2</v>
      </c>
      <c r="D1710" s="11">
        <v>-2.7653768009767901</v>
      </c>
      <c r="F1710" s="10"/>
      <c r="G1710" s="10"/>
      <c r="H1710" s="11"/>
    </row>
    <row r="1711" spans="1:8" x14ac:dyDescent="0.25">
      <c r="A1711" s="6">
        <v>1708</v>
      </c>
      <c r="B1711" s="10">
        <v>-1.1370573870573901E-5</v>
      </c>
      <c r="C1711" s="10">
        <v>1.0430781440781399E-2</v>
      </c>
      <c r="D1711" s="11">
        <v>-2.7653768009767901</v>
      </c>
      <c r="F1711" s="10"/>
      <c r="G1711" s="10"/>
      <c r="H1711" s="11"/>
    </row>
    <row r="1712" spans="1:8" x14ac:dyDescent="0.25">
      <c r="A1712" s="6">
        <v>1709</v>
      </c>
      <c r="B1712" s="10">
        <v>-1.1370573870573901E-5</v>
      </c>
      <c r="C1712" s="10">
        <v>1.0430781440781399E-2</v>
      </c>
      <c r="D1712" s="11">
        <v>-2.7653768009767901</v>
      </c>
      <c r="F1712" s="10"/>
      <c r="G1712" s="10"/>
      <c r="H1712" s="11"/>
    </row>
    <row r="1713" spans="1:8" x14ac:dyDescent="0.25">
      <c r="A1713" s="6">
        <v>1710</v>
      </c>
      <c r="B1713" s="10">
        <v>-1.1370573870573901E-5</v>
      </c>
      <c r="C1713" s="10">
        <v>1.0430781440781399E-2</v>
      </c>
      <c r="D1713" s="11">
        <v>-2.7653768009767901</v>
      </c>
      <c r="F1713" s="10"/>
      <c r="G1713" s="10"/>
      <c r="H1713" s="11"/>
    </row>
    <row r="1714" spans="1:8" x14ac:dyDescent="0.25">
      <c r="A1714" s="6">
        <v>1711</v>
      </c>
      <c r="B1714" s="10">
        <v>-1.1370573870573901E-5</v>
      </c>
      <c r="C1714" s="10">
        <v>1.0430781440781399E-2</v>
      </c>
      <c r="D1714" s="11">
        <v>-2.7653768009767901</v>
      </c>
      <c r="F1714" s="10"/>
      <c r="G1714" s="10"/>
      <c r="H1714" s="11"/>
    </row>
    <row r="1715" spans="1:8" x14ac:dyDescent="0.25">
      <c r="A1715" s="6">
        <v>1712</v>
      </c>
      <c r="B1715" s="10">
        <v>-1.1370573870573901E-5</v>
      </c>
      <c r="C1715" s="10">
        <v>1.0430781440781399E-2</v>
      </c>
      <c r="D1715" s="11">
        <v>-2.7653768009767901</v>
      </c>
      <c r="F1715" s="10"/>
      <c r="G1715" s="10"/>
      <c r="H1715" s="11"/>
    </row>
    <row r="1716" spans="1:8" x14ac:dyDescent="0.25">
      <c r="A1716" s="6">
        <v>1713</v>
      </c>
      <c r="B1716" s="10">
        <v>-1.1370573870573901E-5</v>
      </c>
      <c r="C1716" s="10">
        <v>1.0430781440781399E-2</v>
      </c>
      <c r="D1716" s="11">
        <v>-2.7653768009767901</v>
      </c>
      <c r="F1716" s="10"/>
      <c r="G1716" s="10"/>
      <c r="H1716" s="11"/>
    </row>
    <row r="1717" spans="1:8" x14ac:dyDescent="0.25">
      <c r="A1717" s="6">
        <v>1714</v>
      </c>
      <c r="B1717" s="10">
        <v>-1.1370573870573901E-5</v>
      </c>
      <c r="C1717" s="10">
        <v>1.0430781440781399E-2</v>
      </c>
      <c r="D1717" s="11">
        <v>-2.7653768009767901</v>
      </c>
      <c r="F1717" s="10"/>
      <c r="G1717" s="10"/>
      <c r="H1717" s="11"/>
    </row>
    <row r="1718" spans="1:8" x14ac:dyDescent="0.25">
      <c r="A1718" s="6">
        <v>1715</v>
      </c>
      <c r="B1718" s="10">
        <v>-1.1370573870573901E-5</v>
      </c>
      <c r="C1718" s="10">
        <v>1.0430781440781399E-2</v>
      </c>
      <c r="D1718" s="11">
        <v>-2.7653768009767901</v>
      </c>
      <c r="F1718" s="10"/>
      <c r="G1718" s="10"/>
      <c r="H1718" s="11"/>
    </row>
    <row r="1719" spans="1:8" x14ac:dyDescent="0.25">
      <c r="A1719" s="6">
        <v>1716</v>
      </c>
      <c r="B1719" s="10">
        <v>-1.1370573870573901E-5</v>
      </c>
      <c r="C1719" s="10">
        <v>1.0430781440781399E-2</v>
      </c>
      <c r="D1719" s="11">
        <v>-2.7653768009767901</v>
      </c>
      <c r="F1719" s="10"/>
      <c r="G1719" s="10"/>
      <c r="H1719" s="11"/>
    </row>
    <row r="1720" spans="1:8" x14ac:dyDescent="0.25">
      <c r="A1720" s="6">
        <v>1717</v>
      </c>
      <c r="B1720" s="10">
        <v>-1.1370573870573901E-5</v>
      </c>
      <c r="C1720" s="10">
        <v>1.0430781440781399E-2</v>
      </c>
      <c r="D1720" s="11">
        <v>-2.7653768009767901</v>
      </c>
      <c r="F1720" s="10"/>
      <c r="G1720" s="10"/>
      <c r="H1720" s="11"/>
    </row>
    <row r="1721" spans="1:8" x14ac:dyDescent="0.25">
      <c r="A1721" s="6">
        <v>1718</v>
      </c>
      <c r="B1721" s="10">
        <v>-1.1370573870573901E-5</v>
      </c>
      <c r="C1721" s="10">
        <v>1.0430781440781399E-2</v>
      </c>
      <c r="D1721" s="11">
        <v>-2.7653768009767901</v>
      </c>
      <c r="F1721" s="10"/>
      <c r="G1721" s="10"/>
      <c r="H1721" s="11"/>
    </row>
    <row r="1722" spans="1:8" x14ac:dyDescent="0.25">
      <c r="A1722" s="6">
        <v>1719</v>
      </c>
      <c r="B1722" s="10">
        <v>-1.1370573870573901E-5</v>
      </c>
      <c r="C1722" s="10">
        <v>1.0430781440781399E-2</v>
      </c>
      <c r="D1722" s="11">
        <v>-2.7653768009767901</v>
      </c>
      <c r="F1722" s="10"/>
      <c r="G1722" s="10"/>
      <c r="H1722" s="11"/>
    </row>
    <row r="1723" spans="1:8" x14ac:dyDescent="0.25">
      <c r="A1723" s="6">
        <v>1720</v>
      </c>
      <c r="B1723" s="10">
        <v>-1.1370573870573901E-5</v>
      </c>
      <c r="C1723" s="10">
        <v>1.0430781440781399E-2</v>
      </c>
      <c r="D1723" s="11">
        <v>-2.7653768009767901</v>
      </c>
      <c r="F1723" s="10"/>
      <c r="G1723" s="10"/>
      <c r="H1723" s="11"/>
    </row>
    <row r="1724" spans="1:8" x14ac:dyDescent="0.25">
      <c r="A1724" s="6">
        <v>1721</v>
      </c>
      <c r="B1724" s="10">
        <v>-1.1370573870573901E-5</v>
      </c>
      <c r="C1724" s="10">
        <v>1.0430781440781399E-2</v>
      </c>
      <c r="D1724" s="11">
        <v>-2.7653768009767901</v>
      </c>
      <c r="F1724" s="10"/>
      <c r="G1724" s="10"/>
      <c r="H1724" s="11"/>
    </row>
    <row r="1725" spans="1:8" x14ac:dyDescent="0.25">
      <c r="A1725" s="6">
        <v>1722</v>
      </c>
      <c r="B1725" s="10">
        <v>-1.1370573870573901E-5</v>
      </c>
      <c r="C1725" s="10">
        <v>1.0430781440781399E-2</v>
      </c>
      <c r="D1725" s="11">
        <v>-2.7653768009767901</v>
      </c>
      <c r="F1725" s="10"/>
      <c r="G1725" s="10"/>
      <c r="H1725" s="11"/>
    </row>
    <row r="1726" spans="1:8" x14ac:dyDescent="0.25">
      <c r="A1726" s="6">
        <v>1723</v>
      </c>
      <c r="B1726" s="10">
        <v>-1.1370573870573901E-5</v>
      </c>
      <c r="C1726" s="10">
        <v>1.0430781440781399E-2</v>
      </c>
      <c r="D1726" s="11">
        <v>-2.7653768009767901</v>
      </c>
      <c r="F1726" s="10"/>
      <c r="G1726" s="10"/>
      <c r="H1726" s="11"/>
    </row>
    <row r="1727" spans="1:8" x14ac:dyDescent="0.25">
      <c r="A1727" s="6">
        <v>1724</v>
      </c>
      <c r="B1727" s="10">
        <v>-1.01012413512414E-5</v>
      </c>
      <c r="C1727" s="10">
        <v>9.1420858770858808E-3</v>
      </c>
      <c r="D1727" s="11">
        <v>-2.1193727309727199</v>
      </c>
      <c r="F1727" s="10"/>
      <c r="G1727" s="10"/>
      <c r="H1727" s="11"/>
    </row>
    <row r="1728" spans="1:8" x14ac:dyDescent="0.25">
      <c r="A1728" s="6">
        <v>1725</v>
      </c>
      <c r="B1728" s="10">
        <v>-8.8319088319088397E-6</v>
      </c>
      <c r="C1728" s="10">
        <v>7.8533903133903207E-3</v>
      </c>
      <c r="D1728" s="11">
        <v>-1.47336866096865</v>
      </c>
      <c r="F1728" s="10"/>
      <c r="G1728" s="10"/>
      <c r="H1728" s="11"/>
    </row>
    <row r="1729" spans="1:8" x14ac:dyDescent="0.25">
      <c r="A1729" s="6">
        <v>1726</v>
      </c>
      <c r="B1729" s="10">
        <v>-7.5625763125763202E-6</v>
      </c>
      <c r="C1729" s="10">
        <v>6.5646947496947501E-3</v>
      </c>
      <c r="D1729" s="11">
        <v>-0.82736459096458403</v>
      </c>
      <c r="F1729" s="10"/>
      <c r="G1729" s="10"/>
      <c r="H1729" s="11"/>
    </row>
    <row r="1730" spans="1:8" x14ac:dyDescent="0.25">
      <c r="A1730" s="6">
        <v>1727</v>
      </c>
      <c r="B1730" s="10">
        <v>-7.5625763125763202E-6</v>
      </c>
      <c r="C1730" s="10">
        <v>6.5646947496947501E-3</v>
      </c>
      <c r="D1730" s="11">
        <v>-0.82736459096458403</v>
      </c>
      <c r="F1730" s="10"/>
      <c r="G1730" s="10"/>
      <c r="H1730" s="11"/>
    </row>
    <row r="1731" spans="1:8" x14ac:dyDescent="0.25">
      <c r="A1731" s="6">
        <v>1728</v>
      </c>
      <c r="B1731" s="10">
        <v>-7.5625763125763202E-6</v>
      </c>
      <c r="C1731" s="10">
        <v>6.5646947496947501E-3</v>
      </c>
      <c r="D1731" s="11">
        <v>-0.82736459096458403</v>
      </c>
      <c r="F1731" s="10"/>
      <c r="G1731" s="10"/>
      <c r="H1731" s="11"/>
    </row>
    <row r="1732" spans="1:8" x14ac:dyDescent="0.25">
      <c r="A1732" s="6">
        <v>1729</v>
      </c>
      <c r="B1732" s="10">
        <v>-7.5625763125763202E-6</v>
      </c>
      <c r="C1732" s="10">
        <v>6.5646947496947501E-3</v>
      </c>
      <c r="D1732" s="11">
        <v>-0.82736459096458403</v>
      </c>
      <c r="F1732" s="10"/>
      <c r="G1732" s="10"/>
      <c r="H1732" s="11"/>
    </row>
    <row r="1733" spans="1:8" x14ac:dyDescent="0.25">
      <c r="A1733" s="6">
        <v>1730</v>
      </c>
      <c r="B1733" s="10">
        <v>-7.5625763125763202E-6</v>
      </c>
      <c r="C1733" s="10">
        <v>6.5646947496947501E-3</v>
      </c>
      <c r="D1733" s="11">
        <v>-0.82736459096458403</v>
      </c>
      <c r="F1733" s="10"/>
      <c r="G1733" s="10"/>
      <c r="H1733" s="11"/>
    </row>
    <row r="1734" spans="1:8" x14ac:dyDescent="0.25">
      <c r="A1734" s="6">
        <v>1731</v>
      </c>
      <c r="B1734" s="10">
        <v>-7.5625763125763202E-6</v>
      </c>
      <c r="C1734" s="10">
        <v>6.5646947496947501E-3</v>
      </c>
      <c r="D1734" s="11">
        <v>-0.82736459096458403</v>
      </c>
      <c r="F1734" s="10"/>
      <c r="G1734" s="10"/>
      <c r="H1734" s="11"/>
    </row>
    <row r="1735" spans="1:8" x14ac:dyDescent="0.25">
      <c r="A1735" s="6">
        <v>1732</v>
      </c>
      <c r="B1735" s="10">
        <v>-7.5625763125763202E-6</v>
      </c>
      <c r="C1735" s="10">
        <v>6.5646947496947501E-3</v>
      </c>
      <c r="D1735" s="11">
        <v>-0.82736459096458403</v>
      </c>
      <c r="F1735" s="10"/>
      <c r="G1735" s="10"/>
      <c r="H1735" s="11"/>
    </row>
    <row r="1736" spans="1:8" x14ac:dyDescent="0.25">
      <c r="A1736" s="6">
        <v>1733</v>
      </c>
      <c r="B1736" s="10">
        <v>-7.5625763125763202E-6</v>
      </c>
      <c r="C1736" s="10">
        <v>6.5646947496947501E-3</v>
      </c>
      <c r="D1736" s="11">
        <v>-0.82736459096458403</v>
      </c>
      <c r="F1736" s="10"/>
      <c r="G1736" s="10"/>
      <c r="H1736" s="11"/>
    </row>
    <row r="1737" spans="1:8" x14ac:dyDescent="0.25">
      <c r="A1737" s="6">
        <v>1734</v>
      </c>
      <c r="B1737" s="10">
        <v>-7.5625763125763202E-6</v>
      </c>
      <c r="C1737" s="10">
        <v>6.5646947496947501E-3</v>
      </c>
      <c r="D1737" s="11">
        <v>-0.82736459096458403</v>
      </c>
      <c r="F1737" s="10"/>
      <c r="G1737" s="10"/>
      <c r="H1737" s="11"/>
    </row>
    <row r="1738" spans="1:8" x14ac:dyDescent="0.25">
      <c r="A1738" s="6">
        <v>1735</v>
      </c>
      <c r="B1738" s="10">
        <v>-7.5625763125763202E-6</v>
      </c>
      <c r="C1738" s="10">
        <v>6.5646947496947501E-3</v>
      </c>
      <c r="D1738" s="11">
        <v>-0.82736459096458403</v>
      </c>
      <c r="F1738" s="10"/>
      <c r="G1738" s="10"/>
      <c r="H1738" s="11"/>
    </row>
    <row r="1739" spans="1:8" x14ac:dyDescent="0.25">
      <c r="A1739" s="6">
        <v>1736</v>
      </c>
      <c r="B1739" s="10">
        <v>-7.5625763125763202E-6</v>
      </c>
      <c r="C1739" s="10">
        <v>6.5646947496947501E-3</v>
      </c>
      <c r="D1739" s="11">
        <v>-0.82736459096458403</v>
      </c>
      <c r="F1739" s="10"/>
      <c r="G1739" s="10"/>
      <c r="H1739" s="11"/>
    </row>
    <row r="1740" spans="1:8" x14ac:dyDescent="0.25">
      <c r="A1740" s="6">
        <v>1737</v>
      </c>
      <c r="B1740" s="10">
        <v>-7.5625763125763202E-6</v>
      </c>
      <c r="C1740" s="10">
        <v>6.5646947496947501E-3</v>
      </c>
      <c r="D1740" s="11">
        <v>-0.82736459096458403</v>
      </c>
      <c r="F1740" s="10"/>
      <c r="G1740" s="10"/>
      <c r="H1740" s="11"/>
    </row>
    <row r="1741" spans="1:8" x14ac:dyDescent="0.25">
      <c r="A1741" s="6">
        <v>1738</v>
      </c>
      <c r="B1741" s="10">
        <v>-7.5625763125763202E-6</v>
      </c>
      <c r="C1741" s="10">
        <v>6.5646947496947501E-3</v>
      </c>
      <c r="D1741" s="11">
        <v>-0.82736459096458403</v>
      </c>
      <c r="F1741" s="10"/>
      <c r="G1741" s="10"/>
      <c r="H1741" s="11"/>
    </row>
    <row r="1742" spans="1:8" x14ac:dyDescent="0.25">
      <c r="A1742" s="6">
        <v>1739</v>
      </c>
      <c r="B1742" s="10">
        <v>-7.5625763125763202E-6</v>
      </c>
      <c r="C1742" s="10">
        <v>6.5646947496947501E-3</v>
      </c>
      <c r="D1742" s="11">
        <v>-0.82736459096458403</v>
      </c>
      <c r="F1742" s="10"/>
      <c r="G1742" s="10"/>
      <c r="H1742" s="11"/>
    </row>
    <row r="1743" spans="1:8" x14ac:dyDescent="0.25">
      <c r="A1743" s="6">
        <v>1740</v>
      </c>
      <c r="B1743" s="10">
        <v>-7.5625763125763202E-6</v>
      </c>
      <c r="C1743" s="10">
        <v>6.5646947496947501E-3</v>
      </c>
      <c r="D1743" s="11">
        <v>-0.82736459096458403</v>
      </c>
      <c r="F1743" s="10"/>
      <c r="G1743" s="10"/>
      <c r="H1743" s="11"/>
    </row>
    <row r="1744" spans="1:8" x14ac:dyDescent="0.25">
      <c r="A1744" s="6">
        <v>1741</v>
      </c>
      <c r="B1744" s="10">
        <v>-7.5625763125763202E-6</v>
      </c>
      <c r="C1744" s="10">
        <v>6.5646947496947501E-3</v>
      </c>
      <c r="D1744" s="11">
        <v>-0.82736459096458403</v>
      </c>
      <c r="F1744" s="10"/>
      <c r="G1744" s="10"/>
      <c r="H1744" s="11"/>
    </row>
    <row r="1745" spans="1:8" x14ac:dyDescent="0.25">
      <c r="A1745" s="6">
        <v>1742</v>
      </c>
      <c r="B1745" s="10">
        <v>-7.5625763125763202E-6</v>
      </c>
      <c r="C1745" s="10">
        <v>6.5646947496947501E-3</v>
      </c>
      <c r="D1745" s="11">
        <v>-0.82736459096458403</v>
      </c>
      <c r="F1745" s="10"/>
      <c r="G1745" s="10"/>
      <c r="H1745" s="11"/>
    </row>
    <row r="1746" spans="1:8" x14ac:dyDescent="0.25">
      <c r="A1746" s="6">
        <v>1743</v>
      </c>
      <c r="B1746" s="10">
        <v>-7.5625763125763202E-6</v>
      </c>
      <c r="C1746" s="10">
        <v>6.5646947496947501E-3</v>
      </c>
      <c r="D1746" s="11">
        <v>-0.82736459096458403</v>
      </c>
      <c r="F1746" s="10"/>
      <c r="G1746" s="10"/>
      <c r="H1746" s="11"/>
    </row>
    <row r="1747" spans="1:8" x14ac:dyDescent="0.25">
      <c r="A1747" s="6">
        <v>1744</v>
      </c>
      <c r="B1747" s="10">
        <v>-7.5625763125763202E-6</v>
      </c>
      <c r="C1747" s="10">
        <v>6.5646947496947501E-3</v>
      </c>
      <c r="D1747" s="11">
        <v>-0.82736459096458403</v>
      </c>
      <c r="F1747" s="10"/>
      <c r="G1747" s="10"/>
      <c r="H1747" s="11"/>
    </row>
    <row r="1748" spans="1:8" x14ac:dyDescent="0.25">
      <c r="A1748" s="6">
        <v>1745</v>
      </c>
      <c r="B1748" s="10">
        <v>-7.5625763125763202E-6</v>
      </c>
      <c r="C1748" s="10">
        <v>6.5646947496947501E-3</v>
      </c>
      <c r="D1748" s="11">
        <v>-0.82736459096458403</v>
      </c>
      <c r="F1748" s="10"/>
      <c r="G1748" s="10"/>
      <c r="H1748" s="11"/>
    </row>
    <row r="1749" spans="1:8" x14ac:dyDescent="0.25">
      <c r="A1749" s="6">
        <v>1746</v>
      </c>
      <c r="B1749" s="10">
        <v>-4.3121693121693198E-6</v>
      </c>
      <c r="C1749" s="10">
        <v>3.9568498168498197E-3</v>
      </c>
      <c r="D1749" s="11">
        <v>-0.50750785510785301</v>
      </c>
      <c r="F1749" s="10"/>
      <c r="G1749" s="10"/>
      <c r="H1749" s="11"/>
    </row>
    <row r="1750" spans="1:8" x14ac:dyDescent="0.25">
      <c r="A1750" s="6">
        <v>1747</v>
      </c>
      <c r="B1750" s="10">
        <v>-1.0617623117623101E-6</v>
      </c>
      <c r="C1750" s="10">
        <v>1.3490048840048899E-3</v>
      </c>
      <c r="D1750" s="11">
        <v>-0.18765111925112199</v>
      </c>
      <c r="F1750" s="10"/>
      <c r="G1750" s="10"/>
      <c r="H1750" s="11"/>
    </row>
    <row r="1751" spans="1:8" x14ac:dyDescent="0.25">
      <c r="A1751" s="6">
        <v>1748</v>
      </c>
      <c r="B1751" s="10">
        <v>2.1886446886446899E-6</v>
      </c>
      <c r="C1751" s="10">
        <v>-1.2588400488400501E-3</v>
      </c>
      <c r="D1751" s="11">
        <v>0.13220561660560901</v>
      </c>
      <c r="F1751" s="10"/>
      <c r="G1751" s="10"/>
      <c r="H1751" s="11"/>
    </row>
    <row r="1752" spans="1:8" x14ac:dyDescent="0.25">
      <c r="A1752" s="6">
        <v>1749</v>
      </c>
      <c r="B1752" s="10">
        <v>2.1886446886446899E-6</v>
      </c>
      <c r="C1752" s="10">
        <v>-1.2588400488400501E-3</v>
      </c>
      <c r="D1752" s="11">
        <v>0.13220561660560901</v>
      </c>
      <c r="F1752" s="10"/>
      <c r="G1752" s="10"/>
      <c r="H1752" s="11"/>
    </row>
    <row r="1753" spans="1:8" x14ac:dyDescent="0.25">
      <c r="A1753" s="6">
        <v>1750</v>
      </c>
      <c r="B1753" s="10">
        <v>2.1886446886446899E-6</v>
      </c>
      <c r="C1753" s="10">
        <v>-1.2588400488400501E-3</v>
      </c>
      <c r="D1753" s="11">
        <v>0.13220561660560901</v>
      </c>
      <c r="F1753" s="10"/>
      <c r="G1753" s="10"/>
      <c r="H1753" s="11"/>
    </row>
    <row r="1754" spans="1:8" x14ac:dyDescent="0.25">
      <c r="A1754" s="6">
        <v>1751</v>
      </c>
      <c r="B1754" s="10">
        <v>2.1886446886446899E-6</v>
      </c>
      <c r="C1754" s="10">
        <v>-1.2588400488400501E-3</v>
      </c>
      <c r="D1754" s="11">
        <v>0.13220561660560901</v>
      </c>
      <c r="F1754" s="10"/>
      <c r="G1754" s="10"/>
      <c r="H1754" s="11"/>
    </row>
    <row r="1755" spans="1:8" x14ac:dyDescent="0.25">
      <c r="A1755" s="6">
        <v>1752</v>
      </c>
      <c r="B1755" s="10">
        <v>2.1886446886446899E-6</v>
      </c>
      <c r="C1755" s="10">
        <v>-1.2588400488400501E-3</v>
      </c>
      <c r="D1755" s="11">
        <v>0.13220561660560901</v>
      </c>
      <c r="F1755" s="10"/>
      <c r="G1755" s="10"/>
      <c r="H1755" s="11"/>
    </row>
    <row r="1756" spans="1:8" x14ac:dyDescent="0.25">
      <c r="A1756" s="6">
        <v>1753</v>
      </c>
      <c r="B1756" s="10">
        <v>2.1886446886446899E-6</v>
      </c>
      <c r="C1756" s="10">
        <v>-1.2588400488400501E-3</v>
      </c>
      <c r="D1756" s="11">
        <v>0.13220561660560901</v>
      </c>
      <c r="F1756" s="10"/>
      <c r="G1756" s="10"/>
      <c r="H1756" s="11"/>
    </row>
    <row r="1757" spans="1:8" x14ac:dyDescent="0.25">
      <c r="A1757" s="6">
        <v>1754</v>
      </c>
      <c r="B1757" s="10">
        <v>2.1886446886446899E-6</v>
      </c>
      <c r="C1757" s="10">
        <v>-1.2588400488400501E-3</v>
      </c>
      <c r="D1757" s="11">
        <v>0.13220561660560901</v>
      </c>
      <c r="F1757" s="10"/>
      <c r="G1757" s="10"/>
      <c r="H1757" s="11"/>
    </row>
    <row r="1758" spans="1:8" x14ac:dyDescent="0.25">
      <c r="A1758" s="6">
        <v>1755</v>
      </c>
      <c r="B1758" s="10">
        <v>2.1886446886446899E-6</v>
      </c>
      <c r="C1758" s="10">
        <v>-1.2588400488400501E-3</v>
      </c>
      <c r="D1758" s="11">
        <v>0.13220561660560901</v>
      </c>
      <c r="F1758" s="10"/>
      <c r="G1758" s="10"/>
      <c r="H1758" s="11"/>
    </row>
    <row r="1759" spans="1:8" x14ac:dyDescent="0.25">
      <c r="A1759" s="6">
        <v>1756</v>
      </c>
      <c r="B1759" s="10">
        <v>2.1886446886446899E-6</v>
      </c>
      <c r="C1759" s="10">
        <v>-1.2588400488400501E-3</v>
      </c>
      <c r="D1759" s="11">
        <v>0.13220561660560901</v>
      </c>
      <c r="F1759" s="10"/>
      <c r="G1759" s="10"/>
      <c r="H1759" s="11"/>
    </row>
    <row r="1760" spans="1:8" x14ac:dyDescent="0.25">
      <c r="A1760" s="6">
        <v>1757</v>
      </c>
      <c r="B1760" s="10">
        <v>2.1886446886446899E-6</v>
      </c>
      <c r="C1760" s="10">
        <v>-1.2588400488400501E-3</v>
      </c>
      <c r="D1760" s="11">
        <v>0.13220561660560901</v>
      </c>
      <c r="F1760" s="10"/>
      <c r="G1760" s="10"/>
      <c r="H1760" s="11"/>
    </row>
    <row r="1761" spans="1:8" x14ac:dyDescent="0.25">
      <c r="A1761" s="6">
        <v>1758</v>
      </c>
      <c r="B1761" s="10">
        <v>2.1886446886446899E-6</v>
      </c>
      <c r="C1761" s="10">
        <v>-1.2588400488400501E-3</v>
      </c>
      <c r="D1761" s="11">
        <v>0.13220561660560901</v>
      </c>
      <c r="F1761" s="10"/>
      <c r="G1761" s="10"/>
      <c r="H1761" s="11"/>
    </row>
    <row r="1762" spans="1:8" x14ac:dyDescent="0.25">
      <c r="A1762" s="6">
        <v>1759</v>
      </c>
      <c r="B1762" s="10">
        <v>2.1886446886446899E-6</v>
      </c>
      <c r="C1762" s="10">
        <v>-1.2588400488400501E-3</v>
      </c>
      <c r="D1762" s="11">
        <v>0.13220561660560901</v>
      </c>
      <c r="F1762" s="10"/>
      <c r="G1762" s="10"/>
      <c r="H1762" s="11"/>
    </row>
    <row r="1763" spans="1:8" x14ac:dyDescent="0.25">
      <c r="A1763" s="6">
        <v>1760</v>
      </c>
      <c r="B1763" s="10">
        <v>2.1886446886446899E-6</v>
      </c>
      <c r="C1763" s="10">
        <v>-1.2588400488400501E-3</v>
      </c>
      <c r="D1763" s="11">
        <v>0.13220561660560901</v>
      </c>
      <c r="F1763" s="10"/>
      <c r="G1763" s="10"/>
      <c r="H1763" s="11"/>
    </row>
    <row r="1764" spans="1:8" x14ac:dyDescent="0.25">
      <c r="A1764" s="6">
        <v>1761</v>
      </c>
      <c r="B1764" s="10">
        <v>2.1886446886446899E-6</v>
      </c>
      <c r="C1764" s="10">
        <v>-1.2588400488400501E-3</v>
      </c>
      <c r="D1764" s="11">
        <v>0.13220561660560901</v>
      </c>
      <c r="F1764" s="10"/>
      <c r="G1764" s="10"/>
      <c r="H1764" s="11"/>
    </row>
    <row r="1765" spans="1:8" x14ac:dyDescent="0.25">
      <c r="A1765" s="6">
        <v>1762</v>
      </c>
      <c r="B1765" s="10">
        <v>2.1886446886446899E-6</v>
      </c>
      <c r="C1765" s="10">
        <v>-1.2588400488400501E-3</v>
      </c>
      <c r="D1765" s="11">
        <v>0.13220561660560901</v>
      </c>
      <c r="F1765" s="10"/>
      <c r="G1765" s="10"/>
      <c r="H1765" s="11"/>
    </row>
    <row r="1766" spans="1:8" x14ac:dyDescent="0.25">
      <c r="A1766" s="6">
        <v>1763</v>
      </c>
      <c r="B1766" s="10">
        <v>2.1886446886446899E-6</v>
      </c>
      <c r="C1766" s="10">
        <v>-1.2588400488400501E-3</v>
      </c>
      <c r="D1766" s="11">
        <v>0.13220561660560901</v>
      </c>
      <c r="F1766" s="10"/>
      <c r="G1766" s="10"/>
      <c r="H1766" s="11"/>
    </row>
    <row r="1767" spans="1:8" x14ac:dyDescent="0.25">
      <c r="A1767" s="6">
        <v>1764</v>
      </c>
      <c r="B1767" s="10">
        <v>2.1886446886446899E-6</v>
      </c>
      <c r="C1767" s="10">
        <v>-1.2588400488400501E-3</v>
      </c>
      <c r="D1767" s="11">
        <v>0.13220561660560901</v>
      </c>
      <c r="F1767" s="10"/>
      <c r="G1767" s="10"/>
      <c r="H1767" s="11"/>
    </row>
    <row r="1768" spans="1:8" x14ac:dyDescent="0.25">
      <c r="A1768" s="6">
        <v>1765</v>
      </c>
      <c r="B1768" s="10">
        <v>2.1886446886446899E-6</v>
      </c>
      <c r="C1768" s="10">
        <v>-1.2588400488400501E-3</v>
      </c>
      <c r="D1768" s="11">
        <v>0.13220561660560901</v>
      </c>
      <c r="F1768" s="10"/>
      <c r="G1768" s="10"/>
      <c r="H1768" s="11"/>
    </row>
    <row r="1769" spans="1:8" x14ac:dyDescent="0.25">
      <c r="A1769" s="6">
        <v>1766</v>
      </c>
      <c r="B1769" s="10">
        <v>2.1886446886446899E-6</v>
      </c>
      <c r="C1769" s="10">
        <v>-1.2588400488400501E-3</v>
      </c>
      <c r="D1769" s="11">
        <v>0.13220561660560901</v>
      </c>
      <c r="F1769" s="10"/>
      <c r="G1769" s="10"/>
      <c r="H1769" s="11"/>
    </row>
    <row r="1770" spans="1:8" x14ac:dyDescent="0.25">
      <c r="A1770" s="6">
        <v>1767</v>
      </c>
      <c r="B1770" s="10">
        <v>2.1886446886446899E-6</v>
      </c>
      <c r="C1770" s="10">
        <v>-1.2588400488400501E-3</v>
      </c>
      <c r="D1770" s="11">
        <v>0.13220561660560901</v>
      </c>
      <c r="F1770" s="10"/>
      <c r="G1770" s="10"/>
      <c r="H1770" s="11"/>
    </row>
    <row r="1771" spans="1:8" x14ac:dyDescent="0.25">
      <c r="A1771" s="6">
        <v>1768</v>
      </c>
      <c r="B1771" s="10">
        <v>2.1886446886446899E-6</v>
      </c>
      <c r="C1771" s="10">
        <v>-1.2588400488400501E-3</v>
      </c>
      <c r="D1771" s="11">
        <v>0.13220561660560901</v>
      </c>
      <c r="F1771" s="10"/>
      <c r="G1771" s="10"/>
      <c r="H1771" s="11"/>
    </row>
    <row r="1772" spans="1:8" x14ac:dyDescent="0.25">
      <c r="A1772" s="6">
        <v>1769</v>
      </c>
      <c r="B1772" s="10">
        <v>2.1886446886446899E-6</v>
      </c>
      <c r="C1772" s="10">
        <v>-1.2588400488400501E-3</v>
      </c>
      <c r="D1772" s="11">
        <v>0.13220561660560901</v>
      </c>
      <c r="F1772" s="10"/>
      <c r="G1772" s="10"/>
      <c r="H1772" s="11"/>
    </row>
    <row r="1773" spans="1:8" x14ac:dyDescent="0.25">
      <c r="A1773" s="6">
        <v>1770</v>
      </c>
      <c r="B1773" s="10">
        <v>2.1886446886446899E-6</v>
      </c>
      <c r="C1773" s="10">
        <v>-1.2588400488400501E-3</v>
      </c>
      <c r="D1773" s="11">
        <v>0.13220561660560901</v>
      </c>
      <c r="F1773" s="10"/>
      <c r="G1773" s="10"/>
      <c r="H1773" s="11"/>
    </row>
    <row r="1774" spans="1:8" x14ac:dyDescent="0.25">
      <c r="A1774" s="6">
        <v>1771</v>
      </c>
      <c r="B1774" s="10">
        <v>2.1886446886446899E-6</v>
      </c>
      <c r="C1774" s="10">
        <v>-1.2588400488400501E-3</v>
      </c>
      <c r="D1774" s="11">
        <v>0.13220561660560901</v>
      </c>
      <c r="F1774" s="10"/>
      <c r="G1774" s="10"/>
      <c r="H1774" s="11"/>
    </row>
    <row r="1775" spans="1:8" x14ac:dyDescent="0.25">
      <c r="A1775" s="6">
        <v>1772</v>
      </c>
      <c r="B1775" s="10">
        <v>2.1886446886446899E-6</v>
      </c>
      <c r="C1775" s="10">
        <v>-1.2588400488400501E-3</v>
      </c>
      <c r="D1775" s="11">
        <v>0.13220561660560901</v>
      </c>
      <c r="F1775" s="10"/>
      <c r="G1775" s="10"/>
      <c r="H1775" s="11"/>
    </row>
    <row r="1776" spans="1:8" x14ac:dyDescent="0.25">
      <c r="A1776" s="6">
        <v>1773</v>
      </c>
      <c r="B1776" s="10">
        <v>2.1886446886446899E-6</v>
      </c>
      <c r="C1776" s="10">
        <v>-1.2588400488400501E-3</v>
      </c>
      <c r="D1776" s="11">
        <v>0.13220561660560901</v>
      </c>
      <c r="F1776" s="10"/>
      <c r="G1776" s="10"/>
      <c r="H1776" s="11"/>
    </row>
    <row r="1777" spans="1:8" x14ac:dyDescent="0.25">
      <c r="A1777" s="6">
        <v>1774</v>
      </c>
      <c r="B1777" s="10">
        <v>2.1886446886446899E-6</v>
      </c>
      <c r="C1777" s="10">
        <v>-1.2588400488400501E-3</v>
      </c>
      <c r="D1777" s="11">
        <v>0.13220561660560901</v>
      </c>
      <c r="F1777" s="10"/>
      <c r="G1777" s="10"/>
      <c r="H1777" s="11"/>
    </row>
    <row r="1778" spans="1:8" x14ac:dyDescent="0.25">
      <c r="A1778" s="6">
        <v>1775</v>
      </c>
      <c r="B1778" s="10">
        <v>2.1886446886446899E-6</v>
      </c>
      <c r="C1778" s="10">
        <v>-1.2588400488400501E-3</v>
      </c>
      <c r="D1778" s="11">
        <v>0.13220561660560901</v>
      </c>
      <c r="F1778" s="10"/>
      <c r="G1778" s="10"/>
      <c r="H1778" s="11"/>
    </row>
    <row r="1779" spans="1:8" x14ac:dyDescent="0.25">
      <c r="A1779" s="6">
        <v>1776</v>
      </c>
      <c r="B1779" s="10">
        <v>2.1886446886446899E-6</v>
      </c>
      <c r="C1779" s="10">
        <v>-1.2588400488400501E-3</v>
      </c>
      <c r="D1779" s="11">
        <v>0.13220561660560901</v>
      </c>
      <c r="F1779" s="10"/>
      <c r="G1779" s="10"/>
      <c r="H1779" s="11"/>
    </row>
    <row r="1780" spans="1:8" x14ac:dyDescent="0.25">
      <c r="A1780" s="6">
        <v>1777</v>
      </c>
      <c r="B1780" s="10">
        <v>2.1886446886446899E-6</v>
      </c>
      <c r="C1780" s="10">
        <v>-1.2588400488400501E-3</v>
      </c>
      <c r="D1780" s="11">
        <v>0.13220561660560901</v>
      </c>
      <c r="F1780" s="10"/>
      <c r="G1780" s="10"/>
      <c r="H1780" s="11"/>
    </row>
    <row r="1781" spans="1:8" x14ac:dyDescent="0.25">
      <c r="A1781" s="6">
        <v>1778</v>
      </c>
      <c r="B1781" s="10">
        <v>2.1886446886446899E-6</v>
      </c>
      <c r="C1781" s="10">
        <v>-1.2588400488400501E-3</v>
      </c>
      <c r="D1781" s="11">
        <v>0.13220561660560901</v>
      </c>
      <c r="F1781" s="10"/>
      <c r="G1781" s="10"/>
      <c r="H1781" s="11"/>
    </row>
    <row r="1782" spans="1:8" x14ac:dyDescent="0.25">
      <c r="A1782" s="6">
        <v>1779</v>
      </c>
      <c r="B1782" s="10">
        <v>2.1886446886446899E-6</v>
      </c>
      <c r="C1782" s="10">
        <v>-1.2588400488400501E-3</v>
      </c>
      <c r="D1782" s="11">
        <v>0.13220561660560901</v>
      </c>
      <c r="F1782" s="10"/>
      <c r="G1782" s="10"/>
      <c r="H1782" s="11"/>
    </row>
    <row r="1783" spans="1:8" x14ac:dyDescent="0.25">
      <c r="A1783" s="6">
        <v>1780</v>
      </c>
      <c r="B1783" s="10">
        <v>2.1886446886446899E-6</v>
      </c>
      <c r="C1783" s="10">
        <v>-1.2588400488400501E-3</v>
      </c>
      <c r="D1783" s="11">
        <v>0.13220561660560901</v>
      </c>
      <c r="F1783" s="10"/>
      <c r="G1783" s="10"/>
      <c r="H1783" s="11"/>
    </row>
    <row r="1784" spans="1:8" x14ac:dyDescent="0.25">
      <c r="A1784" s="6">
        <v>1781</v>
      </c>
      <c r="B1784" s="10">
        <v>2.1886446886446899E-6</v>
      </c>
      <c r="C1784" s="10">
        <v>-1.2588400488400501E-3</v>
      </c>
      <c r="D1784" s="11">
        <v>0.13220561660560901</v>
      </c>
      <c r="F1784" s="10"/>
      <c r="G1784" s="10"/>
      <c r="H1784" s="11"/>
    </row>
    <row r="1785" spans="1:8" x14ac:dyDescent="0.25">
      <c r="A1785" s="6">
        <v>1782</v>
      </c>
      <c r="B1785" s="10">
        <v>2.1886446886446899E-6</v>
      </c>
      <c r="C1785" s="10">
        <v>-1.2588400488400501E-3</v>
      </c>
      <c r="D1785" s="11">
        <v>0.13220561660560901</v>
      </c>
      <c r="F1785" s="10"/>
      <c r="G1785" s="10"/>
      <c r="H1785" s="11"/>
    </row>
    <row r="1786" spans="1:8" x14ac:dyDescent="0.25">
      <c r="A1786" s="6">
        <v>1783</v>
      </c>
      <c r="B1786" s="10">
        <v>2.1886446886446899E-6</v>
      </c>
      <c r="C1786" s="10">
        <v>-1.2588400488400501E-3</v>
      </c>
      <c r="D1786" s="11">
        <v>0.13220561660560901</v>
      </c>
      <c r="F1786" s="10"/>
      <c r="G1786" s="10"/>
      <c r="H1786" s="11"/>
    </row>
    <row r="1787" spans="1:8" x14ac:dyDescent="0.25">
      <c r="A1787" s="6">
        <v>1784</v>
      </c>
      <c r="B1787" s="10">
        <v>2.1886446886446899E-6</v>
      </c>
      <c r="C1787" s="10">
        <v>-1.2588400488400501E-3</v>
      </c>
      <c r="D1787" s="11">
        <v>0.13220561660560901</v>
      </c>
      <c r="F1787" s="10"/>
      <c r="G1787" s="10"/>
      <c r="H1787" s="11"/>
    </row>
    <row r="1788" spans="1:8" x14ac:dyDescent="0.25">
      <c r="A1788" s="6">
        <v>1785</v>
      </c>
      <c r="B1788" s="10">
        <v>2.1886446886446899E-6</v>
      </c>
      <c r="C1788" s="10">
        <v>-1.2588400488400501E-3</v>
      </c>
      <c r="D1788" s="11">
        <v>0.13220561660560901</v>
      </c>
      <c r="F1788" s="10"/>
      <c r="G1788" s="10"/>
      <c r="H1788" s="11"/>
    </row>
    <row r="1789" spans="1:8" x14ac:dyDescent="0.25">
      <c r="A1789" s="6">
        <v>1786</v>
      </c>
      <c r="B1789" s="10">
        <v>2.1886446886446899E-6</v>
      </c>
      <c r="C1789" s="10">
        <v>-1.2588400488400501E-3</v>
      </c>
      <c r="D1789" s="11">
        <v>0.13220561660560901</v>
      </c>
      <c r="F1789" s="10"/>
      <c r="G1789" s="10"/>
      <c r="H1789" s="11"/>
    </row>
    <row r="1790" spans="1:8" x14ac:dyDescent="0.25">
      <c r="A1790" s="6">
        <v>1787</v>
      </c>
      <c r="B1790" s="10">
        <v>2.1886446886446899E-6</v>
      </c>
      <c r="C1790" s="10">
        <v>-1.2588400488400501E-3</v>
      </c>
      <c r="D1790" s="11">
        <v>0.13220561660560901</v>
      </c>
      <c r="F1790" s="10"/>
      <c r="G1790" s="10"/>
      <c r="H1790" s="11"/>
    </row>
    <row r="1791" spans="1:8" x14ac:dyDescent="0.25">
      <c r="A1791" s="6">
        <v>1788</v>
      </c>
      <c r="B1791" s="10">
        <v>2.1886446886446899E-6</v>
      </c>
      <c r="C1791" s="10">
        <v>-1.2588400488400501E-3</v>
      </c>
      <c r="D1791" s="11">
        <v>0.13220561660560901</v>
      </c>
      <c r="F1791" s="10"/>
      <c r="G1791" s="10"/>
      <c r="H1791" s="11"/>
    </row>
    <row r="1792" spans="1:8" x14ac:dyDescent="0.25">
      <c r="A1792" s="6">
        <v>1789</v>
      </c>
      <c r="B1792" s="10">
        <v>2.1886446886446899E-6</v>
      </c>
      <c r="C1792" s="10">
        <v>-1.2588400488400501E-3</v>
      </c>
      <c r="D1792" s="11">
        <v>0.13220561660560901</v>
      </c>
      <c r="F1792" s="10"/>
      <c r="G1792" s="10"/>
      <c r="H1792" s="11"/>
    </row>
    <row r="1793" spans="1:8" x14ac:dyDescent="0.25">
      <c r="A1793" s="6">
        <v>1790</v>
      </c>
      <c r="B1793" s="10">
        <v>2.1886446886446899E-6</v>
      </c>
      <c r="C1793" s="10">
        <v>-1.2588400488400501E-3</v>
      </c>
      <c r="D1793" s="11">
        <v>0.13220561660560901</v>
      </c>
      <c r="F1793" s="10"/>
      <c r="G1793" s="10"/>
      <c r="H1793" s="11"/>
    </row>
    <row r="1794" spans="1:8" x14ac:dyDescent="0.25">
      <c r="A1794" s="6">
        <v>1791</v>
      </c>
      <c r="B1794" s="10">
        <v>2.1886446886446899E-6</v>
      </c>
      <c r="C1794" s="10">
        <v>-1.2588400488400501E-3</v>
      </c>
      <c r="D1794" s="11">
        <v>0.13220561660560901</v>
      </c>
      <c r="F1794" s="10"/>
      <c r="G1794" s="10"/>
      <c r="H1794" s="11"/>
    </row>
    <row r="1795" spans="1:8" x14ac:dyDescent="0.25">
      <c r="A1795" s="6">
        <v>1792</v>
      </c>
      <c r="B1795" s="10">
        <v>2.1886446886446899E-6</v>
      </c>
      <c r="C1795" s="10">
        <v>-1.2588400488400501E-3</v>
      </c>
      <c r="D1795" s="11">
        <v>0.13220561660560901</v>
      </c>
      <c r="F1795" s="10"/>
      <c r="G1795" s="10"/>
      <c r="H1795" s="11"/>
    </row>
    <row r="1796" spans="1:8" x14ac:dyDescent="0.25">
      <c r="A1796" s="6">
        <v>1793</v>
      </c>
      <c r="B1796" s="10">
        <v>2.1886446886446899E-6</v>
      </c>
      <c r="C1796" s="10">
        <v>-1.2588400488400501E-3</v>
      </c>
      <c r="D1796" s="11">
        <v>0.13220561660560901</v>
      </c>
      <c r="F1796" s="10"/>
      <c r="G1796" s="10"/>
      <c r="H1796" s="11"/>
    </row>
    <row r="1797" spans="1:8" x14ac:dyDescent="0.25">
      <c r="A1797" s="6">
        <v>1794</v>
      </c>
      <c r="B1797" s="10">
        <v>2.1886446886446899E-6</v>
      </c>
      <c r="C1797" s="10">
        <v>-1.2588400488400501E-3</v>
      </c>
      <c r="D1797" s="11">
        <v>0.13220561660560901</v>
      </c>
      <c r="F1797" s="10"/>
      <c r="G1797" s="10"/>
      <c r="H1797" s="11"/>
    </row>
    <row r="1798" spans="1:8" x14ac:dyDescent="0.25">
      <c r="A1798" s="6">
        <v>1795</v>
      </c>
      <c r="B1798" s="10">
        <v>2.1886446886446899E-6</v>
      </c>
      <c r="C1798" s="10">
        <v>-1.2588400488400501E-3</v>
      </c>
      <c r="D1798" s="11">
        <v>0.13220561660560901</v>
      </c>
      <c r="F1798" s="10"/>
      <c r="G1798" s="10"/>
      <c r="H1798" s="11"/>
    </row>
    <row r="1799" spans="1:8" x14ac:dyDescent="0.25">
      <c r="A1799" s="6">
        <v>1796</v>
      </c>
      <c r="B1799" s="10">
        <v>2.1886446886446899E-6</v>
      </c>
      <c r="C1799" s="10">
        <v>-1.2588400488400501E-3</v>
      </c>
      <c r="D1799" s="11">
        <v>0.13220561660560901</v>
      </c>
      <c r="F1799" s="10"/>
      <c r="G1799" s="10"/>
      <c r="H1799" s="11"/>
    </row>
    <row r="1800" spans="1:8" x14ac:dyDescent="0.25">
      <c r="A1800" s="6">
        <v>1797</v>
      </c>
      <c r="B1800" s="10">
        <v>2.1886446886446899E-6</v>
      </c>
      <c r="C1800" s="10">
        <v>-1.2588400488400501E-3</v>
      </c>
      <c r="D1800" s="11">
        <v>0.13220561660560901</v>
      </c>
      <c r="F1800" s="10"/>
      <c r="G1800" s="10"/>
      <c r="H1800" s="11"/>
    </row>
    <row r="1801" spans="1:8" x14ac:dyDescent="0.25">
      <c r="A1801" s="6">
        <v>1798</v>
      </c>
      <c r="B1801" s="10">
        <v>2.1886446886446899E-6</v>
      </c>
      <c r="C1801" s="10">
        <v>-1.2588400488400501E-3</v>
      </c>
      <c r="D1801" s="11">
        <v>0.13220561660560901</v>
      </c>
      <c r="F1801" s="10"/>
      <c r="G1801" s="10"/>
      <c r="H1801" s="11"/>
    </row>
    <row r="1802" spans="1:8" x14ac:dyDescent="0.25">
      <c r="A1802" s="6">
        <v>1799</v>
      </c>
      <c r="B1802" s="10">
        <v>2.1886446886446899E-6</v>
      </c>
      <c r="C1802" s="10">
        <v>-1.2588400488400501E-3</v>
      </c>
      <c r="D1802" s="11">
        <v>0.13220561660560901</v>
      </c>
      <c r="F1802" s="10"/>
      <c r="G1802" s="10"/>
      <c r="H1802" s="11"/>
    </row>
    <row r="1803" spans="1:8" x14ac:dyDescent="0.25">
      <c r="A1803" s="6">
        <v>1800</v>
      </c>
      <c r="B1803" s="10">
        <v>2.1886446886446899E-6</v>
      </c>
      <c r="C1803" s="10">
        <v>-1.2588400488400501E-3</v>
      </c>
      <c r="D1803" s="11">
        <v>0.13220561660560901</v>
      </c>
      <c r="F1803" s="10"/>
      <c r="G1803" s="10"/>
      <c r="H1803" s="11"/>
    </row>
  </sheetData>
  <mergeCells count="3">
    <mergeCell ref="B1:D1"/>
    <mergeCell ref="A1:A2"/>
    <mergeCell ref="F1:H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E5" sqref="E5"/>
    </sheetView>
  </sheetViews>
  <sheetFormatPr defaultRowHeight="15" x14ac:dyDescent="0.25"/>
  <cols>
    <col min="1" max="1" width="26" bestFit="1" customWidth="1"/>
    <col min="2" max="2" width="8.5703125" bestFit="1" customWidth="1"/>
  </cols>
  <sheetData>
    <row r="1" spans="1:4" x14ac:dyDescent="0.25">
      <c r="A1" s="18" t="s">
        <v>13</v>
      </c>
      <c r="B1" s="18">
        <f>Cycle!E4</f>
        <v>336.3</v>
      </c>
    </row>
    <row r="2" spans="1:4" x14ac:dyDescent="0.25">
      <c r="A2" s="18" t="s">
        <v>14</v>
      </c>
      <c r="B2" s="19">
        <f>15.07*B1^1.31</f>
        <v>30769.854916095643</v>
      </c>
    </row>
    <row r="3" spans="1:4" x14ac:dyDescent="0.25">
      <c r="A3" s="18" t="s">
        <v>15</v>
      </c>
      <c r="B3" s="20">
        <f>IF(B2&gt;18400,7.592,-0.0000000169*B2^2+0.000633*B2+1.67)</f>
        <v>7.5919999999999996</v>
      </c>
    </row>
    <row r="4" spans="1:4" x14ac:dyDescent="0.25">
      <c r="A4" s="18" t="s">
        <v>16</v>
      </c>
      <c r="B4" s="21">
        <f>(0.0388*B3-0.0108)*9.81/(0.5*1.17*B3)</f>
        <v>0.62679108373186365</v>
      </c>
      <c r="C4" t="s">
        <v>24</v>
      </c>
      <c r="D4">
        <f>B3*B4</f>
        <v>4.7585979076923088</v>
      </c>
    </row>
    <row r="5" spans="1:4" x14ac:dyDescent="0.25">
      <c r="A5" s="18" t="s">
        <v>17</v>
      </c>
      <c r="B5" s="22">
        <f>0.00513+17.6/B2</f>
        <v>5.7019883973451393E-3</v>
      </c>
    </row>
    <row r="6" spans="1:4" x14ac:dyDescent="0.25">
      <c r="A6" s="23" t="s">
        <v>18</v>
      </c>
      <c r="B6" s="18">
        <f>-0.00000738*B2^2+0.604*B2</f>
        <v>11597.726659226864</v>
      </c>
    </row>
    <row r="7" spans="1:4" x14ac:dyDescent="0.25">
      <c r="A7" s="23" t="s">
        <v>20</v>
      </c>
      <c r="B7" s="24">
        <f>0.07*B6*B8^2</f>
        <v>196.91707608909675</v>
      </c>
    </row>
    <row r="8" spans="1:4" x14ac:dyDescent="0.25">
      <c r="A8" s="23" t="s">
        <v>19</v>
      </c>
      <c r="B8" s="18">
        <v>0.49249999999999999</v>
      </c>
    </row>
    <row r="9" spans="1:4" x14ac:dyDescent="0.25">
      <c r="A9" s="23" t="s">
        <v>22</v>
      </c>
      <c r="B9" s="25">
        <v>2.4700000000000002</v>
      </c>
    </row>
    <row r="10" spans="1:4" x14ac:dyDescent="0.25">
      <c r="A10" s="23" t="s">
        <v>23</v>
      </c>
      <c r="B10" s="25">
        <v>0.95</v>
      </c>
    </row>
    <row r="12" spans="1:4" x14ac:dyDescent="0.25">
      <c r="A12" s="26" t="s">
        <v>21</v>
      </c>
      <c r="B12">
        <f>B7/B8^2</f>
        <v>811.84086614588057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Cycle</vt:lpstr>
      <vt:lpstr>coefficients</vt:lpstr>
      <vt:lpstr>Vehicle Parameters</vt:lpstr>
    </vt:vector>
  </TitlesOfParts>
  <Company>TU Wien - Campusversion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six-1_lokal</dc:creator>
  <cp:lastModifiedBy>Chambon, Paul H.</cp:lastModifiedBy>
  <dcterms:created xsi:type="dcterms:W3CDTF">2014-02-21T13:29:14Z</dcterms:created>
  <dcterms:modified xsi:type="dcterms:W3CDTF">2015-11-30T21:13:13Z</dcterms:modified>
</cp:coreProperties>
</file>