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ss\Downloads\"/>
    </mc:Choice>
  </mc:AlternateContent>
  <bookViews>
    <workbookView xWindow="0" yWindow="0" windowWidth="28800" windowHeight="12372" xr2:uid="{00000000-000D-0000-FFFF-FFFF00000000}"/>
  </bookViews>
  <sheets>
    <sheet name="Acceptable Column Names" sheetId="6" r:id="rId1"/>
    <sheet name="AED Devices" sheetId="85" r:id="rId2"/>
    <sheet name="Air Conditioner" sheetId="86" r:id="rId3"/>
    <sheet name="Air Handler" sheetId="87" r:id="rId4"/>
    <sheet name="Alarm Point" sheetId="88" r:id="rId5"/>
    <sheet name="Bathroom Fixture" sheetId="84" r:id="rId6"/>
    <sheet name="Battery" sheetId="89" r:id="rId7"/>
    <sheet name="Belt" sheetId="90" r:id="rId8"/>
    <sheet name="Blanket" sheetId="91" r:id="rId9"/>
    <sheet name="Blower" sheetId="92" r:id="rId10"/>
    <sheet name="Boiler" sheetId="93" r:id="rId11"/>
    <sheet name="Card Reader" sheetId="94" r:id="rId12"/>
    <sheet name="Chain" sheetId="95" r:id="rId13"/>
    <sheet name="Chamber" sheetId="96" r:id="rId14"/>
    <sheet name="Charger" sheetId="97" r:id="rId15"/>
    <sheet name="Chiller" sheetId="98" r:id="rId16"/>
    <sheet name="Circuit Breaker" sheetId="99" r:id="rId17"/>
    <sheet name="Closed Loop" sheetId="100" r:id="rId18"/>
    <sheet name="Collector" sheetId="101" r:id="rId19"/>
    <sheet name="Compactor" sheetId="102" r:id="rId20"/>
    <sheet name="Comparison of Names" sheetId="5" state="hidden" r:id="rId21"/>
    <sheet name="Compressed Air Trap" sheetId="103" r:id="rId22"/>
    <sheet name="Compressor" sheetId="104" r:id="rId23"/>
    <sheet name="Condensate Station" sheetId="105" r:id="rId24"/>
    <sheet name="Condenser" sheetId="106" r:id="rId25"/>
    <sheet name="Condenser-Refrigerant" sheetId="107" r:id="rId26"/>
    <sheet name="Condensing Unit" sheetId="108" r:id="rId27"/>
    <sheet name="Contactor" sheetId="109" r:id="rId28"/>
    <sheet name="Conveyor" sheetId="110" r:id="rId29"/>
    <sheet name="Cooler" sheetId="111" r:id="rId30"/>
    <sheet name="Cooling Tower" sheetId="112" r:id="rId31"/>
    <sheet name="Coupler" sheetId="113" r:id="rId32"/>
    <sheet name="Damper" sheetId="114" r:id="rId33"/>
    <sheet name="Dehumidifier" sheetId="115" r:id="rId34"/>
    <sheet name="Disconnect" sheetId="116" r:id="rId35"/>
    <sheet name="Door" sheetId="80" r:id="rId36"/>
    <sheet name="Drive" sheetId="117" r:id="rId37"/>
    <sheet name="Driver" sheetId="118" r:id="rId38"/>
    <sheet name="Dryer" sheetId="119" r:id="rId39"/>
    <sheet name="Elevator" sheetId="120" r:id="rId40"/>
    <sheet name="Evaporator" sheetId="121" r:id="rId41"/>
    <sheet name="Expansion Joint" sheetId="122" r:id="rId42"/>
    <sheet name="Extinguisher-Fire" sheetId="123" r:id="rId43"/>
    <sheet name="Eyewash Station" sheetId="124" r:id="rId44"/>
    <sheet name="Fan" sheetId="125" r:id="rId45"/>
    <sheet name="Feeder" sheetId="126" r:id="rId46"/>
    <sheet name="Filter" sheetId="127" r:id="rId47"/>
    <sheet name="Fireplace" sheetId="128" r:id="rId48"/>
    <sheet name="Fixture" sheetId="129" r:id="rId49"/>
    <sheet name="Freezer" sheetId="130" r:id="rId50"/>
    <sheet name="Fryer" sheetId="131" r:id="rId51"/>
    <sheet name="Fuel Tank" sheetId="132" r:id="rId52"/>
    <sheet name="Furnace" sheetId="133" r:id="rId53"/>
    <sheet name="Gear Box" sheetId="134" r:id="rId54"/>
    <sheet name="Generator" sheetId="135" r:id="rId55"/>
    <sheet name="Governor" sheetId="136" r:id="rId56"/>
    <sheet name="Grease Trap" sheetId="137" r:id="rId57"/>
    <sheet name="Heat Exchanger" sheetId="138" r:id="rId58"/>
    <sheet name="Heater" sheetId="139" r:id="rId59"/>
    <sheet name="Hoist" sheetId="140" r:id="rId60"/>
    <sheet name="Hood" sheetId="141" r:id="rId61"/>
    <sheet name="Hose" sheetId="142" r:id="rId62"/>
    <sheet name="Humidifier" sheetId="143" r:id="rId63"/>
    <sheet name="Hydrant" sheetId="144" r:id="rId64"/>
    <sheet name="Ice Machine" sheetId="145" r:id="rId65"/>
    <sheet name="Induction Unit" sheetId="146" r:id="rId66"/>
    <sheet name="Kiln" sheetId="147" r:id="rId67"/>
    <sheet name="Lab Dishwasher" sheetId="148" r:id="rId68"/>
    <sheet name="Lift" sheetId="149" r:id="rId69"/>
    <sheet name="Lock" sheetId="150" r:id="rId70"/>
    <sheet name="Manhole" sheetId="151" r:id="rId71"/>
    <sheet name="Meter" sheetId="152" r:id="rId72"/>
    <sheet name="Mirror" sheetId="83" r:id="rId73"/>
    <sheet name="Monitor" sheetId="153" r:id="rId74"/>
    <sheet name="Motor" sheetId="196" r:id="rId75"/>
    <sheet name="Network Jack" sheetId="155" r:id="rId76"/>
    <sheet name="Network Outlet" sheetId="154" r:id="rId77"/>
    <sheet name="Open Loop" sheetId="156" r:id="rId78"/>
    <sheet name="Pager" sheetId="157" r:id="rId79"/>
    <sheet name="Panel" sheetId="158" r:id="rId80"/>
    <sheet name="Phone Emergency" sheetId="159" r:id="rId81"/>
    <sheet name="Power Supply" sheetId="160" r:id="rId82"/>
    <sheet name="Project" sheetId="78" r:id="rId83"/>
    <sheet name="Pump" sheetId="161" r:id="rId84"/>
    <sheet name="Radio" sheetId="162" r:id="rId85"/>
    <sheet name="Recyling Station" sheetId="82" r:id="rId86"/>
    <sheet name="Refrigeration Unit" sheetId="163" r:id="rId87"/>
    <sheet name="Refrigerator Non-Commercial" sheetId="164" r:id="rId88"/>
    <sheet name="Regulator" sheetId="165" r:id="rId89"/>
    <sheet name="Roof" sheetId="166" r:id="rId90"/>
    <sheet name="Room" sheetId="79" r:id="rId91"/>
    <sheet name="Safety Device" sheetId="167" r:id="rId92"/>
    <sheet name="Safety Equipment" sheetId="168" r:id="rId93"/>
    <sheet name="Safety Shower" sheetId="169" r:id="rId94"/>
    <sheet name="Sampler" sheetId="170" r:id="rId95"/>
    <sheet name="Sensor" sheetId="171" r:id="rId96"/>
    <sheet name="Separator" sheetId="172" r:id="rId97"/>
    <sheet name="SOLAR" sheetId="173" r:id="rId98"/>
    <sheet name="Spiking Station" sheetId="174" r:id="rId99"/>
    <sheet name="SPRINKLER SYSTEM" sheetId="175" r:id="rId100"/>
    <sheet name="Steam Meter" sheetId="176" r:id="rId101"/>
    <sheet name="Steam Table" sheetId="177" r:id="rId102"/>
    <sheet name="Steam Trap" sheetId="178" r:id="rId103"/>
    <sheet name="Sterilizer" sheetId="179" r:id="rId104"/>
    <sheet name="Stripper" sheetId="180" r:id="rId105"/>
    <sheet name="Switch" sheetId="181" r:id="rId106"/>
    <sheet name="Switchgear" sheetId="182" r:id="rId107"/>
    <sheet name="Tank" sheetId="183" r:id="rId108"/>
    <sheet name="Terminal" sheetId="184" r:id="rId109"/>
    <sheet name="Transformer" sheetId="185" r:id="rId110"/>
    <sheet name="Transmitter" sheetId="186" r:id="rId111"/>
    <sheet name="Trash Cans" sheetId="81" r:id="rId112"/>
    <sheet name="Tunnel" sheetId="187" r:id="rId113"/>
    <sheet name="Turbidimeter" sheetId="188" r:id="rId114"/>
    <sheet name="Ultra Violet Light Unit" sheetId="189" r:id="rId115"/>
    <sheet name="Valve" sheetId="190" r:id="rId116"/>
    <sheet name="Variable Frequency Drive" sheetId="191" r:id="rId117"/>
    <sheet name="VAV" sheetId="192" r:id="rId118"/>
    <sheet name="Water" sheetId="193" r:id="rId119"/>
    <sheet name="Water Fountain" sheetId="194" r:id="rId120"/>
    <sheet name="Water Softener" sheetId="195" r:id="rId121"/>
  </sheets>
  <definedNames>
    <definedName name="_xlnm.Print_Titles" localSheetId="0">'Acceptable Column Names'!$A:$A,'Acceptable Column Names'!$1:$1</definedName>
    <definedName name="_xlnm.Print_Titles" localSheetId="20">'Comparison of Names'!$1:$1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W2" i="6"/>
  <c r="B2" i="6" s="1"/>
  <c r="X2" i="6"/>
  <c r="Y2" i="6"/>
  <c r="D3" i="6"/>
  <c r="W3" i="6"/>
  <c r="B3" i="6" s="1"/>
  <c r="X3" i="6"/>
  <c r="Y3" i="6"/>
  <c r="D4" i="6"/>
  <c r="W4" i="6"/>
  <c r="B4" i="6" s="1"/>
  <c r="X4" i="6"/>
  <c r="Y4" i="6"/>
  <c r="D5" i="6"/>
  <c r="W5" i="6"/>
  <c r="B5" i="6" s="1"/>
  <c r="X5" i="6"/>
  <c r="Y5" i="6"/>
  <c r="D6" i="6"/>
  <c r="W6" i="6"/>
  <c r="B6" i="6" s="1"/>
  <c r="X6" i="6"/>
  <c r="Y6" i="6"/>
  <c r="D7" i="6"/>
  <c r="W7" i="6"/>
  <c r="B7" i="6" s="1"/>
  <c r="X7" i="6"/>
  <c r="Y7" i="6"/>
  <c r="D8" i="6"/>
  <c r="W8" i="6"/>
  <c r="B8" i="6" s="1"/>
  <c r="X8" i="6"/>
  <c r="Y8" i="6"/>
  <c r="D9" i="6"/>
  <c r="W9" i="6"/>
  <c r="B9" i="6" s="1"/>
  <c r="X9" i="6"/>
  <c r="Y9" i="6"/>
  <c r="D10" i="6"/>
  <c r="W10" i="6"/>
  <c r="B10" i="6" s="1"/>
  <c r="X10" i="6"/>
  <c r="Y10" i="6"/>
  <c r="D11" i="6"/>
  <c r="W11" i="6"/>
  <c r="B11" i="6" s="1"/>
  <c r="X11" i="6"/>
  <c r="Y11" i="6"/>
  <c r="D12" i="6"/>
  <c r="W12" i="6"/>
  <c r="B12" i="6" s="1"/>
  <c r="X12" i="6"/>
  <c r="Y12" i="6"/>
  <c r="D13" i="6"/>
  <c r="W13" i="6"/>
  <c r="B13" i="6" s="1"/>
  <c r="X13" i="6"/>
  <c r="Y13" i="6"/>
  <c r="D14" i="6"/>
  <c r="W14" i="6"/>
  <c r="B14" i="6" s="1"/>
  <c r="X14" i="6"/>
  <c r="Y14" i="6"/>
  <c r="D15" i="6"/>
  <c r="W15" i="6"/>
  <c r="B15" i="6" s="1"/>
  <c r="X15" i="6"/>
  <c r="Y15" i="6"/>
  <c r="D16" i="6"/>
  <c r="W16" i="6"/>
  <c r="B16" i="6" s="1"/>
  <c r="X16" i="6"/>
  <c r="Y16" i="6"/>
  <c r="D17" i="6"/>
  <c r="W17" i="6"/>
  <c r="B17" i="6" s="1"/>
  <c r="X17" i="6"/>
  <c r="Y17" i="6"/>
  <c r="D18" i="6"/>
  <c r="W18" i="6"/>
  <c r="B18" i="6" s="1"/>
  <c r="X18" i="6"/>
  <c r="Y18" i="6"/>
  <c r="D19" i="6"/>
  <c r="W19" i="6"/>
  <c r="B19" i="6" s="1"/>
  <c r="X19" i="6"/>
  <c r="Y19" i="6"/>
  <c r="D20" i="6"/>
  <c r="W20" i="6"/>
  <c r="B20" i="6" s="1"/>
  <c r="X20" i="6"/>
  <c r="Y20" i="6"/>
  <c r="D21" i="6"/>
  <c r="W21" i="6"/>
  <c r="B21" i="6" s="1"/>
  <c r="X21" i="6"/>
  <c r="Y21" i="6"/>
  <c r="D22" i="6"/>
  <c r="W22" i="6"/>
  <c r="B22" i="6" s="1"/>
  <c r="X22" i="6"/>
  <c r="Y22" i="6"/>
  <c r="D23" i="6"/>
  <c r="W23" i="6"/>
  <c r="B23" i="6" s="1"/>
  <c r="X23" i="6"/>
  <c r="Y23" i="6"/>
  <c r="D24" i="6"/>
  <c r="W24" i="6"/>
  <c r="B24" i="6" s="1"/>
  <c r="X24" i="6"/>
  <c r="Y24" i="6"/>
  <c r="D25" i="6"/>
  <c r="W25" i="6"/>
  <c r="B25" i="6" s="1"/>
  <c r="X25" i="6"/>
  <c r="Y25" i="6"/>
  <c r="D26" i="6"/>
  <c r="W26" i="6"/>
  <c r="B26" i="6" s="1"/>
  <c r="X26" i="6"/>
  <c r="Y26" i="6"/>
  <c r="D27" i="6"/>
  <c r="W27" i="6"/>
  <c r="B27" i="6" s="1"/>
  <c r="X27" i="6"/>
  <c r="Y27" i="6"/>
  <c r="D28" i="6"/>
  <c r="W28" i="6"/>
  <c r="B28" i="6" s="1"/>
  <c r="X28" i="6"/>
  <c r="Y28" i="6"/>
  <c r="D29" i="6"/>
  <c r="W29" i="6"/>
  <c r="B29" i="6" s="1"/>
  <c r="X29" i="6"/>
  <c r="Y29" i="6"/>
  <c r="D30" i="6"/>
  <c r="W30" i="6"/>
  <c r="B30" i="6" s="1"/>
  <c r="X30" i="6"/>
  <c r="Y30" i="6"/>
  <c r="D31" i="6"/>
  <c r="W31" i="6"/>
  <c r="B31" i="6" s="1"/>
  <c r="X31" i="6"/>
  <c r="Y31" i="6"/>
  <c r="D32" i="6"/>
  <c r="W32" i="6"/>
  <c r="B32" i="6" s="1"/>
  <c r="X32" i="6"/>
  <c r="Y32" i="6"/>
  <c r="D33" i="6"/>
  <c r="W33" i="6"/>
  <c r="B33" i="6" s="1"/>
  <c r="X33" i="6"/>
  <c r="Y33" i="6"/>
  <c r="D34" i="6"/>
  <c r="W34" i="6"/>
  <c r="B34" i="6" s="1"/>
  <c r="X34" i="6"/>
  <c r="Y34" i="6"/>
  <c r="D35" i="6"/>
  <c r="W35" i="6"/>
  <c r="B35" i="6" s="1"/>
  <c r="X35" i="6"/>
  <c r="Y35" i="6"/>
  <c r="D36" i="6"/>
  <c r="W36" i="6"/>
  <c r="B36" i="6" s="1"/>
  <c r="X36" i="6"/>
  <c r="Y36" i="6"/>
  <c r="D37" i="6"/>
  <c r="W37" i="6"/>
  <c r="B37" i="6" s="1"/>
  <c r="X37" i="6"/>
  <c r="Y37" i="6"/>
  <c r="D38" i="6"/>
  <c r="W38" i="6"/>
  <c r="B38" i="6" s="1"/>
  <c r="X38" i="6"/>
  <c r="Y38" i="6"/>
  <c r="D39" i="6"/>
  <c r="W39" i="6"/>
  <c r="B39" i="6" s="1"/>
  <c r="X39" i="6"/>
  <c r="Y39" i="6"/>
  <c r="D40" i="6"/>
  <c r="W40" i="6"/>
  <c r="B40" i="6" s="1"/>
  <c r="X40" i="6"/>
  <c r="Y40" i="6"/>
  <c r="D41" i="6"/>
  <c r="W41" i="6"/>
  <c r="B41" i="6" s="1"/>
  <c r="X41" i="6"/>
  <c r="Y41" i="6"/>
  <c r="D42" i="6"/>
  <c r="W42" i="6"/>
  <c r="B42" i="6" s="1"/>
  <c r="X42" i="6"/>
  <c r="Y42" i="6"/>
  <c r="D43" i="6"/>
  <c r="W43" i="6"/>
  <c r="B43" i="6" s="1"/>
  <c r="X43" i="6"/>
  <c r="Y43" i="6"/>
  <c r="D44" i="6"/>
  <c r="W44" i="6"/>
  <c r="B44" i="6" s="1"/>
  <c r="X44" i="6"/>
  <c r="Y44" i="6"/>
  <c r="D45" i="6"/>
  <c r="W45" i="6"/>
  <c r="B45" i="6" s="1"/>
  <c r="X45" i="6"/>
  <c r="Y45" i="6"/>
  <c r="D46" i="6"/>
  <c r="W46" i="6"/>
  <c r="B46" i="6" s="1"/>
  <c r="X46" i="6"/>
  <c r="Y46" i="6"/>
  <c r="D47" i="6"/>
  <c r="W47" i="6"/>
  <c r="B47" i="6" s="1"/>
  <c r="X47" i="6"/>
  <c r="Y47" i="6"/>
  <c r="D48" i="6"/>
  <c r="W48" i="6"/>
  <c r="B48" i="6" s="1"/>
  <c r="X48" i="6"/>
  <c r="Y48" i="6"/>
  <c r="D49" i="6"/>
  <c r="W49" i="6"/>
  <c r="B49" i="6" s="1"/>
  <c r="X49" i="6"/>
  <c r="Y49" i="6"/>
  <c r="D50" i="6"/>
  <c r="W50" i="6"/>
  <c r="B50" i="6" s="1"/>
  <c r="X50" i="6"/>
  <c r="Y50" i="6"/>
  <c r="D51" i="6"/>
  <c r="W51" i="6"/>
  <c r="B51" i="6" s="1"/>
  <c r="X51" i="6"/>
  <c r="Y51" i="6"/>
  <c r="D52" i="6"/>
  <c r="W52" i="6"/>
  <c r="B52" i="6" s="1"/>
  <c r="X52" i="6"/>
  <c r="Y52" i="6"/>
  <c r="D53" i="6"/>
  <c r="W53" i="6"/>
  <c r="B53" i="6" s="1"/>
  <c r="X53" i="6"/>
  <c r="Y53" i="6"/>
  <c r="D54" i="6"/>
  <c r="W54" i="6"/>
  <c r="B54" i="6" s="1"/>
  <c r="X54" i="6"/>
  <c r="Y54" i="6"/>
  <c r="D55" i="6"/>
  <c r="W55" i="6"/>
  <c r="B55" i="6" s="1"/>
  <c r="X55" i="6"/>
  <c r="Y55" i="6"/>
  <c r="D56" i="6"/>
  <c r="W56" i="6"/>
  <c r="B56" i="6" s="1"/>
  <c r="X56" i="6"/>
  <c r="Y56" i="6"/>
  <c r="D57" i="6"/>
  <c r="W57" i="6"/>
  <c r="B57" i="6" s="1"/>
  <c r="X57" i="6"/>
  <c r="Y57" i="6"/>
  <c r="D58" i="6"/>
  <c r="W58" i="6"/>
  <c r="B58" i="6" s="1"/>
  <c r="X58" i="6"/>
  <c r="Y58" i="6"/>
  <c r="D59" i="6"/>
  <c r="W59" i="6"/>
  <c r="B59" i="6" s="1"/>
  <c r="X59" i="6"/>
  <c r="Y59" i="6"/>
  <c r="D60" i="6"/>
  <c r="W60" i="6"/>
  <c r="B60" i="6" s="1"/>
  <c r="X60" i="6"/>
  <c r="Y60" i="6"/>
  <c r="B61" i="6"/>
  <c r="D61" i="6"/>
  <c r="W61" i="6"/>
  <c r="X61" i="6"/>
  <c r="Y61" i="6"/>
  <c r="D62" i="6"/>
  <c r="W62" i="6"/>
  <c r="B62" i="6" s="1"/>
  <c r="X62" i="6"/>
  <c r="Y62" i="6"/>
  <c r="D63" i="6"/>
  <c r="W63" i="6"/>
  <c r="B63" i="6" s="1"/>
  <c r="X63" i="6"/>
  <c r="Y63" i="6"/>
  <c r="D64" i="6"/>
  <c r="W64" i="6"/>
  <c r="B64" i="6" s="1"/>
  <c r="X64" i="6"/>
  <c r="Y64" i="6"/>
  <c r="D65" i="6"/>
  <c r="W65" i="6"/>
  <c r="B65" i="6" s="1"/>
  <c r="X65" i="6"/>
  <c r="Y65" i="6"/>
  <c r="D66" i="6"/>
  <c r="W66" i="6"/>
  <c r="B66" i="6" s="1"/>
  <c r="X66" i="6"/>
  <c r="Y66" i="6"/>
  <c r="D67" i="6"/>
  <c r="W67" i="6"/>
  <c r="B67" i="6" s="1"/>
  <c r="X67" i="6"/>
  <c r="Y67" i="6"/>
  <c r="D68" i="6"/>
  <c r="W68" i="6"/>
  <c r="B68" i="6" s="1"/>
  <c r="X68" i="6"/>
  <c r="Y68" i="6"/>
  <c r="D69" i="6"/>
  <c r="W69" i="6"/>
  <c r="B69" i="6" s="1"/>
  <c r="X69" i="6"/>
  <c r="Y69" i="6"/>
  <c r="D70" i="6"/>
  <c r="W70" i="6"/>
  <c r="B70" i="6" s="1"/>
  <c r="X70" i="6"/>
  <c r="Y70" i="6"/>
  <c r="D71" i="6"/>
  <c r="W71" i="6"/>
  <c r="B71" i="6" s="1"/>
  <c r="X71" i="6"/>
  <c r="Y71" i="6"/>
  <c r="D72" i="6"/>
  <c r="W72" i="6"/>
  <c r="B72" i="6" s="1"/>
  <c r="X72" i="6"/>
  <c r="Y72" i="6"/>
  <c r="D73" i="6"/>
  <c r="W73" i="6"/>
  <c r="B73" i="6" s="1"/>
  <c r="X73" i="6"/>
  <c r="Y73" i="6"/>
  <c r="D74" i="6"/>
  <c r="W74" i="6"/>
  <c r="B74" i="6" s="1"/>
  <c r="X74" i="6"/>
  <c r="Y74" i="6"/>
  <c r="D75" i="6"/>
  <c r="W75" i="6"/>
  <c r="B75" i="6" s="1"/>
  <c r="X75" i="6"/>
  <c r="Y75" i="6"/>
  <c r="D76" i="6"/>
  <c r="W76" i="6"/>
  <c r="B76" i="6" s="1"/>
  <c r="X76" i="6"/>
  <c r="Y76" i="6"/>
  <c r="D77" i="6"/>
  <c r="W77" i="6"/>
  <c r="B77" i="6" s="1"/>
  <c r="X77" i="6"/>
  <c r="Y77" i="6"/>
  <c r="D78" i="6"/>
  <c r="W78" i="6"/>
  <c r="B78" i="6" s="1"/>
  <c r="X78" i="6"/>
  <c r="Y78" i="6"/>
  <c r="D79" i="6"/>
  <c r="W79" i="6"/>
  <c r="B79" i="6" s="1"/>
  <c r="X79" i="6"/>
  <c r="Y79" i="6"/>
  <c r="D80" i="6"/>
  <c r="W80" i="6"/>
  <c r="B80" i="6" s="1"/>
  <c r="X80" i="6"/>
  <c r="Y80" i="6"/>
  <c r="D81" i="6"/>
  <c r="W81" i="6"/>
  <c r="B81" i="6" s="1"/>
  <c r="X81" i="6"/>
  <c r="Y81" i="6"/>
  <c r="D82" i="6"/>
  <c r="W82" i="6"/>
  <c r="B82" i="6" s="1"/>
  <c r="X82" i="6"/>
  <c r="Y82" i="6"/>
  <c r="D83" i="6"/>
  <c r="W83" i="6"/>
  <c r="B83" i="6" s="1"/>
  <c r="X83" i="6"/>
  <c r="Y83" i="6"/>
  <c r="D84" i="6"/>
  <c r="W84" i="6"/>
  <c r="B84" i="6" s="1"/>
  <c r="X84" i="6"/>
  <c r="Y84" i="6"/>
  <c r="D85" i="6"/>
  <c r="W85" i="6"/>
  <c r="B85" i="6" s="1"/>
  <c r="X85" i="6"/>
  <c r="Y85" i="6"/>
  <c r="B86" i="6"/>
  <c r="D86" i="6"/>
  <c r="W86" i="6"/>
  <c r="X86" i="6"/>
  <c r="Y86" i="6"/>
  <c r="D87" i="6"/>
  <c r="W87" i="6"/>
  <c r="B87" i="6" s="1"/>
  <c r="X87" i="6"/>
  <c r="Y87" i="6"/>
  <c r="D88" i="6"/>
  <c r="W88" i="6"/>
  <c r="B88" i="6" s="1"/>
  <c r="X88" i="6"/>
  <c r="Y88" i="6"/>
  <c r="D89" i="6"/>
  <c r="W89" i="6"/>
  <c r="B89" i="6" s="1"/>
  <c r="X89" i="6"/>
  <c r="Y89" i="6"/>
  <c r="D90" i="6"/>
  <c r="W90" i="6"/>
  <c r="B90" i="6" s="1"/>
  <c r="X90" i="6"/>
  <c r="Y90" i="6"/>
  <c r="D91" i="6"/>
  <c r="W91" i="6"/>
  <c r="B91" i="6" s="1"/>
  <c r="X91" i="6"/>
  <c r="Y91" i="6"/>
  <c r="D92" i="6"/>
  <c r="W92" i="6"/>
  <c r="B92" i="6" s="1"/>
  <c r="X92" i="6"/>
  <c r="Y92" i="6"/>
  <c r="D93" i="6"/>
  <c r="W93" i="6"/>
  <c r="B93" i="6" s="1"/>
  <c r="X93" i="6"/>
  <c r="Y93" i="6"/>
  <c r="D94" i="6"/>
  <c r="W94" i="6"/>
  <c r="B94" i="6" s="1"/>
  <c r="X94" i="6"/>
  <c r="Y94" i="6"/>
  <c r="D95" i="6"/>
  <c r="W95" i="6"/>
  <c r="B95" i="6" s="1"/>
  <c r="X95" i="6"/>
  <c r="Y95" i="6"/>
  <c r="D96" i="6"/>
  <c r="W96" i="6"/>
  <c r="B96" i="6" s="1"/>
  <c r="X96" i="6"/>
  <c r="Y96" i="6"/>
  <c r="D97" i="6"/>
  <c r="W97" i="6"/>
  <c r="B97" i="6" s="1"/>
  <c r="X97" i="6"/>
  <c r="Y97" i="6"/>
  <c r="D98" i="6"/>
  <c r="W98" i="6"/>
  <c r="B98" i="6" s="1"/>
  <c r="X98" i="6"/>
  <c r="Y98" i="6"/>
  <c r="D99" i="6"/>
  <c r="W99" i="6"/>
  <c r="B99" i="6" s="1"/>
  <c r="X99" i="6"/>
  <c r="Y99" i="6"/>
  <c r="D100" i="6"/>
  <c r="W100" i="6"/>
  <c r="B100" i="6" s="1"/>
  <c r="X100" i="6"/>
  <c r="Y100" i="6"/>
  <c r="D101" i="6"/>
  <c r="W101" i="6"/>
  <c r="B101" i="6" s="1"/>
  <c r="X101" i="6"/>
  <c r="Y101" i="6"/>
  <c r="D102" i="6"/>
  <c r="W102" i="6"/>
  <c r="B102" i="6" s="1"/>
  <c r="X102" i="6"/>
  <c r="Y102" i="6"/>
  <c r="D103" i="6"/>
  <c r="W103" i="6"/>
  <c r="B103" i="6" s="1"/>
  <c r="X103" i="6"/>
  <c r="Y103" i="6"/>
  <c r="D104" i="6"/>
  <c r="W104" i="6"/>
  <c r="B104" i="6" s="1"/>
  <c r="X104" i="6"/>
  <c r="Y104" i="6"/>
  <c r="D105" i="6"/>
  <c r="W105" i="6"/>
  <c r="B105" i="6" s="1"/>
  <c r="X105" i="6"/>
  <c r="Y105" i="6"/>
  <c r="D106" i="6"/>
  <c r="W106" i="6"/>
  <c r="B106" i="6" s="1"/>
  <c r="X106" i="6"/>
  <c r="Y106" i="6"/>
  <c r="D107" i="6"/>
  <c r="W107" i="6"/>
  <c r="B107" i="6" s="1"/>
  <c r="X107" i="6"/>
  <c r="Y107" i="6"/>
  <c r="D108" i="6"/>
  <c r="W108" i="6"/>
  <c r="B108" i="6" s="1"/>
  <c r="X108" i="6"/>
  <c r="Y108" i="6"/>
  <c r="D109" i="6"/>
  <c r="W109" i="6"/>
  <c r="B109" i="6" s="1"/>
  <c r="X109" i="6"/>
  <c r="Y109" i="6"/>
  <c r="D110" i="6"/>
  <c r="W110" i="6"/>
  <c r="B110" i="6" s="1"/>
  <c r="X110" i="6"/>
  <c r="Y110" i="6"/>
  <c r="D111" i="6"/>
  <c r="W111" i="6"/>
  <c r="B111" i="6" s="1"/>
  <c r="X111" i="6"/>
  <c r="Y111" i="6"/>
  <c r="D112" i="6"/>
  <c r="W112" i="6"/>
  <c r="B112" i="6" s="1"/>
  <c r="X112" i="6"/>
  <c r="Y112" i="6"/>
  <c r="D113" i="6"/>
  <c r="W113" i="6"/>
  <c r="B113" i="6" s="1"/>
  <c r="X113" i="6"/>
  <c r="Y113" i="6"/>
  <c r="D114" i="6"/>
  <c r="W114" i="6"/>
  <c r="B114" i="6" s="1"/>
  <c r="X114" i="6"/>
  <c r="Y114" i="6"/>
  <c r="D115" i="6"/>
  <c r="W115" i="6"/>
  <c r="B115" i="6" s="1"/>
  <c r="X115" i="6"/>
  <c r="Y115" i="6"/>
  <c r="D116" i="6"/>
  <c r="W116" i="6"/>
  <c r="B116" i="6" s="1"/>
  <c r="X116" i="6"/>
  <c r="Y116" i="6"/>
  <c r="D117" i="6"/>
  <c r="W117" i="6"/>
  <c r="B117" i="6" s="1"/>
  <c r="X117" i="6"/>
  <c r="Y117" i="6"/>
  <c r="D118" i="6"/>
  <c r="W118" i="6"/>
  <c r="B118" i="6" s="1"/>
  <c r="X118" i="6"/>
  <c r="Y118" i="6"/>
  <c r="D119" i="6"/>
  <c r="W119" i="6"/>
  <c r="B119" i="6" s="1"/>
  <c r="X119" i="6"/>
  <c r="Y119" i="6"/>
  <c r="D120" i="6"/>
  <c r="W120" i="6"/>
  <c r="B120" i="6" s="1"/>
  <c r="X120" i="6"/>
  <c r="Y120" i="6"/>
  <c r="D121" i="6"/>
  <c r="W121" i="6"/>
  <c r="B121" i="6" s="1"/>
  <c r="X121" i="6"/>
  <c r="Y121" i="6"/>
  <c r="D122" i="6"/>
  <c r="W122" i="6"/>
  <c r="B122" i="6" s="1"/>
  <c r="X122" i="6"/>
  <c r="Y122" i="6"/>
  <c r="D123" i="6"/>
  <c r="W123" i="6"/>
  <c r="B123" i="6" s="1"/>
  <c r="X123" i="6"/>
  <c r="Y123" i="6"/>
  <c r="D124" i="6"/>
  <c r="W124" i="6"/>
  <c r="B124" i="6" s="1"/>
  <c r="X124" i="6"/>
  <c r="Y124" i="6"/>
  <c r="D125" i="6"/>
  <c r="W125" i="6"/>
  <c r="B125" i="6" s="1"/>
  <c r="X125" i="6"/>
  <c r="Y125" i="6"/>
  <c r="D126" i="6"/>
  <c r="W126" i="6"/>
  <c r="B126" i="6" s="1"/>
  <c r="X126" i="6"/>
  <c r="Y126" i="6"/>
  <c r="D127" i="6"/>
  <c r="W127" i="6"/>
  <c r="B127" i="6" s="1"/>
  <c r="X127" i="6"/>
  <c r="Y127" i="6"/>
  <c r="D128" i="6"/>
  <c r="W128" i="6"/>
  <c r="B128" i="6" s="1"/>
  <c r="X128" i="6"/>
  <c r="Y128" i="6"/>
  <c r="D129" i="6"/>
  <c r="W129" i="6"/>
  <c r="B129" i="6" s="1"/>
  <c r="X129" i="6"/>
  <c r="Y129" i="6"/>
  <c r="D130" i="6"/>
  <c r="W130" i="6"/>
  <c r="B130" i="6" s="1"/>
  <c r="X130" i="6"/>
  <c r="Y130" i="6"/>
  <c r="D131" i="6"/>
  <c r="W131" i="6"/>
  <c r="B131" i="6" s="1"/>
  <c r="X131" i="6"/>
  <c r="Y131" i="6"/>
  <c r="D132" i="6"/>
  <c r="W132" i="6"/>
  <c r="B132" i="6" s="1"/>
  <c r="X132" i="6"/>
  <c r="Y132" i="6"/>
  <c r="D133" i="6"/>
  <c r="W133" i="6"/>
  <c r="B133" i="6" s="1"/>
  <c r="X133" i="6"/>
  <c r="Y133" i="6"/>
  <c r="D134" i="6"/>
  <c r="W134" i="6"/>
  <c r="B134" i="6" s="1"/>
  <c r="X134" i="6"/>
  <c r="Y134" i="6"/>
  <c r="D135" i="6"/>
  <c r="W135" i="6"/>
  <c r="B135" i="6" s="1"/>
  <c r="X135" i="6"/>
  <c r="Y135" i="6"/>
  <c r="D136" i="6"/>
  <c r="W136" i="6"/>
  <c r="B136" i="6" s="1"/>
  <c r="X136" i="6"/>
  <c r="Y136" i="6"/>
  <c r="D137" i="6"/>
  <c r="W137" i="6"/>
  <c r="B137" i="6" s="1"/>
  <c r="X137" i="6"/>
  <c r="Y137" i="6"/>
  <c r="D138" i="6"/>
  <c r="W138" i="6"/>
  <c r="B138" i="6" s="1"/>
  <c r="X138" i="6"/>
  <c r="Y138" i="6"/>
  <c r="D139" i="6"/>
  <c r="W139" i="6"/>
  <c r="B139" i="6" s="1"/>
  <c r="X139" i="6"/>
  <c r="Y139" i="6"/>
  <c r="D140" i="6"/>
  <c r="W140" i="6"/>
  <c r="B140" i="6" s="1"/>
  <c r="X140" i="6"/>
  <c r="Y140" i="6"/>
  <c r="D141" i="6"/>
  <c r="W141" i="6"/>
  <c r="B141" i="6" s="1"/>
  <c r="X141" i="6"/>
  <c r="Y141" i="6"/>
  <c r="D142" i="6"/>
  <c r="W142" i="6"/>
  <c r="B142" i="6" s="1"/>
  <c r="X142" i="6"/>
  <c r="Y142" i="6"/>
  <c r="D143" i="6"/>
  <c r="W143" i="6"/>
  <c r="B143" i="6" s="1"/>
  <c r="X143" i="6"/>
  <c r="Y143" i="6"/>
  <c r="D144" i="6"/>
  <c r="W144" i="6"/>
  <c r="B144" i="6" s="1"/>
  <c r="X144" i="6"/>
  <c r="Y144" i="6"/>
  <c r="D145" i="6"/>
  <c r="W145" i="6"/>
  <c r="B145" i="6" s="1"/>
  <c r="X145" i="6"/>
  <c r="Y145" i="6"/>
  <c r="D146" i="6"/>
  <c r="W146" i="6"/>
  <c r="B146" i="6" s="1"/>
  <c r="X146" i="6"/>
  <c r="Y146" i="6"/>
  <c r="D147" i="6"/>
  <c r="W147" i="6"/>
  <c r="B147" i="6" s="1"/>
  <c r="X147" i="6"/>
  <c r="Y147" i="6"/>
  <c r="D148" i="6"/>
  <c r="W148" i="6"/>
  <c r="B148" i="6" s="1"/>
  <c r="X148" i="6"/>
  <c r="Y148" i="6"/>
  <c r="D149" i="6"/>
  <c r="W149" i="6"/>
  <c r="B149" i="6" s="1"/>
  <c r="X149" i="6"/>
  <c r="Y149" i="6"/>
  <c r="D150" i="6"/>
  <c r="W150" i="6"/>
  <c r="B150" i="6" s="1"/>
  <c r="X150" i="6"/>
  <c r="Y150" i="6"/>
  <c r="D151" i="6"/>
  <c r="W151" i="6"/>
  <c r="B151" i="6" s="1"/>
  <c r="X151" i="6"/>
  <c r="Y151" i="6"/>
  <c r="D152" i="6"/>
  <c r="W152" i="6"/>
  <c r="B152" i="6" s="1"/>
  <c r="X152" i="6"/>
  <c r="Y152" i="6"/>
  <c r="D153" i="6"/>
  <c r="W153" i="6"/>
  <c r="B153" i="6" s="1"/>
  <c r="X153" i="6"/>
  <c r="Y153" i="6"/>
  <c r="D154" i="6"/>
  <c r="W154" i="6"/>
  <c r="B154" i="6" s="1"/>
  <c r="X154" i="6"/>
  <c r="Y154" i="6"/>
  <c r="D155" i="6"/>
  <c r="W155" i="6"/>
  <c r="B155" i="6" s="1"/>
  <c r="X155" i="6"/>
  <c r="Y155" i="6"/>
  <c r="D156" i="6"/>
  <c r="W156" i="6"/>
  <c r="B156" i="6" s="1"/>
  <c r="X156" i="6"/>
  <c r="Y156" i="6"/>
  <c r="D157" i="6"/>
  <c r="W157" i="6"/>
  <c r="B157" i="6" s="1"/>
  <c r="X157" i="6"/>
  <c r="Y157" i="6"/>
  <c r="D158" i="6"/>
  <c r="W158" i="6"/>
  <c r="B158" i="6" s="1"/>
  <c r="X158" i="6"/>
  <c r="Y158" i="6"/>
  <c r="D159" i="6"/>
  <c r="W159" i="6"/>
  <c r="B159" i="6" s="1"/>
  <c r="X159" i="6"/>
  <c r="Y159" i="6"/>
  <c r="D160" i="6"/>
  <c r="W160" i="6"/>
  <c r="B160" i="6" s="1"/>
  <c r="X160" i="6"/>
  <c r="Y160" i="6"/>
  <c r="D161" i="6"/>
  <c r="W161" i="6"/>
  <c r="B161" i="6" s="1"/>
  <c r="X161" i="6"/>
  <c r="Y161" i="6"/>
  <c r="D162" i="6"/>
  <c r="W162" i="6"/>
  <c r="B162" i="6" s="1"/>
  <c r="X162" i="6"/>
  <c r="Y162" i="6"/>
  <c r="D163" i="6"/>
  <c r="W163" i="6"/>
  <c r="B163" i="6" s="1"/>
  <c r="X163" i="6"/>
  <c r="Y163" i="6"/>
  <c r="D164" i="6"/>
  <c r="W164" i="6"/>
  <c r="B164" i="6" s="1"/>
  <c r="X164" i="6"/>
  <c r="Y164" i="6"/>
  <c r="B165" i="6"/>
  <c r="D165" i="6"/>
  <c r="W165" i="6"/>
  <c r="X165" i="6"/>
  <c r="Y165" i="6"/>
  <c r="D166" i="6"/>
  <c r="W166" i="6"/>
  <c r="B166" i="6" s="1"/>
  <c r="X166" i="6"/>
  <c r="Y166" i="6"/>
  <c r="D167" i="6"/>
  <c r="W167" i="6"/>
  <c r="B167" i="6" s="1"/>
  <c r="X167" i="6"/>
  <c r="Y167" i="6"/>
  <c r="D168" i="6"/>
  <c r="W168" i="6"/>
  <c r="B168" i="6" s="1"/>
  <c r="X168" i="6"/>
  <c r="Y168" i="6"/>
  <c r="D169" i="6"/>
  <c r="W169" i="6"/>
  <c r="B169" i="6" s="1"/>
  <c r="X169" i="6"/>
  <c r="Y169" i="6"/>
  <c r="D170" i="6"/>
  <c r="W170" i="6"/>
  <c r="B170" i="6" s="1"/>
  <c r="X170" i="6"/>
  <c r="Y170" i="6"/>
  <c r="D171" i="6"/>
  <c r="W171" i="6"/>
  <c r="B171" i="6" s="1"/>
  <c r="X171" i="6"/>
  <c r="Y171" i="6"/>
  <c r="D172" i="6"/>
  <c r="W172" i="6"/>
  <c r="B172" i="6" s="1"/>
  <c r="X172" i="6"/>
  <c r="Y172" i="6"/>
  <c r="D173" i="6"/>
  <c r="W173" i="6"/>
  <c r="B173" i="6" s="1"/>
  <c r="X173" i="6"/>
  <c r="Y173" i="6"/>
  <c r="D174" i="6"/>
  <c r="W174" i="6"/>
  <c r="B174" i="6" s="1"/>
  <c r="X174" i="6"/>
  <c r="Y174" i="6"/>
  <c r="D175" i="6"/>
  <c r="W175" i="6"/>
  <c r="B175" i="6" s="1"/>
  <c r="X175" i="6"/>
  <c r="Y175" i="6"/>
  <c r="D176" i="6"/>
  <c r="W176" i="6"/>
  <c r="B176" i="6" s="1"/>
  <c r="X176" i="6"/>
  <c r="Y176" i="6"/>
  <c r="D177" i="6"/>
  <c r="W177" i="6"/>
  <c r="B177" i="6" s="1"/>
  <c r="X177" i="6"/>
  <c r="Y177" i="6"/>
  <c r="D178" i="6"/>
  <c r="W178" i="6"/>
  <c r="B178" i="6" s="1"/>
  <c r="X178" i="6"/>
  <c r="Y178" i="6"/>
  <c r="D179" i="6"/>
  <c r="W179" i="6"/>
  <c r="B179" i="6" s="1"/>
  <c r="X179" i="6"/>
  <c r="Y179" i="6"/>
  <c r="D180" i="6"/>
  <c r="W180" i="6"/>
  <c r="B180" i="6" s="1"/>
  <c r="X180" i="6"/>
  <c r="Y180" i="6"/>
  <c r="D181" i="6"/>
  <c r="W181" i="6"/>
  <c r="B181" i="6" s="1"/>
  <c r="X181" i="6"/>
  <c r="Y181" i="6"/>
  <c r="D182" i="6"/>
  <c r="W182" i="6"/>
  <c r="B182" i="6" s="1"/>
  <c r="X182" i="6"/>
  <c r="Y182" i="6"/>
  <c r="D183" i="6"/>
  <c r="W183" i="6"/>
  <c r="B183" i="6" s="1"/>
  <c r="X183" i="6"/>
  <c r="Y183" i="6"/>
  <c r="D184" i="6"/>
  <c r="W184" i="6"/>
  <c r="B184" i="6" s="1"/>
  <c r="X184" i="6"/>
  <c r="Y184" i="6"/>
  <c r="B185" i="6"/>
  <c r="D185" i="6"/>
  <c r="W185" i="6"/>
  <c r="X185" i="6"/>
  <c r="Y185" i="6"/>
  <c r="B172" i="5" l="1"/>
  <c r="B173" i="5"/>
  <c r="B174" i="5"/>
  <c r="B175" i="5"/>
  <c r="B176" i="5"/>
  <c r="B171" i="5"/>
  <c r="B168" i="5"/>
  <c r="B169" i="5"/>
  <c r="B170" i="5"/>
  <c r="B157" i="5"/>
  <c r="B158" i="5"/>
  <c r="B159" i="5"/>
  <c r="B160" i="5"/>
  <c r="B161" i="5"/>
  <c r="B162" i="5"/>
  <c r="B163" i="5"/>
  <c r="B164" i="5"/>
  <c r="B165" i="5"/>
  <c r="B166" i="5"/>
  <c r="B167" i="5"/>
  <c r="B152" i="5"/>
  <c r="B153" i="5"/>
  <c r="B154" i="5"/>
  <c r="B155" i="5"/>
  <c r="B156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<sst xmlns="http://schemas.openxmlformats.org/spreadsheetml/2006/main" count="8447" uniqueCount="385">
  <si>
    <t>Column (Attribute) Names</t>
  </si>
  <si>
    <t>Used</t>
  </si>
  <si>
    <t>Reconcile</t>
  </si>
  <si>
    <t>Revit Shared Parameter File Name</t>
  </si>
  <si>
    <t>Acceptable (Yes or No)</t>
  </si>
  <si>
    <t>Unit of Measure</t>
  </si>
  <si>
    <t>Allow Date</t>
  </si>
  <si>
    <t>Maximum Characters</t>
  </si>
  <si>
    <t>Check for Duplicate Values</t>
  </si>
  <si>
    <t>Text Allowed</t>
  </si>
  <si>
    <t>NA Allowed</t>
  </si>
  <si>
    <t>Picklist</t>
  </si>
  <si>
    <t>Picklist Additional Info</t>
  </si>
  <si>
    <t>Picklist Column</t>
  </si>
  <si>
    <t>Rename Column</t>
  </si>
  <si>
    <t>Color</t>
  </si>
  <si>
    <t>COBie Sheet</t>
  </si>
  <si>
    <t>Remove Text</t>
  </si>
  <si>
    <t>Parameter Group</t>
  </si>
  <si>
    <t>Expected Range (Mininum)</t>
  </si>
  <si>
    <t>Expected Range (Maximum)</t>
  </si>
  <si>
    <t>Out of Range Notation</t>
  </si>
  <si>
    <t>Total Used by Type</t>
  </si>
  <si>
    <t>Total Required (X)</t>
  </si>
  <si>
    <t>Total Optional (O)</t>
  </si>
  <si>
    <t>"Type" List Right of this Column</t>
  </si>
  <si>
    <t>Project</t>
  </si>
  <si>
    <t>Room</t>
  </si>
  <si>
    <t>Door</t>
  </si>
  <si>
    <t>Trash Cans</t>
  </si>
  <si>
    <t>Recyling Station</t>
  </si>
  <si>
    <t>Mirror</t>
  </si>
  <si>
    <t>Bathroom Fixture</t>
  </si>
  <si>
    <t>AED Devices</t>
  </si>
  <si>
    <t>Air Conditioner</t>
  </si>
  <si>
    <t>Air Handler</t>
  </si>
  <si>
    <t>Alarm Point</t>
  </si>
  <si>
    <t>Battery</t>
  </si>
  <si>
    <t>Belt</t>
  </si>
  <si>
    <t>Blanket</t>
  </si>
  <si>
    <t>Blower</t>
  </si>
  <si>
    <t>Boiler</t>
  </si>
  <si>
    <t>Card Reader</t>
  </si>
  <si>
    <t>Chain</t>
  </si>
  <si>
    <t>Chamber</t>
  </si>
  <si>
    <t>Charger</t>
  </si>
  <si>
    <t>Chiller</t>
  </si>
  <si>
    <t>Circuit Breaker</t>
  </si>
  <si>
    <t>Closed Loop</t>
  </si>
  <si>
    <t>Collector</t>
  </si>
  <si>
    <t>Compactor</t>
  </si>
  <si>
    <t>Compressor</t>
  </si>
  <si>
    <t>Condensate Station</t>
  </si>
  <si>
    <t>Condenser</t>
  </si>
  <si>
    <t>Condenser-Refrigerant</t>
  </si>
  <si>
    <t>Condensing Unit</t>
  </si>
  <si>
    <t>Contactor</t>
  </si>
  <si>
    <t>Conveyor</t>
  </si>
  <si>
    <t>Cooler</t>
  </si>
  <si>
    <t>Cooling Tower</t>
  </si>
  <si>
    <t>Coupler</t>
  </si>
  <si>
    <t>Damper</t>
  </si>
  <si>
    <t>Dehumidifier</t>
  </si>
  <si>
    <t>Disconnect</t>
  </si>
  <si>
    <t>Drive</t>
  </si>
  <si>
    <t>Driver</t>
  </si>
  <si>
    <t>Dryer</t>
  </si>
  <si>
    <t>Elevator</t>
  </si>
  <si>
    <t>Evaporator</t>
  </si>
  <si>
    <t>Expansion Joint</t>
  </si>
  <si>
    <t>Extinguisher-Fire</t>
  </si>
  <si>
    <t>Eyewash Station</t>
  </si>
  <si>
    <t>Fan</t>
  </si>
  <si>
    <t>Feeder</t>
  </si>
  <si>
    <t>Filter</t>
  </si>
  <si>
    <t>Fireplace</t>
  </si>
  <si>
    <t>Fixture</t>
  </si>
  <si>
    <t>Freezer</t>
  </si>
  <si>
    <t>Fryer</t>
  </si>
  <si>
    <t>Fuel Tank</t>
  </si>
  <si>
    <t>Furnace</t>
  </si>
  <si>
    <t>Gear Box</t>
  </si>
  <si>
    <t>Generator</t>
  </si>
  <si>
    <t>Governor</t>
  </si>
  <si>
    <t>Grease Trap</t>
  </si>
  <si>
    <t>Heat Exchanger</t>
  </si>
  <si>
    <t>Heater</t>
  </si>
  <si>
    <t>Hoist</t>
  </si>
  <si>
    <t>Hood</t>
  </si>
  <si>
    <t>Hose</t>
  </si>
  <si>
    <t>Humidifier</t>
  </si>
  <si>
    <t>Hydrant</t>
  </si>
  <si>
    <t>Ice Machine</t>
  </si>
  <si>
    <t>Induction Unit</t>
  </si>
  <si>
    <t>Kiln</t>
  </si>
  <si>
    <t>Lab Dishwasher</t>
  </si>
  <si>
    <t>Lift</t>
  </si>
  <si>
    <t>Lock</t>
  </si>
  <si>
    <t>Manhole</t>
  </si>
  <si>
    <t>Meter</t>
  </si>
  <si>
    <t>Monitor</t>
  </si>
  <si>
    <t>Network Outlet</t>
  </si>
  <si>
    <t>Network Jack</t>
  </si>
  <si>
    <t>Open Loop</t>
  </si>
  <si>
    <t>Pager</t>
  </si>
  <si>
    <t>Panel</t>
  </si>
  <si>
    <t>PDA</t>
  </si>
  <si>
    <t>Phone Emergency</t>
  </si>
  <si>
    <t>Power Supply</t>
  </si>
  <si>
    <t>Pump</t>
  </si>
  <si>
    <t>Radio</t>
  </si>
  <si>
    <t>Refrigeration Unit</t>
  </si>
  <si>
    <t>Refrigerator Non-Commercial</t>
  </si>
  <si>
    <t>Regulator</t>
  </si>
  <si>
    <t>Roof</t>
  </si>
  <si>
    <t>Roofing</t>
  </si>
  <si>
    <t>Safety Device</t>
  </si>
  <si>
    <t>Safety Equipment</t>
  </si>
  <si>
    <t>Safety Shower</t>
  </si>
  <si>
    <t>Sampler</t>
  </si>
  <si>
    <t>Sensor</t>
  </si>
  <si>
    <t>Separator</t>
  </si>
  <si>
    <t>SOLAR</t>
  </si>
  <si>
    <t>Spiking Station</t>
  </si>
  <si>
    <t>SPRINKLER SYSTEM</t>
  </si>
  <si>
    <t>Steam Meter</t>
  </si>
  <si>
    <t>Steam Table</t>
  </si>
  <si>
    <t>Steam Trap</t>
  </si>
  <si>
    <t>Sterilizer</t>
  </si>
  <si>
    <t>Stripper</t>
  </si>
  <si>
    <t>Switch</t>
  </si>
  <si>
    <t>Switchgear</t>
  </si>
  <si>
    <t>Tank</t>
  </si>
  <si>
    <t>Terminal</t>
  </si>
  <si>
    <t>Transformer</t>
  </si>
  <si>
    <t>Transmitter</t>
  </si>
  <si>
    <t>Tunnel</t>
  </si>
  <si>
    <t>Turbidimeter</t>
  </si>
  <si>
    <t>Ultra Violet Light Unit</t>
  </si>
  <si>
    <t>Valve</t>
  </si>
  <si>
    <t>Variable Frequency Drive</t>
  </si>
  <si>
    <t>VAV</t>
  </si>
  <si>
    <t>Water</t>
  </si>
  <si>
    <t>Water Fountain</t>
  </si>
  <si>
    <t>Water Softener</t>
  </si>
  <si>
    <t>Welder</t>
  </si>
  <si>
    <t>Motor</t>
  </si>
  <si>
    <t>_Export File Grouping</t>
  </si>
  <si>
    <t>_System</t>
  </si>
  <si>
    <t>Yes</t>
  </si>
  <si>
    <t>No</t>
  </si>
  <si>
    <t>Architectural</t>
  </si>
  <si>
    <t>Operations</t>
  </si>
  <si>
    <t>ENCS</t>
  </si>
  <si>
    <t>_COBie Sheet</t>
  </si>
  <si>
    <t>_Export Sheet Grouping</t>
  </si>
  <si>
    <t>_System Type Grouping</t>
  </si>
  <si>
    <t>Consolidated from Sheet</t>
  </si>
  <si>
    <t>EC GUID</t>
  </si>
  <si>
    <t>Project_Name</t>
  </si>
  <si>
    <t>X</t>
  </si>
  <si>
    <t>Project_Number</t>
  </si>
  <si>
    <t>Lifecycle_Phase</t>
  </si>
  <si>
    <t>Lifecycle Phase</t>
  </si>
  <si>
    <t>Value</t>
  </si>
  <si>
    <t>Area_Services</t>
  </si>
  <si>
    <t>Service Area</t>
  </si>
  <si>
    <t>Space Management</t>
  </si>
  <si>
    <t>O</t>
  </si>
  <si>
    <t>Location</t>
  </si>
  <si>
    <t>Decommissioned</t>
  </si>
  <si>
    <t>Floor</t>
  </si>
  <si>
    <t>Type</t>
  </si>
  <si>
    <t>Asset Type</t>
  </si>
  <si>
    <t>Submittal_Required</t>
  </si>
  <si>
    <t>Description</t>
  </si>
  <si>
    <t>Name</t>
  </si>
  <si>
    <t>Equipment_ID</t>
  </si>
  <si>
    <t>Maintenance_Required</t>
  </si>
  <si>
    <t>Manufacturer</t>
  </si>
  <si>
    <t>OMManual_Required</t>
  </si>
  <si>
    <t>Submittal_Number</t>
  </si>
  <si>
    <t>URL_ApprovedSubmittal_Doc</t>
  </si>
  <si>
    <t>Model</t>
  </si>
  <si>
    <t>URL_Warranty_Doc</t>
  </si>
  <si>
    <t>Warranty_End_Date</t>
  </si>
  <si>
    <t>BAS_Control_ID</t>
  </si>
  <si>
    <t>Serial_Number</t>
  </si>
  <si>
    <t>OM_Manual_Number</t>
  </si>
  <si>
    <t>URL_OMManual_Doc</t>
  </si>
  <si>
    <t>Actuated</t>
  </si>
  <si>
    <t>SubType</t>
  </si>
  <si>
    <t>Substantial_Completion_Date</t>
  </si>
  <si>
    <t>General</t>
  </si>
  <si>
    <t>Installation_Date</t>
  </si>
  <si>
    <t>System</t>
  </si>
  <si>
    <t>SubSystem</t>
  </si>
  <si>
    <t>Barcode</t>
  </si>
  <si>
    <t>URL_NamePlate_Pic</t>
  </si>
  <si>
    <t>Amperage</t>
  </si>
  <si>
    <t>Amps</t>
  </si>
  <si>
    <t>URL_CxReport_Doc</t>
  </si>
  <si>
    <t>Mark</t>
  </si>
  <si>
    <t>Phases</t>
  </si>
  <si>
    <t>Associated_Asset</t>
  </si>
  <si>
    <t>URL_TAB_Doc</t>
  </si>
  <si>
    <t>Phases_Motor</t>
  </si>
  <si>
    <t>Voltage</t>
  </si>
  <si>
    <t>Volts</t>
  </si>
  <si>
    <t>Voltage_Secondary</t>
  </si>
  <si>
    <t>RPM</t>
  </si>
  <si>
    <t>Building_Number</t>
  </si>
  <si>
    <t> </t>
  </si>
  <si>
    <t>Circuit_Number</t>
  </si>
  <si>
    <t>Refrigerant_Charge</t>
  </si>
  <si>
    <t>Pounds (lbs)</t>
  </si>
  <si>
    <t>Refrigerant_Type</t>
  </si>
  <si>
    <t>Refrigerant</t>
  </si>
  <si>
    <t>Space_Served</t>
  </si>
  <si>
    <t>Amperage_Motor</t>
  </si>
  <si>
    <t>Capacity</t>
  </si>
  <si>
    <t>Capacity_UOM</t>
  </si>
  <si>
    <t>CCT</t>
  </si>
  <si>
    <t>CFM</t>
  </si>
  <si>
    <t>Count</t>
  </si>
  <si>
    <t>Manufacturer_Motor</t>
  </si>
  <si>
    <t>Model_Motor</t>
  </si>
  <si>
    <t>RPM_Motor</t>
  </si>
  <si>
    <t>VFD</t>
  </si>
  <si>
    <t>Voltage_Motor</t>
  </si>
  <si>
    <t>EWT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</si>
  <si>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</si>
  <si>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t>Filter_MERV</t>
  </si>
  <si>
    <t>Filter_MERV_Pre</t>
  </si>
  <si>
    <t>Filter_Quantity</t>
  </si>
  <si>
    <t>Filter_Quantity_Pre</t>
  </si>
  <si>
    <t>Filter_Size</t>
  </si>
  <si>
    <t>Inches</t>
  </si>
  <si>
    <t>Filter_Size_Pre</t>
  </si>
  <si>
    <t>FlowRate</t>
  </si>
  <si>
    <t>GPM</t>
  </si>
  <si>
    <t>Number</t>
  </si>
  <si>
    <t>VFD_AirFilter</t>
  </si>
  <si>
    <t>Area</t>
  </si>
  <si>
    <t>SF</t>
  </si>
  <si>
    <t>Building Name</t>
  </si>
  <si>
    <t>Campus</t>
  </si>
  <si>
    <t>Campus Code</t>
  </si>
  <si>
    <t>College_Primary</t>
  </si>
  <si>
    <t>Core</t>
  </si>
  <si>
    <t>EnthalpyWheel</t>
  </si>
  <si>
    <t>Yes No</t>
  </si>
  <si>
    <t>Fire_Rating</t>
  </si>
  <si>
    <t>Hours</t>
  </si>
  <si>
    <t>Fluid_ColdSide</t>
  </si>
  <si>
    <t>Fluid_HotSide</t>
  </si>
  <si>
    <t>GSF</t>
  </si>
  <si>
    <t>Horsepower</t>
  </si>
  <si>
    <t>HP</t>
  </si>
  <si>
    <t>Horsepower_Motor</t>
  </si>
  <si>
    <t>HX_DeltaT</t>
  </si>
  <si>
    <t>HX_EWT</t>
  </si>
  <si>
    <t>HX_LWT</t>
  </si>
  <si>
    <t>HX_Steam_EnteringPressure</t>
  </si>
  <si>
    <t>LWT</t>
  </si>
  <si>
    <t>National_Board_Number</t>
  </si>
  <si>
    <t>Nominal_Voltage</t>
  </si>
  <si>
    <t>Nominal Voltage</t>
  </si>
  <si>
    <t>Outlet</t>
  </si>
  <si>
    <t>Security_Room</t>
  </si>
  <si>
    <t>Security Room</t>
  </si>
  <si>
    <t>Supply_Air_Temperature</t>
  </si>
  <si>
    <t>Supply_Air_Temperature_SetPoint</t>
  </si>
  <si>
    <t>Wattage_Lamp</t>
  </si>
  <si>
    <t>Watts</t>
  </si>
  <si>
    <t>Accessible</t>
  </si>
  <si>
    <t>Alternative_Room_Name</t>
  </si>
  <si>
    <t>Alternative_Room_Number</t>
  </si>
  <si>
    <t>ASF_Type</t>
  </si>
  <si>
    <t>Room Type</t>
  </si>
  <si>
    <t>Alternative Value</t>
  </si>
  <si>
    <t>Assets</t>
  </si>
  <si>
    <t>Ballast_Details</t>
  </si>
  <si>
    <t>Budget_Code</t>
  </si>
  <si>
    <t>Building_Count</t>
  </si>
  <si>
    <t>Building_Function</t>
  </si>
  <si>
    <t>Room Function</t>
  </si>
  <si>
    <t>Value Description</t>
  </si>
  <si>
    <t>Building_Function_Category</t>
  </si>
  <si>
    <t>Building_Lease_Code</t>
  </si>
  <si>
    <t>Closet_Connector</t>
  </si>
  <si>
    <t>Network Connection</t>
  </si>
  <si>
    <t>Coil_Capacity_Cooling</t>
  </si>
  <si>
    <t>BTU/Hr.</t>
  </si>
  <si>
    <t>Coil_Capacity_Heating</t>
  </si>
  <si>
    <t>Coil_Type_Heating</t>
  </si>
  <si>
    <t>?</t>
  </si>
  <si>
    <t>Condition</t>
  </si>
  <si>
    <t>Condition_Code</t>
  </si>
  <si>
    <t>Room Condition</t>
  </si>
  <si>
    <t>Department</t>
  </si>
  <si>
    <t>Dimming</t>
  </si>
  <si>
    <t>Division_Code</t>
  </si>
  <si>
    <t>Division Code</t>
  </si>
  <si>
    <t>Donor</t>
  </si>
  <si>
    <t>Elevator_Number</t>
  </si>
  <si>
    <t>Emergency</t>
  </si>
  <si>
    <t>Faceplate_Connector</t>
  </si>
  <si>
    <t>Finish_Base</t>
  </si>
  <si>
    <t>Finish_Ceiling</t>
  </si>
  <si>
    <t>Finish_Floor</t>
  </si>
  <si>
    <t>Floor Finish</t>
  </si>
  <si>
    <t>Finish_Wall</t>
  </si>
  <si>
    <t>FlowRate_Steam</t>
  </si>
  <si>
    <t>Frame</t>
  </si>
  <si>
    <t>Handicap</t>
  </si>
  <si>
    <t>Heat_Code</t>
  </si>
  <si>
    <t>Heat Code</t>
  </si>
  <si>
    <t>Impeller_Diameter</t>
  </si>
  <si>
    <t>Interstitial</t>
  </si>
  <si>
    <t>Jack_Number</t>
  </si>
  <si>
    <t>Lamp</t>
  </si>
  <si>
    <t>Lamp_Details</t>
  </si>
  <si>
    <t>Lamp_Life</t>
  </si>
  <si>
    <t>Lamp_Quantity</t>
  </si>
  <si>
    <t>Lamp_Style</t>
  </si>
  <si>
    <t>Landings</t>
  </si>
  <si>
    <t>Lease_Code</t>
  </si>
  <si>
    <t>Level</t>
  </si>
  <si>
    <t>Load_Max_UOM</t>
  </si>
  <si>
    <t>Load_Maximum</t>
  </si>
  <si>
    <t>Lumens</t>
  </si>
  <si>
    <t>Material_of_Construction</t>
  </si>
  <si>
    <t>Material of Construction</t>
  </si>
  <si>
    <t>Maximo_Name</t>
  </si>
  <si>
    <t>Media_Type</t>
  </si>
  <si>
    <t>Media Type</t>
  </si>
  <si>
    <t>Value Abbreviation</t>
  </si>
  <si>
    <t>Network_Room</t>
  </si>
  <si>
    <t>Network Room</t>
  </si>
  <si>
    <t>Occupancy</t>
  </si>
  <si>
    <t>Official_Name</t>
  </si>
  <si>
    <t>Ownership_Status</t>
  </si>
  <si>
    <t>Ownership Status</t>
  </si>
  <si>
    <t>Permit_Required</t>
  </si>
  <si>
    <t>Port_Number</t>
  </si>
  <si>
    <t>Pressure_Drop</t>
  </si>
  <si>
    <t>Pressure_Head_Design</t>
  </si>
  <si>
    <t>Project Name</t>
  </si>
  <si>
    <t>Project Number</t>
  </si>
  <si>
    <t>Room_AC</t>
  </si>
  <si>
    <t>Room AC</t>
  </si>
  <si>
    <t>Room_Condition</t>
  </si>
  <si>
    <t>Room_Function_Code</t>
  </si>
  <si>
    <t>Room_Function_Description</t>
  </si>
  <si>
    <t>Room_ID</t>
  </si>
  <si>
    <t>Room_Type_Code</t>
  </si>
  <si>
    <t>Room_Type_Description</t>
  </si>
  <si>
    <t>Security_Door</t>
  </si>
  <si>
    <t>Security Door</t>
  </si>
  <si>
    <t>Setpoint_Temperature</t>
  </si>
  <si>
    <t>Short_Name</t>
  </si>
  <si>
    <t>Speed</t>
  </si>
  <si>
    <t>Speed_UOM</t>
  </si>
  <si>
    <t>Student_Seats</t>
  </si>
  <si>
    <t>URL_Permit</t>
  </si>
  <si>
    <t>URL_PSU_BOX</t>
  </si>
  <si>
    <t>Voltage_Ballast</t>
  </si>
  <si>
    <t>[ELEC]</t>
  </si>
  <si>
    <t>Wattage</t>
  </si>
  <si>
    <t>Coil_Type</t>
  </si>
  <si>
    <t>Controls</t>
  </si>
  <si>
    <t>Drawing_ID</t>
  </si>
  <si>
    <t>HeatPipe</t>
  </si>
  <si>
    <t>Inlet_Size</t>
  </si>
  <si>
    <t>Section</t>
  </si>
  <si>
    <t>SetPoint_Flow</t>
  </si>
  <si>
    <t>Safety Category</t>
  </si>
  <si>
    <t>Attribute List</t>
  </si>
  <si>
    <t>Match</t>
  </si>
  <si>
    <t>SetPoint_Temperature</t>
  </si>
  <si>
    <t>No Match</t>
  </si>
  <si>
    <t>Type Mark</t>
  </si>
  <si>
    <t>[Not Applicable]</t>
  </si>
  <si>
    <t>Compressed Air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</si>
</sst>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571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14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757171"/>
        </patternFill>
      </fill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47"/>
      <tableStyleElement type="headerRow" dxfId="146"/>
      <tableStyleElement type="firstRowStripe" dxfId="145"/>
    </tableStyle>
    <tableStyle name="TableStyleQueryResult" pivot="0" count="3" xr9:uid="{00000000-0011-0000-FFFF-FFFF01000000}">
      <tableStyleElement type="wholeTable" dxfId="144"/>
      <tableStyleElement type="headerRow" dxfId="143"/>
      <tableStyleElement type="firstRowStripe" dxfId="1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Sheet" displayName="table_acSheet" ref="A1:ER185" headerRowDxfId="137">
  <autoFilter ref="A1:ER185" xr:uid="{00000000-0009-0000-0100-000002000000}"/>
  <sortState ref="A2:ER185">
    <sortCondition ref="E2:E185"/>
    <sortCondition descending="1" ref="W2:W185"/>
    <sortCondition ref="A2:A185"/>
  </sortState>
  <tableColumns count="148">
    <tableColumn id="1" xr3:uid="{00000000-0010-0000-0000-000001000000}" name="Column (Attribute) Names" totalsRowLabel="Total"/>
    <tableColumn id="144" xr3:uid="{00000000-0010-0000-0000-000090000000}" name="Used" dataDxfId="136">
      <calculatedColumnFormula>IF(table_acSheet[[#This Row],[Total Used by Type]]&gt;0, TRUE, FALSE)</calculatedColumnFormula>
    </tableColumn>
    <tableColumn id="89" xr3:uid="{00000000-0010-0000-0000-000059000000}" name="Reconcile" dataDxfId="135"/>
    <tableColumn id="134" xr3:uid="{00000000-0010-0000-0000-000086000000}" name="Revit Shared Parameter File Name" dataDxfId="134">
      <calculatedColumnFormula>IF(table_acSheet[[#This Row],[Acceptable (Yes or No)]]="_System", "[Not Applicable]","psu__"&amp;SUBSTITUTE(table_acSheet[[#This Row],[Column (Attribute) Names]], " ", "_"))</calculatedColumnFormula>
    </tableColumn>
    <tableColumn id="2" xr3:uid="{00000000-0010-0000-0000-000002000000}" name="Acceptable (Yes or No)"/>
    <tableColumn id="3" xr3:uid="{00000000-0010-0000-0000-000003000000}" name="Unit of Measure"/>
    <tableColumn id="97" xr3:uid="{00000000-0010-0000-0000-000061000000}" name="Allow Date"/>
    <tableColumn id="4" xr3:uid="{00000000-0010-0000-0000-000004000000}" name="Maximum Characters"/>
    <tableColumn id="91" xr3:uid="{00000000-0010-0000-0000-00005B000000}" name="Check for Duplicate Values" dataDxfId="133"/>
    <tableColumn id="8" xr3:uid="{00000000-0010-0000-0000-000008000000}" name="Text Allowed" dataDxfId="132"/>
    <tableColumn id="87" xr3:uid="{00000000-0010-0000-0000-000057000000}" name="NA Allowed" dataDxfId="131"/>
    <tableColumn id="14" xr3:uid="{00000000-0010-0000-0000-00000E000000}" name="Picklist"/>
    <tableColumn id="141" xr3:uid="{00000000-0010-0000-0000-00008D000000}" name="Picklist Additional Info"/>
    <tableColumn id="15" xr3:uid="{00000000-0010-0000-0000-00000F000000}" name="Picklist Column" dataDxfId="130"/>
    <tableColumn id="11" xr3:uid="{00000000-0010-0000-0000-00000B000000}" name="Rename Column"/>
    <tableColumn id="94" xr3:uid="{00000000-0010-0000-0000-00005E000000}" name="Color"/>
    <tableColumn id="93" xr3:uid="{00000000-0010-0000-0000-00005D000000}" name="COBie Sheet"/>
    <tableColumn id="143" xr3:uid="{00000000-0010-0000-0000-00008F000000}" name="Remove Text" dataDxfId="129"/>
    <tableColumn id="132" xr3:uid="{00000000-0010-0000-0000-000084000000}" name="Parameter Group"/>
    <tableColumn id="5" xr3:uid="{00000000-0010-0000-0000-000005000000}" name="Expected Range (Mininum)"/>
    <tableColumn id="6" xr3:uid="{00000000-0010-0000-0000-000006000000}" name="Expected Range (Maximum)"/>
    <tableColumn id="7" xr3:uid="{00000000-0010-0000-0000-000007000000}" name="Out of Range Notation"/>
    <tableColumn id="86" xr3:uid="{00000000-0010-0000-0000-000056000000}" name="Total Used by Type" dataDxfId="128">
      <calculatedColumnFormula>COUNTA(table_acSheet[[#This Row],["Type" List Right of this Column]:[Motor]])</calculatedColumnFormula>
    </tableColumn>
    <tableColumn id="138" xr3:uid="{00000000-0010-0000-0000-00008A000000}" name="Total Required (X)" dataDxfId="127">
      <calculatedColumnFormula>COUNTIF(table_acSheet[[#This Row],["Type" List Right of this Column]:[Motor]],"X")</calculatedColumnFormula>
    </tableColumn>
    <tableColumn id="139" xr3:uid="{00000000-0010-0000-0000-00008B000000}" name="Total Optional (O)" dataDxfId="126">
      <calculatedColumnFormula>COUNTIF(table_acSheet[[#This Row],["Type" List Right of this Column]:[Motor]],"O")</calculatedColumnFormula>
    </tableColumn>
    <tableColumn id="10" xr3:uid="{00000000-0010-0000-0000-00000A000000}" name="&quot;Type&quot; List Right of this Column" dataDxfId="125"/>
    <tableColumn id="142" xr3:uid="{00000000-0010-0000-0000-00008E000000}" name="Project" dataDxfId="124"/>
    <tableColumn id="133" xr3:uid="{00000000-0010-0000-0000-000085000000}" name="Room" dataDxfId="123"/>
    <tableColumn id="46" xr3:uid="{00000000-0010-0000-0000-00002E000000}" name="Door" dataDxfId="122"/>
    <tableColumn id="140" xr3:uid="{00000000-0010-0000-0000-00008C000000}" name="Trash Cans" dataDxfId="121"/>
    <tableColumn id="137" xr3:uid="{00000000-0010-0000-0000-000089000000}" name="Recyling Station" dataDxfId="120"/>
    <tableColumn id="135" xr3:uid="{00000000-0010-0000-0000-000087000000}" name="Mirror" dataDxfId="119"/>
    <tableColumn id="136" xr3:uid="{00000000-0010-0000-0000-000088000000}" name="Bathroom Fixture" dataDxfId="118"/>
    <tableColumn id="12" xr3:uid="{00000000-0010-0000-0000-00000C000000}" name="AED Devices" dataDxfId="117"/>
    <tableColumn id="13" xr3:uid="{00000000-0010-0000-0000-00000D000000}" name="Air Conditioner" dataDxfId="116"/>
    <tableColumn id="16" xr3:uid="{00000000-0010-0000-0000-000010000000}" name="Air Handler" dataDxfId="115"/>
    <tableColumn id="17" xr3:uid="{00000000-0010-0000-0000-000011000000}" name="Alarm Point" dataDxfId="114"/>
    <tableColumn id="18" xr3:uid="{00000000-0010-0000-0000-000012000000}" name="Battery" dataDxfId="113"/>
    <tableColumn id="19" xr3:uid="{00000000-0010-0000-0000-000013000000}" name="Belt" dataDxfId="112"/>
    <tableColumn id="20" xr3:uid="{00000000-0010-0000-0000-000014000000}" name="Blanket" dataDxfId="111"/>
    <tableColumn id="21" xr3:uid="{00000000-0010-0000-0000-000015000000}" name="Blower" dataDxfId="110"/>
    <tableColumn id="22" xr3:uid="{00000000-0010-0000-0000-000016000000}" name="Boiler" dataDxfId="109"/>
    <tableColumn id="23" xr3:uid="{00000000-0010-0000-0000-000017000000}" name="Card Reader" dataDxfId="108"/>
    <tableColumn id="24" xr3:uid="{00000000-0010-0000-0000-000018000000}" name="Chain" dataDxfId="107"/>
    <tableColumn id="25" xr3:uid="{00000000-0010-0000-0000-000019000000}" name="Chamber" dataDxfId="106"/>
    <tableColumn id="26" xr3:uid="{00000000-0010-0000-0000-00001A000000}" name="Charger" dataDxfId="105"/>
    <tableColumn id="27" xr3:uid="{00000000-0010-0000-0000-00001B000000}" name="Chiller" dataDxfId="104"/>
    <tableColumn id="28" xr3:uid="{00000000-0010-0000-0000-00001C000000}" name="Circuit Breaker" dataDxfId="103"/>
    <tableColumn id="29" xr3:uid="{00000000-0010-0000-0000-00001D000000}" name="Closed Loop" dataDxfId="102"/>
    <tableColumn id="30" xr3:uid="{00000000-0010-0000-0000-00001E000000}" name="Collector" dataDxfId="101"/>
    <tableColumn id="31" xr3:uid="{00000000-0010-0000-0000-00001F000000}" name="Compactor" dataDxfId="100"/>
    <tableColumn id="32" xr3:uid="{00000000-0010-0000-0000-000020000000}" name="Compressed Air Trap" dataDxfId="99"/>
    <tableColumn id="33" xr3:uid="{00000000-0010-0000-0000-000021000000}" name="Compressor" dataDxfId="98"/>
    <tableColumn id="34" xr3:uid="{00000000-0010-0000-0000-000022000000}" name="Condensate Station" dataDxfId="97"/>
    <tableColumn id="35" xr3:uid="{00000000-0010-0000-0000-000023000000}" name="Condenser" dataDxfId="96"/>
    <tableColumn id="36" xr3:uid="{00000000-0010-0000-0000-000024000000}" name="Condenser-Refrigerant" dataDxfId="95"/>
    <tableColumn id="37" xr3:uid="{00000000-0010-0000-0000-000025000000}" name="Condensing Unit" dataDxfId="94"/>
    <tableColumn id="38" xr3:uid="{00000000-0010-0000-0000-000026000000}" name="Contactor" dataDxfId="93"/>
    <tableColumn id="39" xr3:uid="{00000000-0010-0000-0000-000027000000}" name="Conveyor" dataDxfId="92"/>
    <tableColumn id="40" xr3:uid="{00000000-0010-0000-0000-000028000000}" name="Cooler" dataDxfId="91"/>
    <tableColumn id="41" xr3:uid="{00000000-0010-0000-0000-000029000000}" name="Cooling Tower" dataDxfId="90"/>
    <tableColumn id="42" xr3:uid="{00000000-0010-0000-0000-00002A000000}" name="Coupler" dataDxfId="89"/>
    <tableColumn id="43" xr3:uid="{00000000-0010-0000-0000-00002B000000}" name="Damper" dataDxfId="88"/>
    <tableColumn id="44" xr3:uid="{00000000-0010-0000-0000-00002C000000}" name="Dehumidifier" dataDxfId="87"/>
    <tableColumn id="45" xr3:uid="{00000000-0010-0000-0000-00002D000000}" name="Disconnect" dataDxfId="86"/>
    <tableColumn id="47" xr3:uid="{00000000-0010-0000-0000-00002F000000}" name="Drive" dataDxfId="85"/>
    <tableColumn id="48" xr3:uid="{00000000-0010-0000-0000-000030000000}" name="Driver" dataDxfId="84"/>
    <tableColumn id="49" xr3:uid="{00000000-0010-0000-0000-000031000000}" name="Dryer" dataDxfId="83"/>
    <tableColumn id="50" xr3:uid="{00000000-0010-0000-0000-000032000000}" name="Elevator" dataDxfId="82"/>
    <tableColumn id="51" xr3:uid="{00000000-0010-0000-0000-000033000000}" name="Evaporator" dataDxfId="81"/>
    <tableColumn id="52" xr3:uid="{00000000-0010-0000-0000-000034000000}" name="Expansion Joint" dataDxfId="80"/>
    <tableColumn id="53" xr3:uid="{00000000-0010-0000-0000-000035000000}" name="Extinguisher-Fire" dataDxfId="79"/>
    <tableColumn id="54" xr3:uid="{00000000-0010-0000-0000-000036000000}" name="Eyewash Station" dataDxfId="78"/>
    <tableColumn id="55" xr3:uid="{00000000-0010-0000-0000-000037000000}" name="Fan" dataDxfId="77"/>
    <tableColumn id="56" xr3:uid="{00000000-0010-0000-0000-000038000000}" name="Feeder" dataDxfId="76"/>
    <tableColumn id="57" xr3:uid="{00000000-0010-0000-0000-000039000000}" name="Filter" dataDxfId="75"/>
    <tableColumn id="58" xr3:uid="{00000000-0010-0000-0000-00003A000000}" name="Fireplace" dataDxfId="74"/>
    <tableColumn id="59" xr3:uid="{00000000-0010-0000-0000-00003B000000}" name="Fixture" dataDxfId="73"/>
    <tableColumn id="60" xr3:uid="{00000000-0010-0000-0000-00003C000000}" name="Freezer" dataDxfId="72"/>
    <tableColumn id="61" xr3:uid="{00000000-0010-0000-0000-00003D000000}" name="Fryer" dataDxfId="71"/>
    <tableColumn id="62" xr3:uid="{00000000-0010-0000-0000-00003E000000}" name="Fuel Tank" dataDxfId="70"/>
    <tableColumn id="63" xr3:uid="{00000000-0010-0000-0000-00003F000000}" name="Furnace" dataDxfId="69"/>
    <tableColumn id="64" xr3:uid="{00000000-0010-0000-0000-000040000000}" name="Gear Box" dataDxfId="68"/>
    <tableColumn id="65" xr3:uid="{00000000-0010-0000-0000-000041000000}" name="Generator" dataDxfId="67"/>
    <tableColumn id="66" xr3:uid="{00000000-0010-0000-0000-000042000000}" name="Governor" dataDxfId="66"/>
    <tableColumn id="67" xr3:uid="{00000000-0010-0000-0000-000043000000}" name="Grease Trap" dataDxfId="65"/>
    <tableColumn id="68" xr3:uid="{00000000-0010-0000-0000-000044000000}" name="Heat Exchanger" dataDxfId="64"/>
    <tableColumn id="69" xr3:uid="{00000000-0010-0000-0000-000045000000}" name="Heater" dataDxfId="63"/>
    <tableColumn id="70" xr3:uid="{00000000-0010-0000-0000-000046000000}" name="Hoist" dataDxfId="62"/>
    <tableColumn id="71" xr3:uid="{00000000-0010-0000-0000-000047000000}" name="Hood" dataDxfId="61"/>
    <tableColumn id="72" xr3:uid="{00000000-0010-0000-0000-000048000000}" name="Hose" dataDxfId="60"/>
    <tableColumn id="73" xr3:uid="{00000000-0010-0000-0000-000049000000}" name="Humidifier" dataDxfId="59"/>
    <tableColumn id="74" xr3:uid="{00000000-0010-0000-0000-00004A000000}" name="Hydrant" dataDxfId="58"/>
    <tableColumn id="75" xr3:uid="{00000000-0010-0000-0000-00004B000000}" name="Ice Machine" dataDxfId="57"/>
    <tableColumn id="76" xr3:uid="{00000000-0010-0000-0000-00004C000000}" name="Induction Unit" dataDxfId="56"/>
    <tableColumn id="77" xr3:uid="{00000000-0010-0000-0000-00004D000000}" name="Kiln" dataDxfId="55"/>
    <tableColumn id="78" xr3:uid="{00000000-0010-0000-0000-00004E000000}" name="Lab Dishwasher" dataDxfId="54"/>
    <tableColumn id="79" xr3:uid="{00000000-0010-0000-0000-00004F000000}" name="Lift" dataDxfId="53"/>
    <tableColumn id="80" xr3:uid="{00000000-0010-0000-0000-000050000000}" name="Lock" dataDxfId="52"/>
    <tableColumn id="81" xr3:uid="{00000000-0010-0000-0000-000051000000}" name="Manhole" dataDxfId="51"/>
    <tableColumn id="82" xr3:uid="{00000000-0010-0000-0000-000052000000}" name="Meter" dataDxfId="50"/>
    <tableColumn id="83" xr3:uid="{00000000-0010-0000-0000-000053000000}" name="Monitor" dataDxfId="49"/>
    <tableColumn id="145" xr3:uid="{00000000-0010-0000-0000-000091000000}" name="Network Outlet" dataDxfId="48"/>
    <tableColumn id="146" xr3:uid="{00000000-0010-0000-0000-000092000000}" name="Network Jack" dataDxfId="47"/>
    <tableColumn id="84" xr3:uid="{00000000-0010-0000-0000-000054000000}" name="Open Loop" dataDxfId="46"/>
    <tableColumn id="85" xr3:uid="{00000000-0010-0000-0000-000055000000}" name="Pager" dataDxfId="45"/>
    <tableColumn id="88" xr3:uid="{00000000-0010-0000-0000-000058000000}" name="Panel" dataDxfId="44"/>
    <tableColumn id="90" xr3:uid="{00000000-0010-0000-0000-00005A000000}" name="PDA" dataDxfId="43"/>
    <tableColumn id="92" xr3:uid="{00000000-0010-0000-0000-00005C000000}" name="Phone Emergency" dataDxfId="42"/>
    <tableColumn id="95" xr3:uid="{00000000-0010-0000-0000-00005F000000}" name="Power Supply" dataDxfId="41"/>
    <tableColumn id="96" xr3:uid="{00000000-0010-0000-0000-000060000000}" name="Pump" dataDxfId="40"/>
    <tableColumn id="98" xr3:uid="{00000000-0010-0000-0000-000062000000}" name="Radio" dataDxfId="39"/>
    <tableColumn id="99" xr3:uid="{00000000-0010-0000-0000-000063000000}" name="Refrigeration Unit" dataDxfId="38"/>
    <tableColumn id="100" xr3:uid="{00000000-0010-0000-0000-000064000000}" name="Refrigerator Non-Commercial" dataDxfId="37"/>
    <tableColumn id="101" xr3:uid="{00000000-0010-0000-0000-000065000000}" name="Regulator" dataDxfId="36"/>
    <tableColumn id="147" xr3:uid="{00000000-0010-0000-0000-000093000000}" name="Roof" dataDxfId="35"/>
    <tableColumn id="102" xr3:uid="{00000000-0010-0000-0000-000066000000}" name="Roofing" dataDxfId="34"/>
    <tableColumn id="149" xr3:uid="{00000000-0010-0000-0000-000095000000}" name="Safety Device" dataDxfId="33"/>
    <tableColumn id="103" xr3:uid="{00000000-0010-0000-0000-000067000000}" name="Safety Equipment" dataDxfId="32"/>
    <tableColumn id="104" xr3:uid="{00000000-0010-0000-0000-000068000000}" name="Safety Shower" dataDxfId="31"/>
    <tableColumn id="105" xr3:uid="{00000000-0010-0000-0000-000069000000}" name="Sampler" dataDxfId="30"/>
    <tableColumn id="106" xr3:uid="{00000000-0010-0000-0000-00006A000000}" name="Sensor" dataDxfId="29"/>
    <tableColumn id="107" xr3:uid="{00000000-0010-0000-0000-00006B000000}" name="Separator" dataDxfId="28"/>
    <tableColumn id="108" xr3:uid="{00000000-0010-0000-0000-00006C000000}" name="SOLAR" dataDxfId="27"/>
    <tableColumn id="109" xr3:uid="{00000000-0010-0000-0000-00006D000000}" name="Spiking Station" dataDxfId="26"/>
    <tableColumn id="110" xr3:uid="{00000000-0010-0000-0000-00006E000000}" name="SPRINKLER SYSTEM" dataDxfId="25"/>
    <tableColumn id="111" xr3:uid="{00000000-0010-0000-0000-00006F000000}" name="Steam Meter" dataDxfId="24"/>
    <tableColumn id="112" xr3:uid="{00000000-0010-0000-0000-000070000000}" name="Steam Table" dataDxfId="23"/>
    <tableColumn id="113" xr3:uid="{00000000-0010-0000-0000-000071000000}" name="Steam Trap" dataDxfId="22"/>
    <tableColumn id="114" xr3:uid="{00000000-0010-0000-0000-000072000000}" name="Sterilizer" dataDxfId="21"/>
    <tableColumn id="115" xr3:uid="{00000000-0010-0000-0000-000073000000}" name="Stripper" dataDxfId="20"/>
    <tableColumn id="116" xr3:uid="{00000000-0010-0000-0000-000074000000}" name="Switch" dataDxfId="19"/>
    <tableColumn id="117" xr3:uid="{00000000-0010-0000-0000-000075000000}" name="Switchgear" dataDxfId="18"/>
    <tableColumn id="118" xr3:uid="{00000000-0010-0000-0000-000076000000}" name="Tank" dataDxfId="17"/>
    <tableColumn id="119" xr3:uid="{00000000-0010-0000-0000-000077000000}" name="Terminal" dataDxfId="16"/>
    <tableColumn id="120" xr3:uid="{00000000-0010-0000-0000-000078000000}" name="Transformer" dataDxfId="15"/>
    <tableColumn id="121" xr3:uid="{00000000-0010-0000-0000-000079000000}" name="Transmitter" dataDxfId="14"/>
    <tableColumn id="122" xr3:uid="{00000000-0010-0000-0000-00007A000000}" name="Tunnel" dataDxfId="13"/>
    <tableColumn id="123" xr3:uid="{00000000-0010-0000-0000-00007B000000}" name="Turbidimeter" dataDxfId="12"/>
    <tableColumn id="124" xr3:uid="{00000000-0010-0000-0000-00007C000000}" name="Ultra Violet Light Unit" dataDxfId="11"/>
    <tableColumn id="125" xr3:uid="{00000000-0010-0000-0000-00007D000000}" name="Valve" dataDxfId="10"/>
    <tableColumn id="126" xr3:uid="{00000000-0010-0000-0000-00007E000000}" name="Variable Frequency Drive" dataDxfId="9"/>
    <tableColumn id="127" xr3:uid="{00000000-0010-0000-0000-00007F000000}" name="VAV" dataDxfId="8"/>
    <tableColumn id="128" xr3:uid="{00000000-0010-0000-0000-000080000000}" name="Water" dataDxfId="7"/>
    <tableColumn id="129" xr3:uid="{00000000-0010-0000-0000-000081000000}" name="Water Fountain" dataDxfId="6"/>
    <tableColumn id="130" xr3:uid="{00000000-0010-0000-0000-000082000000}" name="Water Softener" dataDxfId="5"/>
    <tableColumn id="131" xr3:uid="{00000000-0010-0000-0000-000083000000}" name="Welder" dataDxfId="4"/>
    <tableColumn id="9" xr3:uid="{00000000-0010-0000-0000-000009000000}" name="Motor" dataDxfId="3"/>
  </tableColumns>
  <tableStyleInfo name="TableStyleLight11" showFirstColumn="1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D20AE00-50FF-4B79-BDF8-CF209D0ECA3B}" name="Table_Blower" displayName="Table_Blower" ref="A1:AP3" totalsRowShown="0">
  <autoFilter ref="A1:AP3" xr:uid="{A66EE2E1-36D6-422F-BD80-8152265867DB}"/>
  <tableColumns count="42">
    <tableColumn id="1" xr3:uid="{E9893E76-3503-4226-809B-18E763CB24C2}" name="Project_Name"/>
    <tableColumn id="2" xr3:uid="{A5A9C60F-43B8-4AF3-ACC3-2F8038D26AC6}" name="Project_Number"/>
    <tableColumn id="3" xr3:uid="{831EA036-99BC-49F7-9EC2-AAE285472AFC}" name="Lifecycle_Phase"/>
    <tableColumn id="4" xr3:uid="{E58931C1-7F23-4BBC-8967-4DE98A9AF54B}" name="Area_Services"/>
    <tableColumn id="5" xr3:uid="{F5B3D61F-FE5A-4525-B8FF-77147AB5C033}" name="Location"/>
    <tableColumn id="6" xr3:uid="{36BFFE13-8B9E-4CF2-89BF-0D6962E0AECD}" name="Decommissioned"/>
    <tableColumn id="7" xr3:uid="{5B4EEB64-3D62-4E18-9327-4A65407C3F2E}" name="Floor"/>
    <tableColumn id="8" xr3:uid="{709DB91C-977D-4890-A767-1400277F8320}" name="Type"/>
    <tableColumn id="9" xr3:uid="{7D346CC3-91C4-42D7-B55E-33FB764F1E36}" name="Description"/>
    <tableColumn id="10" xr3:uid="{90141BB7-0EC6-4B2E-BDEF-7246362168CF}" name="Submittal_Required"/>
    <tableColumn id="11" xr3:uid="{2B799542-EB26-4936-A8ED-155BEE077EA2}" name="Equipment_ID"/>
    <tableColumn id="12" xr3:uid="{AAF83212-AB46-4EF7-BF89-1F08C0526585}" name="Maintenance_Required"/>
    <tableColumn id="13" xr3:uid="{EFA83AA8-79F1-439B-96AD-FB46E0D71878}" name="Manufacturer"/>
    <tableColumn id="14" xr3:uid="{A3D4A8F0-37FC-4064-8036-1767D27AA96E}" name="Name"/>
    <tableColumn id="15" xr3:uid="{942A63FB-D886-47FE-B4D6-17E296B67D7B}" name="OMManual_Required"/>
    <tableColumn id="16" xr3:uid="{17CFFEF6-E14E-4D97-9636-7255B8A091CA}" name="Submittal_Number"/>
    <tableColumn id="17" xr3:uid="{59BA3920-AB70-46D5-987F-C3F939DAF777}" name="URL_ApprovedSubmittal_Doc"/>
    <tableColumn id="18" xr3:uid="{471F1FA0-9C78-4E1E-82B5-B54A610C5329}" name="Model"/>
    <tableColumn id="19" xr3:uid="{828E8CC2-1DA6-44B6-8672-20E72B5AE125}" name="URL_Warranty_Doc"/>
    <tableColumn id="20" xr3:uid="{72FB1E27-70D7-4DF9-BFA4-74A58A032C6B}" name="Warranty_End_Date"/>
    <tableColumn id="21" xr3:uid="{5A44CDCA-C732-472E-8C92-F8CB104E494B}" name="BAS_Control_ID"/>
    <tableColumn id="22" xr3:uid="{89E68FFC-30FF-4EA4-AAEE-1206B07EA52E}" name="OM_Manual_Number"/>
    <tableColumn id="23" xr3:uid="{4055294E-284E-43A3-B32F-AC7C446E332E}" name="URL_OMManual_Doc"/>
    <tableColumn id="24" xr3:uid="{7A093DAE-F123-4B9F-B870-2F029F602148}" name="Actuated"/>
    <tableColumn id="25" xr3:uid="{E40232D3-EDEB-4FA8-9E01-284D31B7A59A}" name="Serial_Number"/>
    <tableColumn id="26" xr3:uid="{E17EC950-18B6-4853-872B-4644F59E9572}" name="Mark"/>
    <tableColumn id="27" xr3:uid="{FA85F8FE-470D-4EA5-B481-DCFF403BB9EB}" name="SubType"/>
    <tableColumn id="28" xr3:uid="{449B394D-D8C5-44CA-91EA-91122CB48FE7}" name="Substantial_Completion_Date"/>
    <tableColumn id="29" xr3:uid="{83CBEFD7-AB70-41FC-B986-842CB4BD9C11}" name="Barcode"/>
    <tableColumn id="30" xr3:uid="{BDB02CBD-C194-4728-8A3A-237C8B0EFA76}" name="Type Mark"/>
    <tableColumn id="31" xr3:uid="{309D4D02-7FEA-443C-80FF-7CE783072599}" name="Installation_Date"/>
    <tableColumn id="32" xr3:uid="{37B5B275-80C4-44BC-B44F-8DD40C86DBF4}" name="System"/>
    <tableColumn id="33" xr3:uid="{D8436DF4-BC4D-44DC-A702-A2BBE47FC347}" name="SubSystem"/>
    <tableColumn id="34" xr3:uid="{9879810F-65DA-4D89-95EF-DE37653AE6D3}" name="URL_NamePlate_Pic"/>
    <tableColumn id="35" xr3:uid="{0E9BC7C6-A5B9-4A15-8A39-9D033A4E90C7}" name="Amperage"/>
    <tableColumn id="36" xr3:uid="{A9F40538-2239-43AD-9F54-CCB5E3105563}" name="URL_CxReport_Doc"/>
    <tableColumn id="37" xr3:uid="{FA013A00-47B7-46CD-A798-06E78C69069D}" name="Phases"/>
    <tableColumn id="38" xr3:uid="{F466ADB8-6D15-4561-8E20-16707889DA71}" name="URL_TAB_Doc"/>
    <tableColumn id="39" xr3:uid="{221F7AA5-9E61-4C37-9AD9-679075907D36}" name="Phases_Motor"/>
    <tableColumn id="40" xr3:uid="{9B848A53-D5B1-4668-A512-D7A14D0D4BB2}" name="Voltage"/>
    <tableColumn id="41" xr3:uid="{5F112D52-731B-4FAB-9DBC-254F0F52C92C}" name="Voltage_Secondary"/>
    <tableColumn id="42" xr3:uid="{F2555042-9783-4B87-A7CD-940591F6588C}" name="VFD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91E7D303-8A3A-441C-8CE1-A645E7372E5E}" name="Table_SPRINKLER SYSTEM" displayName="Table_SPRINKLER_SYSTEM" ref="A1:AB3" totalsRowShown="0">
  <autoFilter ref="A1:AB3" xr:uid="{0CE5AE8C-8C48-4079-BC8C-E5AB635A51CE}"/>
  <tableColumns count="28">
    <tableColumn id="1" xr3:uid="{B85F490A-332A-4E8B-99DC-FDE7CAEE165A}" name="Project_Name"/>
    <tableColumn id="2" xr3:uid="{C47EEC76-5404-4130-A052-BBFFF456288D}" name="Project_Number"/>
    <tableColumn id="3" xr3:uid="{59367C04-4EFA-482F-A19D-A43E30446BAD}" name="Lifecycle_Phase"/>
    <tableColumn id="4" xr3:uid="{5D30CC71-5EA2-4E27-8AC0-E1FA6178D807}" name="Area_Services"/>
    <tableColumn id="5" xr3:uid="{9A856A3F-EA59-404B-A7B4-5F1DC06050E6}" name="Location"/>
    <tableColumn id="6" xr3:uid="{5CDF1E4C-B929-4ABE-B102-06EE488B98E0}" name="Decommissioned"/>
    <tableColumn id="7" xr3:uid="{EE81D0C1-628E-4F42-917D-F9DF6C44C0A5}" name="Floor"/>
    <tableColumn id="8" xr3:uid="{7012F64C-C185-42B0-B5C8-C0AABB40BC3E}" name="Type"/>
    <tableColumn id="9" xr3:uid="{05835D06-1506-492E-A8B7-B26FD755CEB8}" name="Description"/>
    <tableColumn id="10" xr3:uid="{F8C4FF0E-70BB-42F9-84C0-DF6ACF96E7EB}" name="Submittal_Required"/>
    <tableColumn id="11" xr3:uid="{ADA2DEE1-7510-41AB-B84A-1E6B403AE6A1}" name="Equipment_ID"/>
    <tableColumn id="12" xr3:uid="{640C7D36-69CD-4E7B-9CFA-5D9DDDC789FB}" name="Maintenance_Required"/>
    <tableColumn id="13" xr3:uid="{15F4F699-E8CE-4958-A62C-F59F8EA10ADE}" name="Manufacturer"/>
    <tableColumn id="14" xr3:uid="{7D4DB6A3-6DE5-4E66-B25F-AC4DB7A18A06}" name="Name"/>
    <tableColumn id="15" xr3:uid="{E4C78890-F224-441C-9F95-0B1446E22FBE}" name="OMManual_Required"/>
    <tableColumn id="16" xr3:uid="{A3A97D74-4506-46EE-9C5F-EDF66D1B30F7}" name="Submittal_Number"/>
    <tableColumn id="17" xr3:uid="{F29126CC-85AE-417C-9D7B-61CAE53D9377}" name="URL_ApprovedSubmittal_Doc"/>
    <tableColumn id="18" xr3:uid="{D5E9F409-3F32-41E4-8A02-7FA6690ED81D}" name="Model"/>
    <tableColumn id="19" xr3:uid="{FF3EF9DE-2B55-4900-BC3B-EF848500C6F7}" name="URL_Warranty_Doc"/>
    <tableColumn id="20" xr3:uid="{7FD1066B-B386-49E0-B0A8-9A111C9ACC45}" name="Warranty_End_Date"/>
    <tableColumn id="21" xr3:uid="{94FAFD46-C4B2-4348-839E-E60F6E1F9073}" name="BAS_Control_ID"/>
    <tableColumn id="22" xr3:uid="{FC31E250-CEF2-489E-BCA7-9C9D653A88F1}" name="OM_Manual_Number"/>
    <tableColumn id="23" xr3:uid="{1B635E5A-BEB5-4C96-8619-FCE22B9B50A5}" name="URL_OMManual_Doc"/>
    <tableColumn id="24" xr3:uid="{1487285B-279F-41D8-8378-F61EA92063F1}" name="Actuated"/>
    <tableColumn id="25" xr3:uid="{E3C9FE27-7E3D-4EE0-8929-9E08932DCB56}" name="SubType"/>
    <tableColumn id="26" xr3:uid="{2D3E9254-5DE9-4196-B61D-FE74CC939590}" name="Substantial_Completion_Date"/>
    <tableColumn id="27" xr3:uid="{892680E3-DA15-4AEB-B0BD-80541FA932A3}" name="System"/>
    <tableColumn id="28" xr3:uid="{315D0CCD-CC2A-4555-881E-A02AFBD959EB}" name="SubSystem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B08A760E-F9F3-473F-AF48-D249BCA73938}" name="Table_Steam Meter" displayName="Table_Steam_Meter" ref="A1:AB3" totalsRowShown="0">
  <autoFilter ref="A1:AB3" xr:uid="{68729073-CF90-4640-8A85-4F12DBC7C949}"/>
  <tableColumns count="28">
    <tableColumn id="1" xr3:uid="{D300DF31-5FD5-4367-B8DC-312E5F93FA59}" name="Project_Name"/>
    <tableColumn id="2" xr3:uid="{8ACB9224-1AF0-427F-9285-678D21E64A09}" name="Project_Number"/>
    <tableColumn id="3" xr3:uid="{5B0338A6-0C11-4DAC-85F1-7DF669661B42}" name="Lifecycle_Phase"/>
    <tableColumn id="4" xr3:uid="{DA7C257D-61F8-42FD-9A60-C68C7F657ADB}" name="Area_Services"/>
    <tableColumn id="5" xr3:uid="{35D31370-4FFF-4ADC-8D1B-662F39060E3F}" name="Location"/>
    <tableColumn id="6" xr3:uid="{05CDFDA5-80EF-4CA5-8E24-EC36EB314879}" name="Decommissioned"/>
    <tableColumn id="7" xr3:uid="{67CF442F-0A10-48DD-82FB-0701F5214A74}" name="Floor"/>
    <tableColumn id="8" xr3:uid="{FE3B9AC6-D53C-4231-B0BF-30B743850F18}" name="Type"/>
    <tableColumn id="9" xr3:uid="{7793CF96-D7B5-414C-A7BB-72DE0F40BA98}" name="Description"/>
    <tableColumn id="10" xr3:uid="{A34AD646-7D97-4EB0-82EA-9AE80F0955B9}" name="Submittal_Required"/>
    <tableColumn id="11" xr3:uid="{AB02CE0E-5087-46ED-9B81-3A49B9E1A1A2}" name="Equipment_ID"/>
    <tableColumn id="12" xr3:uid="{30D8010F-7617-4D14-9547-A1428146D905}" name="Maintenance_Required"/>
    <tableColumn id="13" xr3:uid="{1AF72C04-9A0B-448B-80F3-062904920086}" name="Manufacturer"/>
    <tableColumn id="14" xr3:uid="{8A376076-D830-468D-9835-A8EFDF257018}" name="Name"/>
    <tableColumn id="15" xr3:uid="{378AEA79-CE4F-4C41-9244-8FA7694A087F}" name="OMManual_Required"/>
    <tableColumn id="16" xr3:uid="{46A2D6A2-95F1-4E0B-9EE9-87F8DBB27956}" name="Submittal_Number"/>
    <tableColumn id="17" xr3:uid="{EDE4E4A4-4526-41B5-B8A5-B489F2F0BE35}" name="URL_ApprovedSubmittal_Doc"/>
    <tableColumn id="18" xr3:uid="{D08D913B-F928-4112-9AE9-53CA1111D2FF}" name="Model"/>
    <tableColumn id="19" xr3:uid="{7E4D96A3-49CA-4998-9C03-64ABC298A546}" name="URL_Warranty_Doc"/>
    <tableColumn id="20" xr3:uid="{7B9DA177-29F5-4C18-A296-ABD7BC2DA7DD}" name="Warranty_End_Date"/>
    <tableColumn id="21" xr3:uid="{E1DDD47C-6029-4CEB-9A32-6E26704BB569}" name="BAS_Control_ID"/>
    <tableColumn id="22" xr3:uid="{B78EC6CD-7B10-431D-8857-09F657001C2E}" name="OM_Manual_Number"/>
    <tableColumn id="23" xr3:uid="{72B3B29D-C468-4E1C-8FC0-D2C45E55D6B5}" name="URL_OMManual_Doc"/>
    <tableColumn id="24" xr3:uid="{96EE28CA-9896-4DA2-AE30-C9ED8CB0998C}" name="Actuated"/>
    <tableColumn id="25" xr3:uid="{2A920E4D-608D-4BAA-B36C-50AEAF325799}" name="Serial_Number"/>
    <tableColumn id="26" xr3:uid="{9E177B1E-3CB8-4E3D-A331-C0F8E15CA659}" name="Mark"/>
    <tableColumn id="27" xr3:uid="{94A077DD-8241-47B1-BB1D-46163B8F2731}" name="Substantial_Completion_Date"/>
    <tableColumn id="28" xr3:uid="{E3FFB6E5-112F-435B-BE4F-94085BD0FE8F}" name="Installation_Date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DC83913D-C67E-44B5-9A1B-AC729C31C219}" name="Table_Steam Table" displayName="Table_Steam_Table" ref="A1:AA3" totalsRowShown="0">
  <autoFilter ref="A1:AA3" xr:uid="{D68ED00B-863E-49BF-B207-88148E28F72D}"/>
  <tableColumns count="27">
    <tableColumn id="1" xr3:uid="{775C00B5-3CD1-4C38-85B0-655EBF62BD00}" name="Project_Name"/>
    <tableColumn id="2" xr3:uid="{B7928689-F7BC-42F5-9B74-89586C563319}" name="Project_Number"/>
    <tableColumn id="3" xr3:uid="{13E988CA-440B-4904-A6ED-F4B2B7275D4A}" name="Lifecycle_Phase"/>
    <tableColumn id="4" xr3:uid="{40FEBC8D-0BEF-4DD5-B308-DEA531938F3A}" name="Area_Services"/>
    <tableColumn id="5" xr3:uid="{E1009278-404A-4459-AEF4-98C511F0AECF}" name="Location"/>
    <tableColumn id="6" xr3:uid="{6DC7F1D8-447B-4DD4-AC49-8D876A98B12A}" name="Decommissioned"/>
    <tableColumn id="7" xr3:uid="{7A052E7D-504E-4E4B-A9A3-9656785B4745}" name="Floor"/>
    <tableColumn id="8" xr3:uid="{87DBEAC4-C4C8-458D-A496-2479E7F165B3}" name="Type"/>
    <tableColumn id="9" xr3:uid="{4AB28F70-5C33-4ADF-B826-D1A84316D2D9}" name="Description"/>
    <tableColumn id="10" xr3:uid="{2D0244B2-A49F-44D7-B8D9-848DD65DFF30}" name="Submittal_Required"/>
    <tableColumn id="11" xr3:uid="{86E61254-A40D-4B96-9A52-4DE18979F73F}" name="Equipment_ID"/>
    <tableColumn id="12" xr3:uid="{DEE248C2-5AA6-422B-AB1B-B7DFF7BFFC31}" name="Maintenance_Required"/>
    <tableColumn id="13" xr3:uid="{2D48BE70-EA89-46F5-8B32-24947CD8B22B}" name="Manufacturer"/>
    <tableColumn id="14" xr3:uid="{F27FF721-C85E-4BD3-8B88-97E44A4D7F1C}" name="Name"/>
    <tableColumn id="15" xr3:uid="{67EC18C3-E715-4258-840C-F5220F04D9B3}" name="OMManual_Required"/>
    <tableColumn id="16" xr3:uid="{B0E31C8C-E104-4DC9-ABBA-C1E575FA82E7}" name="Submittal_Number"/>
    <tableColumn id="17" xr3:uid="{9D2F9D7F-44DE-4110-A940-220F2EB2B69B}" name="URL_ApprovedSubmittal_Doc"/>
    <tableColumn id="18" xr3:uid="{E39ED586-F01A-446C-AB39-79BD30A36345}" name="Model"/>
    <tableColumn id="19" xr3:uid="{F15DA175-C558-47DF-8BBA-D70C1DD151E3}" name="URL_Warranty_Doc"/>
    <tableColumn id="20" xr3:uid="{2E0BAB63-C405-45C1-A5D6-1C3668A55454}" name="Warranty_End_Date"/>
    <tableColumn id="21" xr3:uid="{7AE1C5FA-D503-4F49-8045-EE3B99B85C4E}" name="BAS_Control_ID"/>
    <tableColumn id="22" xr3:uid="{A5878246-9889-4130-9D83-E0E700951506}" name="OM_Manual_Number"/>
    <tableColumn id="23" xr3:uid="{2BB9A6A1-4413-4ECD-B672-B386113EEEDD}" name="URL_OMManual_Doc"/>
    <tableColumn id="24" xr3:uid="{EDF1863A-189D-4D96-8DB5-97D878E4CD7D}" name="Actuated"/>
    <tableColumn id="25" xr3:uid="{EA60A309-FA27-4E6A-AC56-5BB42DD042EC}" name="Mark"/>
    <tableColumn id="26" xr3:uid="{E301E7A8-5C63-4288-B6F2-8C3EE403AE60}" name="Substantial_Completion_Date"/>
    <tableColumn id="27" xr3:uid="{278D8EB1-7F15-4694-A099-810F2FA666D4}" name="Associated_Asset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11D814FC-AE51-450C-BFAD-C1EEF4E842C4}" name="Table_Steam Trap" displayName="Table_Steam_Trap" ref="A1:AA3" totalsRowShown="0">
  <autoFilter ref="A1:AA3" xr:uid="{14C8E8F0-1428-4998-A970-BEBF3C1B6A81}"/>
  <tableColumns count="27">
    <tableColumn id="1" xr3:uid="{790EA3A7-C378-401E-B545-22737F38C3A5}" name="Project_Name"/>
    <tableColumn id="2" xr3:uid="{395C9069-F2C5-4320-84F0-37B8F3C785F9}" name="Project_Number"/>
    <tableColumn id="3" xr3:uid="{C0BE5B3C-DC07-4499-9745-FF39BE59C1DA}" name="Lifecycle_Phase"/>
    <tableColumn id="4" xr3:uid="{5750F669-6BC7-40C3-90A9-944E55D61F02}" name="Area_Services"/>
    <tableColumn id="5" xr3:uid="{EFA9E3DE-C889-45CF-88E4-271E23186A22}" name="Location"/>
    <tableColumn id="6" xr3:uid="{BE6D312F-E86C-4CB2-93A7-B8627B78177F}" name="Decommissioned"/>
    <tableColumn id="7" xr3:uid="{3F92DD7A-5A4B-4163-B818-7D391938650A}" name="Floor"/>
    <tableColumn id="8" xr3:uid="{EA7B267A-64A5-40C8-9457-17D85ECAE4CE}" name="Type"/>
    <tableColumn id="9" xr3:uid="{F0E9D277-CB70-449A-AD66-C9876EBAAB87}" name="Description"/>
    <tableColumn id="10" xr3:uid="{AE32ED28-28C6-48CE-8FE8-C22459CEB8E3}" name="Submittal_Required"/>
    <tableColumn id="11" xr3:uid="{A3BFA376-B38D-44E6-9610-10B7BF9B7A36}" name="Equipment_ID"/>
    <tableColumn id="12" xr3:uid="{B706D7F0-4575-419A-A107-97D0C1797435}" name="Maintenance_Required"/>
    <tableColumn id="13" xr3:uid="{C0884BC2-182D-4FF8-ACDF-A91F3B668333}" name="Manufacturer"/>
    <tableColumn id="14" xr3:uid="{0BD8CC12-E961-4D6B-990B-2009ECD92ED1}" name="Name"/>
    <tableColumn id="15" xr3:uid="{71F1E9CE-D589-4B7A-90E1-2ECE6AD29212}" name="OMManual_Required"/>
    <tableColumn id="16" xr3:uid="{49B242AC-18F5-43EF-A6E7-A73DA97EDA88}" name="Submittal_Number"/>
    <tableColumn id="17" xr3:uid="{43AC817D-B5D4-4CDC-A58B-6F4E0F1B05A2}" name="URL_ApprovedSubmittal_Doc"/>
    <tableColumn id="18" xr3:uid="{AE3C8FA3-4EBD-40E9-BF01-6FD3D5970F58}" name="Model"/>
    <tableColumn id="19" xr3:uid="{2498D8B0-29C7-419D-B81D-41D85439B6D7}" name="URL_Warranty_Doc"/>
    <tableColumn id="20" xr3:uid="{AE685738-2653-4189-B219-BE1900FE34EA}" name="Warranty_End_Date"/>
    <tableColumn id="21" xr3:uid="{2057D051-4B72-431E-BC69-63EA1BBB5BFA}" name="BAS_Control_ID"/>
    <tableColumn id="22" xr3:uid="{1335CF5F-2C2A-4D47-A175-619E126886E4}" name="OM_Manual_Number"/>
    <tableColumn id="23" xr3:uid="{D88A5906-4C34-45F8-924A-1B8B63F42DF0}" name="URL_OMManual_Doc"/>
    <tableColumn id="24" xr3:uid="{FE2BE905-6429-4A4D-8B30-E9ABAD302283}" name="Actuated"/>
    <tableColumn id="25" xr3:uid="{E4EEAC7A-33C0-442B-B656-5DCF8A122132}" name="Mark"/>
    <tableColumn id="26" xr3:uid="{4DB31C34-9C0C-47CB-8E1D-329A26347CC7}" name="SubType"/>
    <tableColumn id="27" xr3:uid="{D21F0A4B-83B4-4116-B5E9-151ABA1E3FDF}" name="Type Mark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86ADBB97-804F-4FAF-91E4-6634EFD2A116}" name="Table_Sterilizer" displayName="Table_Sterilizer" ref="A1:AH3" totalsRowShown="0">
  <autoFilter ref="A1:AH3" xr:uid="{4954EA9D-124D-467D-846F-B85F1A3F08CC}"/>
  <tableColumns count="34">
    <tableColumn id="1" xr3:uid="{61DDA683-C775-4F3B-BC75-260E336B0297}" name="Project_Name"/>
    <tableColumn id="2" xr3:uid="{1228955A-EE09-40D6-9815-1FA32E5CF040}" name="Project_Number"/>
    <tableColumn id="3" xr3:uid="{7564116B-EAB2-419D-90B0-DE43B7B0E640}" name="Lifecycle_Phase"/>
    <tableColumn id="4" xr3:uid="{D4921210-A607-41DB-B792-C38D976AF0BC}" name="Area_Services"/>
    <tableColumn id="5" xr3:uid="{5EC2A019-8D74-49F4-8FC2-27446D00BE6E}" name="Location"/>
    <tableColumn id="6" xr3:uid="{AC95EC6F-3EED-45D8-935A-A6B76E0973E8}" name="Decommissioned"/>
    <tableColumn id="7" xr3:uid="{12A3570E-6B53-4CF1-BD92-275AD70CB87B}" name="Floor"/>
    <tableColumn id="8" xr3:uid="{69B0AA58-5BF5-47B3-8211-9FB03AE80D0C}" name="Type"/>
    <tableColumn id="9" xr3:uid="{384C2F4B-F810-4ADD-A559-AEDBA1E3776A}" name="Description"/>
    <tableColumn id="10" xr3:uid="{C8C177BC-24F1-4EDE-A9F5-45542B37AE8E}" name="Submittal_Required"/>
    <tableColumn id="11" xr3:uid="{322535C5-D0B5-4DCC-9B5F-CC597EA434A0}" name="Equipment_ID"/>
    <tableColumn id="12" xr3:uid="{D0F67194-3DC1-44A1-A028-E22AE83CFE44}" name="Maintenance_Required"/>
    <tableColumn id="13" xr3:uid="{EA884A08-A927-446F-A53F-5CB4CD19510E}" name="Manufacturer"/>
    <tableColumn id="14" xr3:uid="{507AF7DE-DB0D-44CE-8BAF-81B2483AF211}" name="Name"/>
    <tableColumn id="15" xr3:uid="{5425D7AD-9399-4C3E-86DD-17990832F57D}" name="OMManual_Required"/>
    <tableColumn id="16" xr3:uid="{1686506D-D5F8-4D84-8169-C550345E7A1D}" name="Submittal_Number"/>
    <tableColumn id="17" xr3:uid="{DBD0510B-7C35-4BC2-88EA-393566D9523B}" name="URL_ApprovedSubmittal_Doc"/>
    <tableColumn id="18" xr3:uid="{9E7DBF4F-F534-4A9B-84DE-019C404CBEE0}" name="Model"/>
    <tableColumn id="19" xr3:uid="{15CC74CD-6591-4BAB-8B18-6321E41F0887}" name="URL_Warranty_Doc"/>
    <tableColumn id="20" xr3:uid="{E9CCEE30-7F1C-4295-A11C-09AC0B2D7378}" name="Warranty_End_Date"/>
    <tableColumn id="21" xr3:uid="{F3A6C4E5-EF80-4D2A-AE60-31CFB9512C95}" name="BAS_Control_ID"/>
    <tableColumn id="22" xr3:uid="{BDD49543-A783-472B-A843-FE7EEC550966}" name="OM_Manual_Number"/>
    <tableColumn id="23" xr3:uid="{8C13AE99-21F5-407E-B2A0-23B012FD1985}" name="URL_OMManual_Doc"/>
    <tableColumn id="24" xr3:uid="{5D480A18-5528-4192-9360-0918E5A80084}" name="Actuated"/>
    <tableColumn id="25" xr3:uid="{BF57190D-BBE4-4AD9-B3DE-249BEA40764C}" name="Serial_Number"/>
    <tableColumn id="26" xr3:uid="{34BAD4B3-8A2D-4222-BD8F-60DFCF60D404}" name="Mark"/>
    <tableColumn id="27" xr3:uid="{E695AADA-CAB8-402C-BEA0-1071FC4A046C}" name="Substantial_Completion_Date"/>
    <tableColumn id="28" xr3:uid="{38485DA7-5E4E-479C-83D3-7BC0E491B6B7}" name="Barcode"/>
    <tableColumn id="29" xr3:uid="{110432F0-4246-4D8E-A405-04CE4762803F}" name="Type Mark"/>
    <tableColumn id="30" xr3:uid="{38BDF71B-0F06-4910-A24C-F7B65D203E0C}" name="System"/>
    <tableColumn id="31" xr3:uid="{5C9C4EA1-2BE3-411D-A4E9-AD98C6C1BB42}" name="SubSystem"/>
    <tableColumn id="32" xr3:uid="{3A77ED85-F3D0-413E-8687-70672588F460}" name="URL_NamePlate_Pic"/>
    <tableColumn id="33" xr3:uid="{73D62A99-182D-4B35-83C1-EEE12CDB8934}" name="URL_CxReport_Doc"/>
    <tableColumn id="34" xr3:uid="{C22D8DA8-B380-46FC-BC65-0179973E0554}" name="URL_TAB_Doc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0B83720-6B8B-4243-8537-9252475F6A92}" name="Table_Stripper" displayName="Table_Stripper" ref="A1:AA3" totalsRowShown="0">
  <autoFilter ref="A1:AA3" xr:uid="{3DF6CF82-6AF7-4384-B31E-E8A87D6129FA}"/>
  <tableColumns count="27">
    <tableColumn id="1" xr3:uid="{FD7E1B41-EC69-4C29-82D0-A6AD3D7917B5}" name="Project_Name"/>
    <tableColumn id="2" xr3:uid="{ACBDE26C-9349-4D6C-AB3A-8FB33B794091}" name="Project_Number"/>
    <tableColumn id="3" xr3:uid="{6ADED59C-8F2A-43AC-8BCA-D80894B3B7C3}" name="Lifecycle_Phase"/>
    <tableColumn id="4" xr3:uid="{CB772031-5ED3-46AF-BB2E-D57AE5C94144}" name="Area_Services"/>
    <tableColumn id="5" xr3:uid="{BB7211B2-B8BE-43E4-A7C2-9D815263702B}" name="Location"/>
    <tableColumn id="6" xr3:uid="{454774DB-2C42-43A2-83CA-FE861F875007}" name="Decommissioned"/>
    <tableColumn id="7" xr3:uid="{A9932181-5184-4928-9C7C-0BD4E5F41E87}" name="Floor"/>
    <tableColumn id="8" xr3:uid="{D3023F6E-6E5E-4877-AE65-C16141B697C3}" name="Type"/>
    <tableColumn id="9" xr3:uid="{CD4212A8-99BD-4828-95CE-F9CF90A062AE}" name="Description"/>
    <tableColumn id="10" xr3:uid="{25A33CE5-7426-4C4A-B582-072795A0A8DE}" name="Submittal_Required"/>
    <tableColumn id="11" xr3:uid="{7D6B493E-0749-4A29-B92A-1DF68078C2D7}" name="Equipment_ID"/>
    <tableColumn id="12" xr3:uid="{15E4DBFC-0D19-4064-9EBA-1CC48AA31C01}" name="Maintenance_Required"/>
    <tableColumn id="13" xr3:uid="{87EC4F7E-8967-4849-9705-9990311E8E46}" name="Manufacturer"/>
    <tableColumn id="14" xr3:uid="{58143F51-42FB-4A4F-B78D-A82798AEE964}" name="Name"/>
    <tableColumn id="15" xr3:uid="{0892598A-241D-45FA-BEF3-1B54057D33BC}" name="OMManual_Required"/>
    <tableColumn id="16" xr3:uid="{18245BB0-20BB-40C1-AD73-0673CE72891F}" name="Submittal_Number"/>
    <tableColumn id="17" xr3:uid="{D17F58BC-8D79-4CE4-B7CB-96C8AEE21421}" name="URL_ApprovedSubmittal_Doc"/>
    <tableColumn id="18" xr3:uid="{570F6190-7179-43DA-AC2D-7E41E30C9C00}" name="Model"/>
    <tableColumn id="19" xr3:uid="{0BE00D31-BFEF-49DD-9456-8B70D5AF115B}" name="URL_Warranty_Doc"/>
    <tableColumn id="20" xr3:uid="{B35AE506-386D-4713-BA6F-CC4E2D56D13A}" name="Warranty_End_Date"/>
    <tableColumn id="21" xr3:uid="{C9C0B0AD-8872-42A2-9644-8D3C6F455785}" name="BAS_Control_ID"/>
    <tableColumn id="22" xr3:uid="{1CA239EF-A17A-4992-8BA2-D989A4A6EE39}" name="OM_Manual_Number"/>
    <tableColumn id="23" xr3:uid="{9D8146CE-5770-4287-A28A-355099BAD039}" name="URL_OMManual_Doc"/>
    <tableColumn id="24" xr3:uid="{90781F97-1BC4-4756-90A2-1A5783698984}" name="Actuated"/>
    <tableColumn id="25" xr3:uid="{4BAE6BF2-6CEB-458A-8C40-50EA96470AF9}" name="Serial_Number"/>
    <tableColumn id="26" xr3:uid="{F0D63B77-887B-4C3E-9841-ABCC1C8820B7}" name="SubType"/>
    <tableColumn id="27" xr3:uid="{3DF7C146-3188-4519-8CA1-F21839F19965}" name="Barcode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18D4D7E2-21EF-4F9E-93A2-47A514C04FB0}" name="Table_Switch" displayName="Table_Switch" ref="A1:AA3" totalsRowShown="0">
  <autoFilter ref="A1:AA3" xr:uid="{5257D2FD-5602-474C-B967-2811FA2BB12B}"/>
  <tableColumns count="27">
    <tableColumn id="1" xr3:uid="{4E8EE19B-BEA3-4FFA-BD2D-495AA8AE9DBB}" name="Project_Name"/>
    <tableColumn id="2" xr3:uid="{FA4F1EFF-07A9-4918-B2AD-FAB84E170EF7}" name="Project_Number"/>
    <tableColumn id="3" xr3:uid="{A325E498-57E4-41E3-88E9-04D162D52456}" name="Lifecycle_Phase"/>
    <tableColumn id="4" xr3:uid="{2B8C5063-1EA9-405C-A175-8C8CE1FE3134}" name="Area_Services"/>
    <tableColumn id="5" xr3:uid="{7F8C0C2F-3BAE-4417-BA77-47E1EC29A166}" name="Location"/>
    <tableColumn id="6" xr3:uid="{E528FA1B-AE28-4E4D-BC74-27B7549849B4}" name="Decommissioned"/>
    <tableColumn id="7" xr3:uid="{FB2E7AB9-5CF0-4296-B594-9CF9D12FEE96}" name="Floor"/>
    <tableColumn id="8" xr3:uid="{9F468648-6FF4-4D1F-A578-89053F25F288}" name="Type"/>
    <tableColumn id="9" xr3:uid="{FD978638-E610-453E-9260-F0FC5CAB30B4}" name="Description"/>
    <tableColumn id="10" xr3:uid="{E168F055-DA51-4483-943F-53863FB5F709}" name="Submittal_Required"/>
    <tableColumn id="11" xr3:uid="{D7E6B0D3-A39C-43D9-98E3-4DE0F97D5A29}" name="Equipment_ID"/>
    <tableColumn id="12" xr3:uid="{6F1BFE72-A903-4B14-84F8-AA838E4FC0EF}" name="Maintenance_Required"/>
    <tableColumn id="13" xr3:uid="{DCF1A19F-6F6D-4D79-A137-C5E63E537919}" name="Manufacturer"/>
    <tableColumn id="14" xr3:uid="{A666A985-7E96-4DD6-847A-53AA9B9F5C64}" name="Name"/>
    <tableColumn id="15" xr3:uid="{99863F4C-4BAA-44A8-9923-4D30B1F36F60}" name="OMManual_Required"/>
    <tableColumn id="16" xr3:uid="{CDB8112E-C067-4E4C-84C4-A5FA05A06397}" name="Submittal_Number"/>
    <tableColumn id="17" xr3:uid="{1CC490F2-68F2-436C-9A80-5C067486A284}" name="URL_ApprovedSubmittal_Doc"/>
    <tableColumn id="18" xr3:uid="{64087E9F-FB72-4B1B-ADF8-9D72D284FFEB}" name="Model"/>
    <tableColumn id="19" xr3:uid="{F6E8B4BF-8EE0-4968-9488-EE21EC6D093A}" name="URL_Warranty_Doc"/>
    <tableColumn id="20" xr3:uid="{023936D4-84BB-4B6B-8A55-5E6FC33A5A61}" name="Warranty_End_Date"/>
    <tableColumn id="21" xr3:uid="{7262591F-C074-44A1-9ABC-1D0EF4A2EA34}" name="BAS_Control_ID"/>
    <tableColumn id="22" xr3:uid="{7604A50C-CFFA-4696-A95C-DD2CE196AF16}" name="OM_Manual_Number"/>
    <tableColumn id="23" xr3:uid="{7AB110EE-D7F9-4050-99C6-5C4858C17E35}" name="URL_OMManual_Doc"/>
    <tableColumn id="24" xr3:uid="{D12CFA5D-85EC-4C86-B7DA-DBA8C989A15F}" name="Actuated"/>
    <tableColumn id="25" xr3:uid="{3E61C4A2-E391-4449-B93A-6AFB9257CADA}" name="Serial_Number"/>
    <tableColumn id="26" xr3:uid="{368A7F0F-A282-4B26-B28F-3F40DAD3DA4C}" name="SubType"/>
    <tableColumn id="27" xr3:uid="{D9C98599-B302-4AB9-ADA2-0134A6326570}" name="Type Mark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B2E94D9-1B28-4A64-A4BD-4497255B2691}" name="Table_Switchgear" displayName="Table_Switchgear" ref="A1:AB3" totalsRowShown="0">
  <autoFilter ref="A1:AB3" xr:uid="{4334F760-4868-4D88-90B6-5C0886E96B86}"/>
  <tableColumns count="28">
    <tableColumn id="1" xr3:uid="{02378EBD-C77C-4875-89F3-92F4CF30ABB7}" name="Project_Name"/>
    <tableColumn id="2" xr3:uid="{3126B784-84FC-4D5F-8CA5-75F3AD4F5657}" name="Project_Number"/>
    <tableColumn id="3" xr3:uid="{3E024DEB-41E6-452E-854A-EE641C94C490}" name="Lifecycle_Phase"/>
    <tableColumn id="4" xr3:uid="{4850A248-1531-4F5D-B3C5-51FA5EAEF6FE}" name="Area_Services"/>
    <tableColumn id="5" xr3:uid="{72C8AE97-EC30-4594-B086-BF9644686083}" name="Location"/>
    <tableColumn id="6" xr3:uid="{91CA841C-7DEB-49FD-929F-F3D1C7F5E3F1}" name="Decommissioned"/>
    <tableColumn id="7" xr3:uid="{7E310A75-24F1-4A86-94CD-F9153D6BD0A9}" name="Floor"/>
    <tableColumn id="8" xr3:uid="{002826D0-B763-4609-A8A8-B490568CD1FC}" name="Type"/>
    <tableColumn id="9" xr3:uid="{DCDC60ED-8408-44B7-9AD8-CEFC66FDB3BD}" name="Description"/>
    <tableColumn id="10" xr3:uid="{17B6E786-282F-4F84-A337-C8F0EA8489A3}" name="Submittal_Required"/>
    <tableColumn id="11" xr3:uid="{A245B82D-CE5D-49A1-BDAD-3747D4FE2547}" name="Equipment_ID"/>
    <tableColumn id="12" xr3:uid="{EDD3DC50-7F76-4493-807F-85A542E40856}" name="Maintenance_Required"/>
    <tableColumn id="13" xr3:uid="{DEBF633D-5668-4401-885F-15474BCF92E6}" name="Manufacturer"/>
    <tableColumn id="14" xr3:uid="{A0CBC6EB-2152-42BD-AF25-0205C5970B9E}" name="Name"/>
    <tableColumn id="15" xr3:uid="{5EFD6C71-AAB5-4AC0-B44A-797E5763675E}" name="OMManual_Required"/>
    <tableColumn id="16" xr3:uid="{39380D11-6829-4A2C-BF5D-9CDE813F9CE1}" name="Submittal_Number"/>
    <tableColumn id="17" xr3:uid="{8CFF2F28-C3D9-4DFA-A401-4DB008BA87B2}" name="URL_ApprovedSubmittal_Doc"/>
    <tableColumn id="18" xr3:uid="{A81E2FBE-5C8A-410A-AFA3-3CD31DB1394D}" name="Model"/>
    <tableColumn id="19" xr3:uid="{244B6AD6-D463-47B2-AC05-A99087F92BB0}" name="URL_Warranty_Doc"/>
    <tableColumn id="20" xr3:uid="{DFB25B57-A46B-4103-BD87-0483822BBED1}" name="Warranty_End_Date"/>
    <tableColumn id="21" xr3:uid="{7B4BF13E-9CC0-4949-B664-F283B5C44323}" name="BAS_Control_ID"/>
    <tableColumn id="22" xr3:uid="{3EA42AB3-72E0-4566-BD6F-5EFFE7CA8E2B}" name="OM_Manual_Number"/>
    <tableColumn id="23" xr3:uid="{37C24BE3-78F4-4F12-AAFF-DB0C08313C1A}" name="URL_OMManual_Doc"/>
    <tableColumn id="24" xr3:uid="{E2030001-48EA-403E-9F6F-F59003A4B970}" name="Actuated"/>
    <tableColumn id="25" xr3:uid="{E0344553-1356-422B-AE7E-4A8D68088CDA}" name="Serial_Number"/>
    <tableColumn id="26" xr3:uid="{C6946AD0-FF4F-4EA1-86A1-0B3262BFC629}" name="Mark"/>
    <tableColumn id="27" xr3:uid="{D425B09D-7EB9-4E82-8E39-9F7AEA870924}" name="Barcode"/>
    <tableColumn id="28" xr3:uid="{3251C02B-2386-4A87-8F56-9A4C8D0D75F3}" name="Type Mark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7FAAE3D-3E5F-4614-8B43-76B82DC7B1A8}" name="Table_Tank" displayName="Table_Tank" ref="A1:AC3" totalsRowShown="0">
  <autoFilter ref="A1:AC3" xr:uid="{D6ECDDEF-4E26-4BD0-94CD-CA440C016D7B}"/>
  <tableColumns count="29">
    <tableColumn id="1" xr3:uid="{16E87723-0925-4506-A8E4-09152E7EDD44}" name="Project_Name"/>
    <tableColumn id="2" xr3:uid="{211DB602-DD1B-4F9C-AEDA-8FCCB5919C6D}" name="Project_Number"/>
    <tableColumn id="3" xr3:uid="{B86B1631-8485-48F2-AF39-BB31007ED481}" name="Lifecycle_Phase"/>
    <tableColumn id="4" xr3:uid="{A6927CEC-BBEA-4AD5-845F-65201030BAD3}" name="Area_Services"/>
    <tableColumn id="5" xr3:uid="{456180BD-F85B-4A5A-A4E8-227B68CDD090}" name="Location"/>
    <tableColumn id="6" xr3:uid="{8722CE74-BAD0-488E-8EFF-8B683132F5DF}" name="Decommissioned"/>
    <tableColumn id="7" xr3:uid="{9EF01535-BA69-4095-8C0A-0D022B32F874}" name="Floor"/>
    <tableColumn id="8" xr3:uid="{51EF761D-28BC-45B2-8DEE-83D4D2E89D1F}" name="Type"/>
    <tableColumn id="9" xr3:uid="{25024814-3786-47A5-A059-A82EC0C78F2F}" name="Description"/>
    <tableColumn id="10" xr3:uid="{331F89AE-E5A7-4F67-A0C0-7A03DF3FA16B}" name="Submittal_Required"/>
    <tableColumn id="11" xr3:uid="{9A6741EB-0C35-46D6-97B3-31CAD1D1640D}" name="Equipment_ID"/>
    <tableColumn id="12" xr3:uid="{7209E58A-F752-4BE9-A72E-DB5B371769AA}" name="Maintenance_Required"/>
    <tableColumn id="13" xr3:uid="{D34D4451-B155-4E14-91CF-CB48949AFAA7}" name="Manufacturer"/>
    <tableColumn id="14" xr3:uid="{36B23307-BA24-48B6-AF62-C280E12A1CF3}" name="Name"/>
    <tableColumn id="15" xr3:uid="{B905E27D-470A-4A57-AB1D-397F48553C2B}" name="OMManual_Required"/>
    <tableColumn id="16" xr3:uid="{2D7D5EEA-0419-4D8A-A668-21E4355F2E43}" name="Submittal_Number"/>
    <tableColumn id="17" xr3:uid="{53CEDBCE-A0DA-4CEB-838C-F57654B113B1}" name="URL_ApprovedSubmittal_Doc"/>
    <tableColumn id="18" xr3:uid="{D68A6542-4A57-4FAF-A121-ADABC4D72458}" name="Model"/>
    <tableColumn id="19" xr3:uid="{B72181C5-333E-4D61-ADB9-F025AE05EE9F}" name="URL_Warranty_Doc"/>
    <tableColumn id="20" xr3:uid="{1262CF76-3F54-4FDE-8008-19E8BB917132}" name="Warranty_End_Date"/>
    <tableColumn id="21" xr3:uid="{99F0B837-733C-4A80-84BA-9CA7DE355AE2}" name="BAS_Control_ID"/>
    <tableColumn id="22" xr3:uid="{919CF87B-0E84-4AE9-8206-AE208E291446}" name="OM_Manual_Number"/>
    <tableColumn id="23" xr3:uid="{9D84A305-1BF1-4D93-B6B4-D243D634A936}" name="URL_OMManual_Doc"/>
    <tableColumn id="24" xr3:uid="{18AA2A53-FBAF-4DA2-A76E-AD172DB13BF2}" name="Actuated"/>
    <tableColumn id="25" xr3:uid="{6A9A69AF-3EB1-4ACA-BE73-00757F105EAE}" name="Serial_Number"/>
    <tableColumn id="26" xr3:uid="{85480964-40F3-43A3-9A3B-8589CDEB3DF1}" name="Mark"/>
    <tableColumn id="27" xr3:uid="{767B935C-9B4B-4FDA-BAF3-D3487274DBFB}" name="SubType"/>
    <tableColumn id="28" xr3:uid="{03BA2EFB-9130-4E39-9056-66FC8C650704}" name="Barcode"/>
    <tableColumn id="29" xr3:uid="{AC96182E-0F37-411F-A3E2-8A2C88110311}" name="Type Mark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317A371C-03F6-4D31-AE45-14C0909C7187}" name="Table_Terminal" displayName="Table_Terminal" ref="A1:AB3" totalsRowShown="0">
  <autoFilter ref="A1:AB3" xr:uid="{3E0F78F1-AFA3-4D56-B69D-827E5795D89E}"/>
  <tableColumns count="28">
    <tableColumn id="1" xr3:uid="{C918C780-728F-44F1-B2C5-CCA1D845FBFB}" name="Project_Name"/>
    <tableColumn id="2" xr3:uid="{1A29A2DE-F8EB-4D83-90B1-7673E11B47AC}" name="Project_Number"/>
    <tableColumn id="3" xr3:uid="{353EA0F6-76DB-40B9-8BEA-E0753336F983}" name="Lifecycle_Phase"/>
    <tableColumn id="4" xr3:uid="{F23C53B5-4AC0-44F1-8905-DBC79A379307}" name="Area_Services"/>
    <tableColumn id="5" xr3:uid="{F3ECD09F-1F88-4F83-9263-72DAF37224F4}" name="Location"/>
    <tableColumn id="6" xr3:uid="{4C0EA516-CCB2-47D1-87F9-C073CF89E78D}" name="Decommissioned"/>
    <tableColumn id="7" xr3:uid="{C5298F96-2078-4EBC-A575-627A7926EADA}" name="Floor"/>
    <tableColumn id="8" xr3:uid="{C28F0F9A-DA4A-47B1-BE51-FA45C4B96883}" name="Type"/>
    <tableColumn id="9" xr3:uid="{63572172-719D-4D29-9697-344C48637E64}" name="Description"/>
    <tableColumn id="10" xr3:uid="{BC5AC1B9-929F-4506-B2B7-6515C6AD414B}" name="Submittal_Required"/>
    <tableColumn id="11" xr3:uid="{D820B8C7-16A7-43F8-A007-45B4DBA00081}" name="Equipment_ID"/>
    <tableColumn id="12" xr3:uid="{69F43F7E-3EDA-4F66-A86C-344A72048DE8}" name="Maintenance_Required"/>
    <tableColumn id="13" xr3:uid="{DE9CE764-D18F-44D4-850E-1A6C543E988F}" name="Manufacturer"/>
    <tableColumn id="14" xr3:uid="{1D4E597D-0BC2-4CF2-B30E-62AB126F055C}" name="Name"/>
    <tableColumn id="15" xr3:uid="{6EEE01E0-6DF0-4F33-9FD4-E5F91FD32E53}" name="OMManual_Required"/>
    <tableColumn id="16" xr3:uid="{510A41CF-AE51-4AA7-AAD6-85237C5D3F83}" name="Submittal_Number"/>
    <tableColumn id="17" xr3:uid="{A29B5291-6267-4691-93D3-A84394717CA3}" name="URL_ApprovedSubmittal_Doc"/>
    <tableColumn id="18" xr3:uid="{A11DCCA5-FAED-416E-8FCC-8477E443A628}" name="Model"/>
    <tableColumn id="19" xr3:uid="{67CCC000-977A-41CE-9C6D-AA5EE18CEF64}" name="URL_Warranty_Doc"/>
    <tableColumn id="20" xr3:uid="{06C5DBEA-220F-4070-A9B1-36D98D5CC8E4}" name="Warranty_End_Date"/>
    <tableColumn id="21" xr3:uid="{ABCBEAD3-EE16-4FF5-9C37-672D9C0E9427}" name="BAS_Control_ID"/>
    <tableColumn id="22" xr3:uid="{0B4A8C51-FF11-419D-9B22-DE57079DD773}" name="OM_Manual_Number"/>
    <tableColumn id="23" xr3:uid="{AE4C9113-90D6-44C7-AF0A-D1AD444400D9}" name="URL_OMManual_Doc"/>
    <tableColumn id="24" xr3:uid="{09834034-E658-4F14-810F-483E8A8B2D53}" name="Actuated"/>
    <tableColumn id="25" xr3:uid="{B9740ECF-6568-4C20-9AEF-C7443FB54475}" name="Serial_Number"/>
    <tableColumn id="26" xr3:uid="{B7477912-F80C-49A0-B4AA-EAC9F711E8A2}" name="SubType"/>
    <tableColumn id="27" xr3:uid="{B974F1B7-E045-4BCC-B3D9-C59D69323EED}" name="Barcode"/>
    <tableColumn id="28" xr3:uid="{AF89875B-3D3C-482F-AACB-12550A812744}" name="Type Mark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F4B2965-9CA4-4DA9-ADE8-4E4EFB779723}" name="Table_Boiler" displayName="Table_Boiler" ref="A1:AY3" totalsRowShown="0">
  <autoFilter ref="A1:AY3" xr:uid="{AF4C3326-8945-43C6-AFFD-BCE60BD73815}"/>
  <tableColumns count="51">
    <tableColumn id="1" xr3:uid="{C3C289D3-0EA7-4D4F-AEFB-B24BDD6EDDCE}" name="Project_Name"/>
    <tableColumn id="2" xr3:uid="{5697C9DB-EF23-4858-8AE4-5958179683EE}" name="Project_Number"/>
    <tableColumn id="3" xr3:uid="{66CC7B9E-00F1-4BEE-9D2A-365762105257}" name="Lifecycle_Phase"/>
    <tableColumn id="4" xr3:uid="{9F203ACA-C2AB-49FC-AE0F-B5DBD5FFB461}" name="Area_Services"/>
    <tableColumn id="5" xr3:uid="{65A03897-CB35-4233-8C4C-49037F2100E3}" name="Location"/>
    <tableColumn id="6" xr3:uid="{B854BBCD-20A1-4010-87C4-5AEE98BC05DD}" name="Decommissioned"/>
    <tableColumn id="7" xr3:uid="{74E087D8-B6C3-4B5D-A9CF-76CD73C2D6F5}" name="Floor"/>
    <tableColumn id="8" xr3:uid="{93308A3D-9DD5-42A6-8CB3-A79F350857A2}" name="Type"/>
    <tableColumn id="9" xr3:uid="{A0228B0D-4334-48E6-B011-83DF9F796F4E}" name="Description"/>
    <tableColumn id="10" xr3:uid="{A9FBAC7F-415A-4C4B-BEC9-7C33CEF27C3D}" name="Submittal_Required"/>
    <tableColumn id="11" xr3:uid="{201D8A3F-631F-4DBA-9E04-80734DCA6273}" name="Equipment_ID"/>
    <tableColumn id="12" xr3:uid="{55800A54-7042-4604-B782-179332C92696}" name="Maintenance_Required"/>
    <tableColumn id="13" xr3:uid="{B132E3E0-0102-48A5-A310-4A1F27A4927D}" name="Manufacturer"/>
    <tableColumn id="14" xr3:uid="{2037D02D-7C79-447E-A8AF-37DA5A6C69C9}" name="Name"/>
    <tableColumn id="15" xr3:uid="{CCC6F0C0-80F5-4393-85C2-F40228E1EF21}" name="OMManual_Required"/>
    <tableColumn id="16" xr3:uid="{62EA6882-4A04-4B07-8742-D3DB9037D7AA}" name="Submittal_Number"/>
    <tableColumn id="17" xr3:uid="{661E2375-1A4B-41D5-93D3-92C7FF9914A8}" name="URL_ApprovedSubmittal_Doc"/>
    <tableColumn id="18" xr3:uid="{F2AA30D0-09C8-4EE0-BD8F-0634CFCA2304}" name="Model"/>
    <tableColumn id="19" xr3:uid="{777BB424-6917-439A-BEC0-8EB702D5A250}" name="URL_Warranty_Doc"/>
    <tableColumn id="20" xr3:uid="{68083B45-8FCA-47AA-8624-364D6588EC77}" name="Warranty_End_Date"/>
    <tableColumn id="21" xr3:uid="{53FB25EF-6FCB-4617-BB45-27A55AE277A1}" name="BAS_Control_ID"/>
    <tableColumn id="22" xr3:uid="{AD2602EB-5BBE-4A42-9FD8-EC73D0CD1581}" name="OM_Manual_Number"/>
    <tableColumn id="23" xr3:uid="{104C8F87-927B-4A22-B4B6-3AB8370C3ECD}" name="URL_OMManual_Doc"/>
    <tableColumn id="24" xr3:uid="{D88BEEFA-6B2B-4E2E-8156-F313BFBB6555}" name="Actuated"/>
    <tableColumn id="25" xr3:uid="{D5E86BE9-C89D-4FA5-BC69-9551186CF798}" name="Serial_Number"/>
    <tableColumn id="26" xr3:uid="{7161866D-09BD-4552-86DE-D44D68223B84}" name="Mark"/>
    <tableColumn id="27" xr3:uid="{702048D1-ACB7-44D5-885A-87CEC03D2538}" name="SubType"/>
    <tableColumn id="28" xr3:uid="{6D98FAA1-5D69-41B6-8482-19D714311BB4}" name="Substantial_Completion_Date"/>
    <tableColumn id="29" xr3:uid="{370AED42-A408-4E13-9912-729F824B042D}" name="Barcode"/>
    <tableColumn id="30" xr3:uid="{8D134B34-4D39-40DC-A2C2-F709C612C009}" name="Type Mark"/>
    <tableColumn id="31" xr3:uid="{4CF37C7C-1D58-424C-B13A-3FF38B650176}" name="Installation_Date"/>
    <tableColumn id="32" xr3:uid="{DBDD911E-0EE7-48BE-A899-7F00351792C2}" name="System"/>
    <tableColumn id="33" xr3:uid="{A67136AC-4932-488F-84C0-7B5823F03EBF}" name="SubSystem"/>
    <tableColumn id="34" xr3:uid="{B4FEC16E-04EA-4906-84F1-0CB0923F1234}" name="URL_NamePlate_Pic"/>
    <tableColumn id="35" xr3:uid="{B35BB759-569C-4623-96BE-360E4A368C11}" name="Amperage"/>
    <tableColumn id="36" xr3:uid="{F027E7CD-ED63-42AB-A2AA-EA57E1035B2A}" name="URL_CxReport_Doc"/>
    <tableColumn id="37" xr3:uid="{495136D4-328F-4C0D-B0CD-B7A535BCB4ED}" name="Phases"/>
    <tableColumn id="38" xr3:uid="{4DE09A3C-E9C1-47F0-9826-C3384B453998}" name="URL_TAB_Doc"/>
    <tableColumn id="39" xr3:uid="{F31DEF15-445B-4018-A86A-A3BF11AEB497}" name="Phases_Motor"/>
    <tableColumn id="40" xr3:uid="{EB619593-6485-452F-9460-D52852216C51}" name="Capacity"/>
    <tableColumn id="41" xr3:uid="{C9C2D632-C41D-4CCD-BAC7-2FF31093CDA4}" name="Capacity_UOM"/>
    <tableColumn id="42" xr3:uid="{C713AD68-0152-4856-8788-16993350AE43}" name="EWT"/>
    <tableColumn id="43" xr3:uid="{C97C9836-D6CC-4D63-80DE-244AD6D068D3}" name="FlowRate"/>
    <tableColumn id="44" xr3:uid="{CB04A8EA-02C8-4C3B-AE52-E9EC5D498AC7}" name="Fluid_ColdSide"/>
    <tableColumn id="45" xr3:uid="{EBEEDAFE-0C5D-402E-A960-AB5FF716928F}" name="Fluid_HotSide"/>
    <tableColumn id="46" xr3:uid="{7835A5C1-B2E4-4927-88D3-6FF195990BB0}" name="HX_DeltaT"/>
    <tableColumn id="47" xr3:uid="{95859784-D121-4EF9-BE05-10115F37ADD6}" name="HX_EWT"/>
    <tableColumn id="48" xr3:uid="{A1130DD5-5355-45AF-BF64-3605A21D630F}" name="HX_LWT"/>
    <tableColumn id="49" xr3:uid="{24FE3F54-23B3-4A0E-A3BB-A09FBAD3B960}" name="HX_Steam_EnteringPressure"/>
    <tableColumn id="50" xr3:uid="{0F98ED03-8239-4CF7-A4B1-9963C5EB98A4}" name="LWT"/>
    <tableColumn id="51" xr3:uid="{1419918F-D7DD-47CC-BA5D-AFD1071CE048}" name="National_Board_Number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1AC64A44-E3C1-4910-BA92-E5A98506D466}" name="Table_Transformer" displayName="Table_Transformer" ref="A1:AD3" totalsRowShown="0">
  <autoFilter ref="A1:AD3" xr:uid="{6619C3FF-6D73-4FE5-AAD4-C406B0EB96FF}"/>
  <tableColumns count="30">
    <tableColumn id="1" xr3:uid="{CB0A8D34-4AD4-4061-8A2E-7A270A0250C6}" name="Project_Name"/>
    <tableColumn id="2" xr3:uid="{E68FF369-2C27-4278-937D-BF0B93214AF4}" name="Project_Number"/>
    <tableColumn id="3" xr3:uid="{504BB66E-DF60-4476-95E4-9FC98342A8FD}" name="Lifecycle_Phase"/>
    <tableColumn id="4" xr3:uid="{ED042BC0-8A21-49EE-9E6E-4B9F054EBFB7}" name="Area_Services"/>
    <tableColumn id="5" xr3:uid="{182AD4C1-3AE7-482E-9966-19888ECF7ABA}" name="Location"/>
    <tableColumn id="6" xr3:uid="{88AFC2F5-90CA-4079-8BD6-69C3C4E8DCD4}" name="Decommissioned"/>
    <tableColumn id="7" xr3:uid="{0635E60B-DC43-4F33-AEC6-6A80F90D68BD}" name="Floor"/>
    <tableColumn id="8" xr3:uid="{16FFC408-CAD6-427A-AFE5-9415C82AA56C}" name="Type"/>
    <tableColumn id="9" xr3:uid="{5DFB2503-6EBC-47F5-BFC7-383464EB9EA2}" name="Description"/>
    <tableColumn id="10" xr3:uid="{3AF681A7-A31F-48A8-9EB5-6E03A463B079}" name="Submittal_Required"/>
    <tableColumn id="11" xr3:uid="{DCB55FBD-1D06-43AA-85D8-30F36731EAF6}" name="Equipment_ID"/>
    <tableColumn id="12" xr3:uid="{B98CA92F-1505-47EB-B5F6-BD0A3012B5AB}" name="Maintenance_Required"/>
    <tableColumn id="13" xr3:uid="{A854136A-3078-4FE9-8700-4E13947E8FC5}" name="Manufacturer"/>
    <tableColumn id="14" xr3:uid="{03EB36B1-EFAD-4BCA-B0CA-C248A6647449}" name="Name"/>
    <tableColumn id="15" xr3:uid="{D41F093B-1AC5-4F52-871F-27DEE0A6D17D}" name="OMManual_Required"/>
    <tableColumn id="16" xr3:uid="{B4D32085-D69B-4469-8EAF-20F6F14C933E}" name="Submittal_Number"/>
    <tableColumn id="17" xr3:uid="{9F9DCC6F-DEA9-4FB6-959B-F4B7747CB34F}" name="URL_ApprovedSubmittal_Doc"/>
    <tableColumn id="18" xr3:uid="{AB69D7E6-18BA-4F54-8929-9F27E6A8146B}" name="Model"/>
    <tableColumn id="19" xr3:uid="{58481038-050F-40DB-8473-9A5974C03A51}" name="URL_Warranty_Doc"/>
    <tableColumn id="20" xr3:uid="{3F79F3E5-CBFE-4543-B63B-333DDF6E252F}" name="Warranty_End_Date"/>
    <tableColumn id="21" xr3:uid="{68C0BFDA-375D-4664-8D62-FF30407F9176}" name="BAS_Control_ID"/>
    <tableColumn id="22" xr3:uid="{E09105F5-EA0F-44B5-B34C-A70E98A42672}" name="OM_Manual_Number"/>
    <tableColumn id="23" xr3:uid="{B5BA52AF-E232-461A-B8CB-1C2D965DD068}" name="URL_OMManual_Doc"/>
    <tableColumn id="24" xr3:uid="{AE7399A6-8968-43B7-924A-5F0677A56450}" name="Actuated"/>
    <tableColumn id="25" xr3:uid="{77C854FC-6CAE-4564-87C4-833FA462EA2B}" name="Serial_Number"/>
    <tableColumn id="26" xr3:uid="{F87C8073-80A6-4E9E-ACE3-CB03E528BE6F}" name="Mark"/>
    <tableColumn id="27" xr3:uid="{A9B7A42C-36F2-47B9-8EB2-5696993EB37D}" name="SubType"/>
    <tableColumn id="28" xr3:uid="{73308FF2-F622-483A-BD7F-B437034E87FB}" name="Barcode"/>
    <tableColumn id="29" xr3:uid="{F22AE632-4664-4C69-8D7A-698EA97AB3D4}" name="Type Mark"/>
    <tableColumn id="30" xr3:uid="{ED2F3BDC-3228-47DC-ACC7-0851ECCF243C}" name="Installation_Date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D46591F2-408B-46E9-9F4E-FBD0C296A099}" name="Table_Transmitter" displayName="Table_Transmitter" ref="A1:AC3" totalsRowShown="0">
  <autoFilter ref="A1:AC3" xr:uid="{3F818F38-4E4C-437E-B543-04E973EA8FE4}"/>
  <tableColumns count="29">
    <tableColumn id="1" xr3:uid="{494C65CF-4CE9-4126-8EB1-67DE631C51AE}" name="Project_Name"/>
    <tableColumn id="2" xr3:uid="{699D5930-CD93-48CC-817C-B48A2F6EC413}" name="Project_Number"/>
    <tableColumn id="3" xr3:uid="{F7A11DC6-C517-4082-B123-F630BB443634}" name="Lifecycle_Phase"/>
    <tableColumn id="4" xr3:uid="{30CF556F-8DBD-49E0-98F4-561290853E03}" name="Area_Services"/>
    <tableColumn id="5" xr3:uid="{8B68452C-5868-427C-B15D-EE8D657E0331}" name="Location"/>
    <tableColumn id="6" xr3:uid="{5089866D-D61D-4D27-A700-C7268638BF49}" name="Decommissioned"/>
    <tableColumn id="7" xr3:uid="{366637C7-9890-4AD1-B8EC-79E99405FF10}" name="Floor"/>
    <tableColumn id="8" xr3:uid="{2B63A7A0-A826-479B-94CA-0BCAB39D2870}" name="Type"/>
    <tableColumn id="9" xr3:uid="{D6EC413B-45A0-4C5F-B414-74561DE60611}" name="Description"/>
    <tableColumn id="10" xr3:uid="{17D8F42A-6F46-40FF-8031-42CD8A858599}" name="Submittal_Required"/>
    <tableColumn id="11" xr3:uid="{51B0B212-C192-46BE-8474-BE264C592B9B}" name="Equipment_ID"/>
    <tableColumn id="12" xr3:uid="{B430DA6F-4485-49F8-8BD4-1DA0E882FC23}" name="Maintenance_Required"/>
    <tableColumn id="13" xr3:uid="{F1704DAA-3BCE-4441-AAF1-F17E4FF00356}" name="Manufacturer"/>
    <tableColumn id="14" xr3:uid="{C3FB918A-2F8E-4B1F-9B0A-F6665C52C1B8}" name="Name"/>
    <tableColumn id="15" xr3:uid="{CFFC91A0-A96E-4987-BD24-649B5F7B7EDA}" name="OMManual_Required"/>
    <tableColumn id="16" xr3:uid="{A94BADB3-CA2A-482E-9D76-414032DD7AC7}" name="Submittal_Number"/>
    <tableColumn id="17" xr3:uid="{4BCF8673-14E8-453D-B4FA-C6CBA3B28F64}" name="URL_ApprovedSubmittal_Doc"/>
    <tableColumn id="18" xr3:uid="{9504ABA4-0435-405F-BB3B-B47A229FF406}" name="Model"/>
    <tableColumn id="19" xr3:uid="{324243C3-D70A-4BE6-BA89-053576F8A981}" name="URL_Warranty_Doc"/>
    <tableColumn id="20" xr3:uid="{43746EF1-074D-40BA-9734-A36A2BE862C1}" name="Warranty_End_Date"/>
    <tableColumn id="21" xr3:uid="{BB23557A-87E3-4411-AD1E-0E2AEB93C8C1}" name="BAS_Control_ID"/>
    <tableColumn id="22" xr3:uid="{466B40E3-1AF0-48B7-9006-2A6C3C84A402}" name="OM_Manual_Number"/>
    <tableColumn id="23" xr3:uid="{200FCEB7-B189-4570-9B50-9A9AF95B4BBD}" name="URL_OMManual_Doc"/>
    <tableColumn id="24" xr3:uid="{DFE5CAC3-3DD6-41E8-9327-7459E2A36856}" name="Actuated"/>
    <tableColumn id="25" xr3:uid="{04F0B60F-DE52-4453-8F79-2E6AFACC3369}" name="Serial_Number"/>
    <tableColumn id="26" xr3:uid="{6EC0BE7C-7313-4721-B332-6D64A0333C2B}" name="Mark"/>
    <tableColumn id="27" xr3:uid="{01E8A46A-2D23-402A-B53B-AC65DCAE07ED}" name="SubType"/>
    <tableColumn id="28" xr3:uid="{9C36F3D5-99D4-480B-9E04-138B2AFB2AF9}" name="Barcode"/>
    <tableColumn id="29" xr3:uid="{B43D40BD-A5FC-4247-9686-1037D09DB740}" name="Installation_Date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6DC3E95-FEE4-42E7-BF0A-DE90948F5D2F}" name="Table_Trash Cans" displayName="Table_Trash_Cans" ref="A1:G3" totalsRowShown="0">
  <autoFilter ref="A1:G3" xr:uid="{C11E1722-29FC-4530-9E9B-D565C9FF4E5B}"/>
  <tableColumns count="7">
    <tableColumn id="1" xr3:uid="{F2506627-223D-4578-8B4B-0ABB677DEC05}" name="Project_Name"/>
    <tableColumn id="2" xr3:uid="{A168FD8E-C9AF-42D5-9EBA-D433E83686F9}" name="Project_Number"/>
    <tableColumn id="3" xr3:uid="{32774D7B-18DB-4C0D-8C83-8AE9157577AB}" name="Lifecycle_Phase"/>
    <tableColumn id="4" xr3:uid="{9361C3AB-311F-4132-B989-6762F66C9BBD}" name="Area_Services"/>
    <tableColumn id="5" xr3:uid="{62EC74B5-99AB-43F6-A45F-5F3CDA8DB903}" name="Location"/>
    <tableColumn id="6" xr3:uid="{4595C3F4-20E9-4801-A5CC-C5BFFF53CBDF}" name="Floor"/>
    <tableColumn id="7" xr3:uid="{5C842296-72BA-4374-B35F-38D72E1852DF}" name="Count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5FE67B0D-0E30-4EE3-B219-B204EB58533C}" name="Table_Tunnel" displayName="Table_Tunnel" ref="A1:I3" totalsRowShown="0">
  <autoFilter ref="A1:I3" xr:uid="{44BE320D-A3BF-4237-BC70-A044C9466E3C}"/>
  <tableColumns count="9">
    <tableColumn id="1" xr3:uid="{5C6514B7-E8F2-4D9E-A258-60A4A5FF2105}" name="Lifecycle_Phase"/>
    <tableColumn id="2" xr3:uid="{AC31E91D-D459-40C4-93A1-9743D5E09755}" name="Area_Services"/>
    <tableColumn id="3" xr3:uid="{6B603B2C-80A7-4346-8AA5-ECBC7118E10E}" name="Location"/>
    <tableColumn id="4" xr3:uid="{4D5B8C4B-6EDA-4B5A-8D42-B725403F943D}" name="Decommissioned"/>
    <tableColumn id="5" xr3:uid="{04E6C83E-3122-4565-96A8-6BD30186496F}" name="Description"/>
    <tableColumn id="6" xr3:uid="{52C698C6-82FE-4FEF-A891-DFC5DE2D395A}" name="Submittal_Required"/>
    <tableColumn id="7" xr3:uid="{40294388-B374-4D50-A5F2-D13CD4EC3E57}" name="Equipment_ID"/>
    <tableColumn id="8" xr3:uid="{A9675422-64D9-460A-883F-E1F27A3B653F}" name="Name"/>
    <tableColumn id="9" xr3:uid="{F13271B2-4B3B-44D8-97D9-F36D7DC7B6AC}" name="OMManual_Required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DA9F0D7-B50F-4281-AB62-88FDCAF8AD99}" name="Table_Turbidimeter" displayName="Table_Turbidimeter" ref="A1:Y3" totalsRowShown="0">
  <autoFilter ref="A1:Y3" xr:uid="{F6980715-BBDA-4245-BC5B-8DA3D03EF43A}"/>
  <tableColumns count="25">
    <tableColumn id="1" xr3:uid="{FE0002DA-B0A5-484B-9A28-7AAFD9A9A30C}" name="Project_Name"/>
    <tableColumn id="2" xr3:uid="{174F3047-643C-4497-B785-2EF7F040D14C}" name="Project_Number"/>
    <tableColumn id="3" xr3:uid="{A3598640-BEFF-40EB-9A41-A7DF8C38E876}" name="Lifecycle_Phase"/>
    <tableColumn id="4" xr3:uid="{15CA2ACC-B7CB-4199-B2A8-075178E9BAFF}" name="Area_Services"/>
    <tableColumn id="5" xr3:uid="{6FE8D665-1D66-4467-9881-F6B723BB2459}" name="Location"/>
    <tableColumn id="6" xr3:uid="{39512C92-57E4-4F45-81BB-6EC404951444}" name="Decommissioned"/>
    <tableColumn id="7" xr3:uid="{D84C3E95-4753-4738-9DC0-FFD8C4CB4B29}" name="Floor"/>
    <tableColumn id="8" xr3:uid="{42EB9923-B766-4DDD-B762-CB1476B96A34}" name="Type"/>
    <tableColumn id="9" xr3:uid="{E33CE7D5-8770-49A7-8BFA-0207B625DE82}" name="Description"/>
    <tableColumn id="10" xr3:uid="{1ED1C7EC-BF34-4840-B511-CF9246DC0105}" name="Submittal_Required"/>
    <tableColumn id="11" xr3:uid="{342BE386-9251-4A65-961C-83952D4209C1}" name="Equipment_ID"/>
    <tableColumn id="12" xr3:uid="{EEB3C9A9-2D08-45C0-B461-200518E18F17}" name="Maintenance_Required"/>
    <tableColumn id="13" xr3:uid="{5B0FEDC4-265E-4A61-AB97-B8CECB628802}" name="Manufacturer"/>
    <tableColumn id="14" xr3:uid="{334AF8BA-B52D-4BE8-BBF6-63F83BAF9D84}" name="Name"/>
    <tableColumn id="15" xr3:uid="{276CBEA1-D700-45B5-A48C-BC3FCD69D000}" name="OMManual_Required"/>
    <tableColumn id="16" xr3:uid="{205407EB-8766-4DBC-A609-E9773413F88A}" name="Submittal_Number"/>
    <tableColumn id="17" xr3:uid="{761046C7-00F5-4647-BCE3-A0CC54F36CB5}" name="URL_ApprovedSubmittal_Doc"/>
    <tableColumn id="18" xr3:uid="{51251315-1856-4DEE-8020-A715F9265EDC}" name="Model"/>
    <tableColumn id="19" xr3:uid="{BB5435CA-1F5A-429B-AF4D-0C8CBA4C3776}" name="URL_Warranty_Doc"/>
    <tableColumn id="20" xr3:uid="{736F3026-9D00-4575-A7C0-360EEA26C697}" name="Warranty_End_Date"/>
    <tableColumn id="21" xr3:uid="{5E8532C9-EC29-4025-B05D-AEF58EE931E9}" name="BAS_Control_ID"/>
    <tableColumn id="22" xr3:uid="{92FD92B8-2754-4A27-A3A8-137D2DB3B43B}" name="OM_Manual_Number"/>
    <tableColumn id="23" xr3:uid="{0F20F04A-E97A-4789-A2DB-6412EB7D5F9D}" name="URL_OMManual_Doc"/>
    <tableColumn id="24" xr3:uid="{E608A9C1-CD76-4D19-B5FA-6DDACEC4B404}" name="Actuated"/>
    <tableColumn id="25" xr3:uid="{6860B9A3-4973-431C-9F50-04D87FDCA105}" name="Serial_Number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15798CE-FE7D-4A84-8D86-8F0469015725}" name="Table_Ultra Violet Light Unit" displayName="Table_Ultra_Violet_Light_Unit" ref="A1:Z3" totalsRowShown="0">
  <autoFilter ref="A1:Z3" xr:uid="{049591A5-8558-43E0-9E8C-1B2161D5DC1D}"/>
  <tableColumns count="26">
    <tableColumn id="1" xr3:uid="{9003338E-A41D-4C8B-ABFC-631C0D84F10B}" name="Project_Name"/>
    <tableColumn id="2" xr3:uid="{C9C9B931-E939-45AC-940E-F1251D7C6F3F}" name="Project_Number"/>
    <tableColumn id="3" xr3:uid="{756B5880-50FD-4D7C-9134-47495B7134FC}" name="Lifecycle_Phase"/>
    <tableColumn id="4" xr3:uid="{D9022816-C2D6-442A-8586-502E4BCBF6D9}" name="Area_Services"/>
    <tableColumn id="5" xr3:uid="{627766DA-2086-43C9-9ADB-93325F9A0091}" name="Location"/>
    <tableColumn id="6" xr3:uid="{EB3489B2-E265-4E42-B700-445D7CA14439}" name="Decommissioned"/>
    <tableColumn id="7" xr3:uid="{FF42B0C4-D326-49DA-9453-87F981ED7F26}" name="Floor"/>
    <tableColumn id="8" xr3:uid="{D97A883C-79AD-4814-9D4D-149850F117DF}" name="Type"/>
    <tableColumn id="9" xr3:uid="{008196A6-74DE-4813-8A45-CC9C3626739E}" name="Description"/>
    <tableColumn id="10" xr3:uid="{02DD30BF-1D8D-4680-91D7-3CD05C2D0272}" name="Submittal_Required"/>
    <tableColumn id="11" xr3:uid="{48EE00A4-B1DC-4BD1-A7EC-6366E705CA52}" name="Equipment_ID"/>
    <tableColumn id="12" xr3:uid="{F36BE4E2-DEBE-474A-9816-6DA1DC9EE995}" name="Maintenance_Required"/>
    <tableColumn id="13" xr3:uid="{98559F82-6A39-44F2-9712-29E41B5AA47B}" name="Manufacturer"/>
    <tableColumn id="14" xr3:uid="{4947F23A-14AB-413C-B614-6E4C45191035}" name="Name"/>
    <tableColumn id="15" xr3:uid="{FE52AEE8-B309-4920-98F8-25105013DEFE}" name="OMManual_Required"/>
    <tableColumn id="16" xr3:uid="{00AD6740-9DB1-4514-8DB3-A7910CBB6F97}" name="Submittal_Number"/>
    <tableColumn id="17" xr3:uid="{C6BD78F1-827E-4B99-A04B-2B31979F7861}" name="URL_ApprovedSubmittal_Doc"/>
    <tableColumn id="18" xr3:uid="{EDA6E7CC-21E1-47D0-88EF-83649E3CC78A}" name="Model"/>
    <tableColumn id="19" xr3:uid="{1512B732-863E-4171-A46A-61892F3AC734}" name="URL_Warranty_Doc"/>
    <tableColumn id="20" xr3:uid="{0A67DCAA-82EA-40EC-AC37-72E42F4739C2}" name="Warranty_End_Date"/>
    <tableColumn id="21" xr3:uid="{15D8AC6B-F149-4BCC-AB66-1022D51E39DF}" name="BAS_Control_ID"/>
    <tableColumn id="22" xr3:uid="{76CDFE42-EB78-456D-B1A9-20A142D16FA3}" name="OM_Manual_Number"/>
    <tableColumn id="23" xr3:uid="{89F0BF91-4ACB-4F4D-8E78-1E0AE9E75904}" name="URL_OMManual_Doc"/>
    <tableColumn id="24" xr3:uid="{E7B22C44-C740-4BB1-8C60-06BCAAE1BA32}" name="Actuated"/>
    <tableColumn id="25" xr3:uid="{4C03983D-9BA6-4A4D-A2D6-FCEE13F4C4F9}" name="Serial_Number"/>
    <tableColumn id="26" xr3:uid="{DC291775-DDDD-4FAD-9F16-F220123B73B8}" name="Barcode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1CFFE87A-F1EA-4C85-8ABD-0DDB5C7194E0}" name="Table_Valve" displayName="Table_Valve" ref="A1:AE3" totalsRowShown="0">
  <autoFilter ref="A1:AE3" xr:uid="{2079D3E4-0AC6-41D7-985C-CB29D42B2769}"/>
  <tableColumns count="31">
    <tableColumn id="1" xr3:uid="{C5CAA894-48F0-4053-A349-6E624B6946D3}" name="Project_Name"/>
    <tableColumn id="2" xr3:uid="{DF45AD28-AA85-4DDD-B1C9-1115F52F6ED7}" name="Project_Number"/>
    <tableColumn id="3" xr3:uid="{A3D3A9F2-321F-4934-B9C9-E2EF3F9F6C32}" name="Lifecycle_Phase"/>
    <tableColumn id="4" xr3:uid="{AA4DE99B-61D7-4B43-8DCC-FF93F47CD0F9}" name="Area_Services"/>
    <tableColumn id="5" xr3:uid="{B9459834-A124-415D-B3C2-2D08F1CB538E}" name="Location"/>
    <tableColumn id="6" xr3:uid="{6A57EE53-0AB4-4400-A65F-35CA2E19B8EA}" name="Decommissioned"/>
    <tableColumn id="7" xr3:uid="{D4B313F3-F12B-4FE9-A6E9-E5CB5A43FDF7}" name="Floor"/>
    <tableColumn id="8" xr3:uid="{8BA4076C-1D15-41AB-8643-EAB61F9C4F12}" name="Type"/>
    <tableColumn id="9" xr3:uid="{0E8B92AD-84D0-4BEA-9658-48FDE8DADEF6}" name="Description"/>
    <tableColumn id="10" xr3:uid="{37E672FD-C0D1-4F9B-A708-75DC029F4594}" name="Submittal_Required"/>
    <tableColumn id="11" xr3:uid="{4E6AB026-1BCC-4048-A40E-11D568CE0FEE}" name="Equipment_ID"/>
    <tableColumn id="12" xr3:uid="{96F57A3E-40E9-40C3-9A07-45CEFCB6F73E}" name="Maintenance_Required"/>
    <tableColumn id="13" xr3:uid="{3AA571CD-BD33-4CB3-B019-4DF3BCA2AD7E}" name="Manufacturer"/>
    <tableColumn id="14" xr3:uid="{4F45BEB0-D468-4635-9625-6EB2299C1B6E}" name="Name"/>
    <tableColumn id="15" xr3:uid="{96F7A971-9C05-49C2-A652-81DC8607612B}" name="OMManual_Required"/>
    <tableColumn id="16" xr3:uid="{A1CAA0A7-A175-4DE5-B9C2-579400A2437D}" name="Submittal_Number"/>
    <tableColumn id="17" xr3:uid="{5E16FB10-C7F3-4EA6-9C08-460C62AEC756}" name="URL_ApprovedSubmittal_Doc"/>
    <tableColumn id="18" xr3:uid="{399F8F49-8D23-4C82-97EC-218377D8D1A7}" name="Model"/>
    <tableColumn id="19" xr3:uid="{D33A8A88-F63D-4C6F-A43F-51A39FB4B0B4}" name="URL_Warranty_Doc"/>
    <tableColumn id="20" xr3:uid="{C841A26E-24E3-4A88-8DFB-366A3458A1D8}" name="Warranty_End_Date"/>
    <tableColumn id="21" xr3:uid="{31647809-89B6-4414-9D8E-04D927BD3107}" name="BAS_Control_ID"/>
    <tableColumn id="22" xr3:uid="{C33A349F-3241-43B3-877D-604EBADAF6BC}" name="OM_Manual_Number"/>
    <tableColumn id="23" xr3:uid="{09387337-D246-417F-8601-99014B45DACA}" name="URL_OMManual_Doc"/>
    <tableColumn id="24" xr3:uid="{8157D3C4-B609-414E-8AFF-8859A786D98F}" name="Actuated"/>
    <tableColumn id="25" xr3:uid="{E8D1E3B0-D672-4C10-A922-A795B5450D84}" name="Mark"/>
    <tableColumn id="26" xr3:uid="{D44F34F5-0D7D-401F-A4C6-CFE1A2D14AD0}" name="SubType"/>
    <tableColumn id="27" xr3:uid="{6CFACF4C-07F8-4F7D-98EA-031338B21F8C}" name="Type Mark"/>
    <tableColumn id="28" xr3:uid="{B84CD240-9236-4B7A-9E67-9925CE76EE55}" name="Installation_Date"/>
    <tableColumn id="29" xr3:uid="{6D34DB87-99D3-45FF-90CF-9326B9D49D35}" name="System"/>
    <tableColumn id="30" xr3:uid="{F10EE4E9-3C5A-4A6F-B3AF-F0ABC439C8F4}" name="SubSystem"/>
    <tableColumn id="31" xr3:uid="{7D347B1E-1470-4FEE-BB1C-2D6F7D25E696}" name="Associated_Asset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8DF24ABD-B4A9-4A30-B075-550E596EDAA3}" name="Table_Variable Frequency Drive" displayName="Table_Variable_Frequency_Drive" ref="A1:AN3" totalsRowShown="0">
  <autoFilter ref="A1:AN3" xr:uid="{8B51639B-8A09-4922-B1DC-F196E912C6B8}"/>
  <tableColumns count="40">
    <tableColumn id="1" xr3:uid="{48EE1B25-538C-43E4-95B3-13DB7A1B9363}" name="Project_Name"/>
    <tableColumn id="2" xr3:uid="{AC9AF9B9-13AC-4A6A-BB8E-88687ECDB3C8}" name="Project_Number"/>
    <tableColumn id="3" xr3:uid="{2CE155D3-8D1E-47A9-8D3F-1CB2177639FE}" name="Lifecycle_Phase"/>
    <tableColumn id="4" xr3:uid="{20AAD7A9-F0BA-47D2-BEB6-4BB1EEF50EF2}" name="Area_Services"/>
    <tableColumn id="5" xr3:uid="{1797A324-257A-4689-B1AD-E07583D22DBD}" name="Location"/>
    <tableColumn id="6" xr3:uid="{1732960E-56A9-461A-BDBF-BEECD038F00B}" name="Decommissioned"/>
    <tableColumn id="7" xr3:uid="{8DE91FA6-6041-4195-A07F-2B03FCC63700}" name="Floor"/>
    <tableColumn id="8" xr3:uid="{0994C05B-9FE9-4FC2-942C-129D1C211511}" name="Type"/>
    <tableColumn id="9" xr3:uid="{9588AFA3-BD70-41DA-BEA9-A624147FCB9C}" name="Description"/>
    <tableColumn id="10" xr3:uid="{B3F5DDAD-BE1D-46A7-B55E-948AB7D9E124}" name="Submittal_Required"/>
    <tableColumn id="11" xr3:uid="{64AAC315-5973-437B-ACA3-20E7AEB40B31}" name="Equipment_ID"/>
    <tableColumn id="12" xr3:uid="{AC855FC6-E6BC-4955-B853-746FD942273D}" name="Maintenance_Required"/>
    <tableColumn id="13" xr3:uid="{5D49E818-EBF4-4E76-AB7A-F1571EBD5CA3}" name="Manufacturer"/>
    <tableColumn id="14" xr3:uid="{AF22E085-0953-4E69-88D4-3967ADCC0AAA}" name="Name"/>
    <tableColumn id="15" xr3:uid="{A7C0C949-E0A2-4B11-86BD-803F1217ABC2}" name="OMManual_Required"/>
    <tableColumn id="16" xr3:uid="{34CAA1EF-5643-42BD-BFD8-AC8E4DE27C87}" name="Submittal_Number"/>
    <tableColumn id="17" xr3:uid="{DFEA1316-4427-49F1-A4F7-95F235B6818F}" name="URL_ApprovedSubmittal_Doc"/>
    <tableColumn id="18" xr3:uid="{B1ED38A8-B405-47DF-ACB5-DC0ED2CC0FBC}" name="Model"/>
    <tableColumn id="19" xr3:uid="{98B73B2C-D139-4C73-B60B-F92490FBDB22}" name="URL_Warranty_Doc"/>
    <tableColumn id="20" xr3:uid="{9320A4B7-E6E7-4FBC-BCB8-5AA30B66531E}" name="Warranty_End_Date"/>
    <tableColumn id="21" xr3:uid="{BEF183B3-47E8-4011-B66E-D994BE0A4A95}" name="BAS_Control_ID"/>
    <tableColumn id="22" xr3:uid="{DC633253-3D89-45FE-BD54-C13FAEE7F995}" name="OM_Manual_Number"/>
    <tableColumn id="23" xr3:uid="{27D0BF69-612B-4947-A51C-31D33D394717}" name="URL_OMManual_Doc"/>
    <tableColumn id="24" xr3:uid="{E0F22720-7650-4B07-B637-C47241CACE61}" name="Actuated"/>
    <tableColumn id="25" xr3:uid="{ED0C3F9E-250E-4E84-AED9-E5808AC329FA}" name="Serial_Number"/>
    <tableColumn id="26" xr3:uid="{D8C604EE-AEF7-4E93-A982-ECCBF101B973}" name="Mark"/>
    <tableColumn id="27" xr3:uid="{8E011B3E-7107-42CD-BB40-E5A8E6BB11DB}" name="Barcode"/>
    <tableColumn id="28" xr3:uid="{0E3747BC-5DF1-41B2-84C2-D58227ED0CF9}" name="Type Mark"/>
    <tableColumn id="29" xr3:uid="{869FE47A-5EC1-4B1D-860A-637872E7C3A1}" name="Installation_Date"/>
    <tableColumn id="30" xr3:uid="{7DD30668-A330-4C45-B906-D67BB4D9A16E}" name="System"/>
    <tableColumn id="31" xr3:uid="{647A006A-70EE-4CCD-9509-FD56B38BDED8}" name="SubSystem"/>
    <tableColumn id="32" xr3:uid="{E21B1CA7-BCFB-4562-9FCD-AD38887CFF89}" name="URL_NamePlate_Pic"/>
    <tableColumn id="33" xr3:uid="{08159DF0-B435-454A-AAB3-063A35FBD860}" name="Associated_Asset"/>
    <tableColumn id="34" xr3:uid="{0EAE5A80-436C-4D7C-BDB5-F960582B1922}" name="Phases_Motor"/>
    <tableColumn id="35" xr3:uid="{50F0515B-3983-4C89-B0EB-B5EDB0E3030D}" name="Voltage_Secondary"/>
    <tableColumn id="36" xr3:uid="{09ED171E-FD83-45C6-BE5F-1A48023A7293}" name="Panel"/>
    <tableColumn id="37" xr3:uid="{3E6E205A-1F1A-44CD-858B-9484D222E892}" name="Manufacturer_Motor"/>
    <tableColumn id="38" xr3:uid="{0859507E-8BDD-4CCD-9D49-E642FC7B6A66}" name="Model_Motor"/>
    <tableColumn id="39" xr3:uid="{2250E65A-DF44-4E6F-B775-D8B56217BB36}" name="RPM_Motor"/>
    <tableColumn id="40" xr3:uid="{E832DAED-08DA-4448-8212-A2565F91915E}" name="Voltage_Motor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76FB3A07-D2FF-4842-9F2B-983B758EDC61}" name="Table_VAV" displayName="Table_VAV" ref="A1:AJ3" totalsRowShown="0">
  <autoFilter ref="A1:AJ3" xr:uid="{461ADAD2-A148-46BA-BDAD-54CE73195F34}"/>
  <tableColumns count="36">
    <tableColumn id="1" xr3:uid="{53DCB94A-C5C6-4FC7-8126-2EFC0520C730}" name="Project_Name"/>
    <tableColumn id="2" xr3:uid="{BF35DD63-B46B-4E5E-A962-8E695FDB13FA}" name="Project_Number"/>
    <tableColumn id="3" xr3:uid="{78CE2D41-1E4E-4F22-B10B-28DDB8302953}" name="Lifecycle_Phase"/>
    <tableColumn id="4" xr3:uid="{BF6D4C97-4E82-4D25-B4E7-70C0B65E6E39}" name="Area_Services"/>
    <tableColumn id="5" xr3:uid="{5DF19554-6748-46F4-9599-27E53BD7E3A0}" name="Location"/>
    <tableColumn id="6" xr3:uid="{929D1163-354C-43F4-B21E-CD93DADE586A}" name="Decommissioned"/>
    <tableColumn id="7" xr3:uid="{CCFAA17F-A2B5-49B8-AA6A-91ADE713277D}" name="Floor"/>
    <tableColumn id="8" xr3:uid="{3116651D-132B-4509-BD9F-35BB4339CF5B}" name="Type"/>
    <tableColumn id="9" xr3:uid="{D10A3138-4FCA-46D4-A276-7C24C5BBCC8E}" name="Description"/>
    <tableColumn id="10" xr3:uid="{98C12A8A-AFCA-4E52-92F6-DC6330E91CE6}" name="Submittal_Required"/>
    <tableColumn id="11" xr3:uid="{D73189D5-11C1-48BC-A96C-79D35B59A8C5}" name="Equipment_ID"/>
    <tableColumn id="12" xr3:uid="{72B700CB-E01D-4051-B716-7474BCDC3BEF}" name="Maintenance_Required"/>
    <tableColumn id="13" xr3:uid="{E270D63A-E8C6-45D7-B515-ABB88A33530C}" name="Manufacturer"/>
    <tableColumn id="14" xr3:uid="{BB0880B4-F3C4-4B61-A34D-C2138656F981}" name="Name"/>
    <tableColumn id="15" xr3:uid="{9F2D83FE-78ED-446F-A362-A9174189AA6A}" name="OMManual_Required"/>
    <tableColumn id="16" xr3:uid="{2C1F5A76-D9BD-4ABE-81B6-4450E565E94B}" name="Submittal_Number"/>
    <tableColumn id="17" xr3:uid="{889417B6-4BDB-49DA-AA29-077B28005713}" name="URL_ApprovedSubmittal_Doc"/>
    <tableColumn id="18" xr3:uid="{61B30107-21BA-4ECC-ADF7-FE37420E7D43}" name="Model"/>
    <tableColumn id="19" xr3:uid="{AE4BC786-C0A7-488E-ADDB-4122A25533E3}" name="URL_Warranty_Doc"/>
    <tableColumn id="20" xr3:uid="{904587BA-8F76-4902-8393-2A0DF0C2517A}" name="Warranty_End_Date"/>
    <tableColumn id="21" xr3:uid="{79360F50-0396-4081-8F37-70F33295BECB}" name="BAS_Control_ID"/>
    <tableColumn id="22" xr3:uid="{E687CA75-5C46-4143-810D-0D68D5602F61}" name="OM_Manual_Number"/>
    <tableColumn id="23" xr3:uid="{E84FF5F4-D2E5-47C6-A175-F2074A669057}" name="URL_OMManual_Doc"/>
    <tableColumn id="24" xr3:uid="{21B1D9EC-B9BF-492D-9FC8-4919EF9B59C4}" name="Actuated"/>
    <tableColumn id="25" xr3:uid="{2880823D-2573-4E27-BE02-9A07D94B2FDD}" name="Serial_Number"/>
    <tableColumn id="26" xr3:uid="{3247B9B7-AB28-4427-A22C-AF8A873046A6}" name="Mark"/>
    <tableColumn id="27" xr3:uid="{46B94A7C-499F-4C11-AC09-DF5893C62F22}" name="SubType"/>
    <tableColumn id="28" xr3:uid="{764F6A3E-819F-494A-8D6E-9A64084BBD95}" name="Barcode"/>
    <tableColumn id="29" xr3:uid="{C4B4F2CB-530B-4B93-B8E4-6787ED81D110}" name="Type Mark"/>
    <tableColumn id="30" xr3:uid="{B4DA3347-68C4-424B-8D97-E004A810B4FD}" name="Installation_Date"/>
    <tableColumn id="31" xr3:uid="{E8543EF0-32A2-4663-994B-53F51BBC0284}" name="System"/>
    <tableColumn id="32" xr3:uid="{785BD788-B893-44B5-9070-F38F17829BDE}" name="SubSystem"/>
    <tableColumn id="33" xr3:uid="{A5953577-2C69-4984-8F8B-37BD4A141584}" name="URL_NamePlate_Pic"/>
    <tableColumn id="34" xr3:uid="{80D5E5AA-887C-408C-9CA1-2E86F7FCE9AF}" name="Amperage"/>
    <tableColumn id="35" xr3:uid="{53173DC3-F46D-4167-8722-950741EA1C57}" name="URL_CxReport_Doc"/>
    <tableColumn id="36" xr3:uid="{BC801216-4F2E-439A-9BC2-060D4FA6ADDB}" name="URL_TAB_Doc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A2C57C04-5DC9-4502-A03A-5809AF943B3C}" name="Table_Water" displayName="Table_Water" ref="A1:Z3" totalsRowShown="0">
  <autoFilter ref="A1:Z3" xr:uid="{EF78241F-6E0F-4A42-9A30-89E7EA270A2E}"/>
  <tableColumns count="26">
    <tableColumn id="1" xr3:uid="{B17334B6-9E48-4A23-AEBB-46F70B1F5D3D}" name="Project_Name"/>
    <tableColumn id="2" xr3:uid="{8D3B5A00-05CE-4E5D-ABAE-B747D35CC888}" name="Project_Number"/>
    <tableColumn id="3" xr3:uid="{368AADC4-F008-4C91-A742-7FF7D97884C9}" name="Lifecycle_Phase"/>
    <tableColumn id="4" xr3:uid="{2AC3501C-F554-4BE4-9278-AAC717580F53}" name="Area_Services"/>
    <tableColumn id="5" xr3:uid="{7A0DAAD3-CBBF-4A6C-BB5E-803B04EE96AE}" name="Location"/>
    <tableColumn id="6" xr3:uid="{AC5F427C-8CFA-4895-A340-38B21D57DF93}" name="Decommissioned"/>
    <tableColumn id="7" xr3:uid="{A80AE05D-D3DA-4A83-A3EC-6CFDA2A6A2FA}" name="Floor"/>
    <tableColumn id="8" xr3:uid="{16FD58EF-F305-4A80-B6C0-B4E7835DEA48}" name="Type"/>
    <tableColumn id="9" xr3:uid="{99DFD28C-1D1A-41C9-86E2-CC04379BE0A7}" name="Description"/>
    <tableColumn id="10" xr3:uid="{377D7014-B153-435E-B22B-9EBF35B6723D}" name="Submittal_Required"/>
    <tableColumn id="11" xr3:uid="{93342887-3FDF-4A37-82B9-03F81D6248D7}" name="Equipment_ID"/>
    <tableColumn id="12" xr3:uid="{DA638760-FCF2-4124-88FE-7F71B7392E3A}" name="Maintenance_Required"/>
    <tableColumn id="13" xr3:uid="{1AF6DD45-C92F-4D05-9726-0B7BC8FB1FBA}" name="Manufacturer"/>
    <tableColumn id="14" xr3:uid="{5ECA032C-84DD-443B-9366-C73528BEF8E4}" name="Name"/>
    <tableColumn id="15" xr3:uid="{CB43EA10-9468-46FC-A691-F5ABDF124807}" name="OMManual_Required"/>
    <tableColumn id="16" xr3:uid="{8EBA4C9F-4B20-4086-9D00-0B7834FAAB77}" name="Submittal_Number"/>
    <tableColumn id="17" xr3:uid="{70C393DF-6E69-4455-86AE-722014F6CA0B}" name="URL_ApprovedSubmittal_Doc"/>
    <tableColumn id="18" xr3:uid="{4F92512C-F9CD-46AD-BC39-2F44EEC1F42E}" name="Model"/>
    <tableColumn id="19" xr3:uid="{FB90C729-4C7F-4D0A-8F63-0B5CF63788E9}" name="URL_Warranty_Doc"/>
    <tableColumn id="20" xr3:uid="{F7F26876-DC0A-47EA-9C6B-EB7B2816C145}" name="Warranty_End_Date"/>
    <tableColumn id="21" xr3:uid="{4EFD84D8-6A3F-44D4-8F4F-D49847FBE56E}" name="BAS_Control_ID"/>
    <tableColumn id="22" xr3:uid="{88D1F0CC-EEED-48B1-A727-AB12745B8072}" name="OM_Manual_Number"/>
    <tableColumn id="23" xr3:uid="{62C8C2B9-3D89-4671-869C-D2CBC2984A87}" name="URL_OMManual_Doc"/>
    <tableColumn id="24" xr3:uid="{19DDFF4C-6F21-4BDE-8641-E9BB26AF27C6}" name="Actuated"/>
    <tableColumn id="25" xr3:uid="{797DE447-D850-4361-9877-104BD6BD4765}" name="Serial_Number"/>
    <tableColumn id="26" xr3:uid="{A34A831A-6EDA-4C1C-B801-B3B98BFA18AA}" name="SubTyp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257868AD-8372-4E81-817D-7766C54F8AE8}" name="Table_Card Reader" displayName="Table_Card_Reader" ref="A1:AA3" totalsRowShown="0">
  <autoFilter ref="A1:AA3" xr:uid="{BB7DD925-8825-4EF1-BA2D-06C0C3C78D12}"/>
  <tableColumns count="27">
    <tableColumn id="1" xr3:uid="{C5AB32D9-D980-4494-8DAC-5F665078E84C}" name="Project_Name"/>
    <tableColumn id="2" xr3:uid="{0BEFE1FB-D2AD-4F28-BB03-F1B4B3904177}" name="Project_Number"/>
    <tableColumn id="3" xr3:uid="{EA53815D-2CCB-4427-9CC1-E63B6F76490D}" name="Lifecycle_Phase"/>
    <tableColumn id="4" xr3:uid="{F2795861-64B2-425C-9A80-9AFAAA319298}" name="Area_Services"/>
    <tableColumn id="5" xr3:uid="{80AC9CEE-D0C8-4DD4-9B41-AD50D6996665}" name="Location"/>
    <tableColumn id="6" xr3:uid="{E594292F-CDCB-4847-B9AF-AE9BB6048595}" name="Decommissioned"/>
    <tableColumn id="7" xr3:uid="{E08C76A5-0AF3-4FD9-97C3-950C8D1A1D93}" name="Floor"/>
    <tableColumn id="8" xr3:uid="{F769563B-AC74-47FB-B256-657F06C4D12E}" name="Type"/>
    <tableColumn id="9" xr3:uid="{70DA31DE-AB49-4F41-BB62-922BBBED6573}" name="Description"/>
    <tableColumn id="10" xr3:uid="{6907E26B-D8EE-4D1B-8614-C757F26988E5}" name="Submittal_Required"/>
    <tableColumn id="11" xr3:uid="{0DE38AF7-0DF7-4A14-B18C-BEEBB1B89CA5}" name="Equipment_ID"/>
    <tableColumn id="12" xr3:uid="{BAE04C3B-12A9-44B1-9DAE-ABD70C3F5BAF}" name="Maintenance_Required"/>
    <tableColumn id="13" xr3:uid="{E9DE430E-9872-4AB5-B990-8CEB78F23492}" name="Manufacturer"/>
    <tableColumn id="14" xr3:uid="{E8666254-AD88-4FA6-9618-070052631A1C}" name="Name"/>
    <tableColumn id="15" xr3:uid="{928B15A7-6D2E-47F3-8D5C-6797CEAC008D}" name="OMManual_Required"/>
    <tableColumn id="16" xr3:uid="{2F43B8FF-35A5-4A93-A16B-C2BF59A2AF47}" name="Submittal_Number"/>
    <tableColumn id="17" xr3:uid="{8B4D9D3C-921F-4089-8746-157A2FFE0D02}" name="URL_ApprovedSubmittal_Doc"/>
    <tableColumn id="18" xr3:uid="{8DAF4F5A-D020-4DAC-8B92-C749FA2F0963}" name="Model"/>
    <tableColumn id="19" xr3:uid="{F1D9E2D6-CB9B-42A5-B8EA-D868E8803566}" name="URL_Warranty_Doc"/>
    <tableColumn id="20" xr3:uid="{69267503-5BD9-4817-A0F3-B13E3405CF1A}" name="Warranty_End_Date"/>
    <tableColumn id="21" xr3:uid="{FE0C5115-CB9B-48FC-8D98-41CDD980666F}" name="BAS_Control_ID"/>
    <tableColumn id="22" xr3:uid="{D68841F2-5689-4BC7-A83B-A74A17BE8C9C}" name="OM_Manual_Number"/>
    <tableColumn id="23" xr3:uid="{A576D11C-460D-4D6F-9592-EFE194FA6D5A}" name="URL_OMManual_Doc"/>
    <tableColumn id="24" xr3:uid="{5AAFFC1C-E714-4838-8C6E-EFF0D051A807}" name="Actuated"/>
    <tableColumn id="25" xr3:uid="{792E3CF9-5F05-4B99-86C3-55BEEF40BE30}" name="Serial_Number"/>
    <tableColumn id="26" xr3:uid="{101E4426-4706-47A0-9BFC-FA45FC4361F5}" name="Mark"/>
    <tableColumn id="27" xr3:uid="{612D0F24-CACF-4A5A-84EC-A9DEA89A442A}" name="Substantial_Completion_Date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3D3FEA-B55C-42E1-AEBA-C62AB165682F}" name="Table_Water Fountain" displayName="Table_Water_Fountain" ref="A1:AH3" totalsRowShown="0">
  <autoFilter ref="A1:AH3" xr:uid="{11B8A5DF-6DC6-4F73-9816-79F8A74BD16F}"/>
  <tableColumns count="34">
    <tableColumn id="1" xr3:uid="{6CBD1DAC-7C93-412A-9FCE-5CFC245BE2A1}" name="Project_Name"/>
    <tableColumn id="2" xr3:uid="{F0D11AE5-4C11-4BBD-8674-9197F3265E32}" name="Project_Number"/>
    <tableColumn id="3" xr3:uid="{31F9A02E-848F-4E82-928E-70CC10408D5D}" name="Lifecycle_Phase"/>
    <tableColumn id="4" xr3:uid="{7C914C20-37BA-4323-847C-B8FF05409C46}" name="Area_Services"/>
    <tableColumn id="5" xr3:uid="{468F5A31-5A43-4095-A58F-D0CD3D007FF5}" name="Location"/>
    <tableColumn id="6" xr3:uid="{97B9E34E-67B9-4312-9FB2-773FF0E08C3B}" name="Decommissioned"/>
    <tableColumn id="7" xr3:uid="{C3443965-E971-45F5-B2D0-94B3A69DD853}" name="Floor"/>
    <tableColumn id="8" xr3:uid="{DEA76E61-B6D4-4B7A-A42B-584208CC46EC}" name="Type"/>
    <tableColumn id="9" xr3:uid="{2EF69CEC-3D55-455D-A45E-D2E209DE2CE1}" name="Description"/>
    <tableColumn id="10" xr3:uid="{BF9F0019-7FBE-4366-A1BF-E7655CD17C9C}" name="Submittal_Required"/>
    <tableColumn id="11" xr3:uid="{0D23D3E4-33C6-4145-9834-45FE5143888E}" name="Equipment_ID"/>
    <tableColumn id="12" xr3:uid="{15CB1FE0-C45B-43B2-93B8-22DE777B166F}" name="Maintenance_Required"/>
    <tableColumn id="13" xr3:uid="{F87FA5A9-2288-4715-BE81-254C3BF547AE}" name="Manufacturer"/>
    <tableColumn id="14" xr3:uid="{DD603C30-3B1F-4EEF-B66E-2844C1AEEFA7}" name="Name"/>
    <tableColumn id="15" xr3:uid="{ECCB5351-E166-4658-A67B-A36B37A9C528}" name="OMManual_Required"/>
    <tableColumn id="16" xr3:uid="{B59269F6-E6B9-4A44-86C5-DB4937617009}" name="Submittal_Number"/>
    <tableColumn id="17" xr3:uid="{426C1380-B1EB-4F51-92E1-A05B95D8F9F1}" name="URL_ApprovedSubmittal_Doc"/>
    <tableColumn id="18" xr3:uid="{018400E1-AD4D-4DDB-B341-E45653532955}" name="Model"/>
    <tableColumn id="19" xr3:uid="{9D8E22D4-5AA1-4B8E-9722-F2FA9D1AFE06}" name="URL_Warranty_Doc"/>
    <tableColumn id="20" xr3:uid="{A4F27199-427C-45FA-A296-C351E7ABE0FB}" name="Warranty_End_Date"/>
    <tableColumn id="21" xr3:uid="{E0ACF2CC-3273-4E75-9013-2F3729522392}" name="BAS_Control_ID"/>
    <tableColumn id="22" xr3:uid="{4810F4A6-4C4B-472A-BD63-0088D1DE361C}" name="OM_Manual_Number"/>
    <tableColumn id="23" xr3:uid="{C757A514-A4CC-4DF0-8AAC-AC7B4DC51400}" name="URL_OMManual_Doc"/>
    <tableColumn id="24" xr3:uid="{390D37BF-6175-44E4-8439-003FB74AD6B2}" name="Actuated"/>
    <tableColumn id="25" xr3:uid="{FF797834-A24F-4B47-9D92-0BC6E9E5C1BB}" name="Serial_Number"/>
    <tableColumn id="26" xr3:uid="{1C196462-FCF4-4D9C-9D37-411C0BB85F36}" name="Mark"/>
    <tableColumn id="27" xr3:uid="{611064AF-BF38-4474-903D-4864946F0480}" name="SubType"/>
    <tableColumn id="28" xr3:uid="{28CCB439-375C-4EC4-8791-1C190B8438F2}" name="Barcode"/>
    <tableColumn id="29" xr3:uid="{83C30027-276D-4A01-A09C-A00AB0463D34}" name="Type Mark"/>
    <tableColumn id="30" xr3:uid="{87722086-880D-48A6-9C23-86FFD5632D68}" name="Installation_Date"/>
    <tableColumn id="31" xr3:uid="{6FF967A1-C7F1-40AC-B336-22A936058907}" name="System"/>
    <tableColumn id="32" xr3:uid="{719F0440-CCC5-4C47-8430-935A12983EA8}" name="SubSystem"/>
    <tableColumn id="33" xr3:uid="{0485A938-7D4D-4368-AA42-A6EB846CC9BF}" name="URL_NamePlate_Pic"/>
    <tableColumn id="34" xr3:uid="{91AF6CC9-3683-426B-B040-4C3E68C6B6A8}" name="Amperage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A488B5D0-501C-4877-8531-B815A7161EFC}" name="Table_Water Softener" displayName="Table_Water_Softener" ref="A1:AF3" totalsRowShown="0">
  <autoFilter ref="A1:AF3" xr:uid="{34E0B084-0392-4DE6-8605-0C1DB14E5403}"/>
  <tableColumns count="32">
    <tableColumn id="1" xr3:uid="{D021E51B-2236-4B32-BA33-9A9AE48CBC2E}" name="Project_Name"/>
    <tableColumn id="2" xr3:uid="{CA9110BC-7A14-4161-8B06-7E721885B2F8}" name="Project_Number"/>
    <tableColumn id="3" xr3:uid="{EF631A42-1E78-41B2-8BA1-D5657D1B8636}" name="Lifecycle_Phase"/>
    <tableColumn id="4" xr3:uid="{2F91D150-9A41-45D8-8002-A2DA2A787277}" name="Area_Services"/>
    <tableColumn id="5" xr3:uid="{59A1FCCB-56BC-42B4-AC75-92A7A06A0CBC}" name="Location"/>
    <tableColumn id="6" xr3:uid="{8D4D445B-C51B-446E-BE5E-52ED227A1767}" name="Decommissioned"/>
    <tableColumn id="7" xr3:uid="{7F57864E-71D3-4F9F-9395-64DAB264CBF4}" name="Floor"/>
    <tableColumn id="8" xr3:uid="{4E63C89A-4AA0-4A04-BF16-19815D6B2B02}" name="Type"/>
    <tableColumn id="9" xr3:uid="{A16AF923-2695-44F8-AC0F-8199A8CABCBB}" name="Description"/>
    <tableColumn id="10" xr3:uid="{0D5B2756-43ED-43C3-BF34-6C8812EF917A}" name="Submittal_Required"/>
    <tableColumn id="11" xr3:uid="{78241874-4FEF-47A1-950B-D40345F95D43}" name="Equipment_ID"/>
    <tableColumn id="12" xr3:uid="{D10EC182-5EC1-406E-B0FC-CB64C2B21AB9}" name="Maintenance_Required"/>
    <tableColumn id="13" xr3:uid="{736563B0-13CF-418C-87D6-3211157146C2}" name="Manufacturer"/>
    <tableColumn id="14" xr3:uid="{E341337F-FC5D-4595-A201-B603E5C61A53}" name="Name"/>
    <tableColumn id="15" xr3:uid="{E960C705-0E6D-4F2E-BDC1-E6356047C6FB}" name="OMManual_Required"/>
    <tableColumn id="16" xr3:uid="{F9955D87-A9ED-4CEC-AB3A-220B36125869}" name="Submittal_Number"/>
    <tableColumn id="17" xr3:uid="{6BAD283D-F629-4A48-92EC-DC2404D8D2CF}" name="URL_ApprovedSubmittal_Doc"/>
    <tableColumn id="18" xr3:uid="{8C7A7EB4-3F92-4195-8812-70D866315FF6}" name="Model"/>
    <tableColumn id="19" xr3:uid="{269C9460-EE91-4179-A6A6-9E47B152F6D8}" name="URL_Warranty_Doc"/>
    <tableColumn id="20" xr3:uid="{0DE3C569-7FB0-448E-940D-D555D3BC506E}" name="Warranty_End_Date"/>
    <tableColumn id="21" xr3:uid="{7FDECE5A-48E8-4AED-B1DA-ACCD58F05FD0}" name="BAS_Control_ID"/>
    <tableColumn id="22" xr3:uid="{52DE918D-0FAD-47BE-B876-B4741966E9A5}" name="OM_Manual_Number"/>
    <tableColumn id="23" xr3:uid="{595B6C0A-9A92-4AD6-BE78-3FA1AE5628E4}" name="URL_OMManual_Doc"/>
    <tableColumn id="24" xr3:uid="{EFF4A97F-36B7-48DF-AA24-F3AE6419D998}" name="Actuated"/>
    <tableColumn id="25" xr3:uid="{709F4D0F-D462-458F-9364-032C43F75D1E}" name="Serial_Number"/>
    <tableColumn id="26" xr3:uid="{68D173E2-C828-4BFE-812F-F0FCD85690BE}" name="Mark"/>
    <tableColumn id="27" xr3:uid="{E2FBD574-9AB6-4ED8-8D47-2FC3D37A04B2}" name="Barcode"/>
    <tableColumn id="28" xr3:uid="{6200EEF8-3FFF-434A-BFBE-26BB926F750C}" name="Type Mark"/>
    <tableColumn id="29" xr3:uid="{4C6D77D1-F90F-4362-BAAC-ED9A2D6EAAC5}" name="Installation_Date"/>
    <tableColumn id="30" xr3:uid="{DFC7788C-DAD8-4F80-B7FB-D356C0D6016F}" name="System"/>
    <tableColumn id="31" xr3:uid="{E8DCA6FB-70C2-4413-A3B7-772408289DF2}" name="SubSystem"/>
    <tableColumn id="32" xr3:uid="{9BD5883D-C71C-4C53-ADA4-9CB5D76A356C}" name="URL_NamePlate_Pi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8576FA5-9D89-4DB0-BA1C-77646F5A3C65}" name="Table_Chain" displayName="Table_Chain" ref="A1:D3" totalsRowShown="0">
  <autoFilter ref="A1:D3" xr:uid="{3BC7970F-CFE8-42D0-B237-E8C6BB368447}"/>
  <tableColumns count="4">
    <tableColumn id="1" xr3:uid="{236ECE91-CF52-4050-B795-DCE891584A46}" name="Project_Name"/>
    <tableColumn id="2" xr3:uid="{6A8597D0-F79C-4F5A-8DC5-1FF200CA5A06}" name="Project_Number"/>
    <tableColumn id="3" xr3:uid="{86B00A79-EB9B-4AFD-BFD4-18EF96CD0F52}" name="Lifecycle_Phase"/>
    <tableColumn id="4" xr3:uid="{7064A01C-853F-4562-BB69-48E4C49BCCAE}" name="Substantial_Completion_Dat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A6C8147B-4CD4-4EF3-B5AE-06960A6D8C4D}" name="Table_Chamber" displayName="Table_Chamber" ref="A1:AB3" totalsRowShown="0">
  <autoFilter ref="A1:AB3" xr:uid="{78AF74DA-5935-4E55-B42B-42FF41791156}"/>
  <tableColumns count="28">
    <tableColumn id="1" xr3:uid="{644867E4-AC17-4916-BE6E-59EB3CDD1538}" name="Project_Name"/>
    <tableColumn id="2" xr3:uid="{A64A3249-6663-4BA9-BEED-095DD8423558}" name="Project_Number"/>
    <tableColumn id="3" xr3:uid="{5D2B6EA8-9217-4AA7-94BD-1ADD24E37999}" name="Lifecycle_Phase"/>
    <tableColumn id="4" xr3:uid="{CBC8CFC6-7514-4DB9-A328-C24E2F54A886}" name="Area_Services"/>
    <tableColumn id="5" xr3:uid="{0FC5A52E-C981-4092-871E-294503222EC6}" name="Location"/>
    <tableColumn id="6" xr3:uid="{BBB5DD83-F910-4AFF-BB57-D455C7EFE077}" name="Decommissioned"/>
    <tableColumn id="7" xr3:uid="{E7CDC4E7-EB37-4443-BF66-2178B5E066B4}" name="Floor"/>
    <tableColumn id="8" xr3:uid="{F5E4606F-C3BF-46CE-B76B-82C103758B2E}" name="Type"/>
    <tableColumn id="9" xr3:uid="{DE502F07-4722-44DD-9D1C-9D62C11D0F3A}" name="Description"/>
    <tableColumn id="10" xr3:uid="{F1A8E8B9-7ADD-4737-9A1C-6962C2C39BA4}" name="Submittal_Required"/>
    <tableColumn id="11" xr3:uid="{0F12AA41-DEF1-471F-B043-784DA61CA88B}" name="Equipment_ID"/>
    <tableColumn id="12" xr3:uid="{85E1BCC1-AEFD-4D03-9C56-75C98AF1161A}" name="Maintenance_Required"/>
    <tableColumn id="13" xr3:uid="{C909D942-4D92-440F-AC6E-36104C58686D}" name="Manufacturer"/>
    <tableColumn id="14" xr3:uid="{E6AE570C-5348-4A87-B01D-04EBD515B82A}" name="Name"/>
    <tableColumn id="15" xr3:uid="{6BBFCF17-168C-4C83-92BA-4CB63E8640EF}" name="OMManual_Required"/>
    <tableColumn id="16" xr3:uid="{D2F45F73-307B-4812-A04D-C38BE76A5D85}" name="Submittal_Number"/>
    <tableColumn id="17" xr3:uid="{3F40DD58-3717-4742-8968-CCAC43616010}" name="Model"/>
    <tableColumn id="18" xr3:uid="{701EDC46-138D-408E-B812-C11F44D9DE9E}" name="URL_Warranty_Doc"/>
    <tableColumn id="19" xr3:uid="{9B8E8CD5-9D12-422B-A87E-912C6FEB025E}" name="Warranty_End_Date"/>
    <tableColumn id="20" xr3:uid="{A0BE7DD6-38D7-49F0-8D45-2DF0D3A68FD9}" name="BAS_Control_ID"/>
    <tableColumn id="21" xr3:uid="{D692229C-FC16-4DCB-9B46-89A126487872}" name="OM_Manual_Number"/>
    <tableColumn id="22" xr3:uid="{BB1FB743-BBC9-4649-BD51-61B4806343FC}" name="URL_OMManual_Doc"/>
    <tableColumn id="23" xr3:uid="{F4D0E821-CC10-456C-9EC0-96EFF199BFDE}" name="Actuated"/>
    <tableColumn id="24" xr3:uid="{28D4E2E6-188B-4A38-9E09-4A63990B8CDC}" name="Serial_Number"/>
    <tableColumn id="25" xr3:uid="{8F435F53-A810-4FBA-BD58-B948025A0F39}" name="Mark"/>
    <tableColumn id="26" xr3:uid="{321B5C34-81E9-494C-861D-0BB392BA42BF}" name="SubType"/>
    <tableColumn id="27" xr3:uid="{44D3C168-911B-46B5-94B5-03D48C9B0C2E}" name="Substantial_Completion_Date"/>
    <tableColumn id="28" xr3:uid="{53691A2E-7C7A-4A3E-80FD-3D5FC77D20A0}" name="Barcod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4D0C0A2-36BD-4FE5-A3F3-CBA37373DD91}" name="Table_Charger" displayName="Table_Charger" ref="A1:AB3" totalsRowShown="0">
  <autoFilter ref="A1:AB3" xr:uid="{CF2BE50E-128E-40C5-8E0B-8BAF29FC5BB9}"/>
  <tableColumns count="28">
    <tableColumn id="1" xr3:uid="{B2AE8E2C-4D50-4044-90B8-4786798F142E}" name="Project_Name"/>
    <tableColumn id="2" xr3:uid="{109803C1-B618-4A4B-9F11-16C053353712}" name="Project_Number"/>
    <tableColumn id="3" xr3:uid="{313E2EBA-D7A2-4309-88B8-60BED9AA28E8}" name="Lifecycle_Phase"/>
    <tableColumn id="4" xr3:uid="{C243BB71-714A-410F-82F1-A3A783A2D687}" name="Area_Services"/>
    <tableColumn id="5" xr3:uid="{A8C0CE8F-5413-419A-8ECD-B74890FAEFF1}" name="Location"/>
    <tableColumn id="6" xr3:uid="{A71D6693-7AE8-4A56-9A12-DAFB524E7E3D}" name="Floor"/>
    <tableColumn id="7" xr3:uid="{96FF43F9-CFBB-4FDF-8B4B-D2349E3C9390}" name="Type"/>
    <tableColumn id="8" xr3:uid="{BE3DDF84-5EED-4441-9E18-30EE712CB59D}" name="Description"/>
    <tableColumn id="9" xr3:uid="{DDA59998-179F-4DBA-B6A1-73BE96B41C5E}" name="Submittal_Required"/>
    <tableColumn id="10" xr3:uid="{786ED1F0-6953-4B27-BC39-AB4DDC17854D}" name="Equipment_ID"/>
    <tableColumn id="11" xr3:uid="{6E6B2478-0398-4DC9-84E6-D0CF0BB3AF34}" name="Maintenance_Required"/>
    <tableColumn id="12" xr3:uid="{8C52441B-CB4B-4926-968F-B0C5542E6252}" name="Manufacturer"/>
    <tableColumn id="13" xr3:uid="{FADE7D45-212D-4CAF-A7A5-C9DF195281A0}" name="Name"/>
    <tableColumn id="14" xr3:uid="{467486DC-8C89-4143-874B-CC2E3868A15D}" name="OMManual_Required"/>
    <tableColumn id="15" xr3:uid="{AF391446-6602-4E96-BBA2-A7B3E2EA1092}" name="Submittal_Number"/>
    <tableColumn id="16" xr3:uid="{0E3632DD-4A7B-4910-969F-630E60CE7365}" name="URL_ApprovedSubmittal_Doc"/>
    <tableColumn id="17" xr3:uid="{B898F750-971C-49F0-9F53-2071FFF49411}" name="Model"/>
    <tableColumn id="18" xr3:uid="{BD4777E9-703D-4275-B075-5423374113A6}" name="URL_Warranty_Doc"/>
    <tableColumn id="19" xr3:uid="{64E0C294-884B-4E2B-A071-944901EA1175}" name="Warranty_End_Date"/>
    <tableColumn id="20" xr3:uid="{5EB4C2C3-DB1E-40A4-86FB-391985E585A0}" name="BAS_Control_ID"/>
    <tableColumn id="21" xr3:uid="{7F3DECBD-5CFA-4174-BE13-9B1D4249F4C5}" name="OM_Manual_Number"/>
    <tableColumn id="22" xr3:uid="{E82F775F-D15B-4F1E-9EAD-213C061A5694}" name="URL_OMManual_Doc"/>
    <tableColumn id="23" xr3:uid="{70C509AC-31F1-417C-8978-45C3D5FA15DE}" name="Actuated"/>
    <tableColumn id="24" xr3:uid="{44D2BE92-F0F1-4607-A9B6-E4F4AF59AFAE}" name="Serial_Number"/>
    <tableColumn id="25" xr3:uid="{590DB037-6444-48B7-97C4-5CF5D3CC792D}" name="Mark"/>
    <tableColumn id="26" xr3:uid="{557E2680-FCD0-4D45-A8F4-108746FC63BD}" name="SubType"/>
    <tableColumn id="27" xr3:uid="{0882252E-16A7-4E50-B4DF-3A847729A3D3}" name="Substantial_Completion_Date"/>
    <tableColumn id="28" xr3:uid="{CEE3B84A-EFF5-4BF6-9D11-0900FBEFCD03}" name="Amper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F49DE39D-C0CB-4939-AFC2-D4E188FC408C}" name="Table_Chiller" displayName="Table_Chiller" ref="A1:AJ3" totalsRowShown="0">
  <autoFilter ref="A1:AJ3" xr:uid="{272D974C-9129-45D9-AAC4-D0918A95BC4E}"/>
  <tableColumns count="36">
    <tableColumn id="1" xr3:uid="{88345495-111A-434A-AFDF-A81100BF8A89}" name="Project_Name"/>
    <tableColumn id="2" xr3:uid="{B947B09B-DABF-4FBA-A1B1-285408D63F20}" name="Project_Number"/>
    <tableColumn id="3" xr3:uid="{EFA594E7-A9D3-4C37-B185-A34D7484703B}" name="Lifecycle_Phase"/>
    <tableColumn id="4" xr3:uid="{C1A5EB31-DC45-4973-A17F-64B280803F01}" name="Area_Services"/>
    <tableColumn id="5" xr3:uid="{EBDA4C3C-27D1-46B2-B807-1F514739814A}" name="Location"/>
    <tableColumn id="6" xr3:uid="{2816A96F-FB52-48AE-9180-9674542761CD}" name="Decommissioned"/>
    <tableColumn id="7" xr3:uid="{1D320B90-130B-4AAF-A0B5-B71247321FEB}" name="Floor"/>
    <tableColumn id="8" xr3:uid="{F08B15E9-FB6E-4674-8D8C-9DB51AC05F80}" name="Type"/>
    <tableColumn id="9" xr3:uid="{3DF4134D-7D56-4678-BB5C-1E3C0A472A9E}" name="Description"/>
    <tableColumn id="10" xr3:uid="{1534BFC5-50C0-4B0F-8A23-122B9E6E400C}" name="Submittal_Required"/>
    <tableColumn id="11" xr3:uid="{25A76F8B-DD7D-4E3C-9191-DB0EB9365C57}" name="Equipment_ID"/>
    <tableColumn id="12" xr3:uid="{AD502EFD-B037-47AE-A49E-3DFD72DB2BC7}" name="Maintenance_Required"/>
    <tableColumn id="13" xr3:uid="{1D6F2B07-F8BD-4B36-8B63-34DBE267CAB2}" name="Manufacturer"/>
    <tableColumn id="14" xr3:uid="{775F35A0-7C35-4FD1-B66A-190743E701D0}" name="Name"/>
    <tableColumn id="15" xr3:uid="{84DE2C7B-56B2-4048-87F6-A180DD9EA587}" name="OMManual_Required"/>
    <tableColumn id="16" xr3:uid="{B4075F6D-9E8A-400F-AD74-B04D30F8F172}" name="Submittal_Number"/>
    <tableColumn id="17" xr3:uid="{38BF3B29-DDFB-4E35-93F1-E67BA00AB15F}" name="URL_ApprovedSubmittal_Doc"/>
    <tableColumn id="18" xr3:uid="{55B8ABEA-764E-4B51-A770-5AADB021691D}" name="Model"/>
    <tableColumn id="19" xr3:uid="{E7839DEA-122F-4F70-8A4E-967FDB9374CE}" name="URL_Warranty_Doc"/>
    <tableColumn id="20" xr3:uid="{D3E6F0B7-D24D-4819-AB9A-8029AA7D2D7B}" name="Warranty_End_Date"/>
    <tableColumn id="21" xr3:uid="{AB3C0B2D-A3CB-4E37-A57D-19C45FA1992E}" name="BAS_Control_ID"/>
    <tableColumn id="22" xr3:uid="{449D80CB-237B-4E6F-B279-985CA46DA4C8}" name="OM_Manual_Number"/>
    <tableColumn id="23" xr3:uid="{F6170DB3-63C6-4F73-9FC4-4581D0E06356}" name="URL_OMManual_Doc"/>
    <tableColumn id="24" xr3:uid="{12F57FA6-CFA6-41F9-A6CE-5527C36713A3}" name="Actuated"/>
    <tableColumn id="25" xr3:uid="{1222F277-30D8-4DB2-A112-7C723000183E}" name="Serial_Number"/>
    <tableColumn id="26" xr3:uid="{5E633DBF-B9A3-4A41-BFF3-2D52B85CC38C}" name="Mark"/>
    <tableColumn id="27" xr3:uid="{85C31453-80BD-4284-B867-3C4A1758984D}" name="SubType"/>
    <tableColumn id="28" xr3:uid="{B88FDADE-5C92-43B9-A7AB-5115571C5E10}" name="Substantial_Completion_Date"/>
    <tableColumn id="29" xr3:uid="{95F6B6A9-B6BC-4859-B67E-939FD581F6AB}" name="Barcode"/>
    <tableColumn id="30" xr3:uid="{E236152A-98A8-4092-8781-F77158D25E13}" name="Type Mark"/>
    <tableColumn id="31" xr3:uid="{3085F606-3A44-47E8-9063-425DFECF4FF9}" name="Installation_Date"/>
    <tableColumn id="32" xr3:uid="{E7900995-7BF9-4530-BE21-07AFE8969200}" name="Amperage"/>
    <tableColumn id="33" xr3:uid="{A470F112-1B55-4E28-94D4-F9A472FC852A}" name="Phases"/>
    <tableColumn id="34" xr3:uid="{10A1DC80-6EB0-45E8-8AF3-3BB9D569E349}" name="Phases_Motor"/>
    <tableColumn id="35" xr3:uid="{91DF1D2B-E34A-4896-92BA-01DB1269E31F}" name="CCT"/>
    <tableColumn id="36" xr3:uid="{8CB70159-AF4E-489A-B81A-0C0455407D29}" name="CF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62622F4-DF21-4D98-83AE-01D72DB6F23C}" name="Table_Circuit Breaker" displayName="Table_Circuit_Breaker" ref="A1:C3" totalsRowShown="0">
  <autoFilter ref="A1:C3" xr:uid="{09650D67-CD2E-4DFA-9162-C536241C4E8E}"/>
  <tableColumns count="3">
    <tableColumn id="1" xr3:uid="{82CF2EC8-8CE0-4AAA-814E-57B2DE29B5A2}" name="Project_Name"/>
    <tableColumn id="2" xr3:uid="{A4C58B1C-C3AB-44BD-8718-48F88F54386B}" name="Project_Number"/>
    <tableColumn id="3" xr3:uid="{436685F0-7D9B-4437-AA2E-AFFEC322B004}" name="Lifecycle_Phas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8BF3D402-5704-4A78-B988-4E3F45F88E6D}" name="Table_Closed Loop" displayName="Table_Closed_Loop" ref="A1:V3" totalsRowShown="0">
  <autoFilter ref="A1:V3" xr:uid="{8E3FFEE4-CFA3-44D3-AFED-3AAF537F47E6}"/>
  <tableColumns count="22">
    <tableColumn id="1" xr3:uid="{1E093CB0-64D9-40DC-90B2-CC5FDDFB6488}" name="Project_Name"/>
    <tableColumn id="2" xr3:uid="{05E605F8-19FB-4BDF-A9A7-3AC3638E7413}" name="Project_Number"/>
    <tableColumn id="3" xr3:uid="{A8AC90E9-CC1C-4195-8B0B-DA557FFF7DE6}" name="Lifecycle_Phase"/>
    <tableColumn id="4" xr3:uid="{1B71C3A3-CEB4-437C-A5E3-589751D21336}" name="Area_Services"/>
    <tableColumn id="5" xr3:uid="{00BBE2AF-3CDD-47CA-997C-9E2DFAA19ADF}" name="Location"/>
    <tableColumn id="6" xr3:uid="{4E606F68-133C-4777-93A8-041CAF97C695}" name="Decommissioned"/>
    <tableColumn id="7" xr3:uid="{A364B507-9DE5-4B9B-AAEB-B9EBECFE8050}" name="Floor"/>
    <tableColumn id="8" xr3:uid="{1A99CCA4-B94E-41A3-A8DD-C293E114342E}" name="Type"/>
    <tableColumn id="9" xr3:uid="{F76CFF82-CE6A-4C59-AEEF-CE944E05477B}" name="Description"/>
    <tableColumn id="10" xr3:uid="{D5309CBC-3F76-4DE9-A27E-A28C6556C0B7}" name="Submittal_Required"/>
    <tableColumn id="11" xr3:uid="{52C7B3CB-3604-4D9E-8513-5D345E130972}" name="Equipment_ID"/>
    <tableColumn id="12" xr3:uid="{96279389-79DE-4A19-9F99-72B446E98E69}" name="Maintenance_Required"/>
    <tableColumn id="13" xr3:uid="{8D4C8E01-B839-40D1-A1F3-8926D464E3AA}" name="Manufacturer"/>
    <tableColumn id="14" xr3:uid="{4BAC70F3-5C78-4451-9DC7-CE321D44CDAF}" name="Name"/>
    <tableColumn id="15" xr3:uid="{E627AC41-83BD-49E2-9B26-6A99EA1D053E}" name="OMManual_Required"/>
    <tableColumn id="16" xr3:uid="{320C0241-EE4E-492B-8E62-C5DD387459B3}" name="Submittal_Number"/>
    <tableColumn id="17" xr3:uid="{628EFB45-2F0F-4512-A16C-E68282A3C51C}" name="URL_ApprovedSubmittal_Doc"/>
    <tableColumn id="18" xr3:uid="{8540252F-DBD2-49F2-95D6-EA3DD9DD6895}" name="BAS_Control_ID"/>
    <tableColumn id="19" xr3:uid="{23D6ED77-9C6C-4EF8-B9D7-0EB649C56836}" name="Mark"/>
    <tableColumn id="20" xr3:uid="{6C28F038-B1C0-485C-9DC9-FA31AE530181}" name="SubType"/>
    <tableColumn id="21" xr3:uid="{C343F32D-543E-42FE-95CE-BC458D586856}" name="System"/>
    <tableColumn id="22" xr3:uid="{B8A08038-1A14-4859-BAF2-B2F0A70B3775}" name="SubSyste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60C1B698-828B-4F00-8809-D3336446E9D2}" name="Table_Collector" displayName="Table_Collector" ref="A1:AB3" totalsRowShown="0">
  <autoFilter ref="A1:AB3" xr:uid="{6C3F3838-2378-415D-8504-5E3DCBC58799}"/>
  <tableColumns count="28">
    <tableColumn id="1" xr3:uid="{C2CCE588-2DCA-4CC1-8BFD-5C6291593F85}" name="Project_Name"/>
    <tableColumn id="2" xr3:uid="{6FE47FAF-DE2F-424D-80C3-36C1F2876762}" name="Project_Number"/>
    <tableColumn id="3" xr3:uid="{AC1213DD-CF07-4ACB-BA6D-19BED2F7B680}" name="Lifecycle_Phase"/>
    <tableColumn id="4" xr3:uid="{7B4D7116-F306-45CB-AB79-5B81373037FC}" name="Area_Services"/>
    <tableColumn id="5" xr3:uid="{26B00B1B-81BA-4766-AD35-4662D9C0A5B9}" name="Location"/>
    <tableColumn id="6" xr3:uid="{3FC40147-746C-46F0-A908-E9FDCE36609D}" name="Decommissioned"/>
    <tableColumn id="7" xr3:uid="{342980A4-6A90-411A-9CAB-D0138D9D63AA}" name="Floor"/>
    <tableColumn id="8" xr3:uid="{54AF5A7D-FD27-45D4-B47B-9FFB90F057F4}" name="Type"/>
    <tableColumn id="9" xr3:uid="{3B46F717-6FA6-4190-8B79-9C71CF28EDE2}" name="Description"/>
    <tableColumn id="10" xr3:uid="{3AD391D7-8E6C-4EB8-8405-B48C31004BCC}" name="Submittal_Required"/>
    <tableColumn id="11" xr3:uid="{2F0EC5B6-D452-4ABF-9367-B1605DBB2897}" name="Equipment_ID"/>
    <tableColumn id="12" xr3:uid="{1B271A04-980D-4222-BAAA-F86C7C0E7961}" name="Maintenance_Required"/>
    <tableColumn id="13" xr3:uid="{87BACCD5-A46B-45FA-AF23-5E774CAB6CB8}" name="Manufacturer"/>
    <tableColumn id="14" xr3:uid="{FDE3BC3F-E31F-4DCE-8EC4-E768F4B99629}" name="Name"/>
    <tableColumn id="15" xr3:uid="{4B92A00A-C21E-4FE2-830D-2E3A68B19EE2}" name="OMManual_Required"/>
    <tableColumn id="16" xr3:uid="{AA845EE1-783D-4679-8627-51AF48706C40}" name="Submittal_Number"/>
    <tableColumn id="17" xr3:uid="{053F2D51-C4EA-44C9-9F1B-C45D3304DAAC}" name="URL_ApprovedSubmittal_Doc"/>
    <tableColumn id="18" xr3:uid="{BD8FE0D0-FF4C-423F-BD55-D3F60601BFCA}" name="Model"/>
    <tableColumn id="19" xr3:uid="{0156A2BA-87B0-4D1D-BBEF-7CFC08FBC53D}" name="URL_Warranty_Doc"/>
    <tableColumn id="20" xr3:uid="{FBB7A170-0C87-4AFD-A63E-138C49508175}" name="Warranty_End_Date"/>
    <tableColumn id="21" xr3:uid="{B5B6A9EF-001F-488C-ADA9-9AA05B60BB8D}" name="BAS_Control_ID"/>
    <tableColumn id="22" xr3:uid="{523F247E-F902-4270-BD78-4F8A760C6C99}" name="OM_Manual_Number"/>
    <tableColumn id="23" xr3:uid="{8795ED83-ED4B-4D13-A6A4-57F87F3D84CC}" name="URL_OMManual_Doc"/>
    <tableColumn id="24" xr3:uid="{1C8F344F-E682-4D3E-83A1-3D1379BEC203}" name="Actuated"/>
    <tableColumn id="25" xr3:uid="{E7EE531A-563D-40DA-8808-BE02E50A4D1A}" name="Serial_Number"/>
    <tableColumn id="26" xr3:uid="{6FFD6050-4149-4149-884A-1400CB817244}" name="SubType"/>
    <tableColumn id="27" xr3:uid="{8417FF30-938E-4F2A-A9E1-BA16452EF55B}" name="Substantial_Completion_Date"/>
    <tableColumn id="28" xr3:uid="{3B94C6DB-4734-41C9-B47B-2D4931995D13}" name="Bar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89195041-90A6-46CE-B618-C5B26151936A}" name="Table_AED Devices" displayName="Table_AED_Devices" ref="A1:Z3" totalsRowShown="0">
  <autoFilter ref="A1:Z3" xr:uid="{D42D947A-4548-4752-A23F-79D802761FDA}"/>
  <tableColumns count="26">
    <tableColumn id="1" xr3:uid="{0FE7F9AC-405E-4C9B-84F1-56FDFDA495C8}" name="Project_Name"/>
    <tableColumn id="2" xr3:uid="{588EBC07-8684-4698-9DDF-E5E04EE36255}" name="Project_Number"/>
    <tableColumn id="3" xr3:uid="{8C97E282-9AED-45AB-911A-792CFB5DF4AF}" name="Lifecycle_Phase"/>
    <tableColumn id="4" xr3:uid="{8F1FF3CA-F3BF-4EA8-815F-6B5EDD1B4ABA}" name="Area_Services"/>
    <tableColumn id="5" xr3:uid="{510B8CB5-DC19-4DD6-80D4-BB53230CB71A}" name="Location"/>
    <tableColumn id="6" xr3:uid="{0D0D86A8-69A8-4432-A57A-6DF151F08348}" name="Decommissioned"/>
    <tableColumn id="7" xr3:uid="{4CD2D0CD-114F-44B7-A34A-5822923E46CB}" name="Floor"/>
    <tableColumn id="8" xr3:uid="{831F9606-C0DA-41D6-8945-D2356D30E7E8}" name="Type"/>
    <tableColumn id="9" xr3:uid="{090A4D35-754F-42CA-AF83-D34650BE6833}" name="Description"/>
    <tableColumn id="10" xr3:uid="{874C059B-5E1D-4386-887E-9532D00F8411}" name="Submittal_Required"/>
    <tableColumn id="11" xr3:uid="{26F832A0-AF88-41B7-906A-C295618F5206}" name="Equipment_ID"/>
    <tableColumn id="12" xr3:uid="{28549650-F6E3-487C-8156-7BB940601071}" name="Maintenance_Required"/>
    <tableColumn id="13" xr3:uid="{0A060D86-3ACF-4D75-A73C-2D38EEE04DA2}" name="Manufacturer"/>
    <tableColumn id="14" xr3:uid="{EEB74B0E-B732-48B7-867E-1CA67934330C}" name="Name"/>
    <tableColumn id="15" xr3:uid="{520C876A-0077-4440-A946-7004B39A264B}" name="Submittal_Number"/>
    <tableColumn id="16" xr3:uid="{113602F3-651A-4459-A1AF-BF7D6EAF02B9}" name="URL_ApprovedSubmittal_Doc"/>
    <tableColumn id="17" xr3:uid="{2D1A34FE-3307-4627-9CEB-913E62D7623A}" name="Model"/>
    <tableColumn id="18" xr3:uid="{003E6A37-87DC-4757-A9F5-FF0AAB6D5639}" name="OM_Manual_Number"/>
    <tableColumn id="19" xr3:uid="{6729FF07-CE7F-463E-BBB6-9F418E67A620}" name="URL_OMManual_Doc"/>
    <tableColumn id="20" xr3:uid="{5A39DDAE-812B-445F-9D32-068CA6FEE372}" name="Actuated"/>
    <tableColumn id="21" xr3:uid="{7B1A65A4-782D-45C0-A19E-A77B71CB9336}" name="Serial_Number"/>
    <tableColumn id="22" xr3:uid="{26EC3C9F-17A9-4183-951D-939E540F2F90}" name="Mark"/>
    <tableColumn id="23" xr3:uid="{08516BB5-E30E-4D0D-A8EB-CFD7EDF4B813}" name="Substantial_Completion_Date"/>
    <tableColumn id="24" xr3:uid="{0BE612D6-CADB-4517-A4C2-A7A6467C830F}" name="Barcode"/>
    <tableColumn id="25" xr3:uid="{35A16C06-1C20-4D3B-9D39-E4855306472D}" name="Installation_Date"/>
    <tableColumn id="26" xr3:uid="{3AF361D8-66A0-4A9D-94E8-A87D5FAD6D38}" name="Amperag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5AE3AC6-3846-4185-91B3-805CEF030391}" name="Table_Compactor" displayName="Table_Compactor" ref="A1:AD3" totalsRowShown="0">
  <autoFilter ref="A1:AD3" xr:uid="{0BEE0322-5F50-43D1-9837-894145B177A7}"/>
  <tableColumns count="30">
    <tableColumn id="1" xr3:uid="{2938C221-4B21-4E2D-BAF2-791AC0A6A585}" name="Project_Name"/>
    <tableColumn id="2" xr3:uid="{30C5409D-8CFB-4BF6-AC69-DA06F4F446E0}" name="Project_Number"/>
    <tableColumn id="3" xr3:uid="{EE0C5B78-C186-4CC9-8869-18438B41CE5A}" name="Lifecycle_Phase"/>
    <tableColumn id="4" xr3:uid="{5F0FDE74-3A49-4BE5-B532-0B6ADD6DB716}" name="Area_Services"/>
    <tableColumn id="5" xr3:uid="{B2BA893A-E7BC-416D-8C19-E14354DF14D8}" name="Location"/>
    <tableColumn id="6" xr3:uid="{E39BCEA0-A6A3-4549-9429-37CF10E690AB}" name="Decommissioned"/>
    <tableColumn id="7" xr3:uid="{4C12F9F7-3BE5-41EC-A1FC-D024FB15059A}" name="Floor"/>
    <tableColumn id="8" xr3:uid="{4A3756D2-810A-4A61-B595-FB3BCB3911D1}" name="Type"/>
    <tableColumn id="9" xr3:uid="{56DF2948-9988-4E60-9F7A-A90DF777CC7B}" name="Description"/>
    <tableColumn id="10" xr3:uid="{2ECAE5C8-E8C7-4411-A416-9408B87E5B41}" name="Submittal_Required"/>
    <tableColumn id="11" xr3:uid="{4D352E65-704A-4990-ACCE-7D5CB8C6F977}" name="Equipment_ID"/>
    <tableColumn id="12" xr3:uid="{3D100D94-1BDF-46B8-B8A2-23C24B32CB81}" name="Maintenance_Required"/>
    <tableColumn id="13" xr3:uid="{5E03C3B8-54E5-408F-9AAC-48B58BA7EB4F}" name="Manufacturer"/>
    <tableColumn id="14" xr3:uid="{59CA2E1A-F2CC-42F0-81DC-C47D61C7CDE7}" name="Name"/>
    <tableColumn id="15" xr3:uid="{B2121264-66EE-40B2-96C9-6AB34F8E52C5}" name="OMManual_Required"/>
    <tableColumn id="16" xr3:uid="{F49C2A87-5CAA-4FAB-8694-E65BCC5FAE5A}" name="Submittal_Number"/>
    <tableColumn id="17" xr3:uid="{CDB25F63-313A-4940-B97C-56C84B5FB119}" name="URL_ApprovedSubmittal_Doc"/>
    <tableColumn id="18" xr3:uid="{D6C06176-9FB8-4F6B-B970-B9EA1FFEDDB8}" name="Model"/>
    <tableColumn id="19" xr3:uid="{259F8BDD-93DC-4DC6-9AAF-0F2C9D29FDBE}" name="URL_Warranty_Doc"/>
    <tableColumn id="20" xr3:uid="{782436D3-0E96-4A43-AFD5-FF891ECA8D41}" name="Warranty_End_Date"/>
    <tableColumn id="21" xr3:uid="{F48F5A05-2921-4522-A539-4823FB9B9FF5}" name="BAS_Control_ID"/>
    <tableColumn id="22" xr3:uid="{E26421CE-1E92-4459-8E9F-5A5ECFA15EEC}" name="OM_Manual_Number"/>
    <tableColumn id="23" xr3:uid="{00DE7EE4-8688-4752-88D8-397585D60AEE}" name="URL_OMManual_Doc"/>
    <tableColumn id="24" xr3:uid="{F871E083-615A-4889-95FC-ACEABB8CC4F7}" name="Actuated"/>
    <tableColumn id="25" xr3:uid="{2BBCE15A-58B9-4BA0-B239-0EB29788606F}" name="Serial_Number"/>
    <tableColumn id="26" xr3:uid="{D2C19372-0C8E-4221-A537-6BB07858B8B8}" name="Mark"/>
    <tableColumn id="27" xr3:uid="{87F5B1DB-D594-4227-AD3E-9D7E30BDC253}" name="Substantial_Completion_Date"/>
    <tableColumn id="28" xr3:uid="{63E63192-91EE-4A41-8E99-C8392EF7CB5C}" name="Barcode"/>
    <tableColumn id="29" xr3:uid="{0D7C15CD-19CF-4276-8EB7-D6E409FF1CBF}" name="URL_NamePlate_Pic"/>
    <tableColumn id="30" xr3:uid="{C962D659-FAD2-41D7-9CFB-E3DE16F10193}" name="URL_CxReport_Doc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176" totalsRowShown="0">
  <autoFilter ref="A1:B176" xr:uid="{00000000-0009-0000-0100-000003000000}"/>
  <sortState ref="A2:A134">
    <sortCondition ref="A1:A134"/>
  </sortState>
  <tableColumns count="2">
    <tableColumn id="1" xr3:uid="{00000000-0010-0000-0100-000001000000}" name="Attribute List" dataDxfId="1"/>
    <tableColumn id="2" xr3:uid="{00000000-0010-0000-0100-000002000000}" name="Match" dataDxfId="0">
      <calculatedColumnFormula>IFERROR(VLOOKUP(Table3[[#This Row],[Attribute List]],#REF!, 1, FALSE),"No Match")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1F70F2A4-1937-495B-9135-16930BA3C75C}" name="Table_Compressed Air Trap" displayName="Table_Compressed_Air_Trap" ref="A1:AD3" totalsRowShown="0">
  <autoFilter ref="A1:AD3" xr:uid="{CBD2E864-BB76-4BBC-AC2A-F4F946F36E82}"/>
  <tableColumns count="30">
    <tableColumn id="1" xr3:uid="{976D034F-B391-4E3B-B460-460DA1D1E692}" name="Project_Name"/>
    <tableColumn id="2" xr3:uid="{5CB33790-4FF2-4FEF-8652-53A32E0CB26A}" name="Project_Number"/>
    <tableColumn id="3" xr3:uid="{7E9AE294-CD82-4517-93B3-8737CCEC093C}" name="Lifecycle_Phase"/>
    <tableColumn id="4" xr3:uid="{A5078C76-384D-42CA-85C4-86207330BF4D}" name="Area_Services"/>
    <tableColumn id="5" xr3:uid="{3572E3C2-1BAE-4A90-8F0A-D2A8D2D70139}" name="Location"/>
    <tableColumn id="6" xr3:uid="{386EC4B4-D449-4AF8-9483-82EEB60E5AC6}" name="Decommissioned"/>
    <tableColumn id="7" xr3:uid="{F19AA4A3-98C4-41C8-8238-9AFED1363E29}" name="Floor"/>
    <tableColumn id="8" xr3:uid="{D501DC83-6D07-4EEF-9F49-CF3CE88E3361}" name="Type"/>
    <tableColumn id="9" xr3:uid="{CC4B8C4E-E9F5-42A2-9622-AD3AEA5959AC}" name="Description"/>
    <tableColumn id="10" xr3:uid="{E761FE9B-0E0C-463C-808C-B73C6EEBCB76}" name="Submittal_Required"/>
    <tableColumn id="11" xr3:uid="{F336960B-1E53-4020-851D-5684F248CAFC}" name="Equipment_ID"/>
    <tableColumn id="12" xr3:uid="{C1604C12-73BC-45AD-8B84-303AE2122E2C}" name="Maintenance_Required"/>
    <tableColumn id="13" xr3:uid="{9906375E-3AC0-4EF2-8002-911AF5D1A2FD}" name="Manufacturer"/>
    <tableColumn id="14" xr3:uid="{C53DFBDB-F746-41F9-ABEE-FAD768FEA4AD}" name="Name"/>
    <tableColumn id="15" xr3:uid="{788BBBAF-6D0F-4907-AC2B-BA773442C1AB}" name="OMManual_Required"/>
    <tableColumn id="16" xr3:uid="{BA845F22-377C-48D2-B096-4D0242856293}" name="Submittal_Number"/>
    <tableColumn id="17" xr3:uid="{94304FF8-686C-4C99-92C2-A65DE35BA57C}" name="URL_ApprovedSubmittal_Doc"/>
    <tableColumn id="18" xr3:uid="{3184DDC5-D9A2-4D8E-A08D-58A5CB41DD58}" name="Model"/>
    <tableColumn id="19" xr3:uid="{6C3248DD-F86D-4483-A3DB-7BE070A5C64F}" name="URL_Warranty_Doc"/>
    <tableColumn id="20" xr3:uid="{E1BD6C91-6B39-44F2-A442-9D6C4BB484DC}" name="Warranty_End_Date"/>
    <tableColumn id="21" xr3:uid="{BEBD62ED-0F72-4E34-8DE3-53471C700ADC}" name="BAS_Control_ID"/>
    <tableColumn id="22" xr3:uid="{AB8BBEFB-31D4-4AE6-B0AF-FC59A4226044}" name="OM_Manual_Number"/>
    <tableColumn id="23" xr3:uid="{33EA3829-F35F-4A44-8516-30FA142657F2}" name="URL_OMManual_Doc"/>
    <tableColumn id="24" xr3:uid="{55A36BEB-9B8B-438E-B72D-C839042400C9}" name="Actuated"/>
    <tableColumn id="25" xr3:uid="{5EB03EC0-D145-435F-8D3D-5CD5C5AB5213}" name="Serial_Number"/>
    <tableColumn id="26" xr3:uid="{2DC2F8D7-3C3E-4ED9-BDD4-6DDE84FAC57C}" name="Mark"/>
    <tableColumn id="27" xr3:uid="{F20A00AE-63D9-4541-B2E5-B9BBF68B0EAA}" name="Substantial_Completion_Date"/>
    <tableColumn id="28" xr3:uid="{3C840C4C-C23B-4F88-8020-DE80DCE089D0}" name="Barcode"/>
    <tableColumn id="29" xr3:uid="{4ECBDFCA-02B4-4307-A5A3-07F3CDBB3EB4}" name="Installation_Date"/>
    <tableColumn id="30" xr3:uid="{CF1CECB6-A6BB-4EE4-9FC1-6A9687A49A9E}" name="Amperag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5DB41E1-8D05-4E6B-8108-CF691055BA10}" name="Table_Compressor" displayName="Table_Compressor" ref="A1:AK3" totalsRowShown="0">
  <autoFilter ref="A1:AK3" xr:uid="{9F99054D-4360-4BED-8635-4FEDAB8224CB}"/>
  <tableColumns count="37">
    <tableColumn id="1" xr3:uid="{15445718-E8B7-4F91-8998-ACD65B92C7F5}" name="Project_Name"/>
    <tableColumn id="2" xr3:uid="{3E41EC26-02BB-410C-99C3-809F75EF4FB6}" name="Project_Number"/>
    <tableColumn id="3" xr3:uid="{39921122-9F17-4A44-98F7-297F691353FB}" name="Lifecycle_Phase"/>
    <tableColumn id="4" xr3:uid="{71E0FDF4-7F16-4EB7-83B5-4C264323804D}" name="Area_Services"/>
    <tableColumn id="5" xr3:uid="{13481421-EC62-4B10-904F-C5E4632D8BD1}" name="Location"/>
    <tableColumn id="6" xr3:uid="{0BC209D1-07D3-4A53-A5B1-784FD6D01355}" name="Decommissioned"/>
    <tableColumn id="7" xr3:uid="{E93AF2DE-7740-4F86-84BD-700ED0E43C20}" name="Floor"/>
    <tableColumn id="8" xr3:uid="{D1327DE2-32A6-4B6C-AA7B-79B69638AC2D}" name="Type"/>
    <tableColumn id="9" xr3:uid="{EF7F7028-DF51-4B69-9CEA-D06A96172FA6}" name="Description"/>
    <tableColumn id="10" xr3:uid="{B8DBDD32-1A2E-4A57-89A1-381A23C6B104}" name="Submittal_Required"/>
    <tableColumn id="11" xr3:uid="{0A5A1F4D-4C90-4C1F-A0CB-2B7F0D06F6EB}" name="Equipment_ID"/>
    <tableColumn id="12" xr3:uid="{79924346-E6F3-4AEA-8100-7AC333D4EC56}" name="Maintenance_Required"/>
    <tableColumn id="13" xr3:uid="{0C385E27-AA28-4A19-A247-43C28CD2DC6B}" name="Manufacturer"/>
    <tableColumn id="14" xr3:uid="{29B48B54-6CDB-4CBB-ADB1-90CD1F8CAECF}" name="Name"/>
    <tableColumn id="15" xr3:uid="{5F2AFB2A-02B2-46D5-A1F7-D1E035454133}" name="OMManual_Required"/>
    <tableColumn id="16" xr3:uid="{EEA1BA19-17C9-47B7-B1E5-D7E1437080B5}" name="Submittal_Number"/>
    <tableColumn id="17" xr3:uid="{527503BF-19E8-4926-8348-700C3EF97658}" name="URL_ApprovedSubmittal_Doc"/>
    <tableColumn id="18" xr3:uid="{F7AA2C19-FAB2-4864-B5AC-5995BF0B142C}" name="Model"/>
    <tableColumn id="19" xr3:uid="{420D8A59-11CF-44D7-8813-6BABED6F6E9D}" name="URL_Warranty_Doc"/>
    <tableColumn id="20" xr3:uid="{CA704306-E514-477A-9665-3C9DA9440014}" name="Warranty_End_Date"/>
    <tableColumn id="21" xr3:uid="{19C8B64E-F146-4D6D-B5DB-518CE717CC08}" name="BAS_Control_ID"/>
    <tableColumn id="22" xr3:uid="{9435C282-D258-43FB-9BFB-09F2EB8545A4}" name="OM_Manual_Number"/>
    <tableColumn id="23" xr3:uid="{B4A96D69-6994-4E27-A92F-9FBBC55E3766}" name="URL_OMManual_Doc"/>
    <tableColumn id="24" xr3:uid="{CE351166-BC3E-4390-8B59-E151398831A1}" name="Actuated"/>
    <tableColumn id="25" xr3:uid="{E161C39B-8FE5-4F39-AD77-87988C523217}" name="Serial_Number"/>
    <tableColumn id="26" xr3:uid="{B5A085F1-00D5-41D7-8C88-3CDCB4061570}" name="Mark"/>
    <tableColumn id="27" xr3:uid="{9756DFAD-553A-4FA3-924E-DA1D95B8670C}" name="SubType"/>
    <tableColumn id="28" xr3:uid="{69E7F6D5-B979-4666-8F2D-E6B6ED3A07D3}" name="Substantial_Completion_Date"/>
    <tableColumn id="29" xr3:uid="{D91F636B-FC78-4FBC-9A4E-F07812B70441}" name="Barcode"/>
    <tableColumn id="30" xr3:uid="{AB4C7DFF-84A9-4246-8752-5CA89AA2916C}" name="Type Mark"/>
    <tableColumn id="31" xr3:uid="{5C9746AE-2A4C-4E2F-B094-3A2F7C990941}" name="Installation_Date"/>
    <tableColumn id="32" xr3:uid="{B9E2A446-59CA-4B90-AD2F-86CF6BC98CCE}" name="System"/>
    <tableColumn id="33" xr3:uid="{84471F9A-9B34-4EA6-A7DC-3019145F671E}" name="SubSystem"/>
    <tableColumn id="34" xr3:uid="{9920824E-444E-4784-9203-CAABFD7D024A}" name="URL_NamePlate_Pic"/>
    <tableColumn id="35" xr3:uid="{8FE79227-B561-4501-B792-00A885EC59A3}" name="Amperage"/>
    <tableColumn id="36" xr3:uid="{04BF04DC-BD11-4651-8C5B-4DB70A14E895}" name="URL_CxReport_Doc"/>
    <tableColumn id="37" xr3:uid="{D9EE909E-0A22-47E6-AEFE-326C55FAAEE3}" name="URL_TAB_Doc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82EE46-7585-42AE-9F40-1947263ECF2C}" name="Table_Condensate Station" displayName="Table_Condensate_Station" ref="A1:AD3" totalsRowShown="0">
  <autoFilter ref="A1:AD3" xr:uid="{21989BFA-3CDA-4485-832D-C43E8D43E893}"/>
  <tableColumns count="30">
    <tableColumn id="1" xr3:uid="{EBAF5325-F1A5-41E2-B757-5EB33F1E4B33}" name="Project_Name"/>
    <tableColumn id="2" xr3:uid="{8CE9F656-F1B7-4A80-984C-F364CBB1DD37}" name="Project_Number"/>
    <tableColumn id="3" xr3:uid="{DB6A5A9B-F9CB-4719-9600-832225D4A2FF}" name="Lifecycle_Phase"/>
    <tableColumn id="4" xr3:uid="{F9240AB4-085D-42B4-A7B0-B54E30C3BBAF}" name="Area_Services"/>
    <tableColumn id="5" xr3:uid="{450C4912-5B1A-47A4-8EFD-9CB8DF13C75B}" name="Location"/>
    <tableColumn id="6" xr3:uid="{C6CC4148-B125-4D34-A671-F7DE36FF87D3}" name="Decommissioned"/>
    <tableColumn id="7" xr3:uid="{49F15CC0-22A3-4EFC-B1CD-5F65F7B70386}" name="Floor"/>
    <tableColumn id="8" xr3:uid="{222B3551-B9A4-47B7-AA7E-54308B520AE7}" name="Type"/>
    <tableColumn id="9" xr3:uid="{040AF4BD-9F64-40FD-8B48-AF81630F45E2}" name="Description"/>
    <tableColumn id="10" xr3:uid="{7F65169C-4A7D-42C3-B6D6-B28B6714D42D}" name="Submittal_Required"/>
    <tableColumn id="11" xr3:uid="{75EAB82E-E1FB-4E82-8725-016615298E97}" name="Equipment_ID"/>
    <tableColumn id="12" xr3:uid="{A5DAA87E-8F57-453B-A98B-60CBAF9D1B29}" name="Maintenance_Required"/>
    <tableColumn id="13" xr3:uid="{92F40B39-1B63-44CF-8C1D-42521B9A9A30}" name="Manufacturer"/>
    <tableColumn id="14" xr3:uid="{673BE3AE-47B1-45EF-8C12-25138CAEF8BD}" name="Name"/>
    <tableColumn id="15" xr3:uid="{B3799604-159F-4D1C-A0A3-F1B0D38356F0}" name="OMManual_Required"/>
    <tableColumn id="16" xr3:uid="{37EAB41C-FD15-4B4A-BC4B-48FDEA17476F}" name="Submittal_Number"/>
    <tableColumn id="17" xr3:uid="{2F6B52E2-4D84-4415-B009-1B40121C1BFF}" name="URL_ApprovedSubmittal_Doc"/>
    <tableColumn id="18" xr3:uid="{A2E56058-2A21-42B3-A026-AFD782029701}" name="Model"/>
    <tableColumn id="19" xr3:uid="{733CC16D-0609-45F7-B6CD-4FCD565454EA}" name="URL_Warranty_Doc"/>
    <tableColumn id="20" xr3:uid="{808BF680-FEBB-4798-ACE9-F22B6F804E41}" name="Warranty_End_Date"/>
    <tableColumn id="21" xr3:uid="{81C2C348-76F5-42F3-B8D3-9B0B2CC9EA94}" name="BAS_Control_ID"/>
    <tableColumn id="22" xr3:uid="{64571FCE-3C92-4DDB-895B-F7CF016DF1BB}" name="OM_Manual_Number"/>
    <tableColumn id="23" xr3:uid="{DE51B581-C38D-493B-924B-11843006D9BE}" name="URL_OMManual_Doc"/>
    <tableColumn id="24" xr3:uid="{86A6B870-CCD5-44E1-B747-CDFE6F37C7AB}" name="Actuated"/>
    <tableColumn id="25" xr3:uid="{91167CA4-5089-48F5-97B5-3E23E49E4613}" name="Serial_Number"/>
    <tableColumn id="26" xr3:uid="{34970E1D-D90D-409B-87D4-47DABE2DB9D3}" name="Mark"/>
    <tableColumn id="27" xr3:uid="{FBC5AF7C-08BA-47C6-92BE-14DFEAE4BF95}" name="Substantial_Completion_Date"/>
    <tableColumn id="28" xr3:uid="{9B169EAF-AD5B-4BDE-B3DE-F46C7CA26215}" name="Barcode"/>
    <tableColumn id="29" xr3:uid="{79BBE98C-FB08-45CA-81AD-8FB37E1FDE8B}" name="Installation_Date"/>
    <tableColumn id="30" xr3:uid="{3B2D9370-5DA0-45B4-B708-98E8F8DF88E0}" name="Amperag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6D1F369-7340-4EB7-93FE-C05B6F75B439}" name="Table_Condenser" displayName="Table_Condenser" ref="A1:AH3" totalsRowShown="0">
  <autoFilter ref="A1:AH3" xr:uid="{1D99B48A-3838-4C9B-B91E-B1D9AC8FB879}"/>
  <tableColumns count="34">
    <tableColumn id="1" xr3:uid="{5890EB91-216D-4BCE-A4D7-E73964017367}" name="Project_Name"/>
    <tableColumn id="2" xr3:uid="{7C24A99E-3B33-4485-8AD3-116552A55E52}" name="Project_Number"/>
    <tableColumn id="3" xr3:uid="{8803F601-D7E6-49D1-9940-EDEE623E25E0}" name="Lifecycle_Phase"/>
    <tableColumn id="4" xr3:uid="{7D128EE0-D6D9-48F6-9722-12E24C3A855E}" name="Area_Services"/>
    <tableColumn id="5" xr3:uid="{62AD1213-F229-46FC-9EDE-C70977E62D97}" name="Location"/>
    <tableColumn id="6" xr3:uid="{1D77FA70-9929-4880-B780-FED44F1E2344}" name="Decommissioned"/>
    <tableColumn id="7" xr3:uid="{657AC88D-9C6D-4E71-ABBC-BDDA1CEC9E3D}" name="Floor"/>
    <tableColumn id="8" xr3:uid="{3FE53266-FADD-4383-B2A4-EBBD9402CF62}" name="Type"/>
    <tableColumn id="9" xr3:uid="{D0E24C40-9589-448B-8C91-963EA2F5A441}" name="Description"/>
    <tableColumn id="10" xr3:uid="{E3D40C77-7E29-40CF-A313-0AC01F363170}" name="Submittal_Required"/>
    <tableColumn id="11" xr3:uid="{60E05201-0757-49CC-9DA4-FEAD2152D8EA}" name="Equipment_ID"/>
    <tableColumn id="12" xr3:uid="{63898A61-3AB5-4516-B21A-52E1D5956F06}" name="Maintenance_Required"/>
    <tableColumn id="13" xr3:uid="{7107C9EF-7C61-4212-9BC4-4EF4977CB3DD}" name="Manufacturer"/>
    <tableColumn id="14" xr3:uid="{811D7D28-E06B-4703-A705-4E5F90357968}" name="Name"/>
    <tableColumn id="15" xr3:uid="{C3C1489C-AF60-472B-8FA7-62AF3AE70941}" name="OMManual_Required"/>
    <tableColumn id="16" xr3:uid="{8F5294B2-262B-4BDF-95BB-686E46A98656}" name="Submittal_Number"/>
    <tableColumn id="17" xr3:uid="{1C82787F-7683-46C1-BC81-232D773611CA}" name="URL_ApprovedSubmittal_Doc"/>
    <tableColumn id="18" xr3:uid="{22B04E19-FEFC-402B-9804-114721E86F2D}" name="Model"/>
    <tableColumn id="19" xr3:uid="{2BB28FA9-59DB-4FC9-A1F7-79743517BF86}" name="URL_Warranty_Doc"/>
    <tableColumn id="20" xr3:uid="{B8A3639E-3CD5-411D-A0F4-7997343624E6}" name="Warranty_End_Date"/>
    <tableColumn id="21" xr3:uid="{CB63F1E0-1526-47F6-945F-594374003557}" name="BAS_Control_ID"/>
    <tableColumn id="22" xr3:uid="{3E7A7D77-3153-40D3-8425-AD80CE1DA117}" name="OM_Manual_Number"/>
    <tableColumn id="23" xr3:uid="{237C5ACE-C6DB-4A89-A595-9B08AFDD7B4B}" name="URL_OMManual_Doc"/>
    <tableColumn id="24" xr3:uid="{960C2E0B-3799-41CF-9756-340C9A65E48A}" name="Actuated"/>
    <tableColumn id="25" xr3:uid="{E4BF676F-20EE-4284-9CB4-99D6AF88A814}" name="Serial_Number"/>
    <tableColumn id="26" xr3:uid="{5548751B-8A95-44E2-B774-264EEAA0358A}" name="Mark"/>
    <tableColumn id="27" xr3:uid="{8A1C7D17-E1EE-4DDB-8A45-3F8E45506D20}" name="SubType"/>
    <tableColumn id="28" xr3:uid="{B3C74FF5-9687-4EDA-BE0D-ED4067A80DB0}" name="Substantial_Completion_Date"/>
    <tableColumn id="29" xr3:uid="{101CFE0A-6DCD-499F-BB22-47DF97A9D43F}" name="Barcode"/>
    <tableColumn id="30" xr3:uid="{68E865B6-A7DC-4818-A3CC-C329FD170909}" name="Type Mark"/>
    <tableColumn id="31" xr3:uid="{8FE789F4-ACFD-4381-BED0-A4D511F15628}" name="Installation_Date"/>
    <tableColumn id="32" xr3:uid="{1E8EF20A-D22E-494D-BC11-380B79293CA0}" name="Amperage"/>
    <tableColumn id="33" xr3:uid="{31AE2ED1-8AE8-44A0-8B59-0955064D84B5}" name="Refrigerant_Charge"/>
    <tableColumn id="34" xr3:uid="{C6C662F3-8EDC-45C5-AB66-F1BA50FDA95C}" name="Refrigerant_Typ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A6E8F417-562E-4743-8030-75BE3EE7F5E2}" name="Table_Condenser-Refrigerant" displayName="Table_Condenser_Refrigerant" ref="A1:D3" totalsRowShown="0">
  <autoFilter ref="A1:D3" xr:uid="{B74C8154-3DCE-4DD0-9613-B3284DF483E5}"/>
  <tableColumns count="4">
    <tableColumn id="1" xr3:uid="{1BC4D390-B203-4622-9F64-26F0A68EEC6B}" name="Project_Name"/>
    <tableColumn id="2" xr3:uid="{71520EE7-021A-415F-8F64-66D5F8777F06}" name="Project_Number"/>
    <tableColumn id="3" xr3:uid="{115FD57C-98CE-4FDA-BF88-295173C63785}" name="Substantial_Completion_Date"/>
    <tableColumn id="4" xr3:uid="{A8C4DCF9-F808-48ED-9101-2F29B8F80DDC}" name="Barcod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0A84E68-19AB-4EF7-BC7C-7B5F34EA47B0}" name="Table_Condensing Unit" displayName="Table_Condensing_Unit" ref="A1:AE3" totalsRowShown="0">
  <autoFilter ref="A1:AE3" xr:uid="{B5971DD2-8E26-4946-AED2-26F00DC80732}"/>
  <tableColumns count="31">
    <tableColumn id="1" xr3:uid="{D914365C-AED8-4BDB-826D-E2E027B89BF1}" name="Project_Name"/>
    <tableColumn id="2" xr3:uid="{B2919EB5-09DB-494B-B0CE-DC73C1232163}" name="Project_Number"/>
    <tableColumn id="3" xr3:uid="{1B09D720-9B0D-411D-9125-8C16DF376517}" name="Lifecycle_Phase"/>
    <tableColumn id="4" xr3:uid="{7B1AA46D-18E7-4DB4-986E-4F9581CB7A3D}" name="Area_Services"/>
    <tableColumn id="5" xr3:uid="{A9FB34BC-38DD-405B-803F-3BFC3DE1A11C}" name="Location"/>
    <tableColumn id="6" xr3:uid="{93E9A653-E91C-4ADC-85F1-C0FFBE11499E}" name="Decommissioned"/>
    <tableColumn id="7" xr3:uid="{FDAD54DA-0B1A-4C71-8FA8-97FB7AF60C1B}" name="Floor"/>
    <tableColumn id="8" xr3:uid="{3ED4A0EF-5CA9-4829-B62B-95BCD0FB82AB}" name="Type"/>
    <tableColumn id="9" xr3:uid="{F25F28B6-546D-42D8-ADB6-996951E62E7F}" name="Description"/>
    <tableColumn id="10" xr3:uid="{A66753A6-EF9F-4AC6-AED3-5840A9995A15}" name="Submittal_Required"/>
    <tableColumn id="11" xr3:uid="{F60AA7B3-EEF5-404E-A429-3E996A2E1E27}" name="Equipment_ID"/>
    <tableColumn id="12" xr3:uid="{A4CBC6BA-448E-4ED7-9281-AA6862DA95EC}" name="Maintenance_Required"/>
    <tableColumn id="13" xr3:uid="{E3C423B6-F7F4-4841-A764-FD659D0E28CC}" name="Manufacturer"/>
    <tableColumn id="14" xr3:uid="{28D479F7-F858-4BDD-A653-643A4CE29229}" name="Name"/>
    <tableColumn id="15" xr3:uid="{EE27BD18-B348-42C4-9472-1B3179401E87}" name="OMManual_Required"/>
    <tableColumn id="16" xr3:uid="{464066E9-AE0A-4885-9DA5-1729204C6F5F}" name="Submittal_Number"/>
    <tableColumn id="17" xr3:uid="{4FBC2DF3-B8FF-4ACC-BDE7-4969214748AA}" name="URL_ApprovedSubmittal_Doc"/>
    <tableColumn id="18" xr3:uid="{EEA7199F-D6CE-49C9-A680-9CE70BE4C680}" name="Model"/>
    <tableColumn id="19" xr3:uid="{088CD090-649C-4ABA-9A87-58C653A18C2D}" name="URL_Warranty_Doc"/>
    <tableColumn id="20" xr3:uid="{89174084-AC4D-4864-8D1E-5FE3EEECE9E5}" name="Warranty_End_Date"/>
    <tableColumn id="21" xr3:uid="{5FEA176D-6F39-49D3-943C-87FFF6F59F26}" name="BAS_Control_ID"/>
    <tableColumn id="22" xr3:uid="{C242DA32-6127-4F67-AC59-2C30FDCE8A5A}" name="OM_Manual_Number"/>
    <tableColumn id="23" xr3:uid="{0231A166-02C8-48BA-A90B-121BA07A4073}" name="URL_OMManual_Doc"/>
    <tableColumn id="24" xr3:uid="{238F8AB0-8D93-4CD4-A492-32D4C52361EA}" name="Actuated"/>
    <tableColumn id="25" xr3:uid="{D5540B9A-AD89-445B-849A-302FFC733629}" name="Serial_Number"/>
    <tableColumn id="26" xr3:uid="{906113EC-47FC-4D4F-B797-73C3168E549F}" name="Mark"/>
    <tableColumn id="27" xr3:uid="{B05BEBF3-BE31-43F2-BA5F-F540CF18475B}" name="Substantial_Completion_Date"/>
    <tableColumn id="28" xr3:uid="{7E7C33AD-8EBB-4B44-8026-92633D5A487A}" name="Barcode"/>
    <tableColumn id="29" xr3:uid="{AA8394C3-2206-4F22-BBE2-064074CB639C}" name="Type Mark"/>
    <tableColumn id="30" xr3:uid="{77ADF79B-34CA-4D49-B33E-BBD4F0768D52}" name="Phases"/>
    <tableColumn id="31" xr3:uid="{C4C02A8C-92F1-462F-BDF9-997226903A55}" name="Phases_Moto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6342094-28A1-4E5B-9D6E-0582EE9CCA1E}" name="Table_Contactor" displayName="Table_Contactor" ref="A1:C3" totalsRowShown="0">
  <autoFilter ref="A1:C3" xr:uid="{CEA24C3C-3A83-4AD7-9F08-BCF72EEEAB8E}"/>
  <tableColumns count="3">
    <tableColumn id="1" xr3:uid="{21BD92E6-E4A6-45FD-BC72-1904421CB7DB}" name="Project_Name"/>
    <tableColumn id="2" xr3:uid="{63FA09D4-5648-443D-A7B2-393E4B7434F4}" name="Project_Number"/>
    <tableColumn id="3" xr3:uid="{2B8375D8-E215-452D-B66F-4BE7B52473F1}" name="Mark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2FE98DF-13C0-48C5-8EC0-55D8D325BCFE}" name="Table_Conveyor" displayName="Table_Conveyor" ref="A1:AB3" totalsRowShown="0">
  <autoFilter ref="A1:AB3" xr:uid="{C37221E2-6966-405E-A79D-3A46150FF40A}"/>
  <tableColumns count="28">
    <tableColumn id="1" xr3:uid="{2F62CA12-0DC6-4771-8B58-9F2222D5CF0F}" name="Project_Name"/>
    <tableColumn id="2" xr3:uid="{15EA1A6E-65B5-4097-936A-FE065D36E937}" name="Project_Number"/>
    <tableColumn id="3" xr3:uid="{1F0E6B6C-A0CA-4431-B4F2-06EB37228993}" name="Lifecycle_Phase"/>
    <tableColumn id="4" xr3:uid="{A15EC5F0-193C-4F55-B5AF-7D9B5B779D62}" name="Area_Services"/>
    <tableColumn id="5" xr3:uid="{9B9F0C4B-F7B4-4008-8442-53759E21EFDA}" name="Location"/>
    <tableColumn id="6" xr3:uid="{C4D38B8A-E214-440E-8B3F-CF30B31EDE76}" name="Decommissioned"/>
    <tableColumn id="7" xr3:uid="{E8312D88-B19A-4920-B189-66E6FC9777A2}" name="Floor"/>
    <tableColumn id="8" xr3:uid="{9C1DB0EC-D6F2-4DE5-B642-C8760E7816F2}" name="Type"/>
    <tableColumn id="9" xr3:uid="{ACC9B2F9-3CE0-497D-933A-6F98127B2718}" name="Description"/>
    <tableColumn id="10" xr3:uid="{84A835B9-5905-4F98-A310-6B168AA34C3A}" name="Submittal_Required"/>
    <tableColumn id="11" xr3:uid="{F07A4CED-4DB5-4075-9EAE-9F1997819913}" name="Equipment_ID"/>
    <tableColumn id="12" xr3:uid="{1BB4CEF8-08CC-4E03-9DC4-0B3DEE70F533}" name="Maintenance_Required"/>
    <tableColumn id="13" xr3:uid="{90C95A9C-0153-418C-97D9-EC42F01BF429}" name="Manufacturer"/>
    <tableColumn id="14" xr3:uid="{0760D012-48D5-4877-A461-63725B32F7FC}" name="Name"/>
    <tableColumn id="15" xr3:uid="{40ABC0D8-880D-419F-A1DE-0DB260FC1A85}" name="OMManual_Required"/>
    <tableColumn id="16" xr3:uid="{13A65922-3464-45FE-AC41-768E7AADA42E}" name="Submittal_Number"/>
    <tableColumn id="17" xr3:uid="{37F11EA0-AFE5-49AF-9BC8-588EF49C4E1E}" name="URL_ApprovedSubmittal_Doc"/>
    <tableColumn id="18" xr3:uid="{3E23FB0C-85F2-4480-A353-617C2D2AA38D}" name="Model"/>
    <tableColumn id="19" xr3:uid="{B12D49D9-D26E-4D11-A926-FD24A609CB97}" name="URL_Warranty_Doc"/>
    <tableColumn id="20" xr3:uid="{FDE3BAEB-4B5B-486C-9F04-C5518FB78CDD}" name="Warranty_End_Date"/>
    <tableColumn id="21" xr3:uid="{DD0E4E7D-3A3A-4F8D-BCE6-9D25450BFBE7}" name="BAS_Control_ID"/>
    <tableColumn id="22" xr3:uid="{2677BFA1-82CC-46AA-B53C-544AD1A2ACEF}" name="OM_Manual_Number"/>
    <tableColumn id="23" xr3:uid="{9AD89E27-D522-4323-933A-801BFD27C6F5}" name="URL_OMManual_Doc"/>
    <tableColumn id="24" xr3:uid="{AB477C17-674B-4EAC-9EDA-B48C9E160CF8}" name="Actuated"/>
    <tableColumn id="25" xr3:uid="{20ECFC11-ACE6-4B92-BB82-53661D3E4BA6}" name="Serial_Number"/>
    <tableColumn id="26" xr3:uid="{EF9FF61E-E91E-49EB-9ADF-7E7FA228430E}" name="Mark"/>
    <tableColumn id="27" xr3:uid="{8D5C6AC4-8F52-40D3-A953-8CED878E23EF}" name="Substantial_Completion_Date"/>
    <tableColumn id="28" xr3:uid="{6ED580E4-B73A-414E-8FDE-CAE1C1D97569}" name="Bar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8860624-B4EE-46F6-93F9-AF7F67F8B1AF}" name="Table_Air Conditioner" displayName="Table_Air_Conditioner" ref="A1:BG3" totalsRowShown="0">
  <autoFilter ref="A1:BG3" xr:uid="{3D5EB016-553E-4C64-8CBF-7FB47E4F39EC}"/>
  <tableColumns count="59">
    <tableColumn id="1" xr3:uid="{5C651CD3-081E-45B9-A2B5-0A4A425A0D01}" name="Project_Name"/>
    <tableColumn id="2" xr3:uid="{16EB8CCE-B6AA-4207-9ECF-2DD377738744}" name="Project_Number"/>
    <tableColumn id="3" xr3:uid="{2EB170BF-4F79-4E77-895E-4256CF79E8FF}" name="Lifecycle_Phase"/>
    <tableColumn id="4" xr3:uid="{3349A243-DFB5-427B-8573-33FC53ED4AA6}" name="Area_Services"/>
    <tableColumn id="5" xr3:uid="{4A2A15C6-EB28-46AA-B740-E55E415840B1}" name="Location"/>
    <tableColumn id="6" xr3:uid="{B9046508-8903-467E-9229-547769395206}" name="Decommissioned"/>
    <tableColumn id="7" xr3:uid="{3B43B213-930D-4651-89BE-8419D29DDBA0}" name="Floor"/>
    <tableColumn id="8" xr3:uid="{CA507EE6-1412-4D23-AA28-B2D64AE77EB7}" name="Type"/>
    <tableColumn id="9" xr3:uid="{16B96CAC-3DAB-42A9-AA75-669BD504ECA4}" name="Description"/>
    <tableColumn id="10" xr3:uid="{13D1383B-AD2E-4F97-B68C-2BB9F6CE9DE0}" name="Submittal_Required"/>
    <tableColumn id="11" xr3:uid="{842F18A8-A94C-4722-8476-04A06E344AD1}" name="Equipment_ID"/>
    <tableColumn id="12" xr3:uid="{5AE37AA6-FD97-4C5B-8AFE-DC6090B78EB3}" name="Maintenance_Required"/>
    <tableColumn id="13" xr3:uid="{7AD78A1A-C2A7-4603-99F5-22EEBBD39D43}" name="Manufacturer"/>
    <tableColumn id="14" xr3:uid="{9CEFFE47-3961-4AA1-983B-A04F50BD5319}" name="Name"/>
    <tableColumn id="15" xr3:uid="{3337752C-B66B-40B4-B45F-E36579801B5D}" name="OMManual_Required"/>
    <tableColumn id="16" xr3:uid="{80C38A41-79C0-472A-8C45-24781AD7CE7A}" name="Submittal_Number"/>
    <tableColumn id="17" xr3:uid="{AEC11DCD-97AF-4C5C-95C9-62584C4FC50D}" name="URL_ApprovedSubmittal_Doc"/>
    <tableColumn id="18" xr3:uid="{62DDF930-6022-476B-8CAC-0796B7123446}" name="Model"/>
    <tableColumn id="19" xr3:uid="{2E1C413D-EE01-4FB4-AC06-419F210F9784}" name="URL_Warranty_Doc"/>
    <tableColumn id="20" xr3:uid="{F382014C-F198-4D56-9FE4-F72FDA340991}" name="Warranty_End_Date"/>
    <tableColumn id="21" xr3:uid="{80DCD631-7422-4CE7-8ACB-5B1FCEB30286}" name="BAS_Control_ID"/>
    <tableColumn id="22" xr3:uid="{9D09A579-9698-4A7D-B686-F863E48BDBFF}" name="OM_Manual_Number"/>
    <tableColumn id="23" xr3:uid="{926CD817-DC51-4FF2-A20B-E2B9E02E8FB1}" name="URL_OMManual_Doc"/>
    <tableColumn id="24" xr3:uid="{2DE19A2C-C6FB-4846-B4B7-E59D90889D81}" name="Actuated"/>
    <tableColumn id="25" xr3:uid="{395434E5-B530-4401-9ECD-0611661A88EF}" name="Serial_Number"/>
    <tableColumn id="26" xr3:uid="{D667034A-EC96-43D6-B67E-3956ECC42F4A}" name="Mark"/>
    <tableColumn id="27" xr3:uid="{5079BB69-E7D9-4A29-B176-C86AADCD86DC}" name="SubType"/>
    <tableColumn id="28" xr3:uid="{5A23BF6F-AB58-4990-B905-7B963C35EA40}" name="Substantial_Completion_Date"/>
    <tableColumn id="29" xr3:uid="{6FDE189C-2410-4DFA-A804-998765790369}" name="Barcode"/>
    <tableColumn id="30" xr3:uid="{52755375-1087-438C-B9C4-98D24069AA19}" name="Type Mark"/>
    <tableColumn id="31" xr3:uid="{A3D3CA4C-B1C8-4C32-A69B-AB4FC269380D}" name="Installation_Date"/>
    <tableColumn id="32" xr3:uid="{1FE0B3E7-7997-4C9C-A71A-48F486693E1F}" name="System"/>
    <tableColumn id="33" xr3:uid="{8D46498A-AF3B-4BA0-97C8-77108C12424E}" name="URL_NamePlate_Pic"/>
    <tableColumn id="34" xr3:uid="{83596F33-3EA1-495B-8B81-CAF82F7DE71E}" name="Amperage"/>
    <tableColumn id="35" xr3:uid="{650BBC16-B234-48E4-B7A0-D3CD94E6B3BE}" name="URL_CxReport_Doc"/>
    <tableColumn id="36" xr3:uid="{AD1C05F9-6AA5-413E-A6C8-C8FE09FB51B4}" name="Phases"/>
    <tableColumn id="37" xr3:uid="{8AE9AA76-7895-4548-B166-F07830AC8562}" name="URL_TAB_Doc"/>
    <tableColumn id="38" xr3:uid="{E0A35376-8B4C-4722-A90F-CB8F9D1BDA84}" name="Phases_Motor"/>
    <tableColumn id="39" xr3:uid="{8D56F4D9-601B-49E5-8077-BFABB4558C4B}" name="Voltage"/>
    <tableColumn id="40" xr3:uid="{7DAE6422-756D-4A4B-9F95-9E664BFCBFC0}" name="Voltage_Secondary"/>
    <tableColumn id="41" xr3:uid="{26C1C4BD-5AE6-4B43-8436-5CC10FE3F64A}" name="Panel"/>
    <tableColumn id="42" xr3:uid="{8F5FE2F3-4CCC-4D21-ABDC-DC7AF5E3FA3C}" name="Capacity"/>
    <tableColumn id="43" xr3:uid="{B960E563-BB87-49D5-AA4E-4732D627ACF5}" name="Capacity_UOM"/>
    <tableColumn id="44" xr3:uid="{27508E35-AD36-4C41-940E-DCA97F474192}" name="Circuit_Number"/>
    <tableColumn id="45" xr3:uid="{8E344318-008C-4A79-9773-FC230D911070}" name="Refrigerant_Charge"/>
    <tableColumn id="46" xr3:uid="{1195EDF2-BA0A-4CEC-9C64-44645E1D6525}" name="Refrigerant_Type"/>
    <tableColumn id="47" xr3:uid="{2CE21D05-2B54-42C7-8B7A-73975DCE1DDA}" name="Space_Served"/>
    <tableColumn id="48" xr3:uid="{9C2AE669-2094-4E85-9A5D-E140D8500786}" name="Amperage_Motor"/>
    <tableColumn id="49" xr3:uid="{CB8FE586-AF03-409D-92EB-C2FC8F21FEB7}" name="Filter_MERV"/>
    <tableColumn id="50" xr3:uid="{16BC0F02-73A7-4383-8F75-B182C782030B}" name="Filter_MERV_Pre"/>
    <tableColumn id="51" xr3:uid="{508F0C35-71B1-4D39-8CF9-24C893932C80}" name="Filter_Quantity"/>
    <tableColumn id="52" xr3:uid="{D0B51800-C188-4BBE-973E-D78CB64352BC}" name="Filter_Quantity_Pre"/>
    <tableColumn id="53" xr3:uid="{56C28C34-BE34-4B89-85AB-CAFDE1262A5E}" name="Filter_Size"/>
    <tableColumn id="54" xr3:uid="{4B50681A-43A1-4EE9-9523-2AEC682A21D5}" name="Filter_Size_Pre"/>
    <tableColumn id="55" xr3:uid="{9A3AAEB7-32F7-44D9-B9A2-65C39BEDE539}" name="Supply_Air_Temperature"/>
    <tableColumn id="56" xr3:uid="{36552876-DF8F-4986-9422-7CE0C4B016F7}" name="Supply_Air_Temperature_SetPoint"/>
    <tableColumn id="57" xr3:uid="{A67674F1-B6B8-4529-A3CB-E6F5BC22467D}" name="Coil_Capacity_Cooling"/>
    <tableColumn id="58" xr3:uid="{C4A509AC-9746-49E4-A8E5-FECDA97A3C13}" name="Coil_Capacity_Heating"/>
    <tableColumn id="59" xr3:uid="{DA5FC51D-0FEC-4BFB-A860-EF0AFA254C76}" name="Setpoint_Temperatur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A94F7805-282B-4B48-86B7-8B1337698F52}" name="Table_Cooler" displayName="Table_Cooler" ref="A1:AI3" totalsRowShown="0">
  <autoFilter ref="A1:AI3" xr:uid="{10A0C304-852D-4678-A9C9-0BF78AB4FE5B}"/>
  <tableColumns count="35">
    <tableColumn id="1" xr3:uid="{032F4E8F-D31F-4ECC-8B98-E65FAB2A1355}" name="Project_Name"/>
    <tableColumn id="2" xr3:uid="{308E7928-A419-447C-A227-FC779C0AC8C3}" name="Project_Number"/>
    <tableColumn id="3" xr3:uid="{7ADD7012-7279-43BB-A27D-53431E3AC06F}" name="Lifecycle_Phase"/>
    <tableColumn id="4" xr3:uid="{BE0A0212-E1B6-4959-9D46-D30A75D1573C}" name="Area_Services"/>
    <tableColumn id="5" xr3:uid="{DEEEFBC6-05FE-4E79-BF4C-B71A1BFF9B0E}" name="Location"/>
    <tableColumn id="6" xr3:uid="{C27D4E23-25F0-4EC6-8C79-BC469D4DCD76}" name="Decommissioned"/>
    <tableColumn id="7" xr3:uid="{D79D48BA-1EB8-46C3-A642-437A87BAEAF6}" name="Floor"/>
    <tableColumn id="8" xr3:uid="{8395777D-1E86-47B6-8028-8FBE7ECD41C3}" name="Type"/>
    <tableColumn id="9" xr3:uid="{CBC376E8-FEA9-4FFA-AAE0-C95020C37149}" name="Description"/>
    <tableColumn id="10" xr3:uid="{F03F41B5-9973-4C35-9CE8-45D6002577BB}" name="Submittal_Required"/>
    <tableColumn id="11" xr3:uid="{931B0023-6134-4EF1-AA32-D8EDAC9DB9DF}" name="Equipment_ID"/>
    <tableColumn id="12" xr3:uid="{DD72D212-390A-4FFF-9B93-35236CD7081C}" name="Maintenance_Required"/>
    <tableColumn id="13" xr3:uid="{9DBC2006-80B7-41C8-99A3-C9B8E072203F}" name="Manufacturer"/>
    <tableColumn id="14" xr3:uid="{37CFA97B-0631-43BB-AFD7-9E65F799E2F5}" name="Name"/>
    <tableColumn id="15" xr3:uid="{3B920A83-1C5A-4327-99AD-FEEE25A3532A}" name="OMManual_Required"/>
    <tableColumn id="16" xr3:uid="{B7AD5D6F-296C-43E9-BA38-2ECD0C9595AD}" name="Submittal_Number"/>
    <tableColumn id="17" xr3:uid="{5F4E7104-4B9A-472C-AC38-839B99FC3938}" name="URL_ApprovedSubmittal_Doc"/>
    <tableColumn id="18" xr3:uid="{2664CE74-3A29-4829-837E-2A2AB183AD4A}" name="Model"/>
    <tableColumn id="19" xr3:uid="{D8A1C317-573C-4A03-A817-59D257113FD9}" name="URL_Warranty_Doc"/>
    <tableColumn id="20" xr3:uid="{394F13C6-8DE3-44C9-8010-2182274778C2}" name="Warranty_End_Date"/>
    <tableColumn id="21" xr3:uid="{A7D10735-F556-407D-B11E-67A3EDF28324}" name="BAS_Control_ID"/>
    <tableColumn id="22" xr3:uid="{12D68ABF-F785-43AD-8862-D3D8626E3FAE}" name="OM_Manual_Number"/>
    <tableColumn id="23" xr3:uid="{1FC9332F-875D-446F-8E0C-20E55C986A26}" name="URL_OMManual_Doc"/>
    <tableColumn id="24" xr3:uid="{D9C47051-A85F-4973-9758-8D53B4A8E2C1}" name="Actuated"/>
    <tableColumn id="25" xr3:uid="{5A019DD3-A512-4037-AB4B-3D3B3970573D}" name="Serial_Number"/>
    <tableColumn id="26" xr3:uid="{37A32EE1-67AB-4D5B-A017-B0741F4AB830}" name="Mark"/>
    <tableColumn id="27" xr3:uid="{262AE6D5-20EB-4917-8DD2-3C6DF3333498}" name="SubType"/>
    <tableColumn id="28" xr3:uid="{9F10E9BF-C0C6-4B49-8E5C-F1C638064ED2}" name="Substantial_Completion_Date"/>
    <tableColumn id="29" xr3:uid="{80249A79-316A-4DFD-B137-31FBF55714EA}" name="Barcode"/>
    <tableColumn id="30" xr3:uid="{7A020ACA-7F86-4F3E-AEE2-9CD7217A9155}" name="Type Mark"/>
    <tableColumn id="31" xr3:uid="{8E101A89-3166-4278-8652-0F246799117C}" name="Amperage"/>
    <tableColumn id="32" xr3:uid="{B5F4DD79-B3F2-46EA-92C4-0AB22411D939}" name="Phases"/>
    <tableColumn id="33" xr3:uid="{D94D5397-7017-41AD-9D23-D92FE66A1DE6}" name="Phases_Motor"/>
    <tableColumn id="34" xr3:uid="{36384EB8-6365-4E7C-A008-9EDA919021C5}" name="Refrigerant_Charge"/>
    <tableColumn id="35" xr3:uid="{4F71FD26-60E3-4648-90CB-9D22EF972275}" name="Refrigerant_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A25E5451-C0BF-42AA-A8B4-2A09BAC12D74}" name="Table_Cooling Tower" displayName="Table_Cooling_Tower" ref="A1:AL3" totalsRowShown="0">
  <autoFilter ref="A1:AL3" xr:uid="{B379DD06-34CF-4552-9868-CB3C1F7E1DC3}"/>
  <tableColumns count="38">
    <tableColumn id="1" xr3:uid="{2D0F0FD3-666D-4C93-B22B-E4B41BE30940}" name="Project_Name"/>
    <tableColumn id="2" xr3:uid="{0AB4E3FB-C6FE-41D9-BE6F-3DBB020E7C23}" name="Project_Number"/>
    <tableColumn id="3" xr3:uid="{91EAEA36-D7F3-4AA6-8FC2-8F7BBA09AC79}" name="Lifecycle_Phase"/>
    <tableColumn id="4" xr3:uid="{EF568813-7A3F-457B-8528-4735B2C950A2}" name="Area_Services"/>
    <tableColumn id="5" xr3:uid="{C86B2DCC-2292-46F0-9D0D-1E4473D5247F}" name="Location"/>
    <tableColumn id="6" xr3:uid="{EF63BAE4-0A05-44B2-879F-B31AEB4344B4}" name="Decommissioned"/>
    <tableColumn id="7" xr3:uid="{6033E729-3420-4AC6-BF2E-5D7BDB3D0450}" name="Floor"/>
    <tableColumn id="8" xr3:uid="{DED09141-4F97-4679-B48E-080E5134EF9A}" name="Type"/>
    <tableColumn id="9" xr3:uid="{6F0BA09F-69F7-458F-ABB9-B5EB8EDB693F}" name="Description"/>
    <tableColumn id="10" xr3:uid="{93AF08CE-B8FD-4B29-B810-16D56FA8F344}" name="Submittal_Required"/>
    <tableColumn id="11" xr3:uid="{BF5763B8-8326-4E59-8361-30AF2851499C}" name="Equipment_ID"/>
    <tableColumn id="12" xr3:uid="{2D544CB7-66E2-418B-9E48-F03CFD38A5EA}" name="Maintenance_Required"/>
    <tableColumn id="13" xr3:uid="{E2B2F907-FD25-4D6A-9363-4F5E6E908E41}" name="Manufacturer"/>
    <tableColumn id="14" xr3:uid="{BC437A3D-3E1E-4306-919B-A80F87D15CD3}" name="Name"/>
    <tableColumn id="15" xr3:uid="{DA36E654-E818-42F5-B7E1-7341ADA97A00}" name="OMManual_Required"/>
    <tableColumn id="16" xr3:uid="{23ED569C-508A-46D4-8FF1-DED40048C486}" name="Submittal_Number"/>
    <tableColumn id="17" xr3:uid="{E58B6F9A-3DA0-4C9B-9CCC-163A4D9E9043}" name="URL_ApprovedSubmittal_Doc"/>
    <tableColumn id="18" xr3:uid="{C476CA44-FB1D-4790-A765-90FAE8DD2951}" name="Model"/>
    <tableColumn id="19" xr3:uid="{E1DE2457-19B5-4035-8221-8854C4C6240A}" name="URL_Warranty_Doc"/>
    <tableColumn id="20" xr3:uid="{6ABC3745-07C9-4432-82E6-8070A8049250}" name="Warranty_End_Date"/>
    <tableColumn id="21" xr3:uid="{3D13F659-B90D-4BE5-BB0B-CCAB21C978C2}" name="BAS_Control_ID"/>
    <tableColumn id="22" xr3:uid="{2B77191B-3D4F-480D-AF95-DD9EB88BDB13}" name="OM_Manual_Number"/>
    <tableColumn id="23" xr3:uid="{EDF97786-20C8-478B-84D2-305AC51A84F2}" name="URL_OMManual_Doc"/>
    <tableColumn id="24" xr3:uid="{B15D4477-B9A8-48D7-BA19-D18BB66C9420}" name="Actuated"/>
    <tableColumn id="25" xr3:uid="{FA55E576-3F1F-4D6C-9FBE-845193C808EA}" name="Serial_Number"/>
    <tableColumn id="26" xr3:uid="{A94FA1C5-9157-4A42-AAA3-8F133C5B6568}" name="Mark"/>
    <tableColumn id="27" xr3:uid="{52DD338C-4212-4364-BD32-A0AF9431D582}" name="SubType"/>
    <tableColumn id="28" xr3:uid="{34497B38-F592-4D8C-8147-257F9266FAD3}" name="Substantial_Completion_Date"/>
    <tableColumn id="29" xr3:uid="{58DF5DF3-C843-4241-A233-5BC4CDF35D86}" name="Barcode"/>
    <tableColumn id="30" xr3:uid="{EAD0DCD7-F476-4AF8-AD7E-DF31C2551720}" name="Type Mark"/>
    <tableColumn id="31" xr3:uid="{DA4112D3-AA3C-40D1-A3C9-4CEAA96CA536}" name="System"/>
    <tableColumn id="32" xr3:uid="{1FCFE672-0EAB-4D1F-A58F-3BD4B06D7FCE}" name="SubSystem"/>
    <tableColumn id="33" xr3:uid="{EA978A66-3189-49A7-96C7-6573D8D4F700}" name="URL_NamePlate_Pic"/>
    <tableColumn id="34" xr3:uid="{C3CE6F86-A25F-4004-B35E-195B56CA2655}" name="Amperage"/>
    <tableColumn id="35" xr3:uid="{BE714A36-DF8B-45FF-884E-C563724E5EC1}" name="URL_CxReport_Doc"/>
    <tableColumn id="36" xr3:uid="{DD947FA7-7DD7-418A-84AC-92B550FFE519}" name="Phases"/>
    <tableColumn id="37" xr3:uid="{FC5C6F2B-54CD-4341-809A-F4F25D03A253}" name="URL_TAB_Doc"/>
    <tableColumn id="38" xr3:uid="{340F7276-D42C-4857-9F9C-66346FB6E5DF}" name="Phases_Moto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7951FBC-7D67-45C4-8582-3F313A342441}" name="Table_Coupler" displayName="Table_Coupler" ref="A1:Y3" totalsRowShown="0">
  <autoFilter ref="A1:Y3" xr:uid="{73BD8BF4-D29D-450F-A21D-B3803B23E283}"/>
  <tableColumns count="25">
    <tableColumn id="1" xr3:uid="{602C1179-8CA6-4F15-A190-304BDDD0E89D}" name="Project_Name"/>
    <tableColumn id="2" xr3:uid="{D5E9AD19-B43B-4893-88C2-FCE9F4625A67}" name="Project_Number"/>
    <tableColumn id="3" xr3:uid="{D76B4AE5-7818-4723-BBFB-D8B999B3DFEA}" name="Lifecycle_Phase"/>
    <tableColumn id="4" xr3:uid="{AF005BB1-B4FB-4585-8584-D39F26FD2BD4}" name="Area_Services"/>
    <tableColumn id="5" xr3:uid="{F056D748-A31C-40B3-A9A6-B5981A57B999}" name="Location"/>
    <tableColumn id="6" xr3:uid="{40CDD983-117D-402F-AEB1-FB18C0BB38A9}" name="Decommissioned"/>
    <tableColumn id="7" xr3:uid="{AED47EC9-B63F-41D2-AB80-19116F41F51D}" name="Floor"/>
    <tableColumn id="8" xr3:uid="{4B132270-7A44-4422-B924-8A82AC298CD3}" name="Type"/>
    <tableColumn id="9" xr3:uid="{C2D3BD06-B7CE-48E3-902E-EEC9A867123E}" name="Description"/>
    <tableColumn id="10" xr3:uid="{E7B6C0A6-C49E-4A30-AEF3-3BF520BEDAB6}" name="Submittal_Required"/>
    <tableColumn id="11" xr3:uid="{CE72164B-A373-46B4-908F-1B0807B463CC}" name="Equipment_ID"/>
    <tableColumn id="12" xr3:uid="{119649D9-3BF3-4792-9E4A-F0895ADA110C}" name="Maintenance_Required"/>
    <tableColumn id="13" xr3:uid="{F56EEA1D-00E6-4DA3-AB17-E5A735AF01DC}" name="Manufacturer"/>
    <tableColumn id="14" xr3:uid="{EA8F4206-2F46-4C60-9103-DD25AB615738}" name="Name"/>
    <tableColumn id="15" xr3:uid="{F3F2F7E8-0184-4307-8C5A-355370C62093}" name="OMManual_Required"/>
    <tableColumn id="16" xr3:uid="{5D5B0A4A-9863-4A56-AF5D-883E082FE6AA}" name="Submittal_Number"/>
    <tableColumn id="17" xr3:uid="{39F64D25-9DFC-49B6-9932-55515C5BA080}" name="URL_ApprovedSubmittal_Doc"/>
    <tableColumn id="18" xr3:uid="{7A651F06-6046-455A-AFAC-766C1B29A4D6}" name="Model"/>
    <tableColumn id="19" xr3:uid="{0A90243D-8BAE-4A63-87E5-6C0134AAF095}" name="URL_Warranty_Doc"/>
    <tableColumn id="20" xr3:uid="{440C5983-6CA9-4BBB-ADF5-49C0326A9DB7}" name="Warranty_End_Date"/>
    <tableColumn id="21" xr3:uid="{F7B740A7-F03B-438F-B70E-2D30354DDE5B}" name="BAS_Control_ID"/>
    <tableColumn id="22" xr3:uid="{519A737B-6C9F-449C-BFAA-295F0012E15B}" name="Actuated"/>
    <tableColumn id="23" xr3:uid="{626108BE-6C96-4BE8-9568-EAD731134E8E}" name="Serial_Number"/>
    <tableColumn id="24" xr3:uid="{0F9602F5-918B-4E02-9097-CE88C146E2CE}" name="Mark"/>
    <tableColumn id="25" xr3:uid="{853BE2EC-7D34-4BDC-AD9A-05B47DCA4846}" name="SubTyp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9EADF0B5-C7F0-47A4-B592-513287071AA2}" name="Table_Damper" displayName="Table_Damper" ref="A1:AM3" totalsRowShown="0">
  <autoFilter ref="A1:AM3" xr:uid="{D8E7F9AC-0D0D-4B68-9425-B898DEE8B8AB}"/>
  <tableColumns count="39">
    <tableColumn id="1" xr3:uid="{A77E5931-E882-408F-ADE6-300665A41D57}" name="Project_Name"/>
    <tableColumn id="2" xr3:uid="{E1845723-8280-420A-9788-63CE85D3B6B6}" name="Project_Number"/>
    <tableColumn id="3" xr3:uid="{BF2B5D32-CF94-47C8-9457-40A166C44235}" name="Lifecycle_Phase"/>
    <tableColumn id="4" xr3:uid="{1CB5BD74-69D1-48DC-B787-9D1B7B569D23}" name="Area_Services"/>
    <tableColumn id="5" xr3:uid="{7798097F-EBDE-460A-A528-56C4E92049D5}" name="Location"/>
    <tableColumn id="6" xr3:uid="{F8C14ECA-1E90-4E1F-865B-CBC15E8BFD8E}" name="Decommissioned"/>
    <tableColumn id="7" xr3:uid="{1434AE6C-E629-4888-AB88-4CCDEE217F9C}" name="Floor"/>
    <tableColumn id="8" xr3:uid="{17A01F2E-F602-4181-9A47-E4666387964B}" name="Type"/>
    <tableColumn id="9" xr3:uid="{C359F596-B6BC-432D-8C19-6A157A35970F}" name="Description"/>
    <tableColumn id="10" xr3:uid="{056F8316-0C3B-4475-86E1-8D56F8BF252C}" name="Submittal_Required"/>
    <tableColumn id="11" xr3:uid="{F776615B-C5ED-49EB-9072-8145ACDC2C5F}" name="Equipment_ID"/>
    <tableColumn id="12" xr3:uid="{4C1BED7C-A731-407C-A225-6CC79E290B73}" name="Maintenance_Required"/>
    <tableColumn id="13" xr3:uid="{64C0415A-1B20-4590-9DD1-378A4CB2FC92}" name="Manufacturer"/>
    <tableColumn id="14" xr3:uid="{DB04AE42-BB63-45D9-9BBC-2D9656B9C06E}" name="Name"/>
    <tableColumn id="15" xr3:uid="{6BD75A55-6212-4114-8468-3B20C09756A3}" name="OMManual_Required"/>
    <tableColumn id="16" xr3:uid="{726BFC45-D06C-4A76-AE39-226C8C9061A8}" name="Submittal_Number"/>
    <tableColumn id="17" xr3:uid="{F819B6B5-CBDE-442C-8DCA-415237BD3F26}" name="URL_ApprovedSubmittal_Doc"/>
    <tableColumn id="18" xr3:uid="{C7B6D124-123C-486D-8E4A-9CF367443771}" name="Model"/>
    <tableColumn id="19" xr3:uid="{36F63AF2-9E38-4F16-A898-BF7B6B491607}" name="URL_Warranty_Doc"/>
    <tableColumn id="20" xr3:uid="{3F217701-5910-40F2-9718-652A858CA53C}" name="Warranty_End_Date"/>
    <tableColumn id="21" xr3:uid="{D5EB3487-9268-41AD-8422-01BEDC92EA48}" name="BAS_Control_ID"/>
    <tableColumn id="22" xr3:uid="{B1DFEF9F-C936-457E-9249-5361954E3899}" name="OM_Manual_Number"/>
    <tableColumn id="23" xr3:uid="{81465A2D-2996-4A8F-9E3B-8A4D85933ED4}" name="URL_OMManual_Doc"/>
    <tableColumn id="24" xr3:uid="{7D8A55D2-DE92-4736-93F9-00D86B65F011}" name="Actuated"/>
    <tableColumn id="25" xr3:uid="{E929D15F-27BF-4FD6-9721-2DA20DD55787}" name="Serial_Number"/>
    <tableColumn id="26" xr3:uid="{1BBADACE-781B-42AB-8542-C336237506D3}" name="Mark"/>
    <tableColumn id="27" xr3:uid="{012746F4-DDEF-410F-9637-1598AD32F5BF}" name="SubType"/>
    <tableColumn id="28" xr3:uid="{4E2FA46F-B003-429E-B7E5-D33E9DA6B2E4}" name="Substantial_Completion_Date"/>
    <tableColumn id="29" xr3:uid="{4A9CE48D-C0C8-4DBB-931D-30FAADA84A99}" name="Barcode"/>
    <tableColumn id="30" xr3:uid="{FB2129B9-0E03-4BF5-B358-98B074CF9800}" name="Type Mark"/>
    <tableColumn id="31" xr3:uid="{B8186853-8749-46D7-9EAB-22DA32651E4E}" name="Installation_Date"/>
    <tableColumn id="32" xr3:uid="{13CBF0D2-F3C1-4052-886C-F043BE6DED8F}" name="System"/>
    <tableColumn id="33" xr3:uid="{FAB93B79-CCBD-461A-8A80-D79B80923B2A}" name="SubSystem"/>
    <tableColumn id="34" xr3:uid="{E77F8FE0-CD20-4A8B-8889-218E068DF2B9}" name="URL_NamePlate_Pic"/>
    <tableColumn id="35" xr3:uid="{01C91771-CECB-4878-A605-0E5775312E18}" name="URL_CxReport_Doc"/>
    <tableColumn id="36" xr3:uid="{09128105-6ECE-4AB0-93AC-DBF6014B1DBF}" name="Panel"/>
    <tableColumn id="37" xr3:uid="{908EC466-D87F-4BCD-AD05-235B10CE8279}" name="Refrigerant_Charge"/>
    <tableColumn id="38" xr3:uid="{E54580B8-7BD1-4B1C-A116-474C47F4718D}" name="Refrigerant_Type"/>
    <tableColumn id="39" xr3:uid="{B5800992-1014-466B-B00E-8E541CC7F531}" name="Space_Served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469C30B6-9D61-4F82-88E7-A503E1A5DC61}" name="Table_Dehumidifier" displayName="Table_Dehumidifier" ref="A1:AI3" totalsRowShown="0">
  <autoFilter ref="A1:AI3" xr:uid="{1574F6C2-2CF5-4932-A2EE-38BBDF150CA6}"/>
  <tableColumns count="35">
    <tableColumn id="1" xr3:uid="{5AD9A16D-42EC-431C-9D01-6C84C01E9F1D}" name="Project_Name"/>
    <tableColumn id="2" xr3:uid="{408AA170-A6A9-4CCC-921A-128678F5054F}" name="Project_Number"/>
    <tableColumn id="3" xr3:uid="{51288991-52A9-45DD-9649-AA7B8EC03B6A}" name="Lifecycle_Phase"/>
    <tableColumn id="4" xr3:uid="{699D9D08-1C8A-4BBE-BA20-B3EB2E604806}" name="Area_Services"/>
    <tableColumn id="5" xr3:uid="{85A13E5F-F53A-4DF7-BEAA-644FB2E2BD27}" name="Location"/>
    <tableColumn id="6" xr3:uid="{7E8F477F-2827-47B4-97AA-5F725529E2CD}" name="Decommissioned"/>
    <tableColumn id="7" xr3:uid="{24230919-B925-416B-A27E-B0A3465BC92C}" name="Floor"/>
    <tableColumn id="8" xr3:uid="{EA4B1799-8E30-4DD4-94E7-389A6506875B}" name="Type"/>
    <tableColumn id="9" xr3:uid="{FD077F8A-8D3F-41F1-9BCF-BB83041FC337}" name="Description"/>
    <tableColumn id="10" xr3:uid="{3DC549A1-EB0D-4F35-B00B-9482B70EF81E}" name="Submittal_Required"/>
    <tableColumn id="11" xr3:uid="{7CBA5071-5BDC-46B6-8A19-524B8BDE988F}" name="Equipment_ID"/>
    <tableColumn id="12" xr3:uid="{7BB4F95A-FD5B-486E-8232-C4CFC76848E4}" name="Maintenance_Required"/>
    <tableColumn id="13" xr3:uid="{F5E20184-6033-4264-A761-6FB494A759F7}" name="Manufacturer"/>
    <tableColumn id="14" xr3:uid="{707BEBEE-3514-4E42-A4FA-CB41B7513282}" name="Name"/>
    <tableColumn id="15" xr3:uid="{57C155E8-A970-4FC8-9AFB-BE73F9C76DF2}" name="OMManual_Required"/>
    <tableColumn id="16" xr3:uid="{1D977D22-5CA2-45F0-B712-ADB54BDDAF7B}" name="Submittal_Number"/>
    <tableColumn id="17" xr3:uid="{19808832-0906-4823-9345-9A5F88995A86}" name="URL_ApprovedSubmittal_Doc"/>
    <tableColumn id="18" xr3:uid="{105C2DED-2C9C-4F2D-AA04-963DC7C161D4}" name="Model"/>
    <tableColumn id="19" xr3:uid="{9CA67C54-847E-47A0-BF2F-6629F18A2340}" name="URL_Warranty_Doc"/>
    <tableColumn id="20" xr3:uid="{E69ACC18-0E51-42A3-B1AB-584118C74B08}" name="Warranty_End_Date"/>
    <tableColumn id="21" xr3:uid="{D6C44EED-7555-4A2A-8ADD-40C91CCECD44}" name="BAS_Control_ID"/>
    <tableColumn id="22" xr3:uid="{4FA45E8F-A931-4FE6-973F-480E46E2E7AF}" name="OM_Manual_Number"/>
    <tableColumn id="23" xr3:uid="{7BAAABB1-B1E3-44F9-A4AE-8625B0D4A267}" name="URL_OMManual_Doc"/>
    <tableColumn id="24" xr3:uid="{B7212B04-BBD0-437D-ACBA-A6293932A0EA}" name="Actuated"/>
    <tableColumn id="25" xr3:uid="{E7A7C8F0-82B8-4AF7-B20D-862E954783D3}" name="Serial_Number"/>
    <tableColumn id="26" xr3:uid="{4B00DC76-7268-4B7E-BCCF-DD4435878C18}" name="Mark"/>
    <tableColumn id="27" xr3:uid="{0A035741-42FF-4B2D-99BC-3DEA30153A39}" name="SubType"/>
    <tableColumn id="28" xr3:uid="{1B9FC2D0-78F0-4B4C-BE93-836D19D11A46}" name="Substantial_Completion_Date"/>
    <tableColumn id="29" xr3:uid="{6C489AAA-FF1A-458D-A09E-D6D50330988B}" name="Barcode"/>
    <tableColumn id="30" xr3:uid="{5B316125-B1EF-4FFD-8082-381EA9A57F57}" name="Type Mark"/>
    <tableColumn id="31" xr3:uid="{A4C6E43F-8901-47B4-BDDE-7FB9ED169998}" name="System"/>
    <tableColumn id="32" xr3:uid="{D49D6401-F8AD-4060-BB65-802B86DF7F56}" name="SubSystem"/>
    <tableColumn id="33" xr3:uid="{28B04113-33DE-44D8-9B4A-020E664FAA75}" name="URL_NamePlate_Pic"/>
    <tableColumn id="34" xr3:uid="{39070701-FA46-4D1F-A292-EA5FEE970AF1}" name="URL_CxReport_Doc"/>
    <tableColumn id="35" xr3:uid="{27BC4CF9-9FB2-4810-9CEA-3D4668C896EC}" name="URL_TAB_Doc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90F06E53-91DE-4250-BD37-6F1988F2E18F}" name="Table_Disconnect" displayName="Table_Disconnect" ref="A1:AC3" totalsRowShown="0">
  <autoFilter ref="A1:AC3" xr:uid="{DC51F03C-6F75-4532-BA66-654CAEEE1279}"/>
  <tableColumns count="29">
    <tableColumn id="1" xr3:uid="{42254E69-8547-4CD4-8CA2-148F94E268B1}" name="Project_Name"/>
    <tableColumn id="2" xr3:uid="{7D1B2EF6-AD97-473F-B1F8-60F25BBE0CBA}" name="Project_Number"/>
    <tableColumn id="3" xr3:uid="{83323F15-2835-46C9-9AC0-4D1470A9C42D}" name="Lifecycle_Phase"/>
    <tableColumn id="4" xr3:uid="{80327B92-6A39-4F02-A7E9-0BFB8375B43D}" name="Area_Services"/>
    <tableColumn id="5" xr3:uid="{061B3BF1-9B9D-4237-A34A-F097A723EC4F}" name="Location"/>
    <tableColumn id="6" xr3:uid="{8C148E13-BC60-4788-9015-54C4DFF4E3C1}" name="Decommissioned"/>
    <tableColumn id="7" xr3:uid="{395816F1-A6AD-4065-83D3-3ABEF090645B}" name="Floor"/>
    <tableColumn id="8" xr3:uid="{BBF29D35-1121-462C-BA52-FADFC9077EDB}" name="Type"/>
    <tableColumn id="9" xr3:uid="{E67CADAA-3052-4BA0-9F17-40E3917629CB}" name="Description"/>
    <tableColumn id="10" xr3:uid="{ADE5588D-A2BE-4BD2-A2EF-42B9DDAAB620}" name="Submittal_Required"/>
    <tableColumn id="11" xr3:uid="{1FF522D8-05D8-4324-8594-DF81D97405C3}" name="Equipment_ID"/>
    <tableColumn id="12" xr3:uid="{8FA29549-D14A-4D41-A98C-C9CB96C65720}" name="Maintenance_Required"/>
    <tableColumn id="13" xr3:uid="{18FFEA74-C441-4D3F-9560-BF100184663B}" name="Manufacturer"/>
    <tableColumn id="14" xr3:uid="{0EBAA755-306B-403F-B814-186267EAB9C4}" name="Name"/>
    <tableColumn id="15" xr3:uid="{E5910B9D-2362-4641-A180-26BD323FCF29}" name="OMManual_Required"/>
    <tableColumn id="16" xr3:uid="{43014E2D-74F4-4DF1-A3F6-E40A2F0B64AD}" name="Submittal_Number"/>
    <tableColumn id="17" xr3:uid="{DC525022-566F-41C1-B88E-1FF81AFA6EA3}" name="URL_ApprovedSubmittal_Doc"/>
    <tableColumn id="18" xr3:uid="{0712926E-5EE8-46BA-861E-C7E35CFFAD08}" name="Model"/>
    <tableColumn id="19" xr3:uid="{666AC387-27BB-47FE-9CC7-7E4ACF7C18F1}" name="URL_Warranty_Doc"/>
    <tableColumn id="20" xr3:uid="{3C931700-D0B9-4736-964C-28DE75017C83}" name="Warranty_End_Date"/>
    <tableColumn id="21" xr3:uid="{062DD536-82B8-499D-9C92-6A963D89065F}" name="BAS_Control_ID"/>
    <tableColumn id="22" xr3:uid="{0D335715-A214-4D5C-B65A-CA0529FCFE51}" name="OM_Manual_Number"/>
    <tableColumn id="23" xr3:uid="{46D051F8-B4CF-4D57-9A4B-DB39AC6797EA}" name="URL_OMManual_Doc"/>
    <tableColumn id="24" xr3:uid="{1FD90451-3A2C-45E8-B580-B867702B230A}" name="Actuated"/>
    <tableColumn id="25" xr3:uid="{DBDB34DF-3029-4D78-83BE-65A974033105}" name="Serial_Number"/>
    <tableColumn id="26" xr3:uid="{83DB14A9-647B-423C-B602-9E03FE100854}" name="Mark"/>
    <tableColumn id="27" xr3:uid="{28289B03-C46E-4831-BA9E-2D130DE0D1DE}" name="SubType"/>
    <tableColumn id="28" xr3:uid="{B1AAC3F7-1D7A-48FB-9395-CC810291DED2}" name="Substantial_Completion_Date"/>
    <tableColumn id="29" xr3:uid="{149C6940-CD41-4406-9842-09670E9BA852}" name="URL_NamePlate_Pic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55D51CF-DE24-4904-BDE2-6979E31F5FC0}" name="Table_Door" displayName="Table_Door" ref="A1:AE3" totalsRowShown="0">
  <autoFilter ref="A1:AE3" xr:uid="{E56A2C68-F032-4E10-BD05-CE1EF89DC307}"/>
  <tableColumns count="31">
    <tableColumn id="1" xr3:uid="{8811A3B2-C94A-416E-ABC3-04F3A07D6CFE}" name="Project_Name"/>
    <tableColumn id="2" xr3:uid="{0C532DA2-3CF6-432F-AB9A-0E5DFA527DA2}" name="Project_Number"/>
    <tableColumn id="3" xr3:uid="{C47A279F-6734-4CFB-A0A2-37E7274A12C2}" name="Lifecycle_Phase"/>
    <tableColumn id="4" xr3:uid="{9D43A151-0D84-4300-88CC-49D5E33C9565}" name="Area_Services"/>
    <tableColumn id="5" xr3:uid="{A98A3320-D257-434E-B85D-FC9E92884945}" name="Location"/>
    <tableColumn id="6" xr3:uid="{E6B70E91-CD9E-45A5-8076-04CAEC11D070}" name="Decommissioned"/>
    <tableColumn id="7" xr3:uid="{C20A248D-0DA7-4B15-B23C-3AFAC9E0B10B}" name="Floor"/>
    <tableColumn id="8" xr3:uid="{22A6511F-F24C-4D3B-AE9F-F7CB7555B566}" name="Type"/>
    <tableColumn id="9" xr3:uid="{953F0BF6-19EB-4DF7-865B-95CF88C50CCB}" name="Description"/>
    <tableColumn id="10" xr3:uid="{3A593E0C-41BE-4E07-B19E-9FB1EF3DA556}" name="Submittal_Required"/>
    <tableColumn id="11" xr3:uid="{C5756F3A-31C9-4040-8597-481379882BED}" name="Maintenance_Required"/>
    <tableColumn id="12" xr3:uid="{BE47F184-F72C-49DB-973F-CC06BEC597C9}" name="Manufacturer"/>
    <tableColumn id="13" xr3:uid="{2AE531B3-6B46-478B-B7D5-BDE759263964}" name="Name"/>
    <tableColumn id="14" xr3:uid="{E82C5069-7761-471F-ADF7-82EBC778CAE6}" name="OMManual_Required"/>
    <tableColumn id="15" xr3:uid="{A8653592-6FB9-4844-B312-00821CA507C6}" name="Submittal_Number"/>
    <tableColumn id="16" xr3:uid="{2E10D959-9533-4DEC-A97D-13676297A02F}" name="URL_ApprovedSubmittal_Doc"/>
    <tableColumn id="17" xr3:uid="{E8761589-5153-46A4-8B62-803B236DF88F}" name="Model"/>
    <tableColumn id="18" xr3:uid="{1A11499F-8726-479D-AC8D-44F1AC3D5AFF}" name="URL_Warranty_Doc"/>
    <tableColumn id="19" xr3:uid="{B677F9F2-AC55-4078-8A25-CA1A72375B57}" name="Warranty_End_Date"/>
    <tableColumn id="20" xr3:uid="{FB70BEB3-10CE-4F66-9D5A-4FA3F675FA6C}" name="BAS_Control_ID"/>
    <tableColumn id="21" xr3:uid="{CCAD8FEC-DF79-4C52-A364-F8069276E369}" name="OM_Manual_Number"/>
    <tableColumn id="22" xr3:uid="{76A99DF2-1FB4-4881-97C3-15C5388E384F}" name="URL_OMManual_Doc"/>
    <tableColumn id="23" xr3:uid="{341BA893-4F20-4254-8672-061573EDE76D}" name="Actuated"/>
    <tableColumn id="24" xr3:uid="{B76599EB-CFFD-45F7-BFC8-BAD3B8E80EF1}" name="Serial_Number"/>
    <tableColumn id="25" xr3:uid="{73B30FEE-191A-46DC-BB71-ED3033FD8B3B}" name="Mark"/>
    <tableColumn id="26" xr3:uid="{BFBED923-6CAD-4B8A-B904-58D0DF53CCF1}" name="SubType"/>
    <tableColumn id="27" xr3:uid="{D3E72153-9C4D-427B-9DF0-0C0676D92822}" name="Type Mark"/>
    <tableColumn id="28" xr3:uid="{8D38799A-7465-40D3-BFDD-A38A5D45E612}" name="Core"/>
    <tableColumn id="29" xr3:uid="{B93DE87F-7DC8-41B9-BF09-FE7214048B4D}" name="Fire_Rating"/>
    <tableColumn id="30" xr3:uid="{C7DAA3A7-102F-47E7-9EEF-D383E003E3ED}" name="Security_Room"/>
    <tableColumn id="31" xr3:uid="{C51A22E5-E7C2-40C8-8FE5-C8D163E0B982}" name="Security_Doo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CBB94CA-41C4-4EEC-91DF-A583249EC40B}" name="Table_Drive" displayName="Table_Drive" ref="A1:AM3" totalsRowShown="0">
  <autoFilter ref="A1:AM3" xr:uid="{5641589E-AEA0-4BF1-99F7-DBA953EDE390}"/>
  <tableColumns count="39">
    <tableColumn id="1" xr3:uid="{ADCFAC98-2F02-45B1-9D1C-C6A80C9280F0}" name="Project_Name"/>
    <tableColumn id="2" xr3:uid="{9A888B7D-7A8A-45ED-8C92-3A057C7AF93C}" name="Project_Number"/>
    <tableColumn id="3" xr3:uid="{209B3071-646E-47B4-B8A1-E3FAA56AE746}" name="Lifecycle_Phase"/>
    <tableColumn id="4" xr3:uid="{F4A737B5-887F-4EBE-9686-72C73CAC858D}" name="Area_Services"/>
    <tableColumn id="5" xr3:uid="{210687D5-C558-4BB9-A2D0-2CFB72FF40F7}" name="Location"/>
    <tableColumn id="6" xr3:uid="{E1322530-B9E7-4A25-ACBB-34C894FBBC57}" name="Decommissioned"/>
    <tableColumn id="7" xr3:uid="{44C3BEF8-CEF1-4200-84FD-A364EBD315FB}" name="Floor"/>
    <tableColumn id="8" xr3:uid="{A039422C-6699-466C-AA0A-B150EEB35258}" name="Type"/>
    <tableColumn id="9" xr3:uid="{40103E0F-4C0B-48B1-AD77-691C71B18512}" name="Description"/>
    <tableColumn id="10" xr3:uid="{F2F351E2-4830-4C77-91E4-7864A4850251}" name="Submittal_Required"/>
    <tableColumn id="11" xr3:uid="{526E97E7-7C7A-4D10-96E1-91DD031BA6F3}" name="Equipment_ID"/>
    <tableColumn id="12" xr3:uid="{2EF2962C-82D5-4E5A-A67F-DA1F81B9CB6A}" name="Maintenance_Required"/>
    <tableColumn id="13" xr3:uid="{55C189A6-62EA-4241-B62D-AF57250F131C}" name="Manufacturer"/>
    <tableColumn id="14" xr3:uid="{5E09C413-68E5-4061-A1E9-C13AB51405CB}" name="Name"/>
    <tableColumn id="15" xr3:uid="{2AEC80BE-7195-435D-96D2-965119206BDE}" name="OMManual_Required"/>
    <tableColumn id="16" xr3:uid="{74EFE13E-4EE5-4106-B906-CFEC63641C51}" name="Submittal_Number"/>
    <tableColumn id="17" xr3:uid="{20B4C645-2A77-4695-B766-618A06C75144}" name="URL_ApprovedSubmittal_Doc"/>
    <tableColumn id="18" xr3:uid="{0FB8D2CB-A419-4C24-AB62-C055019E9469}" name="Model"/>
    <tableColumn id="19" xr3:uid="{40AB88B0-073D-43B6-9544-0E9B6BAEF442}" name="URL_Warranty_Doc"/>
    <tableColumn id="20" xr3:uid="{B1A4EFDB-A554-4000-9678-2C41419F2465}" name="Warranty_End_Date"/>
    <tableColumn id="21" xr3:uid="{1A70D70F-5937-4F42-8189-62B728A9B052}" name="BAS_Control_ID"/>
    <tableColumn id="22" xr3:uid="{49A3AB63-C801-4F91-9B61-10F81162EFB1}" name="OM_Manual_Number"/>
    <tableColumn id="23" xr3:uid="{E4D78661-4317-4A68-8E2E-8FF6B1EE111A}" name="URL_OMManual_Doc"/>
    <tableColumn id="24" xr3:uid="{C40AC09C-E90D-4654-9415-F287976EB8BF}" name="Actuated"/>
    <tableColumn id="25" xr3:uid="{90CF0049-E063-41E3-9337-933837327C6D}" name="Serial_Number"/>
    <tableColumn id="26" xr3:uid="{902FEA08-8EE7-4672-BE58-88EF05345F1B}" name="Mark"/>
    <tableColumn id="27" xr3:uid="{3AC2602C-E46E-44D2-A532-AFCC323C2C6E}" name="SubType"/>
    <tableColumn id="28" xr3:uid="{240A5922-096E-41A9-9DF3-7C4E025A6187}" name="Substantial_Completion_Date"/>
    <tableColumn id="29" xr3:uid="{0B60B074-2B6B-4E41-B644-82B61591CFDC}" name="Barcode"/>
    <tableColumn id="30" xr3:uid="{36E8D3D4-2E8C-40B1-893F-DA9D3F4FF021}" name="Installation_Date"/>
    <tableColumn id="31" xr3:uid="{62DF253A-5241-43E1-B287-E07D32D25241}" name="System"/>
    <tableColumn id="32" xr3:uid="{A22D75F3-F601-4E8F-B568-C5B79C3AFE6B}" name="SubSystem"/>
    <tableColumn id="33" xr3:uid="{2DD2A0C5-C555-419F-95B2-211D0820FCD3}" name="URL_NamePlate_Pic"/>
    <tableColumn id="34" xr3:uid="{5F71E921-4FB3-4F54-B930-899745342B59}" name="URL_CxReport_Doc"/>
    <tableColumn id="35" xr3:uid="{A2EEADAC-E42F-4BA8-9DFB-60617E8F4EED}" name="Phases"/>
    <tableColumn id="36" xr3:uid="{BDC50409-AC9E-4CAD-9C58-DDEE3868AD01}" name="Associated_Asset"/>
    <tableColumn id="37" xr3:uid="{346897C5-91F7-43AF-9836-5537D148C0E7}" name="RPM"/>
    <tableColumn id="38" xr3:uid="{CD5F0ECE-B948-45B6-96AB-39975F93D418}" name="VFD"/>
    <tableColumn id="39" xr3:uid="{F28EAE4A-3731-4E2C-960C-F7E5ADB8586B}" name="VFD_AirFilter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4BED4EC3-B9ED-44A6-BF30-60849A3A10D5}" name="Table_Driver" displayName="Table_Driver" ref="A1:AE3" totalsRowShown="0">
  <autoFilter ref="A1:AE3" xr:uid="{3039C5C4-E165-4D5C-8BA8-0260B85FC722}"/>
  <tableColumns count="31">
    <tableColumn id="1" xr3:uid="{813D6E6F-8C6B-434C-AAF3-C6FF25BBCBCE}" name="Project_Name"/>
    <tableColumn id="2" xr3:uid="{C6919EBA-C798-420A-8BDD-F0415CFE2F6D}" name="Project_Number"/>
    <tableColumn id="3" xr3:uid="{51FDE8D6-C524-467E-A4E3-2669386CCAFE}" name="Lifecycle_Phase"/>
    <tableColumn id="4" xr3:uid="{9B4BDF7F-0A41-45F1-B4E3-08084ABE31A2}" name="Area_Services"/>
    <tableColumn id="5" xr3:uid="{ED06A1FA-64AF-4FB7-A424-8D01C77A726C}" name="Location"/>
    <tableColumn id="6" xr3:uid="{8E4FC7A1-5E3E-4274-BEC6-DFB25249A492}" name="Decommissioned"/>
    <tableColumn id="7" xr3:uid="{A36F015E-C5D8-40BB-AB5E-9B2D671091F5}" name="Floor"/>
    <tableColumn id="8" xr3:uid="{0145EA61-51A9-44EC-8003-35421F79273E}" name="Type"/>
    <tableColumn id="9" xr3:uid="{6E29587A-7D20-424A-A612-4DA6CE13DB32}" name="Description"/>
    <tableColumn id="10" xr3:uid="{EF11CFFB-3DF3-4439-8805-4464C7F47844}" name="Submittal_Required"/>
    <tableColumn id="11" xr3:uid="{8963BFEA-803A-4C7D-94A5-A03E0EF90FDB}" name="Equipment_ID"/>
    <tableColumn id="12" xr3:uid="{F0BD88D0-D14D-4BB2-999D-EFD865DBE967}" name="Maintenance_Required"/>
    <tableColumn id="13" xr3:uid="{0F6B7C1F-3C05-4CB5-8C85-6856A32B3F75}" name="Manufacturer"/>
    <tableColumn id="14" xr3:uid="{639BEEA4-CF3C-412C-95AE-1B88525731CE}" name="Name"/>
    <tableColumn id="15" xr3:uid="{8D5E33EE-FCD6-415F-A2F1-2E53C49375EA}" name="OMManual_Required"/>
    <tableColumn id="16" xr3:uid="{9F15E2FB-5BDD-4414-9C27-0127F1160D5B}" name="Submittal_Number"/>
    <tableColumn id="17" xr3:uid="{1EB1FE7B-C9EB-4C10-BEC8-5FFAE640AD11}" name="URL_ApprovedSubmittal_Doc"/>
    <tableColumn id="18" xr3:uid="{7F4374A8-D457-46AD-986A-9B580CD21441}" name="Model"/>
    <tableColumn id="19" xr3:uid="{2990E0C3-07D8-4DE1-BFD2-665478B9897E}" name="URL_Warranty_Doc"/>
    <tableColumn id="20" xr3:uid="{CAD33796-2B3C-4EF3-993C-7D80C1CB73FF}" name="Warranty_End_Date"/>
    <tableColumn id="21" xr3:uid="{E1AD11C3-FFBF-46BC-B0FE-990C9523E7A1}" name="BAS_Control_ID"/>
    <tableColumn id="22" xr3:uid="{9F50678D-1F27-4828-ACB2-FBDAA621B88E}" name="OM_Manual_Number"/>
    <tableColumn id="23" xr3:uid="{08A348F9-F9CC-48A6-A614-632C6B74D10A}" name="URL_OMManual_Doc"/>
    <tableColumn id="24" xr3:uid="{61394C09-D2A6-4639-94A5-6F93363FAFCA}" name="Actuated"/>
    <tableColumn id="25" xr3:uid="{B8492D1E-F7E9-482B-BCD4-A5753D68F210}" name="Serial_Number"/>
    <tableColumn id="26" xr3:uid="{334FFAEE-A1E7-4D2C-B5E8-9E968945A711}" name="Mark"/>
    <tableColumn id="27" xr3:uid="{3BA29CB7-3B89-468E-8D4E-7591A374FE5D}" name="SubType"/>
    <tableColumn id="28" xr3:uid="{9CD67A04-237B-48D3-B984-E4EE1207D7B5}" name="Substantial_Completion_Date"/>
    <tableColumn id="29" xr3:uid="{F8FFF248-4DEA-4F60-94E0-D44F1A2D2E62}" name="Installation_Date"/>
    <tableColumn id="30" xr3:uid="{EA228589-944F-410E-85F2-A1C68C251AEA}" name="Phases"/>
    <tableColumn id="31" xr3:uid="{05FE0678-AF85-4A1D-917A-6452D95A5B2E}" name="RPM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6E6C6299-C3F3-435A-A850-7921436915D8}" name="Table_Dryer" displayName="Table_Dryer" ref="A1:AG3" totalsRowShown="0">
  <autoFilter ref="A1:AG3" xr:uid="{F34E2A1A-2B10-4EC0-B8E1-DFC8A2BB06F1}"/>
  <tableColumns count="33">
    <tableColumn id="1" xr3:uid="{C2C806F9-4D09-4248-A720-6B358B6F4149}" name="Project_Name"/>
    <tableColumn id="2" xr3:uid="{3C913690-CBBE-4D15-95DA-3588230494EE}" name="Project_Number"/>
    <tableColumn id="3" xr3:uid="{C9B79696-575F-4C59-A983-69FFD8A27C7B}" name="Lifecycle_Phase"/>
    <tableColumn id="4" xr3:uid="{C44F970F-238D-4583-8F39-BB8C38794D05}" name="Area_Services"/>
    <tableColumn id="5" xr3:uid="{CE513725-24E4-402A-9CDB-D72B49D1D941}" name="Location"/>
    <tableColumn id="6" xr3:uid="{0A377974-949A-4BA5-BF25-019986EA32D3}" name="Decommissioned"/>
    <tableColumn id="7" xr3:uid="{00825877-73B6-4009-A43B-3221D29710C0}" name="Floor"/>
    <tableColumn id="8" xr3:uid="{B9C5502F-6DE1-46D6-B5AF-E264949AD2DD}" name="Type"/>
    <tableColumn id="9" xr3:uid="{27A891DA-F521-46D8-8D01-BB10A6AC05A5}" name="Description"/>
    <tableColumn id="10" xr3:uid="{AB311E46-31EB-4E00-975E-DB8275E9F67C}" name="Submittal_Required"/>
    <tableColumn id="11" xr3:uid="{243061DC-D944-4128-A7EB-E53314720DE2}" name="Equipment_ID"/>
    <tableColumn id="12" xr3:uid="{8BECBEDE-4800-483F-BA74-09581B133FBE}" name="Maintenance_Required"/>
    <tableColumn id="13" xr3:uid="{8B1E497F-041F-415B-AD02-8C388DD49C16}" name="Manufacturer"/>
    <tableColumn id="14" xr3:uid="{36B0AC60-0D2A-4A87-8F93-9A13A11C119F}" name="Name"/>
    <tableColumn id="15" xr3:uid="{7B96A8E3-420F-484C-B490-CC45E00F4F66}" name="OMManual_Required"/>
    <tableColumn id="16" xr3:uid="{1307D638-3ACA-46B4-BBFE-5AEBB5769B9B}" name="Submittal_Number"/>
    <tableColumn id="17" xr3:uid="{33201F82-5A40-4BB0-B686-26AF30C16DC3}" name="URL_ApprovedSubmittal_Doc"/>
    <tableColumn id="18" xr3:uid="{44C27512-6247-4124-8FCB-41689A16305C}" name="Model"/>
    <tableColumn id="19" xr3:uid="{24DCAE27-5FCE-474F-89CE-D8A40D366E7E}" name="URL_Warranty_Doc"/>
    <tableColumn id="20" xr3:uid="{942B52CC-F0A4-468E-A4AB-F4C3A751B725}" name="Warranty_End_Date"/>
    <tableColumn id="21" xr3:uid="{74E71124-B8E9-47DE-859C-B58A4DD3B298}" name="BAS_Control_ID"/>
    <tableColumn id="22" xr3:uid="{F06CAC5B-4346-4FB3-B11A-A461C130DD92}" name="OM_Manual_Number"/>
    <tableColumn id="23" xr3:uid="{96AE5F40-56E7-4D1E-A540-C51593B7B2C2}" name="URL_OMManual_Doc"/>
    <tableColumn id="24" xr3:uid="{86AD1BA7-856A-4332-B738-C2BFA7B5B1C0}" name="Actuated"/>
    <tableColumn id="25" xr3:uid="{7831BB69-91D2-4770-9235-BB70AB49F318}" name="Serial_Number"/>
    <tableColumn id="26" xr3:uid="{B688BD23-9FB1-4BC5-A5C8-A03BC1D94243}" name="Mark"/>
    <tableColumn id="27" xr3:uid="{C5B63226-A0F4-467B-8E66-6957C0741111}" name="SubType"/>
    <tableColumn id="28" xr3:uid="{25C3FC0B-9E9A-4E0E-82B1-08FF05BE7E82}" name="Substantial_Completion_Date"/>
    <tableColumn id="29" xr3:uid="{CCFA4F74-1624-47DC-B578-D46ED286E88C}" name="Barcode"/>
    <tableColumn id="30" xr3:uid="{8A00A565-1D71-4D2E-B5C9-1D54FD055BBF}" name="Installation_Date"/>
    <tableColumn id="31" xr3:uid="{ED1F9EB8-6755-4945-A3BD-A0AC0A3CF63D}" name="System"/>
    <tableColumn id="32" xr3:uid="{66230746-AA8B-4D75-9FB7-5850F5D55177}" name="SubSystem"/>
    <tableColumn id="33" xr3:uid="{7949EE60-B5CE-4225-8721-8754EBC9EE8F}" name="CF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BBE2C2D-89C1-4D9E-8E2C-FEDC1A5FE88B}" name="Table_Air Handler" displayName="Table_Air_Handler" ref="A1:BN3" totalsRowShown="0">
  <autoFilter ref="A1:BN3" xr:uid="{C5766005-CF93-4138-B89C-0FBBC7527381}"/>
  <tableColumns count="66">
    <tableColumn id="1" xr3:uid="{CD87D667-C332-4B97-ABF8-8192B06FC587}" name="Project_Name"/>
    <tableColumn id="2" xr3:uid="{B33D5B66-4A56-477C-BB6A-5051388A3BFD}" name="Project_Number"/>
    <tableColumn id="3" xr3:uid="{BD3601A8-959B-42F3-AB27-CAA334A9DECF}" name="Lifecycle_Phase"/>
    <tableColumn id="4" xr3:uid="{AAF6F5EC-9957-47BD-B869-2992EE752A8C}" name="Area_Services"/>
    <tableColumn id="5" xr3:uid="{5D9BAD11-3089-42CC-AB0C-F1A66B4C14B9}" name="Location"/>
    <tableColumn id="6" xr3:uid="{4500DFE4-8F34-4DAB-845C-BC415145928F}" name="Decommissioned"/>
    <tableColumn id="7" xr3:uid="{B3103457-4611-497D-A5F5-65A26E4588D6}" name="Floor"/>
    <tableColumn id="8" xr3:uid="{2BD04AFC-1C2B-4EA5-BC18-7236D66A945B}" name="Type"/>
    <tableColumn id="9" xr3:uid="{80961474-E8C8-4787-9DF5-14395FF1050B}" name="Description"/>
    <tableColumn id="10" xr3:uid="{92BF2299-C917-4668-8179-82F46199A5BF}" name="Submittal_Required"/>
    <tableColumn id="11" xr3:uid="{9D469FFE-9D15-41A3-839B-495168BFAA6A}" name="Equipment_ID"/>
    <tableColumn id="12" xr3:uid="{D3D6A59C-1FCC-4737-806D-335D246C6368}" name="Maintenance_Required"/>
    <tableColumn id="13" xr3:uid="{11E2B3D6-6A2B-4FE0-B24E-0D46F6005DCD}" name="Manufacturer"/>
    <tableColumn id="14" xr3:uid="{E3C747CC-3C84-4DDA-9F2F-32C27EC6B76D}" name="Name"/>
    <tableColumn id="15" xr3:uid="{668D3EB9-D09B-4A16-A2E8-9DB8251E0876}" name="OMManual_Required"/>
    <tableColumn id="16" xr3:uid="{508ADBD0-48A5-4B31-B0E4-129DBB2CC70D}" name="Submittal_Number"/>
    <tableColumn id="17" xr3:uid="{50099A05-0982-4D28-977C-92AFB304FB5D}" name="URL_ApprovedSubmittal_Doc"/>
    <tableColumn id="18" xr3:uid="{8AFDD6CB-E9C7-4500-8C91-20A113F20BA2}" name="Model"/>
    <tableColumn id="19" xr3:uid="{A0A89829-995F-45A4-A163-E7930AF596EA}" name="URL_Warranty_Doc"/>
    <tableColumn id="20" xr3:uid="{756C3CD0-B2ED-4ECE-8AD7-CF6CAEC6BDD7}" name="Warranty_End_Date"/>
    <tableColumn id="21" xr3:uid="{1085578C-E2C0-45F2-96FF-1F463AB47BAA}" name="BAS_Control_ID"/>
    <tableColumn id="22" xr3:uid="{78EB3E90-7DA2-437C-9842-D74067E743C0}" name="OM_Manual_Number"/>
    <tableColumn id="23" xr3:uid="{619BEE5E-EA74-4BFD-A97C-D2578E6D1F3C}" name="URL_OMManual_Doc"/>
    <tableColumn id="24" xr3:uid="{87790FEC-5030-4D2E-917D-76AED31ADA85}" name="Actuated"/>
    <tableColumn id="25" xr3:uid="{3229A5E0-6BBC-41F6-A368-27009DE11007}" name="Serial_Number"/>
    <tableColumn id="26" xr3:uid="{8480F17D-2142-4CFF-B0A4-702836ACAA92}" name="Mark"/>
    <tableColumn id="27" xr3:uid="{FA941512-2818-4763-B3EF-9DB1EB62B476}" name="SubType"/>
    <tableColumn id="28" xr3:uid="{D3ADD72F-21CF-4463-9789-7A9AD638276E}" name="Substantial_Completion_Date"/>
    <tableColumn id="29" xr3:uid="{B54B3BAA-5295-45BD-B84B-7843BD53AB03}" name="Barcode"/>
    <tableColumn id="30" xr3:uid="{2C8E6F8F-1531-4950-9E96-B42E6FFB61CD}" name="Type Mark"/>
    <tableColumn id="31" xr3:uid="{40F24FED-167C-47CB-988D-3E375B18FA29}" name="Installation_Date"/>
    <tableColumn id="32" xr3:uid="{3FD6618C-A3DF-4F76-98B4-A31610E772E2}" name="System"/>
    <tableColumn id="33" xr3:uid="{FEF5BDEB-01A6-47F1-8F95-8259BB78D9B2}" name="SubSystem"/>
    <tableColumn id="34" xr3:uid="{60729C07-2DF2-444F-9053-DBF3FB5424A0}" name="URL_NamePlate_Pic"/>
    <tableColumn id="35" xr3:uid="{5266B169-FB03-4446-8561-798D177B4FCD}" name="Amperage"/>
    <tableColumn id="36" xr3:uid="{5BE9EF40-45F3-4963-A5C8-A875C4ABB4C6}" name="URL_CxReport_Doc"/>
    <tableColumn id="37" xr3:uid="{7B6D644A-1C86-46BA-AE10-1F6D9B308153}" name="Phases"/>
    <tableColumn id="38" xr3:uid="{35E562AD-C69B-44CD-A2B2-E1784DC0D95F}" name="URL_TAB_Doc"/>
    <tableColumn id="39" xr3:uid="{55BB3DB9-B42F-451E-BDE8-37BB40F35818}" name="Phases_Motor"/>
    <tableColumn id="40" xr3:uid="{3E63F796-F2C5-4098-84B5-70A667563EC9}" name="Voltage"/>
    <tableColumn id="41" xr3:uid="{B65D88DD-FFD9-41F1-BDCE-127B808645A2}" name="Voltage_Secondary"/>
    <tableColumn id="42" xr3:uid="{FCFB250D-509E-4EE5-B908-0DE9F8A70EF4}" name="Panel"/>
    <tableColumn id="43" xr3:uid="{CE47E1C1-94A0-4D7E-9EFB-DDABB7CAF36A}" name="RPM"/>
    <tableColumn id="44" xr3:uid="{570E2BD3-BD63-4687-98FF-8F2920AFF974}" name="Capacity"/>
    <tableColumn id="45" xr3:uid="{D8A7FC00-DEBE-4BA0-95D3-1E54C1188E0C}" name="Capacity_UOM"/>
    <tableColumn id="46" xr3:uid="{39361A9B-6CF6-4BDC-848F-8680C72A32E5}" name="Circuit_Number"/>
    <tableColumn id="47" xr3:uid="{03022FF8-D19A-442D-A73E-82236DEA58EA}" name="Space_Served"/>
    <tableColumn id="48" xr3:uid="{68AFC4D3-13CD-4A35-9F21-BFAB6F6CBEED}" name="Amperage_Motor"/>
    <tableColumn id="49" xr3:uid="{ED6A3C72-B043-4077-ADE8-3B8C086375A7}" name="CCT"/>
    <tableColumn id="50" xr3:uid="{3DF53E98-4A4D-4168-AA6C-FB1EF55D568F}" name="CFM"/>
    <tableColumn id="51" xr3:uid="{6B6752A1-AC38-4609-BBC6-19B11D4A454B}" name="Manufacturer_Motor"/>
    <tableColumn id="52" xr3:uid="{7CACD6D9-87E4-435E-AFDF-F13E4B763D39}" name="Model_Motor"/>
    <tableColumn id="53" xr3:uid="{9A176D93-5E7C-4113-A85D-22DA3EBEA988}" name="RPM_Motor"/>
    <tableColumn id="54" xr3:uid="{63F03CED-C088-4146-932F-DECAD2AA5C0E}" name="VFD"/>
    <tableColumn id="55" xr3:uid="{2C2DC125-6E61-442F-A13F-4C7B29578C06}" name="Voltage_Motor"/>
    <tableColumn id="56" xr3:uid="{CD2186F9-A015-4663-87CB-07AA6E1B263E}" name="Filter_MERV"/>
    <tableColumn id="57" xr3:uid="{BD7E9BF5-9AEB-4017-9912-6D2B652E7E21}" name="Filter_MERV_Pre"/>
    <tableColumn id="58" xr3:uid="{CEF28714-3D75-4E83-A917-398BA71890A3}" name="Filter_Quantity"/>
    <tableColumn id="59" xr3:uid="{418802C0-7E94-4CEE-B7BC-C6C386527EC5}" name="Filter_Quantity_Pre"/>
    <tableColumn id="60" xr3:uid="{956797DD-D757-4444-BC24-C208A63A6002}" name="Filter_Size"/>
    <tableColumn id="61" xr3:uid="{8995B360-5310-4B0D-B299-19756584C26F}" name="Filter_Size_Pre"/>
    <tableColumn id="62" xr3:uid="{81F704EC-EC3F-47AA-BD9E-389BF7050337}" name="VFD_AirFilter"/>
    <tableColumn id="63" xr3:uid="{1458B1F7-CD19-4F35-B86F-04AA290760E4}" name="EnthalpyWheel"/>
    <tableColumn id="64" xr3:uid="{913A8395-55FE-4DA9-BBD6-8AFF33D381A2}" name="Horsepower_Motor"/>
    <tableColumn id="65" xr3:uid="{F553E1D4-15CA-4D20-B654-333FFF2DDC95}" name="Supply_Air_Temperature"/>
    <tableColumn id="66" xr3:uid="{942F49B0-496E-4C9D-98E7-EF1D7B0DAE67}" name="Supply_Air_Temperature_SetPoint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66558135-4278-4B8C-AA89-FE47657FBE87}" name="Table_Elevator" displayName="Table_Elevator" ref="A1:AO3" totalsRowShown="0">
  <autoFilter ref="A1:AO3" xr:uid="{2F4E6665-9E34-416B-BF13-87ED4C281AB9}"/>
  <tableColumns count="41">
    <tableColumn id="1" xr3:uid="{E8B8BF85-AD11-464A-A48B-8116D704903A}" name="Project_Name"/>
    <tableColumn id="2" xr3:uid="{AC1D6F2A-0DFE-4E9C-99D0-FD44B6E5E629}" name="Project_Number"/>
    <tableColumn id="3" xr3:uid="{019D7D04-F1E2-433B-81C1-4EC0E082BB33}" name="Lifecycle_Phase"/>
    <tableColumn id="4" xr3:uid="{A9EA2B6F-C408-4F0F-9304-D2491506CABC}" name="Area_Services"/>
    <tableColumn id="5" xr3:uid="{3393D34B-B56B-4BA2-96EF-8F8F5898A7FA}" name="Location"/>
    <tableColumn id="6" xr3:uid="{EA6569D4-8CA4-4F16-8949-ADFCD313CA1F}" name="Decommissioned"/>
    <tableColumn id="7" xr3:uid="{0EA93A27-C604-492A-8D1A-3C12F68A0AEA}" name="Floor"/>
    <tableColumn id="8" xr3:uid="{07A6D0E7-01BA-4B43-A1DA-480C2E909BD6}" name="Type"/>
    <tableColumn id="9" xr3:uid="{B6FFC369-9C7F-4B14-9F81-3DE6CA5AB54E}" name="Description"/>
    <tableColumn id="10" xr3:uid="{52D04F1B-D702-4788-A2CD-3199859F22AA}" name="Submittal_Required"/>
    <tableColumn id="11" xr3:uid="{4E854914-B095-4F5F-AFD2-6A658814E03F}" name="Equipment_ID"/>
    <tableColumn id="12" xr3:uid="{3CA224E4-C006-4B7B-A856-6908E2E6E6CF}" name="Maintenance_Required"/>
    <tableColumn id="13" xr3:uid="{C72CC911-C5B3-4054-969E-AC8FF74CB88B}" name="Manufacturer"/>
    <tableColumn id="14" xr3:uid="{9E6C8A65-849F-4C2E-9EF2-4A4B99E2A5A8}" name="Name"/>
    <tableColumn id="15" xr3:uid="{AA20E8FC-7B50-4686-A6BD-CE997BB1DECD}" name="OMManual_Required"/>
    <tableColumn id="16" xr3:uid="{BEA5A476-78C1-47F7-A67E-70F3F58B8CB6}" name="Submittal_Number"/>
    <tableColumn id="17" xr3:uid="{E1123BB6-9CD7-4769-A0A5-8488EDC95BFE}" name="URL_ApprovedSubmittal_Doc"/>
    <tableColumn id="18" xr3:uid="{20FC3912-7BA8-4B15-8DE2-379A3EEACBB6}" name="Model"/>
    <tableColumn id="19" xr3:uid="{3246964A-6057-44B6-9AEE-0F0A5E2B4551}" name="URL_Warranty_Doc"/>
    <tableColumn id="20" xr3:uid="{A63352C0-57ED-489F-9C18-599F1BB4B790}" name="Warranty_End_Date"/>
    <tableColumn id="21" xr3:uid="{A1032497-F047-4142-9F52-446780C4BB23}" name="BAS_Control_ID"/>
    <tableColumn id="22" xr3:uid="{4C8D2F0A-D792-47FE-BA65-2E93883129EA}" name="OM_Manual_Number"/>
    <tableColumn id="23" xr3:uid="{72358D07-9BEC-4D8A-BACE-220648319FE2}" name="URL_OMManual_Doc"/>
    <tableColumn id="24" xr3:uid="{0AC254AA-8532-4535-8F05-CDBE1CDE0ADC}" name="Actuated"/>
    <tableColumn id="25" xr3:uid="{C20A61BD-1BE3-4621-B6D9-3781C03A5CC7}" name="Serial_Number"/>
    <tableColumn id="26" xr3:uid="{0F48810D-8EB4-4382-B1F5-DDAC0F01A6F9}" name="Mark"/>
    <tableColumn id="27" xr3:uid="{8AC94C43-C391-4622-A62D-E79DE57155C7}" name="SubType"/>
    <tableColumn id="28" xr3:uid="{7C57B2EE-74F2-4EC9-9DB2-E9029602E249}" name="Substantial_Completion_Date"/>
    <tableColumn id="29" xr3:uid="{9F4C86B2-48FF-4955-BEBD-E74DEA4338D2}" name="Type Mark"/>
    <tableColumn id="30" xr3:uid="{FE4E305F-3714-4818-AE4D-C15A2B570BED}" name="Installation_Date"/>
    <tableColumn id="31" xr3:uid="{03F4A20F-B481-49A7-A6E8-9EBDD127B806}" name="System"/>
    <tableColumn id="32" xr3:uid="{CE8CFDE2-1BE5-431C-8A66-E72E8101ED53}" name="SubSystem"/>
    <tableColumn id="33" xr3:uid="{0E8D9AB6-D68C-4E21-A984-3404146D56A9}" name="URL_NamePlate_Pic"/>
    <tableColumn id="34" xr3:uid="{873706F7-9587-4F3B-BEE8-872150D08F21}" name="URL_CxReport_Doc"/>
    <tableColumn id="35" xr3:uid="{77746521-B326-4C2A-BAE0-907E14F19096}" name="Phases"/>
    <tableColumn id="36" xr3:uid="{7189835F-B330-4736-B920-4B85D1D05AA4}" name="Nominal_Voltage"/>
    <tableColumn id="37" xr3:uid="{5C078866-6756-4734-A787-241888B84A88}" name="Elevator_Number"/>
    <tableColumn id="38" xr3:uid="{7061DDA6-7E77-44E9-9416-E5A2AEF39AD0}" name="Permit_Required"/>
    <tableColumn id="39" xr3:uid="{305A77F6-7184-4DA0-941C-7F002C812EE1}" name="Speed"/>
    <tableColumn id="40" xr3:uid="{5A4A4D3B-83DD-4598-8149-40621B9D2052}" name="Speed_UOM"/>
    <tableColumn id="41" xr3:uid="{11B870F3-C069-4587-A522-F468A9618848}" name="URL_Permit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60C9D817-3BC2-4A42-ADC2-5654D4A46D14}" name="Table_Evaporator" displayName="Table_Evaporator" ref="A1:AP3" totalsRowShown="0">
  <autoFilter ref="A1:AP3" xr:uid="{E51B7058-E7E3-418C-981B-EB25A4EB876C}"/>
  <tableColumns count="42">
    <tableColumn id="1" xr3:uid="{424931BC-5E6C-4A05-8F09-DCF03132A96B}" name="Project_Name"/>
    <tableColumn id="2" xr3:uid="{3CE933D2-14D5-4D4B-855D-81C6F9C4D6B9}" name="Project_Number"/>
    <tableColumn id="3" xr3:uid="{9FEE48D2-EC09-4DB4-A388-600215EAD465}" name="Lifecycle_Phase"/>
    <tableColumn id="4" xr3:uid="{6B42CD5C-0EFC-4C5A-BDDE-4B17B02F7BAA}" name="Area_Services"/>
    <tableColumn id="5" xr3:uid="{9C1C2A61-583D-49B2-B4D6-489E70C5EE39}" name="Location"/>
    <tableColumn id="6" xr3:uid="{4538C155-00C4-4A07-A5BF-684487D2BB03}" name="Decommissioned"/>
    <tableColumn id="7" xr3:uid="{C186F5C6-F155-4035-A7B0-9672819CDFEA}" name="Floor"/>
    <tableColumn id="8" xr3:uid="{A7A66881-8E7F-4B76-99F0-C7010FF602EB}" name="Type"/>
    <tableColumn id="9" xr3:uid="{4C824964-CE74-46BE-A813-6307C7C11A5E}" name="Description"/>
    <tableColumn id="10" xr3:uid="{3ED47C1D-2519-4F49-B09A-D5D3E9E00560}" name="Submittal_Required"/>
    <tableColumn id="11" xr3:uid="{EAB57111-0526-4FFF-93E9-0D0845C2BFFA}" name="Equipment_ID"/>
    <tableColumn id="12" xr3:uid="{47167C1E-A3F5-4B12-96C2-6D5574A7B89A}" name="Maintenance_Required"/>
    <tableColumn id="13" xr3:uid="{D58B0EC1-F8BC-4DBC-99DB-C2C7EFC6C22F}" name="Manufacturer"/>
    <tableColumn id="14" xr3:uid="{F6F09FB1-3894-41A8-AF32-A105C0FCA7A7}" name="Name"/>
    <tableColumn id="15" xr3:uid="{1545A66E-ECE8-4640-8790-629FF8C19A00}" name="OMManual_Required"/>
    <tableColumn id="16" xr3:uid="{F598DF19-F700-4177-8DAD-2943D9BADBB4}" name="Submittal_Number"/>
    <tableColumn id="17" xr3:uid="{5562CEE1-54A0-4EF9-8201-9A07B855AC3E}" name="URL_ApprovedSubmittal_Doc"/>
    <tableColumn id="18" xr3:uid="{9CABE684-9542-402B-A972-82971E44E01A}" name="Model"/>
    <tableColumn id="19" xr3:uid="{FA035AF5-949A-4C32-BD63-EEC0F8363522}" name="URL_Warranty_Doc"/>
    <tableColumn id="20" xr3:uid="{70744CEB-DF74-4720-A224-AAB268F673CE}" name="Warranty_End_Date"/>
    <tableColumn id="21" xr3:uid="{C19E36A3-D522-4F3E-9773-0A814FCBAD97}" name="BAS_Control_ID"/>
    <tableColumn id="22" xr3:uid="{9820FF38-9963-4CB5-96A8-A3A2DA2BDF66}" name="OM_Manual_Number"/>
    <tableColumn id="23" xr3:uid="{F493FCDF-9B89-4C7D-830F-45631B1CB2B1}" name="URL_OMManual_Doc"/>
    <tableColumn id="24" xr3:uid="{6F4040AE-F979-488F-B6F6-60D2A5670D3E}" name="Actuated"/>
    <tableColumn id="25" xr3:uid="{FE7CE82D-867F-4702-9E4D-68DD8342F686}" name="Serial_Number"/>
    <tableColumn id="26" xr3:uid="{D51BFFE8-FE48-44FE-8531-021BF9DB6B6A}" name="Mark"/>
    <tableColumn id="27" xr3:uid="{809FD754-E288-4AD0-AF60-5AFACD38CB95}" name="SubType"/>
    <tableColumn id="28" xr3:uid="{BCE7687E-7DC9-401C-8E5F-2BD25239EC26}" name="Substantial_Completion_Date"/>
    <tableColumn id="29" xr3:uid="{18B26E32-01B6-492C-B30F-D01DB22C57C8}" name="Barcode"/>
    <tableColumn id="30" xr3:uid="{EF845149-2570-4616-849F-E100F92181DF}" name="Type Mark"/>
    <tableColumn id="31" xr3:uid="{CD4ACF5C-343A-4025-B1ED-79B5246606E6}" name="Installation_Date"/>
    <tableColumn id="32" xr3:uid="{FF53A23B-0765-4919-BB77-CD1B31E1D4E1}" name="System"/>
    <tableColumn id="33" xr3:uid="{88E6F3F0-BAE4-46C1-A2D2-0B55687327E9}" name="SubSystem"/>
    <tableColumn id="34" xr3:uid="{7532C7BC-C139-4FB4-AA3A-E9747ACBDB44}" name="URL_NamePlate_Pic"/>
    <tableColumn id="35" xr3:uid="{8C79FFE6-1F77-4633-B922-7FDB2F6D4D86}" name="URL_CxReport_Doc"/>
    <tableColumn id="36" xr3:uid="{92C9CE47-AD05-487B-9FDF-07498282582C}" name="Phases"/>
    <tableColumn id="37" xr3:uid="{13EE17BA-32A3-4C59-AD72-0EE5FBF6F869}" name="URL_TAB_Doc"/>
    <tableColumn id="38" xr3:uid="{1CF1FE21-6D56-4324-B3F0-41405C1D3693}" name="Refrigerant_Charge"/>
    <tableColumn id="39" xr3:uid="{F82BA7B3-E8D2-45AE-8D1F-968C53546E1F}" name="Refrigerant_Type"/>
    <tableColumn id="40" xr3:uid="{B2F2A422-084A-4EF8-AC3E-F8265DDB449B}" name="Landings"/>
    <tableColumn id="41" xr3:uid="{AB7DC928-B364-49CB-96E3-F27267FE0F04}" name="Load_Max_UOM"/>
    <tableColumn id="42" xr3:uid="{CEA26612-00E8-49A8-916D-6B56C1857379}" name="Load_Maximum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F9E9C3-C313-4AA4-B591-3D716C0E7C2C}" name="Table_Expansion Joint" displayName="Table_Expansion_Joint" ref="A1:B3" totalsRowShown="0">
  <autoFilter ref="A1:B3" xr:uid="{FE578B64-62D1-4C60-B975-91998310AAF9}"/>
  <tableColumns count="2">
    <tableColumn id="1" xr3:uid="{1CB68977-4C91-4108-BABD-B1240CF19292}" name="Project_Name"/>
    <tableColumn id="2" xr3:uid="{AF513C0C-FB98-4B73-82C7-945B9A628A97}" name="Project_Number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73D0E34-3025-4BCD-A0E7-D07B714635FF}" name="Table_Extinguisher-Fire" displayName="Table_Extinguisher_Fire" ref="A1:AF3" totalsRowShown="0">
  <autoFilter ref="A1:AF3" xr:uid="{F1A133FE-2126-4718-B3C8-3D7FBDC0B521}"/>
  <tableColumns count="32">
    <tableColumn id="1" xr3:uid="{99B0F9E1-E7D4-44BA-92F5-E0967AEEE3EE}" name="Project_Name"/>
    <tableColumn id="2" xr3:uid="{D2CFDE51-A99C-4C5C-A368-E203275A3BCF}" name="Project_Number"/>
    <tableColumn id="3" xr3:uid="{235B32AE-B303-4549-A376-555A24B91CFF}" name="Lifecycle_Phase"/>
    <tableColumn id="4" xr3:uid="{8D8C6BA4-0228-415F-8750-42C7BF15313D}" name="Area_Services"/>
    <tableColumn id="5" xr3:uid="{16D5D814-46B6-4CBA-878E-2CC342103CA4}" name="Location"/>
    <tableColumn id="6" xr3:uid="{DC4E5903-8854-47BF-A7AC-481609F5D455}" name="Decommissioned"/>
    <tableColumn id="7" xr3:uid="{099DEC06-C60B-4E25-B78E-9E2C5805DCA0}" name="Floor"/>
    <tableColumn id="8" xr3:uid="{5D1C2B59-EB5B-4ABD-82BF-6B54D0376EC0}" name="Type"/>
    <tableColumn id="9" xr3:uid="{2E5DBAAC-E28D-49E1-8251-774B36074B8E}" name="Description"/>
    <tableColumn id="10" xr3:uid="{BBB15711-5EB5-4177-97A8-41621B8F662F}" name="Submittal_Required"/>
    <tableColumn id="11" xr3:uid="{E486D56E-4FAF-47E5-AD54-D2DBA75F5F95}" name="Equipment_ID"/>
    <tableColumn id="12" xr3:uid="{44E430B5-8E87-4DE5-BA69-9D7171638FF4}" name="Maintenance_Required"/>
    <tableColumn id="13" xr3:uid="{C25FF472-2DB2-4E05-9C72-A1461D89E54A}" name="Manufacturer"/>
    <tableColumn id="14" xr3:uid="{D1DFA065-8518-4532-8DDE-5825ECA64CC1}" name="Name"/>
    <tableColumn id="15" xr3:uid="{C77CF691-E9F3-4125-95E5-04835D739488}" name="OMManual_Required"/>
    <tableColumn id="16" xr3:uid="{F8951822-C347-40DD-8DD7-A0A37AE17F22}" name="Submittal_Number"/>
    <tableColumn id="17" xr3:uid="{3774A2BB-7B3F-4338-9CFD-6732469714C3}" name="URL_ApprovedSubmittal_Doc"/>
    <tableColumn id="18" xr3:uid="{975CADE2-A510-4D18-B320-9D61ED97A71F}" name="Model"/>
    <tableColumn id="19" xr3:uid="{F8588062-26B9-4F3E-A3B4-361AA4A29493}" name="URL_Warranty_Doc"/>
    <tableColumn id="20" xr3:uid="{AE8C761D-60AA-4F06-8F1A-68BF2EF97B78}" name="Warranty_End_Date"/>
    <tableColumn id="21" xr3:uid="{7A83C28A-ECCE-4299-AE9A-7E13CA1400E2}" name="BAS_Control_ID"/>
    <tableColumn id="22" xr3:uid="{9065A0C1-9754-4318-8A2B-304EC70CB81F}" name="OM_Manual_Number"/>
    <tableColumn id="23" xr3:uid="{4F97DA8F-5545-44E3-8DAC-0A234C5179E2}" name="URL_OMManual_Doc"/>
    <tableColumn id="24" xr3:uid="{F651C891-DE17-4428-9438-85FCA02EA91C}" name="Actuated"/>
    <tableColumn id="25" xr3:uid="{E181190E-21B6-436E-BF7B-D0504131FC5F}" name="Serial_Number"/>
    <tableColumn id="26" xr3:uid="{3C33716C-1030-4A93-A151-F1BDB5118719}" name="Mark"/>
    <tableColumn id="27" xr3:uid="{F4E55456-3ED9-4BDB-85E9-1745D495254E}" name="SubType"/>
    <tableColumn id="28" xr3:uid="{9F838779-1AAE-4663-BCFB-7E223BD78BF1}" name="Substantial_Completion_Date"/>
    <tableColumn id="29" xr3:uid="{E0DD3C6F-5BC7-4A97-9F6C-F2CEC3047E84}" name="Barcode"/>
    <tableColumn id="30" xr3:uid="{D6A61E85-ECC8-42AB-9383-FFC78E977C36}" name="Type Mark"/>
    <tableColumn id="31" xr3:uid="{7C973FA8-AD2C-4F48-A66A-916C1CFAD6D6}" name="Installation_Date"/>
    <tableColumn id="32" xr3:uid="{5F2EA6EC-A199-4138-8DE5-C6ED907C37D6}" name="EW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FF512D4F-6726-4EC7-84BA-FF07DECCFCB8}" name="Table_Eyewash Station" displayName="Table_Eyewash_Station" ref="A1:AD3" totalsRowShown="0">
  <autoFilter ref="A1:AD3" xr:uid="{7CD1474B-27CD-495E-9809-152B29D5EA16}"/>
  <tableColumns count="30">
    <tableColumn id="1" xr3:uid="{26493BF0-1CAB-4D24-A6BF-DACBE097552F}" name="Project_Name"/>
    <tableColumn id="2" xr3:uid="{E146F541-627F-4F54-89D9-FC5B642FE19F}" name="Project_Number"/>
    <tableColumn id="3" xr3:uid="{6C52959A-9A84-48E3-8D1B-7EC5204F31FE}" name="Lifecycle_Phase"/>
    <tableColumn id="4" xr3:uid="{895D5C16-C330-4FA7-B6F1-5FFDBE73C6B4}" name="Area_Services"/>
    <tableColumn id="5" xr3:uid="{8F132F83-6AC6-4459-8896-5DFC98EBEEE6}" name="Location"/>
    <tableColumn id="6" xr3:uid="{9A19256C-CFC5-4A5E-A1AB-BF1BD833AFFA}" name="Decommissioned"/>
    <tableColumn id="7" xr3:uid="{172CA0A3-A807-48F9-865D-E852B4D3C62C}" name="Floor"/>
    <tableColumn id="8" xr3:uid="{F3F5BB2E-C60E-41FA-BAC7-D74A07D64B36}" name="Type"/>
    <tableColumn id="9" xr3:uid="{7F86F92D-BFB9-4198-AFF9-F18D16C7834A}" name="Description"/>
    <tableColumn id="10" xr3:uid="{2473A789-8BCD-4D08-8E0B-A44035E717C5}" name="Submittal_Required"/>
    <tableColumn id="11" xr3:uid="{D01C3AC2-DDCE-4DAA-851E-9B0AEF351826}" name="Equipment_ID"/>
    <tableColumn id="12" xr3:uid="{46DE5FFA-CD13-427F-B32E-1D141D3DBA0D}" name="Maintenance_Required"/>
    <tableColumn id="13" xr3:uid="{7F0610FA-81C8-4A44-9C5D-9995906F2291}" name="Manufacturer"/>
    <tableColumn id="14" xr3:uid="{55B0B3C0-2436-411B-A4E2-2B65A7AB0070}" name="Name"/>
    <tableColumn id="15" xr3:uid="{1FD3D890-8D07-406A-906A-86BBB6FA9AF9}" name="OMManual_Required"/>
    <tableColumn id="16" xr3:uid="{4731F63C-503D-45FA-BAC4-2F28171C3CF5}" name="Submittal_Number"/>
    <tableColumn id="17" xr3:uid="{646418A1-04CF-4D31-87C2-E0C28867E96A}" name="URL_ApprovedSubmittal_Doc"/>
    <tableColumn id="18" xr3:uid="{3A19D300-17FC-45F8-B940-EFCBB0B93839}" name="Model"/>
    <tableColumn id="19" xr3:uid="{1373A8B6-5722-4BC2-B8A6-731286D5A89B}" name="URL_Warranty_Doc"/>
    <tableColumn id="20" xr3:uid="{33F018E7-7B02-4585-803A-A122B3A16EB8}" name="Warranty_End_Date"/>
    <tableColumn id="21" xr3:uid="{D0731329-7E1E-4CDE-A730-4B68B981E200}" name="BAS_Control_ID"/>
    <tableColumn id="22" xr3:uid="{A9830E14-A2B7-478F-AAF0-70A02E7185D1}" name="OM_Manual_Number"/>
    <tableColumn id="23" xr3:uid="{5C0C2695-5205-4494-9D30-756BC0C50E7B}" name="URL_OMManual_Doc"/>
    <tableColumn id="24" xr3:uid="{B536E161-E992-4CA0-AED9-E863BB8149BE}" name="Actuated"/>
    <tableColumn id="25" xr3:uid="{4A37E404-FEEC-431F-86E3-1E9399EE009E}" name="Serial_Number"/>
    <tableColumn id="26" xr3:uid="{E32480B5-90C1-465A-BE2E-DE92C872F8AB}" name="Mark"/>
    <tableColumn id="27" xr3:uid="{F8F4EB17-2219-4C67-ACF9-28DB256FCE22}" name="SubType"/>
    <tableColumn id="28" xr3:uid="{950E553D-F788-467A-9389-BDF619470245}" name="Substantial_Completion_Date"/>
    <tableColumn id="29" xr3:uid="{A29BA378-17F1-4AF0-B51B-0D4FDA9B9039}" name="Barcode"/>
    <tableColumn id="30" xr3:uid="{94EF0AB1-365F-4819-B8A7-73D8287F7549}" name="Type Mark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5389F60A-FDB0-4C31-9D32-A479A44BE6FB}" name="Table_Fan" displayName="Table_Fan" ref="A1:BL3" totalsRowShown="0">
  <autoFilter ref="A1:BL3" xr:uid="{749DAA3B-3BB5-41CE-B048-C25A01AAA198}"/>
  <tableColumns count="64">
    <tableColumn id="1" xr3:uid="{F028D845-BB3B-422C-BAEE-4D6E1896358E}" name="Project_Name"/>
    <tableColumn id="2" xr3:uid="{8046C94B-8828-4E1B-8F1D-892DA6ECD7E8}" name="Project_Number"/>
    <tableColumn id="3" xr3:uid="{F4102D94-7363-49DC-B0AD-89926C551FC0}" name="Lifecycle_Phase"/>
    <tableColumn id="4" xr3:uid="{09F6DC7F-33B5-484D-9EF6-2AC1B0DA2921}" name="Area_Services"/>
    <tableColumn id="5" xr3:uid="{C7D98630-ADCF-4D79-8FA8-22BFF698BF60}" name="Location"/>
    <tableColumn id="6" xr3:uid="{0D89D641-50E4-4004-AFD2-7C3FFF361228}" name="Decommissioned"/>
    <tableColumn id="7" xr3:uid="{6EA9C7E6-5201-4B94-9320-922633A95011}" name="Floor"/>
    <tableColumn id="8" xr3:uid="{A45DAAAB-3C3C-4D5E-964C-D097AF032733}" name="Type"/>
    <tableColumn id="9" xr3:uid="{72316B64-FA4F-4FEB-9821-87A94CBFCB95}" name="Description"/>
    <tableColumn id="10" xr3:uid="{9C95B394-DE39-44B0-AF6C-037DD245F50A}" name="Submittal_Required"/>
    <tableColumn id="11" xr3:uid="{672E8F26-24B0-4513-A57F-CDEA063E9437}" name="Equipment_ID"/>
    <tableColumn id="12" xr3:uid="{2B07B98A-6DF4-4EF0-8CFF-39CA1DD9CDC9}" name="Maintenance_Required"/>
    <tableColumn id="13" xr3:uid="{55C766B7-B53E-4879-AA5B-0A2763D74E02}" name="Manufacturer"/>
    <tableColumn id="14" xr3:uid="{B955BD36-BED8-4733-A0C8-DA178B8771C0}" name="Name"/>
    <tableColumn id="15" xr3:uid="{18EF260B-33C8-446D-98B8-821917F7F95A}" name="OMManual_Required"/>
    <tableColumn id="16" xr3:uid="{2F13BCE4-C675-43CC-89B9-D37078A3329B}" name="Submittal_Number"/>
    <tableColumn id="17" xr3:uid="{3FCED767-97BC-427C-ABE3-3598C341E44B}" name="URL_ApprovedSubmittal_Doc"/>
    <tableColumn id="18" xr3:uid="{094F1C02-F533-4318-95FF-3E16C40BF713}" name="Model"/>
    <tableColumn id="19" xr3:uid="{4A69DC31-2103-4497-B402-F211B43FCCA5}" name="URL_Warranty_Doc"/>
    <tableColumn id="20" xr3:uid="{0D9F8971-80D0-4D5B-B5C1-83EDB98E66C9}" name="Warranty_End_Date"/>
    <tableColumn id="21" xr3:uid="{BE99E3CD-0A3E-4286-8D61-AC8DE4E05B79}" name="BAS_Control_ID"/>
    <tableColumn id="22" xr3:uid="{30A90961-8718-4F75-A9F9-46C22B082D0B}" name="OM_Manual_Number"/>
    <tableColumn id="23" xr3:uid="{3C0DE106-6175-4454-BE0B-44CD7D45E2FF}" name="URL_OMManual_Doc"/>
    <tableColumn id="24" xr3:uid="{A02D5D1A-8608-46A8-92EC-2C2A00960DA8}" name="Actuated"/>
    <tableColumn id="25" xr3:uid="{4BE2F303-BDDF-4F9F-BA29-A05F623AF670}" name="Serial_Number"/>
    <tableColumn id="26" xr3:uid="{20FAC665-1FC0-463C-AA41-7E2964E1BBE4}" name="Mark"/>
    <tableColumn id="27" xr3:uid="{2DD416E7-FC7D-4F1B-BBE2-14D4C5215DC5}" name="SubType"/>
    <tableColumn id="28" xr3:uid="{1F012757-0189-4010-84DC-940208FC37DC}" name="Substantial_Completion_Date"/>
    <tableColumn id="29" xr3:uid="{28D20EEB-12EF-46CC-8955-41AA007534C1}" name="Barcode"/>
    <tableColumn id="30" xr3:uid="{66573101-CC6E-4C07-87BD-18CC631A110A}" name="Type Mark"/>
    <tableColumn id="31" xr3:uid="{DDE05C51-EAB6-4873-BC31-70A761D0EF90}" name="Installation_Date"/>
    <tableColumn id="32" xr3:uid="{8CC0F8C8-EB30-485F-A296-6D58392223FC}" name="System"/>
    <tableColumn id="33" xr3:uid="{144CA7F4-265A-4CDC-B96F-F9C8651017CC}" name="SubSystem"/>
    <tableColumn id="34" xr3:uid="{D59A8176-953E-4CC5-90FA-66392F98C3A5}" name="URL_NamePlate_Pic"/>
    <tableColumn id="35" xr3:uid="{70EDABD5-F6DA-48A3-BFA9-DFADC7CA0F56}" name="Amperage"/>
    <tableColumn id="36" xr3:uid="{73E4C305-5D6A-4956-8780-64E9E4C03407}" name="URL_CxReport_Doc"/>
    <tableColumn id="37" xr3:uid="{9FF83AF5-A011-48B2-A7C4-2D2F5E872EC0}" name="Phases"/>
    <tableColumn id="38" xr3:uid="{68837F96-AD31-4E1E-A8E6-361A6DB83C47}" name="URL_TAB_Doc"/>
    <tableColumn id="39" xr3:uid="{FD0D4E57-E914-41B8-BA5F-78483F929B1A}" name="Phases_Motor"/>
    <tableColumn id="40" xr3:uid="{6F48BF2A-8F26-4CEE-BC8B-D709CE8D85EE}" name="Voltage"/>
    <tableColumn id="41" xr3:uid="{6BC2A1AE-95E7-4B10-BABF-B21DA799C03C}" name="Voltage_Secondary"/>
    <tableColumn id="42" xr3:uid="{A576FD45-F050-43F8-B06D-C9A5E66BCB04}" name="Panel"/>
    <tableColumn id="43" xr3:uid="{4C5ED5F5-B8C6-45FD-9E31-091DFF640D49}" name="RPM"/>
    <tableColumn id="44" xr3:uid="{15E9858C-0732-461C-8EC1-62525A859A7D}" name="Capacity"/>
    <tableColumn id="45" xr3:uid="{7C4E6BBC-57D7-44FF-BF57-5F4BFF1752C3}" name="Capacity_UOM"/>
    <tableColumn id="46" xr3:uid="{6DCB5AF2-05A5-4321-864E-02FE77DCE81C}" name="Circuit_Number"/>
    <tableColumn id="47" xr3:uid="{B47C1EE0-2D8B-485F-80A0-199CC8CBD85B}" name="Space_Served"/>
    <tableColumn id="48" xr3:uid="{6C2D7EE9-ADDE-4FEA-B312-AE6D6EE7ECFE}" name="Amperage_Motor"/>
    <tableColumn id="49" xr3:uid="{F9451607-F25E-4B0D-9240-1026435B0E11}" name="CCT"/>
    <tableColumn id="50" xr3:uid="{889451CD-148F-481B-A504-D59744499E6A}" name="CFM"/>
    <tableColumn id="51" xr3:uid="{CD16E6B1-10A7-4972-A167-2015715A5978}" name="Manufacturer_Motor"/>
    <tableColumn id="52" xr3:uid="{52CF93BE-54F3-401A-B5E9-7B4214E44485}" name="Model_Motor"/>
    <tableColumn id="53" xr3:uid="{80E42D22-E4C1-48EC-B778-11B88725A0A7}" name="RPM_Motor"/>
    <tableColumn id="54" xr3:uid="{46CDAE49-3A32-4656-9360-5036B2644149}" name="VFD"/>
    <tableColumn id="55" xr3:uid="{141EBDF0-BC36-4024-9F97-D7BCE2549165}" name="Voltage_Motor"/>
    <tableColumn id="56" xr3:uid="{28EC35AF-637A-4F3D-953B-582B999F91A7}" name="Filter_MERV"/>
    <tableColumn id="57" xr3:uid="{053B5E03-0ACA-47CC-A91F-B06A47F8AA98}" name="Filter_MERV_Pre"/>
    <tableColumn id="58" xr3:uid="{365E0799-A4CE-4621-B580-74CED7D47CCB}" name="Filter_Quantity"/>
    <tableColumn id="59" xr3:uid="{9ED84A2C-E2F8-4E38-9DA0-B0B82DC6899D}" name="Filter_Quantity_Pre"/>
    <tableColumn id="60" xr3:uid="{F2898D84-74C4-4EEC-9A84-D7B16D27C85E}" name="Filter_Size"/>
    <tableColumn id="61" xr3:uid="{8D996C6F-F180-440F-82BA-467C40E36B26}" name="Filter_Size_Pre"/>
    <tableColumn id="62" xr3:uid="{5B35DF10-63D8-45E4-914A-311327CF5B54}" name="VFD_AirFilter"/>
    <tableColumn id="63" xr3:uid="{9E3169CE-5B66-44FB-81B8-DF8B5C3ADAC8}" name="EnthalpyWheel"/>
    <tableColumn id="64" xr3:uid="{8E6661CE-9CB6-4F2F-93FC-2FE9329E6E7B}" name="Horsepower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1679339-9438-4326-BAF6-D8CFF58E062D}" name="Table_Feeder" displayName="Table_Feeder" ref="A1:AC3" totalsRowShown="0">
  <autoFilter ref="A1:AC3" xr:uid="{07D6C87C-7876-4C24-8CB9-9E72C0BE7D52}"/>
  <tableColumns count="29">
    <tableColumn id="1" xr3:uid="{89DFDCDA-124E-404E-93D2-1ACF70223ABA}" name="Project_Name"/>
    <tableColumn id="2" xr3:uid="{F9FF7183-A6C1-401B-9F34-FF7AC87397B3}" name="Project_Number"/>
    <tableColumn id="3" xr3:uid="{C122378F-EB26-4464-8972-0E2596C6433B}" name="Lifecycle_Phase"/>
    <tableColumn id="4" xr3:uid="{A751D533-E031-47FF-8B09-27C42C5C35DF}" name="Area_Services"/>
    <tableColumn id="5" xr3:uid="{CFE89515-D5F7-46FC-8D1A-18647A702E98}" name="Location"/>
    <tableColumn id="6" xr3:uid="{E773F5E0-7CAC-41A9-8702-061375E88965}" name="Decommissioned"/>
    <tableColumn id="7" xr3:uid="{1E732A8E-E2E4-45CD-9C1A-610BB899E748}" name="Floor"/>
    <tableColumn id="8" xr3:uid="{B0227BDA-F738-42EF-AE2A-BB49AFF07E22}" name="Type"/>
    <tableColumn id="9" xr3:uid="{BEC7C22B-D0C2-489E-AE4F-7AF386446A4E}" name="Description"/>
    <tableColumn id="10" xr3:uid="{0D3E01C5-B301-4A2E-878C-716CEA0FDEFB}" name="Submittal_Required"/>
    <tableColumn id="11" xr3:uid="{0573A9AB-9DC8-46F6-BB8E-FCFA58A2B716}" name="Equipment_ID"/>
    <tableColumn id="12" xr3:uid="{60BEDBBA-5AE0-45AD-9B39-708B6C134458}" name="Maintenance_Required"/>
    <tableColumn id="13" xr3:uid="{1C11B6C8-4F91-41DF-9EB8-248D4C26B0E8}" name="Manufacturer"/>
    <tableColumn id="14" xr3:uid="{F9728926-33CA-470B-970E-D687739F5A4F}" name="Name"/>
    <tableColumn id="15" xr3:uid="{6E4D82E1-8647-4E10-AE05-8FADA3CA06A4}" name="OMManual_Required"/>
    <tableColumn id="16" xr3:uid="{B806405C-E031-4619-96B7-57828A8C38EB}" name="Submittal_Number"/>
    <tableColumn id="17" xr3:uid="{7BD84E57-6E36-4FE8-B4FA-50788AC14B69}" name="URL_ApprovedSubmittal_Doc"/>
    <tableColumn id="18" xr3:uid="{6CC985E7-AD41-4D03-AD0A-C4418F334B1F}" name="Model"/>
    <tableColumn id="19" xr3:uid="{E03123EE-8439-4F4C-85F4-090965947073}" name="URL_Warranty_Doc"/>
    <tableColumn id="20" xr3:uid="{76B40C7B-70FD-4609-8277-3A5F484AA6EE}" name="Warranty_End_Date"/>
    <tableColumn id="21" xr3:uid="{DF2CB161-6EA0-488E-9B25-DECA0C563FAE}" name="BAS_Control_ID"/>
    <tableColumn id="22" xr3:uid="{15CC6AFD-D1C8-4D3D-9C54-12B4E2B64EB8}" name="OM_Manual_Number"/>
    <tableColumn id="23" xr3:uid="{EC564BF3-E315-4F82-9063-19A3D2425B02}" name="URL_OMManual_Doc"/>
    <tableColumn id="24" xr3:uid="{5F8E2201-6702-4962-ABCE-368D5DC3873A}" name="Actuated"/>
    <tableColumn id="25" xr3:uid="{218AE7ED-1C89-49B4-ABD1-8F7AB74DB91D}" name="Serial_Number"/>
    <tableColumn id="26" xr3:uid="{3D07AFC2-F055-4062-A400-A62A15AB60DB}" name="Mark"/>
    <tableColumn id="27" xr3:uid="{69ADB52F-9A5D-447B-AD74-7A0FCCF635C3}" name="SubType"/>
    <tableColumn id="28" xr3:uid="{11A34551-FBC9-4EA3-8DB9-DB08E8C31E9B}" name="Substantial_Completion_Date"/>
    <tableColumn id="29" xr3:uid="{9561386C-0736-4C64-BC0A-CF430B0EC4B8}" name="Amperage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711CE4D0-EF3B-488F-9A8B-265F25605481}" name="Table_Filter" displayName="Table_Filter" ref="A1:Q3" totalsRowShown="0">
  <autoFilter ref="A1:Q3" xr:uid="{379E7EF7-8F20-4A40-B76C-BE7A2136D360}"/>
  <tableColumns count="17">
    <tableColumn id="1" xr3:uid="{0ED4F6C5-F421-4CD4-A5A0-5C55307AC5BE}" name="Project_Name"/>
    <tableColumn id="2" xr3:uid="{C7BDAB14-28C3-4FA1-94DF-CF4115833A54}" name="Project_Number"/>
    <tableColumn id="3" xr3:uid="{C549CC85-1211-42BF-9EDB-D12DA07C9F6B}" name="Lifecycle_Phase"/>
    <tableColumn id="4" xr3:uid="{53F946E1-88FA-4448-89B4-23584D9D3527}" name="Area_Services"/>
    <tableColumn id="5" xr3:uid="{A5C62D47-C483-4097-933A-1E2A88ADB400}" name="Type"/>
    <tableColumn id="6" xr3:uid="{252E4FB6-D77E-4FCA-B75E-CED29421826F}" name="Description"/>
    <tableColumn id="7" xr3:uid="{479EF1AE-02AE-40C7-B925-E62825C1C98E}" name="Submittal_Required"/>
    <tableColumn id="8" xr3:uid="{887F1409-37A2-43B9-85F0-BF11F830C7E3}" name="Equipment_ID"/>
    <tableColumn id="9" xr3:uid="{0CFC523C-2A69-4279-AAAC-C27166EA80A5}" name="Maintenance_Required"/>
    <tableColumn id="10" xr3:uid="{BAED7C63-9A8B-4227-B4FD-00AC2F6EBAF1}" name="Manufacturer"/>
    <tableColumn id="11" xr3:uid="{E569866A-D386-4ED4-838E-1159A531D9EE}" name="OMManual_Required"/>
    <tableColumn id="12" xr3:uid="{623EF5C3-9C6E-4AD3-82B0-97D5A21CBBA9}" name="URL_ApprovedSubmittal_Doc"/>
    <tableColumn id="13" xr3:uid="{53A12E00-B93F-4D92-84C2-C3A56832A8F9}" name="Model"/>
    <tableColumn id="14" xr3:uid="{99E53F76-BF9D-4740-A998-F47E7D2E18AE}" name="SubType"/>
    <tableColumn id="15" xr3:uid="{849153C4-603D-4BC5-A2C1-7AFCC4245B8A}" name="Substantial_Completion_Date"/>
    <tableColumn id="16" xr3:uid="{67770353-31C2-41E3-B7BC-32D62B6D119F}" name="Barcode"/>
    <tableColumn id="17" xr3:uid="{FA3A6A1E-B724-43D8-BABA-8439DEFC9102}" name="Associated_Asse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9A179D2-A445-4438-8869-3B000E8C400E}" name="Table_Fireplace" displayName="Table_Fireplace" ref="A1:Y3" totalsRowShown="0">
  <autoFilter ref="A1:Y3" xr:uid="{77ECD25C-5571-4434-B696-A15C663629FE}"/>
  <tableColumns count="25">
    <tableColumn id="1" xr3:uid="{508BBECD-AA99-4929-91D4-5ED25C65E110}" name="Project_Name"/>
    <tableColumn id="2" xr3:uid="{26CE904A-B3FD-43D5-AD08-05F962C48AD3}" name="Project_Number"/>
    <tableColumn id="3" xr3:uid="{463571A1-8935-4E8E-B9FF-E42BFDA77E3F}" name="Lifecycle_Phase"/>
    <tableColumn id="4" xr3:uid="{CFA8D333-E7A3-4B27-8EA0-39072D964688}" name="Area_Services"/>
    <tableColumn id="5" xr3:uid="{5F792135-8581-4173-9E65-4D4C3BA0795B}" name="Location"/>
    <tableColumn id="6" xr3:uid="{7CE5D5E5-17E7-40B7-8F45-F9B0F01DCAA1}" name="Decommissioned"/>
    <tableColumn id="7" xr3:uid="{C473F800-C347-4CDB-8529-B85FC85EF7E5}" name="Floor"/>
    <tableColumn id="8" xr3:uid="{E0F4B5AF-35A4-47AB-ACAB-3C10379A1818}" name="Type"/>
    <tableColumn id="9" xr3:uid="{31DBE418-7F47-4FE1-A14F-A018E886F9CB}" name="Description"/>
    <tableColumn id="10" xr3:uid="{C2107A65-7A2D-479B-9D9E-731896123291}" name="Submittal_Required"/>
    <tableColumn id="11" xr3:uid="{FB0CA341-B45D-4E5A-A10C-8970E7764220}" name="Equipment_ID"/>
    <tableColumn id="12" xr3:uid="{08556708-C96B-49B2-998E-B4F3733AFC16}" name="Maintenance_Required"/>
    <tableColumn id="13" xr3:uid="{CD223C3D-557A-46A2-B055-F93ED87FFC2E}" name="Manufacturer"/>
    <tableColumn id="14" xr3:uid="{1366512A-2D9A-408C-A8E3-5C30EBE39AC8}" name="Name"/>
    <tableColumn id="15" xr3:uid="{2A764CED-155B-45F9-9C0D-BF301A02A7D6}" name="OMManual_Required"/>
    <tableColumn id="16" xr3:uid="{FA4F3046-AFFD-47F4-8453-D978285A3B5E}" name="Submittal_Number"/>
    <tableColumn id="17" xr3:uid="{7929E64D-9308-4F9B-8E0F-6BA585149F6D}" name="URL_ApprovedSubmittal_Doc"/>
    <tableColumn id="18" xr3:uid="{41D5A4BF-F9A8-4F23-8075-9300F8E60DF4}" name="Model"/>
    <tableColumn id="19" xr3:uid="{43930F1A-41AE-4A3B-9B94-D15FCD10F7B3}" name="URL_Warranty_Doc"/>
    <tableColumn id="20" xr3:uid="{054E9572-A73C-4E3B-9B2F-380F53D263F5}" name="Warranty_End_Date"/>
    <tableColumn id="21" xr3:uid="{D77CFFC7-8D0A-4A68-8ECC-CDF1F40F136F}" name="BAS_Control_ID"/>
    <tableColumn id="22" xr3:uid="{E6DE4A0F-A974-498B-A055-46F2E2AA2F21}" name="OM_Manual_Number"/>
    <tableColumn id="23" xr3:uid="{B95BA737-3F72-4F99-94E2-9EAE563A79E0}" name="URL_OMManual_Doc"/>
    <tableColumn id="24" xr3:uid="{7A2FD49B-BD9F-4AA6-B579-19E54D827973}" name="Actuated"/>
    <tableColumn id="25" xr3:uid="{5A545D80-CA57-491E-8199-4C269151EA64}" name="Serial_Number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06D8E38-D5B5-4159-9500-AA639DDE1CA3}" name="Table_Fixture" displayName="Table_Fixture" ref="A1:AW3" totalsRowShown="0">
  <autoFilter ref="A1:AW3" xr:uid="{25054C32-6DC1-4425-9564-747B11AE55AC}"/>
  <tableColumns count="49">
    <tableColumn id="1" xr3:uid="{B0E6D517-CBA3-4D4E-8E05-396355DF3E4C}" name="Project_Name"/>
    <tableColumn id="2" xr3:uid="{D5A9B77C-B798-4532-AF0D-F295B546D976}" name="Project_Number"/>
    <tableColumn id="3" xr3:uid="{A1805844-FA3E-4844-BEF0-3101B3CF6E0F}" name="Lifecycle_Phase"/>
    <tableColumn id="4" xr3:uid="{228336D5-8831-43E8-8DF5-C66C1A9D396B}" name="Area_Services"/>
    <tableColumn id="5" xr3:uid="{8A93ECEA-FD04-4889-8C5E-3BCDE9A32EF8}" name="Location"/>
    <tableColumn id="6" xr3:uid="{16B64356-698A-437E-8B49-4E59B3067E45}" name="Decommissioned"/>
    <tableColumn id="7" xr3:uid="{E23EE6CE-D08C-4A60-B88A-23808EBF6972}" name="Floor"/>
    <tableColumn id="8" xr3:uid="{A9285C90-C64A-480D-940A-90DFBA6E5E3F}" name="Type"/>
    <tableColumn id="9" xr3:uid="{F3F7A6A6-0CD3-4990-8CD6-161976A46BDE}" name="Description"/>
    <tableColumn id="10" xr3:uid="{F18FC590-441B-4270-A2B0-242389448681}" name="Submittal_Required"/>
    <tableColumn id="11" xr3:uid="{093890C5-A562-482B-8929-1702C7160AF8}" name="Equipment_ID"/>
    <tableColumn id="12" xr3:uid="{D93F7935-E372-4DCC-99A2-627454CE8FB4}" name="Maintenance_Required"/>
    <tableColumn id="13" xr3:uid="{A1BE0672-A1D9-4647-8F50-667D80EBF101}" name="Manufacturer"/>
    <tableColumn id="14" xr3:uid="{DF7B3EED-42F9-4995-BC46-745A9FA6743A}" name="Name"/>
    <tableColumn id="15" xr3:uid="{449609C6-7BCE-4219-A48F-3C31FD9B4138}" name="OMManual_Required"/>
    <tableColumn id="16" xr3:uid="{2727C982-63A8-4306-86A3-3AE97C9C6631}" name="Submittal_Number"/>
    <tableColumn id="17" xr3:uid="{E226C8A4-0614-4989-B28B-B04CEE94C826}" name="URL_ApprovedSubmittal_Doc"/>
    <tableColumn id="18" xr3:uid="{7A5A4EF6-72DB-46BC-A12C-0E02ABB375F5}" name="Model"/>
    <tableColumn id="19" xr3:uid="{B53162E6-516F-45D7-8298-FCD922CCB4FB}" name="URL_Warranty_Doc"/>
    <tableColumn id="20" xr3:uid="{3F717100-3B87-43FC-A49A-646DFE0D9BB3}" name="Warranty_End_Date"/>
    <tableColumn id="21" xr3:uid="{D795BA39-828E-45CE-B8D3-F38144DEF298}" name="BAS_Control_ID"/>
    <tableColumn id="22" xr3:uid="{564F0AFA-E135-486C-BFD9-56E0D0B65AC8}" name="OM_Manual_Number"/>
    <tableColumn id="23" xr3:uid="{5A54076E-B89D-4662-9F5C-2AC1AEF2D7A2}" name="URL_OMManual_Doc"/>
    <tableColumn id="24" xr3:uid="{0DD73D16-AA7A-4C12-A890-5804EDB33519}" name="Serial_Number"/>
    <tableColumn id="25" xr3:uid="{FCCEC077-BF67-4353-9195-114741AD2BB0}" name="Mark"/>
    <tableColumn id="26" xr3:uid="{86396FF4-806C-4217-B345-DF3460A1FD1D}" name="SubType"/>
    <tableColumn id="27" xr3:uid="{61BA9CDA-1244-48C6-BBD0-88DDE13FAE7E}" name="Substantial_Completion_Date"/>
    <tableColumn id="28" xr3:uid="{311E29FF-9918-4626-B7D1-0AB1BD324707}" name="Barcode"/>
    <tableColumn id="29" xr3:uid="{D7E92429-7B1E-4905-84CD-BA612A697A4D}" name="Type Mark"/>
    <tableColumn id="30" xr3:uid="{11CB728F-ABF6-44AB-B587-3CC0CC11AD31}" name="Installation_Date"/>
    <tableColumn id="31" xr3:uid="{6B46B9EB-7254-47DE-ABC9-BA18B2238E4F}" name="Voltage"/>
    <tableColumn id="32" xr3:uid="{33269A17-7A53-4B0E-B520-7F145BE1CE52}" name="Panel"/>
    <tableColumn id="33" xr3:uid="{878EC3F4-B590-4879-94F7-4530A5134146}" name="Circuit_Number"/>
    <tableColumn id="34" xr3:uid="{23A720AA-6091-416E-B017-DA9AAF34402F}" name="Space_Served"/>
    <tableColumn id="35" xr3:uid="{F8A8A8C1-BFA8-4DA5-B7D7-86C01D66C7FB}" name="CCT"/>
    <tableColumn id="36" xr3:uid="{156E70C7-77B1-400D-95C9-E28CD25793AF}" name="Count"/>
    <tableColumn id="37" xr3:uid="{AD0F7A06-F33A-46B1-8F0F-66F3F5C5D1B0}" name="Wattage_Lamp"/>
    <tableColumn id="38" xr3:uid="{06FBC519-84DD-40FF-9015-74FF9B1E8B4C}" name="Ballast_Details"/>
    <tableColumn id="39" xr3:uid="{CB95A755-80BE-402B-9ABF-02993697DF41}" name="Controls"/>
    <tableColumn id="40" xr3:uid="{819E5A10-EA97-4501-92A9-08CED64C9C6F}" name="Dimming"/>
    <tableColumn id="41" xr3:uid="{2CB3B122-B848-481B-8167-C5ACC2009D6E}" name="Emergency"/>
    <tableColumn id="42" xr3:uid="{1E5D1288-11E3-415E-A359-05DA4E37D943}" name="Lamp"/>
    <tableColumn id="43" xr3:uid="{FD660DC9-96AA-4D6F-9C19-90151BE7F02F}" name="Lamp_Details"/>
    <tableColumn id="44" xr3:uid="{5FA9B7E3-3FCD-4631-A268-B9F390986072}" name="Lamp_Life"/>
    <tableColumn id="45" xr3:uid="{4E980111-08A0-4F90-AB8B-7117FECAEA0D}" name="Lamp_Quantity"/>
    <tableColumn id="46" xr3:uid="{78B21134-4B86-4729-BC26-9C06E682CCBD}" name="Lamp_Style"/>
    <tableColumn id="47" xr3:uid="{DBEF71DC-03AB-4D09-A63A-A60312DBE37D}" name="Lumens"/>
    <tableColumn id="48" xr3:uid="{779E1E5A-4DDD-40E7-88C9-8FCDDD2B8E30}" name="Voltage_Ballast"/>
    <tableColumn id="49" xr3:uid="{FCC6B678-244B-4009-84BE-4668750D3E84}" name="Wat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53E4BFB-ACA0-40FC-98AA-508C93FBB7D9}" name="Table_Alarm Point" displayName="Table_Alarm_Point" ref="A1:W3" totalsRowShown="0">
  <autoFilter ref="A1:W3" xr:uid="{B193DF2A-794E-443A-AEE3-2670A0D6BCC5}"/>
  <tableColumns count="23">
    <tableColumn id="1" xr3:uid="{9A50BD77-4244-4E99-B95A-01D737A39B6A}" name="Project_Name"/>
    <tableColumn id="2" xr3:uid="{8FFD3508-EDB8-4D1B-B4E2-411BFB86543D}" name="Project_Number"/>
    <tableColumn id="3" xr3:uid="{5C4F1298-EF6A-4AD2-92F8-48ECC5C2340D}" name="Lifecycle_Phase"/>
    <tableColumn id="4" xr3:uid="{293566FE-A37D-4270-803A-C10D151054B4}" name="Area_Services"/>
    <tableColumn id="5" xr3:uid="{90F12156-8E27-4397-83B0-56D39497BB48}" name="Location"/>
    <tableColumn id="6" xr3:uid="{AE83EC8A-0A3D-4100-8210-01FDFF85AA77}" name="Decommissioned"/>
    <tableColumn id="7" xr3:uid="{5DCD4F58-DCFE-4DC0-9970-4B5D0F8CD333}" name="Floor"/>
    <tableColumn id="8" xr3:uid="{DB5A6A0D-E387-41F4-9857-07951715EDF5}" name="Type"/>
    <tableColumn id="9" xr3:uid="{9D448DA1-E290-4E50-884E-1D4885B1BB2A}" name="Description"/>
    <tableColumn id="10" xr3:uid="{8D96F2B1-1DAA-4A07-9C3B-1CECD3EEC685}" name="Submittal_Required"/>
    <tableColumn id="11" xr3:uid="{80619908-3B71-4635-A61C-899FD4041214}" name="Equipment_ID"/>
    <tableColumn id="12" xr3:uid="{0864A6A0-7030-4770-893C-5F73FC4AE780}" name="Maintenance_Required"/>
    <tableColumn id="13" xr3:uid="{27DB905B-AEE9-4025-823B-3FD8459DEF3C}" name="Manufacturer"/>
    <tableColumn id="14" xr3:uid="{D28ACB3A-BD98-40A4-A40F-62145192D26E}" name="Name"/>
    <tableColumn id="15" xr3:uid="{090D72E8-4B59-4F2B-8A06-929E7EF3802F}" name="Submittal_Number"/>
    <tableColumn id="16" xr3:uid="{E861CCBA-E92A-40D8-8FF5-25F87A1F7FFF}" name="URL_ApprovedSubmittal_Doc"/>
    <tableColumn id="17" xr3:uid="{81135AF5-527A-40DC-8403-410B3398DB52}" name="Model"/>
    <tableColumn id="18" xr3:uid="{2CA26972-5B22-464B-B6C7-8539B41DC5FA}" name="BAS_Control_ID"/>
    <tableColumn id="19" xr3:uid="{F6A624C5-FFDB-4769-AD48-2343B89E3041}" name="Mark"/>
    <tableColumn id="20" xr3:uid="{928707FF-BCFC-4CC2-8C6F-E73538BC3BFD}" name="Substantial_Completion_Date"/>
    <tableColumn id="21" xr3:uid="{28073D2D-1BD9-434F-A7FD-7E7BC59DA7DA}" name="Type Mark"/>
    <tableColumn id="22" xr3:uid="{579A622E-085F-40CF-B8B7-482D038CF131}" name="Panel"/>
    <tableColumn id="23" xr3:uid="{5E0F3543-CFF2-489D-AA19-9040132E0D2D}" name="Circuit_Number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F48212CD-4303-4F15-B74D-C58A4DC52ED7}" name="Table_Freezer" displayName="Table_Freezer" ref="A1:AD3" totalsRowShown="0">
  <autoFilter ref="A1:AD3" xr:uid="{8C5BB776-B341-4B52-A915-4C0A5C46D064}"/>
  <tableColumns count="30">
    <tableColumn id="1" xr3:uid="{5AE51629-F9FF-40A4-A8D2-4A65D0BB8EAF}" name="Project_Name"/>
    <tableColumn id="2" xr3:uid="{31BEF548-2DCB-497C-B055-15838DBDB01D}" name="Project_Number"/>
    <tableColumn id="3" xr3:uid="{5E99FB46-276C-4C72-965B-242B22A957E7}" name="Lifecycle_Phase"/>
    <tableColumn id="4" xr3:uid="{03081C54-6182-4C89-BCA9-36000F83180E}" name="Area_Services"/>
    <tableColumn id="5" xr3:uid="{56574158-89DD-4A93-B656-E24F00D6DE2B}" name="Location"/>
    <tableColumn id="6" xr3:uid="{370BA4E3-FE73-457A-AAF7-413D3BE06B25}" name="Decommissioned"/>
    <tableColumn id="7" xr3:uid="{13EB8F87-C2FB-41D8-A557-BC9B1486CA26}" name="Floor"/>
    <tableColumn id="8" xr3:uid="{C9F27DDB-9655-45A3-9A2F-855B4E17FE88}" name="Type"/>
    <tableColumn id="9" xr3:uid="{597E0C10-7398-470B-9233-F6BE03D6B068}" name="Description"/>
    <tableColumn id="10" xr3:uid="{21329C4A-D06A-44B2-8CDE-5C38E1C3A111}" name="Submittal_Required"/>
    <tableColumn id="11" xr3:uid="{285C590C-6978-4757-9983-1FFD0AFBCEBC}" name="Equipment_ID"/>
    <tableColumn id="12" xr3:uid="{679BCF3D-31B8-4FA2-8C83-178EA5809372}" name="Maintenance_Required"/>
    <tableColumn id="13" xr3:uid="{DA3A7668-06A9-46A8-A94B-F63B6F9217E2}" name="Manufacturer"/>
    <tableColumn id="14" xr3:uid="{7FFD7E51-E623-4BAF-BC06-3BD12D9FD54C}" name="Name"/>
    <tableColumn id="15" xr3:uid="{06BBCA1F-D6A4-4DE9-B113-56F48EA9C763}" name="OMManual_Required"/>
    <tableColumn id="16" xr3:uid="{265C08DD-6DD9-4428-B04C-E922D4848577}" name="Submittal_Number"/>
    <tableColumn id="17" xr3:uid="{193F6FF4-F650-46DC-8433-8D8915D11EC9}" name="URL_ApprovedSubmittal_Doc"/>
    <tableColumn id="18" xr3:uid="{CEF9F2EE-2E18-4791-8B5D-64003FC2304C}" name="Model"/>
    <tableColumn id="19" xr3:uid="{4AF06F3A-1AB0-4FB7-88C8-0CB241D19A86}" name="URL_Warranty_Doc"/>
    <tableColumn id="20" xr3:uid="{1636659B-0016-4B35-B99C-7737D0AD8CC9}" name="Warranty_End_Date"/>
    <tableColumn id="21" xr3:uid="{83DB1148-D00D-4C89-A5D8-77B99F178EC5}" name="BAS_Control_ID"/>
    <tableColumn id="22" xr3:uid="{34537197-6195-4204-B800-7C4C97977538}" name="OM_Manual_Number"/>
    <tableColumn id="23" xr3:uid="{969EBD69-1440-413A-81AC-887A2EEC60D9}" name="URL_OMManual_Doc"/>
    <tableColumn id="24" xr3:uid="{8A611E68-3E81-4F83-B794-4EF1815745A3}" name="Actuated"/>
    <tableColumn id="25" xr3:uid="{6F132D8B-BFC6-4964-90FF-D0EDB8423FA9}" name="Serial_Number"/>
    <tableColumn id="26" xr3:uid="{B8C1B7D9-CFA1-4900-AA55-FE1CDCB03258}" name="Mark"/>
    <tableColumn id="27" xr3:uid="{AE99A45B-0ACA-4F18-A4D3-4A1624E4A81B}" name="SubType"/>
    <tableColumn id="28" xr3:uid="{A0BC839A-74A8-4CBD-8DD3-9A7E25A38D9F}" name="Substantial_Completion_Date"/>
    <tableColumn id="29" xr3:uid="{91C87E86-6DBB-4DEC-B40F-262A1EFFB661}" name="Barcode"/>
    <tableColumn id="30" xr3:uid="{8BD11E77-2EFE-439F-B2F4-BBAAD5FDA6C8}" name="Amperage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3427104D-3F97-4DF3-ACC2-AB8DFF1EB1DA}" name="Table_Fryer" displayName="Table_Fryer" ref="A1:AE3" totalsRowShown="0">
  <autoFilter ref="A1:AE3" xr:uid="{5C1547F3-595F-4411-BB67-60E2EC40B378}"/>
  <tableColumns count="31">
    <tableColumn id="1" xr3:uid="{E9713B42-E838-417F-9A90-36A730B8755C}" name="Project_Name"/>
    <tableColumn id="2" xr3:uid="{B67259EF-C762-4BA9-84EB-A51D4E33E94F}" name="Project_Number"/>
    <tableColumn id="3" xr3:uid="{400D443A-89D9-4FC0-8881-17AD7D9A958B}" name="Lifecycle_Phase"/>
    <tableColumn id="4" xr3:uid="{51C6CBB3-3054-4EE6-AC37-99724A006683}" name="Area_Services"/>
    <tableColumn id="5" xr3:uid="{BA56AD47-607E-4123-82C2-96CA849CC5D2}" name="Location"/>
    <tableColumn id="6" xr3:uid="{DAE28BE2-9CAF-4072-AD03-C605489BBAD5}" name="Decommissioned"/>
    <tableColumn id="7" xr3:uid="{159C6F51-BA3C-4AE1-9931-7984529ED740}" name="Floor"/>
    <tableColumn id="8" xr3:uid="{3597085A-04F8-4603-9DCE-1F1A3BE71352}" name="Type"/>
    <tableColumn id="9" xr3:uid="{DA5D4E8D-E388-4DAC-B2E7-2A3929499F0A}" name="Description"/>
    <tableColumn id="10" xr3:uid="{D5E84846-CD21-480D-A666-B43F40E34F15}" name="Submittal_Required"/>
    <tableColumn id="11" xr3:uid="{837BCA5E-DEA6-4364-9E34-6C85837136A9}" name="Equipment_ID"/>
    <tableColumn id="12" xr3:uid="{9141C7DD-211A-4A3A-86CC-B229C7758D8F}" name="Maintenance_Required"/>
    <tableColumn id="13" xr3:uid="{4C2D3B2E-18E3-4E4D-9703-7F963355CACF}" name="Manufacturer"/>
    <tableColumn id="14" xr3:uid="{1F54E26F-A796-4F3B-9ADF-02942E788913}" name="Name"/>
    <tableColumn id="15" xr3:uid="{3D6A26DE-28F0-498B-A102-41C35A6BFF38}" name="OMManual_Required"/>
    <tableColumn id="16" xr3:uid="{27360AA6-2B14-4FA3-97D8-C18AABC79C16}" name="Submittal_Number"/>
    <tableColumn id="17" xr3:uid="{D76805FA-A9B4-4009-9F8F-F59DC401C2D5}" name="URL_ApprovedSubmittal_Doc"/>
    <tableColumn id="18" xr3:uid="{909285E5-BB73-4F71-AF06-761F6A5940A8}" name="Model"/>
    <tableColumn id="19" xr3:uid="{18BD9B0C-D58A-4C24-B8E6-F191A6F040FD}" name="URL_Warranty_Doc"/>
    <tableColumn id="20" xr3:uid="{EFF354B3-D855-4ED8-AA89-19C8C408217F}" name="Warranty_End_Date"/>
    <tableColumn id="21" xr3:uid="{D47F8882-20FD-4153-AA02-ED99744DB7C7}" name="BAS_Control_ID"/>
    <tableColumn id="22" xr3:uid="{C13A603A-FB61-4450-A7B3-556FCC0252A6}" name="OM_Manual_Number"/>
    <tableColumn id="23" xr3:uid="{8435920A-3FB5-42D2-97B8-B5937E8E5DFB}" name="URL_OMManual_Doc"/>
    <tableColumn id="24" xr3:uid="{A175331C-7184-4449-9391-4D9C66B6A27C}" name="Actuated"/>
    <tableColumn id="25" xr3:uid="{152FF6FE-09BF-4882-BFA8-AE44ACC52FAD}" name="Serial_Number"/>
    <tableColumn id="26" xr3:uid="{CACD04BB-94CC-4BB5-8671-EECBA6B8DB27}" name="Mark"/>
    <tableColumn id="27" xr3:uid="{AF6E349A-9327-4009-A517-3E69AC6A03E6}" name="SubType"/>
    <tableColumn id="28" xr3:uid="{A48488FA-59B7-40A8-A50E-A691DBF10482}" name="Substantial_Completion_Date"/>
    <tableColumn id="29" xr3:uid="{6BDD339B-A3C1-4AD3-B81B-D4CD1D75DAEB}" name="Installation_Date"/>
    <tableColumn id="30" xr3:uid="{4B8EB912-E0C3-4182-9AB2-5AF7D23130E7}" name="URL_NamePlate_Pic"/>
    <tableColumn id="31" xr3:uid="{32CDE43C-4EB2-4773-89EC-CE340A175725}" name="Amperage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1DC7698-1FE4-4812-B704-D653B337555B}" name="Table_Fuel Tank" displayName="Table_Fuel_Tank" ref="A1:AC3" totalsRowShown="0">
  <autoFilter ref="A1:AC3" xr:uid="{06048D91-7C94-4A21-B179-71B9C4775805}"/>
  <tableColumns count="29">
    <tableColumn id="1" xr3:uid="{305724A1-2999-4175-BA3A-39D4488BD44B}" name="Project_Name"/>
    <tableColumn id="2" xr3:uid="{26692EC0-3B45-44AD-8CA4-C35CE36B16E1}" name="Project_Number"/>
    <tableColumn id="3" xr3:uid="{0A8CBB72-104F-4507-8DD0-CEFAA61C50F9}" name="Lifecycle_Phase"/>
    <tableColumn id="4" xr3:uid="{85801A02-12ED-47F6-ACA3-135052631843}" name="Area_Services"/>
    <tableColumn id="5" xr3:uid="{33598789-5039-4D6D-A418-FDF4D961635A}" name="Location"/>
    <tableColumn id="6" xr3:uid="{F3112400-BB86-4F97-A459-7247F7336DED}" name="Decommissioned"/>
    <tableColumn id="7" xr3:uid="{9333DA0D-F990-41CE-9D8C-AD4F427C1CE3}" name="Floor"/>
    <tableColumn id="8" xr3:uid="{0ED295DC-B0D9-4253-AC25-7B3F5C61EA0C}" name="Type"/>
    <tableColumn id="9" xr3:uid="{535F9280-D903-499B-B252-EC9F0DF7E06B}" name="Description"/>
    <tableColumn id="10" xr3:uid="{4C450D05-C5C5-400F-8D63-C376A927DD79}" name="Submittal_Required"/>
    <tableColumn id="11" xr3:uid="{5BDD3DAF-91F7-455B-B6E1-4958566C10F1}" name="Equipment_ID"/>
    <tableColumn id="12" xr3:uid="{E51A325B-8642-40F3-9B34-9F28CAC340C4}" name="Maintenance_Required"/>
    <tableColumn id="13" xr3:uid="{9F543162-4B28-40D1-A61A-92F2EB32FDE9}" name="Manufacturer"/>
    <tableColumn id="14" xr3:uid="{4C6B6A36-1F22-4927-A7B5-158F875EB8F7}" name="Name"/>
    <tableColumn id="15" xr3:uid="{0E873DC5-0DDF-4311-97D6-97D86D71F0D9}" name="OMManual_Required"/>
    <tableColumn id="16" xr3:uid="{34A58A34-2D4B-4792-B157-D2437CFE08CB}" name="Submittal_Number"/>
    <tableColumn id="17" xr3:uid="{9A98FAB0-2435-4BA3-BAC5-59EE446EAD26}" name="URL_ApprovedSubmittal_Doc"/>
    <tableColumn id="18" xr3:uid="{D8ACD694-66AF-4444-AD0E-884DD96D6B4D}" name="Model"/>
    <tableColumn id="19" xr3:uid="{7E37A4F0-D190-4661-876A-3C602D41EB09}" name="URL_Warranty_Doc"/>
    <tableColumn id="20" xr3:uid="{6A07FFE3-D019-4B60-9D29-F3F5173A9E7A}" name="Warranty_End_Date"/>
    <tableColumn id="21" xr3:uid="{8EC744FF-4280-4039-9EE6-E83F4A0D8519}" name="BAS_Control_ID"/>
    <tableColumn id="22" xr3:uid="{6A1A99AD-8FA2-46AC-89B2-2BB1427917D5}" name="OM_Manual_Number"/>
    <tableColumn id="23" xr3:uid="{DF9745B4-D23B-492C-A4ED-76E33EDA0237}" name="URL_OMManual_Doc"/>
    <tableColumn id="24" xr3:uid="{75CC5D39-5583-48CF-9206-6C58D404ADA0}" name="Actuated"/>
    <tableColumn id="25" xr3:uid="{AEBE3B0D-4FB5-4381-9343-05843D74C27B}" name="Serial_Number"/>
    <tableColumn id="26" xr3:uid="{142B4A81-BEF1-4942-BE21-D97A2034B79C}" name="Mark"/>
    <tableColumn id="27" xr3:uid="{7DD86786-58EC-4E95-81A3-835F961DEE05}" name="Substantial_Completion_Date"/>
    <tableColumn id="28" xr3:uid="{CDF4064D-E828-47D7-931A-224CBA9DADD0}" name="Barcode"/>
    <tableColumn id="29" xr3:uid="{E4082396-4461-45EB-A270-08F3907C5F47}" name="Type Mark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85CCD7A0-D977-45C1-BC0B-77A0CC442E39}" name="Table_Furnace" displayName="Table_Furnace" ref="A1:AJ3" totalsRowShown="0">
  <autoFilter ref="A1:AJ3" xr:uid="{B9FA63A7-E043-49FE-8394-1DABA3811AB4}"/>
  <tableColumns count="36">
    <tableColumn id="1" xr3:uid="{3D35A9E8-2A6A-429E-823D-F6735EDB28BF}" name="Project_Name"/>
    <tableColumn id="2" xr3:uid="{13811489-7C44-43AB-80F0-A7A7B1727B13}" name="Project_Number"/>
    <tableColumn id="3" xr3:uid="{BDB3CBC2-B32F-4203-A189-C596867AF96E}" name="Lifecycle_Phase"/>
    <tableColumn id="4" xr3:uid="{145C8FB6-40CB-4D26-B74E-C0596FA97BD0}" name="Area_Services"/>
    <tableColumn id="5" xr3:uid="{9F9631CB-BAAF-40E7-BDC7-9039CC5B1943}" name="Location"/>
    <tableColumn id="6" xr3:uid="{043BB3EA-E1CD-4432-82CD-C3C20C6520FE}" name="Decommissioned"/>
    <tableColumn id="7" xr3:uid="{20FC5D3F-9F35-40C0-A92A-B54DA80189AF}" name="Floor"/>
    <tableColumn id="8" xr3:uid="{94F266A5-D796-4822-9ECD-D485A9655E2F}" name="Type"/>
    <tableColumn id="9" xr3:uid="{A76D19C3-30E4-4BAF-8554-2064CA40DA20}" name="Description"/>
    <tableColumn id="10" xr3:uid="{CEDA9C4A-8A0E-46D8-9C41-822F56E2077B}" name="Submittal_Required"/>
    <tableColumn id="11" xr3:uid="{07B173EC-34B0-4F1C-A54B-F76C1CE768D5}" name="Equipment_ID"/>
    <tableColumn id="12" xr3:uid="{09D099B7-EF06-4FFC-8570-220E5AD73B97}" name="Maintenance_Required"/>
    <tableColumn id="13" xr3:uid="{966C67B2-5658-4610-9932-DA20012122FD}" name="Manufacturer"/>
    <tableColumn id="14" xr3:uid="{232AD412-6174-487B-B02F-93C74CD3EC32}" name="Name"/>
    <tableColumn id="15" xr3:uid="{12ECB1FC-409F-4877-99B2-2AED08B042FB}" name="OMManual_Required"/>
    <tableColumn id="16" xr3:uid="{BF47CD00-DD09-4EA3-A153-A983C494E585}" name="Submittal_Number"/>
    <tableColumn id="17" xr3:uid="{986A4257-A06C-4615-9D8B-2A255C063FFF}" name="URL_ApprovedSubmittal_Doc"/>
    <tableColumn id="18" xr3:uid="{48F16A5A-F5A6-4489-8332-4BF9081CCB6D}" name="Model"/>
    <tableColumn id="19" xr3:uid="{C61DA38C-2319-436E-9E6D-A7A88FF6C2FE}" name="URL_Warranty_Doc"/>
    <tableColumn id="20" xr3:uid="{6EED80DF-699F-4A0D-8C2B-9A582DAF3EBF}" name="Warranty_End_Date"/>
    <tableColumn id="21" xr3:uid="{DFDD11CC-6EBD-4E84-B71F-8F4C830B1D1B}" name="BAS_Control_ID"/>
    <tableColumn id="22" xr3:uid="{62CC6ECC-0B1C-4144-A88E-8F291C115F3D}" name="OM_Manual_Number"/>
    <tableColumn id="23" xr3:uid="{98E62D64-5232-48E4-B019-34FD137A6DE8}" name="URL_OMManual_Doc"/>
    <tableColumn id="24" xr3:uid="{B2E736D8-4BA6-4969-96E4-B9E338C53740}" name="Actuated"/>
    <tableColumn id="25" xr3:uid="{F148E5A4-7017-4373-89AD-D7FF081D4514}" name="Serial_Number"/>
    <tableColumn id="26" xr3:uid="{7437700D-ED8C-4C8D-A548-4AEB33604057}" name="Mark"/>
    <tableColumn id="27" xr3:uid="{F0390AF6-DC95-48CD-8A59-B0DF3BF77758}" name="SubType"/>
    <tableColumn id="28" xr3:uid="{DCFA918B-6DA7-4DE7-86FD-9FAD0E1460FB}" name="Substantial_Completion_Date"/>
    <tableColumn id="29" xr3:uid="{25EDEF0D-C677-4B34-BC83-DFB5B57A79C5}" name="Barcode"/>
    <tableColumn id="30" xr3:uid="{D865DEEF-634C-4233-BFA4-5300A251B507}" name="Type Mark"/>
    <tableColumn id="31" xr3:uid="{6FA5F667-89F2-41F0-9B33-6F2C12F71229}" name="Installation_Date"/>
    <tableColumn id="32" xr3:uid="{B388DD60-1EAB-451B-888B-309BE07264DB}" name="System"/>
    <tableColumn id="33" xr3:uid="{4D34152D-C0F5-44B0-BAD5-0F5F7F27CBE3}" name="SubSystem"/>
    <tableColumn id="34" xr3:uid="{E0562930-5415-4369-859D-37BBF9B43C6D}" name="URL_NamePlate_Pic"/>
    <tableColumn id="35" xr3:uid="{B534A115-3892-4FE1-83CA-10904CB9068F}" name="Amperage"/>
    <tableColumn id="36" xr3:uid="{A2013448-1899-4F06-A9D9-8803F361C3E7}" name="URL_CxReport_Doc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792056DE-2BFB-49A2-B24B-8DFEF496621A}" name="Table_Gear Box" displayName="Table_Gear_Box" ref="A1:AB3" totalsRowShown="0">
  <autoFilter ref="A1:AB3" xr:uid="{68AA2CFB-1CCC-46CB-A820-3CB8A5B9571E}"/>
  <tableColumns count="28">
    <tableColumn id="1" xr3:uid="{93D38539-6A90-4C1F-9E6F-DA0542F7A1CD}" name="Project_Name"/>
    <tableColumn id="2" xr3:uid="{AC957679-A905-42E1-9A24-9E9B82EBF798}" name="Project_Number"/>
    <tableColumn id="3" xr3:uid="{E6613A69-9DA8-413C-B9C4-8974F9BC865C}" name="Lifecycle_Phase"/>
    <tableColumn id="4" xr3:uid="{9D13F38D-54AC-4173-ABA8-F8AE4DFE0E55}" name="Area_Services"/>
    <tableColumn id="5" xr3:uid="{3A891D57-C185-46F2-B4B8-187427AEEE8D}" name="Location"/>
    <tableColumn id="6" xr3:uid="{AFA0A906-5A04-40A1-9940-3F4F97E8E2C9}" name="Decommissioned"/>
    <tableColumn id="7" xr3:uid="{B71B6F19-4A37-429C-A1A7-09C4822787F8}" name="Floor"/>
    <tableColumn id="8" xr3:uid="{1FAA3C33-FB67-4B98-83E8-632EFC971629}" name="Type"/>
    <tableColumn id="9" xr3:uid="{2A596827-8554-4997-9075-FB0342FA3402}" name="Description"/>
    <tableColumn id="10" xr3:uid="{D52542CB-0158-4681-B628-D6DAFF99FEF0}" name="Submittal_Required"/>
    <tableColumn id="11" xr3:uid="{9536B80E-2B36-4048-8EC8-DA7401DC529A}" name="Equipment_ID"/>
    <tableColumn id="12" xr3:uid="{B66FD745-9174-46C6-B721-99288399BE2B}" name="Maintenance_Required"/>
    <tableColumn id="13" xr3:uid="{5ABF809E-0010-4E55-8E20-48EA9E732067}" name="Manufacturer"/>
    <tableColumn id="14" xr3:uid="{71BCB93C-B497-4852-87E8-90293AA61BE0}" name="Name"/>
    <tableColumn id="15" xr3:uid="{33CE7BA2-4A4F-475B-9C03-2BA428D9B330}" name="OMManual_Required"/>
    <tableColumn id="16" xr3:uid="{E76D1C17-9F7F-4000-9424-8ED77A5130BB}" name="Submittal_Number"/>
    <tableColumn id="17" xr3:uid="{B2467C4C-7A8D-4C1C-9E88-8BE6E0BA1618}" name="URL_ApprovedSubmittal_Doc"/>
    <tableColumn id="18" xr3:uid="{2653CAB0-50AA-4E3A-8655-C007520F9148}" name="Model"/>
    <tableColumn id="19" xr3:uid="{BEA1842B-A242-4279-8B9D-78E4DD9AC175}" name="URL_Warranty_Doc"/>
    <tableColumn id="20" xr3:uid="{733169D4-C5C7-4315-A9B1-307AF8FEA13D}" name="Warranty_End_Date"/>
    <tableColumn id="21" xr3:uid="{CD738886-D497-4EDC-8DE5-0F78BC6DA606}" name="BAS_Control_ID"/>
    <tableColumn id="22" xr3:uid="{63BBFDDF-0F75-41A7-95F5-A1BDB168F489}" name="OM_Manual_Number"/>
    <tableColumn id="23" xr3:uid="{6B42EB2F-D8A7-4BE2-9525-2DCEF10635B7}" name="URL_OMManual_Doc"/>
    <tableColumn id="24" xr3:uid="{64104AB2-CC81-4AF5-9CD0-1CAE45865B99}" name="Actuated"/>
    <tableColumn id="25" xr3:uid="{DC30AD47-6486-41F0-9600-C7B1E07FD990}" name="Serial_Number"/>
    <tableColumn id="26" xr3:uid="{F1279C87-4E9C-4A41-A778-D9F8AE92E9D5}" name="SubType"/>
    <tableColumn id="27" xr3:uid="{ABCC2707-1B77-4747-8A7D-19F7BF720031}" name="Substantial_Completion_Date"/>
    <tableColumn id="28" xr3:uid="{0A016306-5A83-409E-862E-87E5D537FDC3}" name="Barcode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DB71DAC-5E0F-46DE-8A01-4B34C46E94CC}" name="Table_Generator" displayName="Table_Generator" ref="A1:AJ3" totalsRowShown="0">
  <autoFilter ref="A1:AJ3" xr:uid="{FBE3F245-4F48-492E-8F78-EDCA9F90400E}"/>
  <tableColumns count="36">
    <tableColumn id="1" xr3:uid="{DBBD0FCD-902D-4040-B4D8-5E289B9CE606}" name="Project_Name"/>
    <tableColumn id="2" xr3:uid="{CC6F9315-26B4-43B2-9589-187CF07E8BF2}" name="Project_Number"/>
    <tableColumn id="3" xr3:uid="{F1F34A2F-88FC-425C-A8B6-27EF2979DD0B}" name="Lifecycle_Phase"/>
    <tableColumn id="4" xr3:uid="{BE657E34-3510-4EAF-BDEA-ACF2CFDF3870}" name="Area_Services"/>
    <tableColumn id="5" xr3:uid="{5AA2EFC9-D23C-44F0-915F-0072AD432E12}" name="Location"/>
    <tableColumn id="6" xr3:uid="{FE8EF141-BCE7-4CEC-9405-049C34CB2A5F}" name="Decommissioned"/>
    <tableColumn id="7" xr3:uid="{9010E939-C0B5-46E9-B327-B9F452D31830}" name="Floor"/>
    <tableColumn id="8" xr3:uid="{E439DF7A-2247-4483-BED4-BCCA124BD265}" name="Type"/>
    <tableColumn id="9" xr3:uid="{54F60A29-B323-442F-B4A2-E9D09E74C352}" name="Description"/>
    <tableColumn id="10" xr3:uid="{769A237B-D066-4E63-AAD5-8879F1131D71}" name="Submittal_Required"/>
    <tableColumn id="11" xr3:uid="{75828BFF-7713-4EE6-B3EB-7D157722B2AB}" name="Equipment_ID"/>
    <tableColumn id="12" xr3:uid="{31736DC1-7649-48CA-9F5A-36580C4EE6C1}" name="Maintenance_Required"/>
    <tableColumn id="13" xr3:uid="{006BB633-1758-4829-A10F-7207C54F1AB0}" name="Manufacturer"/>
    <tableColumn id="14" xr3:uid="{5D14D85B-DDFB-4788-8F9F-32DF87691932}" name="Name"/>
    <tableColumn id="15" xr3:uid="{B6704291-CB63-4107-9CBF-E0875264890C}" name="OMManual_Required"/>
    <tableColumn id="16" xr3:uid="{170C0F3A-4ACB-4140-9881-60FD6A116D60}" name="Submittal_Number"/>
    <tableColumn id="17" xr3:uid="{2975FE77-EE1F-42E7-8157-1EAD531C5699}" name="URL_ApprovedSubmittal_Doc"/>
    <tableColumn id="18" xr3:uid="{63A505DC-37FC-4F96-AEA2-6F2FEC58E2AD}" name="Model"/>
    <tableColumn id="19" xr3:uid="{F5137F57-4330-48E8-A41F-EC247854345E}" name="URL_Warranty_Doc"/>
    <tableColumn id="20" xr3:uid="{8DD88B11-B4B6-432E-9C72-6D463A1BBE96}" name="Warranty_End_Date"/>
    <tableColumn id="21" xr3:uid="{06AD9E51-9387-4A83-B17A-644D0DD991E4}" name="BAS_Control_ID"/>
    <tableColumn id="22" xr3:uid="{3E83C31A-9331-4641-8A03-248559CB76DF}" name="OM_Manual_Number"/>
    <tableColumn id="23" xr3:uid="{B8F26C30-3A28-4560-A1B0-1A1EAB1610B4}" name="URL_OMManual_Doc"/>
    <tableColumn id="24" xr3:uid="{2332146C-4705-4578-846B-C00A2290E383}" name="Actuated"/>
    <tableColumn id="25" xr3:uid="{5990DFFA-C0FA-4874-8E41-E5E748B4563B}" name="Serial_Number"/>
    <tableColumn id="26" xr3:uid="{278B56AD-F32D-4EE6-B539-2694394D62C1}" name="Mark"/>
    <tableColumn id="27" xr3:uid="{F035077A-C296-4ADD-84E2-C3F4A9DDE0AB}" name="SubType"/>
    <tableColumn id="28" xr3:uid="{2E27FAA8-4204-42E7-8B53-F579794CBCF9}" name="Substantial_Completion_Date"/>
    <tableColumn id="29" xr3:uid="{9FA8A13A-EED0-44C8-8210-1E4B740D9BFC}" name="Barcode"/>
    <tableColumn id="30" xr3:uid="{4CBF66E0-F856-43AE-90E1-03FB41E3BC2E}" name="Type Mark"/>
    <tableColumn id="31" xr3:uid="{7633793B-151F-4B8B-BAE2-617BC652269B}" name="Installation_Date"/>
    <tableColumn id="32" xr3:uid="{9C4C2B23-602D-4910-9661-D394092274B8}" name="System"/>
    <tableColumn id="33" xr3:uid="{B3AF2EB4-2C40-4308-886A-A287F725E35B}" name="SubSystem"/>
    <tableColumn id="34" xr3:uid="{1AC2EEFC-B1FB-4624-84EC-0A2A224FA434}" name="URL_NamePlate_Pic"/>
    <tableColumn id="35" xr3:uid="{B70B8434-4F2B-42C6-A5D3-962981FBEC4E}" name="Amperage"/>
    <tableColumn id="36" xr3:uid="{0B9ABAE2-E6E5-49EE-8C58-8D1291F6C754}" name="URL_CxReport_Doc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AFF65121-DA8E-4A51-8AB2-578A44417DCD}" name="Table_Governor" displayName="Table_Governor" ref="A1:Z3" totalsRowShown="0">
  <autoFilter ref="A1:Z3" xr:uid="{9C1BFF46-46A1-4038-BF2D-B09307D4969E}"/>
  <tableColumns count="26">
    <tableColumn id="1" xr3:uid="{9AE19BEB-420C-463C-88C6-36A5944DD1BB}" name="Project_Name"/>
    <tableColumn id="2" xr3:uid="{22A138E9-6CF3-4878-B490-29023D44B5C6}" name="Project_Number"/>
    <tableColumn id="3" xr3:uid="{B0822B0B-01F4-435D-9DD6-9B94CF202E9C}" name="Lifecycle_Phase"/>
    <tableColumn id="4" xr3:uid="{0275A2D2-5970-483E-83CF-459F9E2D706E}" name="Area_Services"/>
    <tableColumn id="5" xr3:uid="{EBC19678-45FD-40FE-9929-3578234A4E13}" name="Location"/>
    <tableColumn id="6" xr3:uid="{8F5612F6-6F37-4007-A0A5-6884828B9671}" name="Decommissioned"/>
    <tableColumn id="7" xr3:uid="{45AE73E3-E66B-4F29-AE66-D1EC6BCD44AC}" name="Floor"/>
    <tableColumn id="8" xr3:uid="{6D849592-9DD0-4D89-8777-A52800DA3894}" name="Type"/>
    <tableColumn id="9" xr3:uid="{4DB4F893-332E-44F7-99D6-4B686C9FDEA1}" name="Description"/>
    <tableColumn id="10" xr3:uid="{54F12134-A1B7-421B-A292-1EB7F6FAED22}" name="Submittal_Required"/>
    <tableColumn id="11" xr3:uid="{535BA1D8-2450-4975-9A37-DC442B32DD33}" name="Equipment_ID"/>
    <tableColumn id="12" xr3:uid="{41D39232-AC22-41AE-A9B2-B8DB0264E89D}" name="Maintenance_Required"/>
    <tableColumn id="13" xr3:uid="{53148574-79D1-4281-AA50-4757065A283F}" name="Manufacturer"/>
    <tableColumn id="14" xr3:uid="{9B1BBD2F-157F-445F-8295-72621878655E}" name="Name"/>
    <tableColumn id="15" xr3:uid="{05ED1DBB-C5FA-442E-B8B6-0122BD1935DF}" name="OMManual_Required"/>
    <tableColumn id="16" xr3:uid="{A29732F8-95DA-47A6-A788-EF1F31075620}" name="Submittal_Number"/>
    <tableColumn id="17" xr3:uid="{DF8B9522-4C24-4432-A547-D201B8491067}" name="URL_ApprovedSubmittal_Doc"/>
    <tableColumn id="18" xr3:uid="{388C23B4-3B92-4425-9C19-591E51A99FF6}" name="Model"/>
    <tableColumn id="19" xr3:uid="{1D7F6EB7-EB39-435B-A7F8-DA8039BAFEEA}" name="URL_Warranty_Doc"/>
    <tableColumn id="20" xr3:uid="{DDCA4890-3698-4FAB-AF7D-F5FDB397825B}" name="Warranty_End_Date"/>
    <tableColumn id="21" xr3:uid="{7D9063BE-AD0C-4F29-A2DB-148F4A18145C}" name="BAS_Control_ID"/>
    <tableColumn id="22" xr3:uid="{048BBF73-3BB4-435A-A759-2203B9349A5B}" name="OM_Manual_Number"/>
    <tableColumn id="23" xr3:uid="{BC43FB60-B053-429A-AA20-1EED830E5FE3}" name="URL_OMManual_Doc"/>
    <tableColumn id="24" xr3:uid="{CA165284-82F5-49B4-AA8D-29632C58A9DE}" name="Actuated"/>
    <tableColumn id="25" xr3:uid="{B8012FA0-B42E-4E2D-84DA-5A9C26DD7F97}" name="Serial_Number"/>
    <tableColumn id="26" xr3:uid="{C23237CB-8185-4F8A-8C0F-35B03964B844}" name="Barcode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F4A00155-B56E-4D0F-9967-9CF5F0A7910D}" name="Table_Grease Trap" displayName="Table_Grease_Trap" ref="A1:Z3" totalsRowShown="0">
  <autoFilter ref="A1:Z3" xr:uid="{27AFEF9A-1309-4B69-83AA-E9239CCE2AB7}"/>
  <tableColumns count="26">
    <tableColumn id="1" xr3:uid="{7FC7E684-182E-4636-B29F-19DFF2B9719C}" name="Project_Name"/>
    <tableColumn id="2" xr3:uid="{AE238090-6B63-4DC9-9FF2-13F6441432B5}" name="Project_Number"/>
    <tableColumn id="3" xr3:uid="{F74861D2-4FE3-49D7-8F93-4780EEDE3D25}" name="Lifecycle_Phase"/>
    <tableColumn id="4" xr3:uid="{6BE111ED-B717-44EB-9477-16B7CBE63E0D}" name="Area_Services"/>
    <tableColumn id="5" xr3:uid="{E9C87A32-8468-4321-A88B-E24F2162B6FD}" name="Location"/>
    <tableColumn id="6" xr3:uid="{5B89B9D1-2839-4403-ADB5-222C7861FB2C}" name="Decommissioned"/>
    <tableColumn id="7" xr3:uid="{299473B6-0EA8-4D41-BC84-F9C3B8A96963}" name="Floor"/>
    <tableColumn id="8" xr3:uid="{98C3F412-D7C8-406B-9DF6-CBDD899FDF53}" name="Type"/>
    <tableColumn id="9" xr3:uid="{A3428EE7-CD9B-4ECE-AB02-C8FB55651669}" name="Description"/>
    <tableColumn id="10" xr3:uid="{683F4F0A-3A50-4A4C-88EF-26202B37ADD3}" name="Submittal_Required"/>
    <tableColumn id="11" xr3:uid="{82FCF5A1-A2CA-4EE1-964A-51568A73317F}" name="Equipment_ID"/>
    <tableColumn id="12" xr3:uid="{6BEE2556-169A-4CD1-9060-630EEF7D2840}" name="Maintenance_Required"/>
    <tableColumn id="13" xr3:uid="{61278EF8-F2D3-4A6D-BE03-AF778EE50C1D}" name="Manufacturer"/>
    <tableColumn id="14" xr3:uid="{21068388-1DFA-4115-8E3F-E740F0692737}" name="Name"/>
    <tableColumn id="15" xr3:uid="{E9DDECD2-39B3-4F15-8EBC-E5F71BF398AD}" name="OMManual_Required"/>
    <tableColumn id="16" xr3:uid="{5B116083-4326-4C15-9491-53E4EDDC1108}" name="Submittal_Number"/>
    <tableColumn id="17" xr3:uid="{4FB76634-B37A-4C61-A51A-5973783655E2}" name="URL_ApprovedSubmittal_Doc"/>
    <tableColumn id="18" xr3:uid="{B6C866E8-CB15-4246-ADB1-85D40FA1B444}" name="Model"/>
    <tableColumn id="19" xr3:uid="{E628439E-7085-47AD-84A2-C3E8E17FE95B}" name="URL_Warranty_Doc"/>
    <tableColumn id="20" xr3:uid="{93984388-55B4-4372-9755-E8B460847DB0}" name="Warranty_End_Date"/>
    <tableColumn id="21" xr3:uid="{85B1FC86-BEFE-4934-9514-96072083FD1D}" name="BAS_Control_ID"/>
    <tableColumn id="22" xr3:uid="{06F5C5F3-6FD1-46D3-A2F1-B23A53E4F93C}" name="OM_Manual_Number"/>
    <tableColumn id="23" xr3:uid="{D8EB0F95-A6AF-44D8-AA05-66C6C775FB1F}" name="URL_OMManual_Doc"/>
    <tableColumn id="24" xr3:uid="{17276FAA-FE47-427E-833D-0438F29BDCAB}" name="Actuated"/>
    <tableColumn id="25" xr3:uid="{D0F22BCC-A101-4E44-B979-7A43C851EDA9}" name="Serial_Number"/>
    <tableColumn id="26" xr3:uid="{512C3ACF-CB08-4495-9E80-7D9B80772149}" name="Barcode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9E47FEF-4E78-408F-B120-E12E6EBAADCE}" name="Table_Heat Exchanger" displayName="Table_Heat_Exchanger" ref="A1:AX3" totalsRowShown="0">
  <autoFilter ref="A1:AX3" xr:uid="{DACA8D6E-F75A-44B0-92B6-DD12C91B5DC6}"/>
  <tableColumns count="50">
    <tableColumn id="1" xr3:uid="{956FF726-69A2-4C4C-B7E2-E9A920BE5AAA}" name="Project_Name"/>
    <tableColumn id="2" xr3:uid="{A8995DD9-03E9-449E-965F-F7F73B740665}" name="Project_Number"/>
    <tableColumn id="3" xr3:uid="{4103CBAD-F844-47A6-82CA-AFAA6A3110C3}" name="Lifecycle_Phase"/>
    <tableColumn id="4" xr3:uid="{AD9000BC-FC83-4BF2-9395-A4F99B4891C8}" name="Area_Services"/>
    <tableColumn id="5" xr3:uid="{C7D0A721-E5F0-4C12-B211-EEB93FF0DEEF}" name="Location"/>
    <tableColumn id="6" xr3:uid="{EB0F5DA5-8319-414E-A1F4-E05D5614956E}" name="Decommissioned"/>
    <tableColumn id="7" xr3:uid="{C9E5FEAD-B8AB-432E-88A5-EC4C9FEDAB45}" name="Floor"/>
    <tableColumn id="8" xr3:uid="{B2D11F54-E3BE-4BC0-A3B8-F58C93A393A4}" name="Type"/>
    <tableColumn id="9" xr3:uid="{42FEADF2-B187-4892-9381-526C96564A9F}" name="Description"/>
    <tableColumn id="10" xr3:uid="{8DA8BBB0-FE36-489B-9197-320136809A5B}" name="Submittal_Required"/>
    <tableColumn id="11" xr3:uid="{414273B2-56DE-4487-A8B0-4D0494C3EE78}" name="Equipment_ID"/>
    <tableColumn id="12" xr3:uid="{6DA20405-5FA1-4AFA-8380-323BF3F5711C}" name="Maintenance_Required"/>
    <tableColumn id="13" xr3:uid="{452A3AF3-BCEB-432E-973E-38A2419C571A}" name="Manufacturer"/>
    <tableColumn id="14" xr3:uid="{120FF46D-967E-4070-9FA6-F1D31D124103}" name="Name"/>
    <tableColumn id="15" xr3:uid="{9115B976-EBF4-430B-9A26-FCDAA9873D05}" name="OMManual_Required"/>
    <tableColumn id="16" xr3:uid="{9A90F769-6971-487E-B159-31FBDD527DFE}" name="Submittal_Number"/>
    <tableColumn id="17" xr3:uid="{77416D86-834F-46E9-81A1-A0AF7543E658}" name="URL_ApprovedSubmittal_Doc"/>
    <tableColumn id="18" xr3:uid="{BFA19149-12EF-4118-B1F6-C7E9A44E8579}" name="Model"/>
    <tableColumn id="19" xr3:uid="{648AC811-F842-4C84-88B8-F0AB5B819146}" name="URL_Warranty_Doc"/>
    <tableColumn id="20" xr3:uid="{36D3C8F0-E8F7-426F-9EFA-F2A5CBE90962}" name="Warranty_End_Date"/>
    <tableColumn id="21" xr3:uid="{73784B65-C7BB-4FF1-ABCF-2569F7E91C68}" name="BAS_Control_ID"/>
    <tableColumn id="22" xr3:uid="{A2245ACC-A570-4F8B-8F8A-78CE261D5A82}" name="OM_Manual_Number"/>
    <tableColumn id="23" xr3:uid="{AF52115C-E8FF-4B25-8941-E858757856D6}" name="URL_OMManual_Doc"/>
    <tableColumn id="24" xr3:uid="{ADBAED14-BBEB-4845-A591-2EB2940ED99C}" name="Actuated"/>
    <tableColumn id="25" xr3:uid="{0AF361C9-9509-430D-8463-3CC7D3A5067D}" name="Serial_Number"/>
    <tableColumn id="26" xr3:uid="{645BEC93-CE16-456B-B326-DD6AEC7619EE}" name="Mark"/>
    <tableColumn id="27" xr3:uid="{67183250-232C-4A07-8D47-5B90599C545E}" name="SubType"/>
    <tableColumn id="28" xr3:uid="{442219A9-201A-4024-A995-89B8086E0BF0}" name="Substantial_Completion_Date"/>
    <tableColumn id="29" xr3:uid="{12D1C375-CBD1-4CF3-84FA-31B4DDC644DC}" name="Barcode"/>
    <tableColumn id="30" xr3:uid="{C9ECFF70-6E51-4633-A59B-1D620E51DE4F}" name="Type Mark"/>
    <tableColumn id="31" xr3:uid="{77273B2C-0376-4C64-B38A-EFFEA7766AA8}" name="Installation_Date"/>
    <tableColumn id="32" xr3:uid="{5FFB8D5F-735D-4166-9773-C7678CA2DBAB}" name="System"/>
    <tableColumn id="33" xr3:uid="{800550C5-15E7-41E4-B302-7812A519896E}" name="SubSystem"/>
    <tableColumn id="34" xr3:uid="{B70E1FEA-1005-4E07-92DE-8600E8AB0846}" name="URL_NamePlate_Pic"/>
    <tableColumn id="35" xr3:uid="{BB4378FA-9D9C-4C74-8B27-0FA460ECC8D8}" name="Amperage"/>
    <tableColumn id="36" xr3:uid="{1D53DE6E-CC73-4511-AB24-7D39FC1E4D34}" name="URL_CxReport_Doc"/>
    <tableColumn id="37" xr3:uid="{4DE8DE7A-E6C5-4429-9A59-F54DAA3DF54A}" name="EWT"/>
    <tableColumn id="38" xr3:uid="{801533B7-F218-47F9-8AF2-FAEF8E182CDD}" name="FlowRate"/>
    <tableColumn id="39" xr3:uid="{DFBD3CDF-F1D0-4CD5-970D-49F5DCF06D20}" name="Fluid_ColdSide"/>
    <tableColumn id="40" xr3:uid="{1F2BD355-442C-469F-9FFC-CA4F3FFC8D60}" name="Fluid_HotSide"/>
    <tableColumn id="41" xr3:uid="{1DA6077C-90EB-41AE-8DC0-18D8E79A106F}" name="HX_DeltaT"/>
    <tableColumn id="42" xr3:uid="{725D51FA-7EC9-4672-B39C-1CF678989A2B}" name="HX_EWT"/>
    <tableColumn id="43" xr3:uid="{6E471EE4-19E9-49B0-BFD5-EB855C052476}" name="HX_LWT"/>
    <tableColumn id="44" xr3:uid="{800AA98C-6233-4B92-9614-066818EFD84F}" name="HX_Steam_EnteringPressure"/>
    <tableColumn id="45" xr3:uid="{22673CA4-F2BE-4BE7-8C26-30FCD2A1D7E9}" name="LWT"/>
    <tableColumn id="46" xr3:uid="{F2C7DF4C-DE15-45B4-BF42-751EA1EF090B}" name="National_Board_Number"/>
    <tableColumn id="47" xr3:uid="{1B1780E5-1F1D-4195-8AA7-46C61A273075}" name="Nominal_Voltage"/>
    <tableColumn id="48" xr3:uid="{AA808A68-C5D7-415B-BCF7-125AFD709FAD}" name="Coil_Type_Heating"/>
    <tableColumn id="49" xr3:uid="{8640D1B7-F432-4156-BA31-4E4E553403B6}" name="FlowRate_Steam"/>
    <tableColumn id="50" xr3:uid="{E9F8CA7D-EC88-48A2-B042-5E7C7F91D904}" name="Pressure_Drop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54C16A1E-2551-4A8A-8068-080B2AF59ECC}" name="Table_Heater" displayName="Table_Heater" ref="A1:AK3" totalsRowShown="0">
  <autoFilter ref="A1:AK3" xr:uid="{7A580847-79E9-4912-9B2F-61569BD62F85}"/>
  <tableColumns count="37">
    <tableColumn id="1" xr3:uid="{84DDBE96-FD71-4963-B5AE-B711F17D6C18}" name="Project_Name"/>
    <tableColumn id="2" xr3:uid="{DBFCC4C5-DAF2-4D14-98F9-4DC0F02C316B}" name="Project_Number"/>
    <tableColumn id="3" xr3:uid="{48C5587D-25C4-46BA-ADB2-55315D31EA0C}" name="Lifecycle_Phase"/>
    <tableColumn id="4" xr3:uid="{CB51E90F-D0E9-4F3E-B0A1-300ACC0B36D7}" name="Area_Services"/>
    <tableColumn id="5" xr3:uid="{6F167C75-E765-444A-9CFA-2969BB7EFF5C}" name="Location"/>
    <tableColumn id="6" xr3:uid="{912B38F0-3706-45AB-9E12-98426B31E14B}" name="Decommissioned"/>
    <tableColumn id="7" xr3:uid="{72DDBF89-1052-4D2A-A9A8-5222D9E9D369}" name="Floor"/>
    <tableColumn id="8" xr3:uid="{B3DD9A5A-8C65-4D05-8318-379069ED195B}" name="Type"/>
    <tableColumn id="9" xr3:uid="{9CDB521F-ADBC-49D1-A4AA-A0AD4536D21D}" name="Description"/>
    <tableColumn id="10" xr3:uid="{BB8B7BC4-A50A-41F6-8980-B73711D1AAB3}" name="Submittal_Required"/>
    <tableColumn id="11" xr3:uid="{1D47CF7F-9704-484B-9DCD-407A62B0F741}" name="Equipment_ID"/>
    <tableColumn id="12" xr3:uid="{6D1878A6-3CE4-44CF-A75A-EA1C45539F16}" name="Maintenance_Required"/>
    <tableColumn id="13" xr3:uid="{DAB0F78F-2248-4423-AB66-0752BB9C1BC8}" name="Manufacturer"/>
    <tableColumn id="14" xr3:uid="{A899B19A-85E3-43A9-93E3-309260704ACB}" name="Name"/>
    <tableColumn id="15" xr3:uid="{D2E3E968-A59B-4BBC-A848-0DA45FD41D14}" name="OMManual_Required"/>
    <tableColumn id="16" xr3:uid="{170FA5BB-CE53-4D6B-A9D4-F1498C70EA53}" name="Submittal_Number"/>
    <tableColumn id="17" xr3:uid="{37324049-056C-4485-98DC-CCAEE6611D43}" name="URL_ApprovedSubmittal_Doc"/>
    <tableColumn id="18" xr3:uid="{5664F90D-4B84-4B40-B194-8E1EC92B1EF0}" name="Model"/>
    <tableColumn id="19" xr3:uid="{D0448A8A-10BE-4479-91B2-670F17FD387F}" name="URL_Warranty_Doc"/>
    <tableColumn id="20" xr3:uid="{750D4346-D856-46AB-B46D-5E4487B3A79D}" name="Warranty_End_Date"/>
    <tableColumn id="21" xr3:uid="{70DBB608-0611-4C84-ADCE-9CE45D03FFE0}" name="BAS_Control_ID"/>
    <tableColumn id="22" xr3:uid="{2F0A0A6E-EDBB-41D3-B7C7-0FF15CD511DC}" name="OM_Manual_Number"/>
    <tableColumn id="23" xr3:uid="{59552067-33F7-491F-A6CC-1C4609F65649}" name="URL_OMManual_Doc"/>
    <tableColumn id="24" xr3:uid="{5B6D8AEE-2D2C-4C25-B466-E96387652DA1}" name="Actuated"/>
    <tableColumn id="25" xr3:uid="{18DFCC9F-9B95-48CE-AD6B-8A229BF2AFFC}" name="Serial_Number"/>
    <tableColumn id="26" xr3:uid="{516DF899-B3B0-43A3-BC0C-EB07B205C64B}" name="Mark"/>
    <tableColumn id="27" xr3:uid="{2D31F8BC-71C0-4695-A138-BB7C1D2FE1F4}" name="SubType"/>
    <tableColumn id="28" xr3:uid="{4719C72F-7C24-4569-B585-BC9369CD00BB}" name="Substantial_Completion_Date"/>
    <tableColumn id="29" xr3:uid="{6D52B785-D6AE-4471-A2F8-FD063A69A0A0}" name="Barcode"/>
    <tableColumn id="30" xr3:uid="{607D33DC-C9D7-4EC8-A8D8-9532F42AFAD1}" name="Type Mark"/>
    <tableColumn id="31" xr3:uid="{7FEBE868-63D5-447F-A9C2-C339A74C7A15}" name="Installation_Date"/>
    <tableColumn id="32" xr3:uid="{1A80CD97-A7E8-4353-8E60-21477BA4A312}" name="System"/>
    <tableColumn id="33" xr3:uid="{24C6BE0B-8E46-459A-8863-64B23D77AF89}" name="SubSystem"/>
    <tableColumn id="34" xr3:uid="{0AD7DB64-1C0E-40F9-AC6B-D5CC587A3CAB}" name="URL_NamePlate_Pic"/>
    <tableColumn id="35" xr3:uid="{882FE59A-ADCA-47B2-AFA1-52F40562C52D}" name="Amperage"/>
    <tableColumn id="36" xr3:uid="{23F76718-63D8-47EE-AEDA-9F56B3446413}" name="URL_CxReport_Doc"/>
    <tableColumn id="37" xr3:uid="{462076F0-DC55-46C3-BF94-E2571412EA16}" name="URL_TAB_Do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ECD35E0D-AA09-40A2-9EEA-5038A2CB0B93}" name="Table_Bathroom Fixture" displayName="Table_Bathroom_Fixture" ref="A1:N3" totalsRowShown="0">
  <autoFilter ref="A1:N3" xr:uid="{18C63637-EB84-4AF7-895E-DA81E1BA7573}"/>
  <tableColumns count="14">
    <tableColumn id="1" xr3:uid="{CEF0A5FA-C670-49B0-B5B1-4DD319EFAA64}" name="Project_Name"/>
    <tableColumn id="2" xr3:uid="{EEA4F2D4-06A7-4D88-9773-E54069E406B8}" name="Project_Number"/>
    <tableColumn id="3" xr3:uid="{A408EC1C-449F-4B05-A3CF-1F0CF0D1EAB9}" name="Lifecycle_Phase"/>
    <tableColumn id="4" xr3:uid="{C08B9D9A-D7FA-4779-8964-6E48080E7D1E}" name="Area_Services"/>
    <tableColumn id="5" xr3:uid="{D10BC8ED-4804-4F33-BF7E-91BDD1239618}" name="Location"/>
    <tableColumn id="6" xr3:uid="{8F0A979D-14B0-43D6-90DB-1AAD0C85D429}" name="Decommissioned"/>
    <tableColumn id="7" xr3:uid="{D30C91BA-C227-49A3-868C-D86060126A5F}" name="Floor"/>
    <tableColumn id="8" xr3:uid="{47525398-2D2A-4D12-98B5-135AE2B1D74C}" name="Type"/>
    <tableColumn id="9" xr3:uid="{CE3E2775-F944-49D2-B68B-CA856FD8736B}" name="Submittal_Required"/>
    <tableColumn id="10" xr3:uid="{F76DF686-7E8D-498C-BE26-49F2EFEB98D5}" name="OMManual_Required"/>
    <tableColumn id="11" xr3:uid="{48080470-213A-4CFA-A388-39CF87615E19}" name="Mark"/>
    <tableColumn id="12" xr3:uid="{CBE4ED3D-BBD2-487B-AF5A-AFFDBD11527B}" name="SubType"/>
    <tableColumn id="13" xr3:uid="{16A9B570-F592-4534-970C-08429959B366}" name="Type Mark"/>
    <tableColumn id="14" xr3:uid="{2D7B3563-AF2E-46E7-AB73-68452EA1D0D6}" name="Count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DB20441-1D74-427F-BE5C-C36776667613}" name="Table_Hoist" displayName="Table_Hoist" ref="A1:AB3" totalsRowShown="0">
  <autoFilter ref="A1:AB3" xr:uid="{9A94FF2C-26CA-4732-93F7-8DAB6B56AB8C}"/>
  <tableColumns count="28">
    <tableColumn id="1" xr3:uid="{B462F8ED-1397-49E4-8882-066C66448997}" name="Project_Name"/>
    <tableColumn id="2" xr3:uid="{92A61B11-9796-4D0A-A6AD-CF9042175FC6}" name="Project_Number"/>
    <tableColumn id="3" xr3:uid="{5904F931-8825-4D2C-9683-C25D336808BE}" name="Lifecycle_Phase"/>
    <tableColumn id="4" xr3:uid="{BCF60A95-01FA-48B6-A50C-FC7C0DCB0B5D}" name="Area_Services"/>
    <tableColumn id="5" xr3:uid="{EB6193E3-D7B3-4B93-B31F-0293F31E8C72}" name="Location"/>
    <tableColumn id="6" xr3:uid="{17128EF7-02CF-4B4E-B551-A9D6A6707F47}" name="Decommissioned"/>
    <tableColumn id="7" xr3:uid="{8BC802C3-622F-46E5-82CD-8B2FA99823AB}" name="Floor"/>
    <tableColumn id="8" xr3:uid="{DAF79AFC-5D6D-4526-8AD8-4CF60E85B03C}" name="Type"/>
    <tableColumn id="9" xr3:uid="{B3BF5C2F-5945-4AC6-9550-A3B458C3A301}" name="Description"/>
    <tableColumn id="10" xr3:uid="{1A2CBCF4-264A-4A07-B94F-53FADA9512DB}" name="Submittal_Required"/>
    <tableColumn id="11" xr3:uid="{49295E4E-DE08-437C-9B60-501F5C36BFA9}" name="Equipment_ID"/>
    <tableColumn id="12" xr3:uid="{8338049C-82F4-4F64-AEEA-8B2C8F181375}" name="Maintenance_Required"/>
    <tableColumn id="13" xr3:uid="{D05E5096-7BA5-4BBC-854E-A49DA5892399}" name="Manufacturer"/>
    <tableColumn id="14" xr3:uid="{B7F2C22C-B3AD-4850-B3BF-EB17F131F3A6}" name="Name"/>
    <tableColumn id="15" xr3:uid="{FB2F8AD2-990F-47D0-8E69-E511C5CE9B36}" name="OMManual_Required"/>
    <tableColumn id="16" xr3:uid="{05F58900-D341-4326-9A0D-D70F5E947BA5}" name="Submittal_Number"/>
    <tableColumn id="17" xr3:uid="{B41EDF51-9CD4-4F8E-9596-D1B4772C7A71}" name="URL_ApprovedSubmittal_Doc"/>
    <tableColumn id="18" xr3:uid="{7AAC3792-DBCF-4670-A768-6625D15766AF}" name="Model"/>
    <tableColumn id="19" xr3:uid="{5963F1F1-2F1D-4EA9-BB38-746F8698E9C8}" name="URL_Warranty_Doc"/>
    <tableColumn id="20" xr3:uid="{66CC184C-A045-4B1E-BF5F-34237138FF67}" name="Warranty_End_Date"/>
    <tableColumn id="21" xr3:uid="{447E6C6C-5FEA-4898-BD5C-FCEC1CFE8592}" name="BAS_Control_ID"/>
    <tableColumn id="22" xr3:uid="{451B9D3B-C733-416B-8BE1-39DC00872786}" name="OM_Manual_Number"/>
    <tableColumn id="23" xr3:uid="{DBF2B8F7-945F-4160-B295-21A4B7BF1937}" name="URL_OMManual_Doc"/>
    <tableColumn id="24" xr3:uid="{EA1A591F-65B3-419C-AE53-F02740EB212F}" name="Actuated"/>
    <tableColumn id="25" xr3:uid="{F5A249BE-21BB-4D01-8416-9CE6CFB66D13}" name="Serial_Number"/>
    <tableColumn id="26" xr3:uid="{98B67B29-03C5-4830-8818-47CEA8B07C27}" name="Mark"/>
    <tableColumn id="27" xr3:uid="{1A735F27-A760-4809-8D3F-CA31509B81D7}" name="SubType"/>
    <tableColumn id="28" xr3:uid="{EA1A33D7-DBF0-4A0C-8954-2041F122B676}" name="Barcode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855635AF-F2AB-46C9-81FD-970B2633B5FE}" name="Table_Hood" displayName="Table_Hood" ref="A1:AG3" totalsRowShown="0">
  <autoFilter ref="A1:AG3" xr:uid="{A98B4D57-48F2-431F-AF50-D70A1EE39D3B}"/>
  <tableColumns count="33">
    <tableColumn id="1" xr3:uid="{76B51A48-E4ED-4FD0-AF47-1C32B786D1F1}" name="Project_Name"/>
    <tableColumn id="2" xr3:uid="{56970355-D2A5-4246-8BE9-7937842B44D3}" name="Project_Number"/>
    <tableColumn id="3" xr3:uid="{ABA93C5E-7DE0-4355-A708-AD0321B0B727}" name="Lifecycle_Phase"/>
    <tableColumn id="4" xr3:uid="{589DF119-7ABC-4309-AD25-82DE89E70EA4}" name="Area_Services"/>
    <tableColumn id="5" xr3:uid="{F6660E27-6548-4432-909A-C3D6895CD445}" name="Location"/>
    <tableColumn id="6" xr3:uid="{087B7537-CBA5-4051-BA99-9D2062ECD325}" name="Decommissioned"/>
    <tableColumn id="7" xr3:uid="{FA28D51E-677C-47E7-9B68-17AC3602AD4C}" name="Floor"/>
    <tableColumn id="8" xr3:uid="{C24BDF89-2D56-4BAD-8884-5D9F8C603BE8}" name="Type"/>
    <tableColumn id="9" xr3:uid="{94D5FF6B-4186-467C-9765-D86669612EBA}" name="Description"/>
    <tableColumn id="10" xr3:uid="{B763C86A-9983-4AF0-ADD4-4ACA4847E463}" name="Submittal_Required"/>
    <tableColumn id="11" xr3:uid="{EA74E824-2C77-4C82-97FD-EB8AB620EFB7}" name="Equipment_ID"/>
    <tableColumn id="12" xr3:uid="{A7ADE158-4E04-414A-8EFA-614CADC8AB5C}" name="Maintenance_Required"/>
    <tableColumn id="13" xr3:uid="{27025D0A-3C24-4032-BCE7-82B8E00FA1BB}" name="Manufacturer"/>
    <tableColumn id="14" xr3:uid="{D6EB3E9E-7BE6-4C85-9942-D00F385745A1}" name="Name"/>
    <tableColumn id="15" xr3:uid="{6329678D-2297-4BEB-9032-872A70FBA3E7}" name="OMManual_Required"/>
    <tableColumn id="16" xr3:uid="{BE2E23C9-B066-4AD7-A3AE-963761FCA686}" name="Submittal_Number"/>
    <tableColumn id="17" xr3:uid="{2FF2361C-A666-47A0-B433-5A703E69E842}" name="URL_ApprovedSubmittal_Doc"/>
    <tableColumn id="18" xr3:uid="{775EA7CD-9A98-40A4-A9B4-D778B7B644B6}" name="Model"/>
    <tableColumn id="19" xr3:uid="{1979E092-A555-49C0-A169-C2F4A873085F}" name="URL_Warranty_Doc"/>
    <tableColumn id="20" xr3:uid="{3C5DB5B8-F5D0-40F4-B277-AAED3B316544}" name="Warranty_End_Date"/>
    <tableColumn id="21" xr3:uid="{3CA1B0A9-0DEA-4A92-BA40-19836F7E2F3C}" name="BAS_Control_ID"/>
    <tableColumn id="22" xr3:uid="{2141F13A-1828-4CF4-B9F1-9878D55DE012}" name="OM_Manual_Number"/>
    <tableColumn id="23" xr3:uid="{EC238A3D-7F3B-4E0D-8467-1601F213B3E1}" name="URL_OMManual_Doc"/>
    <tableColumn id="24" xr3:uid="{7632914B-67B9-42DC-A28F-8A7D62AFE839}" name="Actuated"/>
    <tableColumn id="25" xr3:uid="{3E8E55EE-CFC0-4E8E-85C1-A772618FF49F}" name="Serial_Number"/>
    <tableColumn id="26" xr3:uid="{A688E4EB-048B-4079-AFD5-ED4FAFAA3851}" name="Mark"/>
    <tableColumn id="27" xr3:uid="{1BC26FA6-06A7-495E-A4B5-C96A50FCD498}" name="SubType"/>
    <tableColumn id="28" xr3:uid="{BED695C5-5247-45CA-B400-87FA9986C0FC}" name="Substantial_Completion_Date"/>
    <tableColumn id="29" xr3:uid="{A97B89FD-49B5-4F28-9CDB-536587B08472}" name="Barcode"/>
    <tableColumn id="30" xr3:uid="{C43DCEAD-076F-4DE0-8BCA-0B8B88A63E02}" name="Type Mark"/>
    <tableColumn id="31" xr3:uid="{48251DD6-CE5B-42F1-AF48-4E82CC8F2104}" name="Installation_Date"/>
    <tableColumn id="32" xr3:uid="{7CD2BB72-F840-454D-BC7A-AD94BCFC3899}" name="System"/>
    <tableColumn id="33" xr3:uid="{5F58C53F-7797-4149-9B2F-2E52C0126175}" name="SubSystem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D7B87E89-25EF-4E9D-AD3E-DE5E17CB2398}" name="Table_Hose" displayName="Table_Hose" ref="A1:AB3" totalsRowShown="0">
  <autoFilter ref="A1:AB3" xr:uid="{7E5E6CAF-6695-4FCE-9885-9A762848C395}"/>
  <tableColumns count="28">
    <tableColumn id="1" xr3:uid="{91BFAF55-FC78-4EF8-8187-176422A57FE9}" name="Project_Name"/>
    <tableColumn id="2" xr3:uid="{E690209D-0444-48E9-9539-8DB1FBB2CB85}" name="Project_Number"/>
    <tableColumn id="3" xr3:uid="{B7145102-6A30-451A-AAC6-949360DB97AF}" name="Lifecycle_Phase"/>
    <tableColumn id="4" xr3:uid="{2417572C-E2A7-497C-9BFF-2AE8C471D5B7}" name="Area_Services"/>
    <tableColumn id="5" xr3:uid="{B64D4AFF-D0B8-4390-A7F8-28D3108CE072}" name="Location"/>
    <tableColumn id="6" xr3:uid="{0E2EC578-7C79-41C3-8932-85198D304ACB}" name="Decommissioned"/>
    <tableColumn id="7" xr3:uid="{39D2D756-CB1E-41DE-8F56-407EE8DC5937}" name="Floor"/>
    <tableColumn id="8" xr3:uid="{06F1EF20-A433-4024-8AD7-91892268D20B}" name="Type"/>
    <tableColumn id="9" xr3:uid="{5B648A60-C99B-4E6B-AB90-2C530B34DF9D}" name="Description"/>
    <tableColumn id="10" xr3:uid="{10422E74-3864-4B4C-9B8E-3817F2D09C53}" name="Submittal_Required"/>
    <tableColumn id="11" xr3:uid="{AFD066AE-2BC6-4E28-B618-8527E19D22D2}" name="Equipment_ID"/>
    <tableColumn id="12" xr3:uid="{80262CF9-A705-438E-B6C3-2C8CAD84908A}" name="Maintenance_Required"/>
    <tableColumn id="13" xr3:uid="{ACB24104-F3E1-48A3-B9CE-3248EFDCA367}" name="Manufacturer"/>
    <tableColumn id="14" xr3:uid="{2AE1640A-E8FF-428D-9137-E70A5DAD02A5}" name="Name"/>
    <tableColumn id="15" xr3:uid="{C81FAF92-1D7E-431B-BBBC-54D6A370FBFA}" name="OMManual_Required"/>
    <tableColumn id="16" xr3:uid="{D1C92B9C-CD3A-4C60-8F12-92E3FD1BD015}" name="Submittal_Number"/>
    <tableColumn id="17" xr3:uid="{28452517-7602-4B2F-9E83-110259B58211}" name="URL_ApprovedSubmittal_Doc"/>
    <tableColumn id="18" xr3:uid="{4CAB6B4B-3CB3-42B6-8A91-F4E5E13333E9}" name="Model"/>
    <tableColumn id="19" xr3:uid="{6D31A23E-F8FB-4063-AE3F-A988FE5DCF85}" name="URL_Warranty_Doc"/>
    <tableColumn id="20" xr3:uid="{D212C655-7257-4365-92AC-8A42BBB6446D}" name="Warranty_End_Date"/>
    <tableColumn id="21" xr3:uid="{7CF9C9CC-EDFC-46A6-B651-558DF58D750F}" name="BAS_Control_ID"/>
    <tableColumn id="22" xr3:uid="{BFC42F1C-528C-4540-B89D-6C937084A455}" name="OM_Manual_Number"/>
    <tableColumn id="23" xr3:uid="{AD53CAE1-604D-4143-BBEA-9014E881C09F}" name="URL_OMManual_Doc"/>
    <tableColumn id="24" xr3:uid="{2142FD55-C125-4713-A9DE-F91A6E4008C1}" name="Actuated"/>
    <tableColumn id="25" xr3:uid="{031F61C8-FE29-4F90-92D4-568B5AB2CFE7}" name="Serial_Number"/>
    <tableColumn id="26" xr3:uid="{CBA9B282-8862-4EC3-AE2E-DF812E5C4AFB}" name="Mark"/>
    <tableColumn id="27" xr3:uid="{5AC3A0D0-5637-431C-9B5B-96275964D014}" name="SubType"/>
    <tableColumn id="28" xr3:uid="{385C52DD-CC17-4180-AF2F-15A1278CC3A2}" name="Barcode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D2DAF35D-E6D7-4B31-8B64-78991757F89F}" name="Table_Humidifier" displayName="Table_Humidifier" ref="A1:AJ3" totalsRowShown="0">
  <autoFilter ref="A1:AJ3" xr:uid="{732E1BAA-7019-4656-9EA6-1CDE42BA82E8}"/>
  <tableColumns count="36">
    <tableColumn id="1" xr3:uid="{C34F51E2-2786-45BB-A53A-19F8FA84B58A}" name="Project_Name"/>
    <tableColumn id="2" xr3:uid="{84F61605-6AEC-4674-8438-DB8B73A0BE43}" name="Project_Number"/>
    <tableColumn id="3" xr3:uid="{0331F1EE-F0E4-4D2C-B8D8-446C5F05432C}" name="Lifecycle_Phase"/>
    <tableColumn id="4" xr3:uid="{D44DB819-A68E-48A1-882C-8A423A17B2DA}" name="Area_Services"/>
    <tableColumn id="5" xr3:uid="{B1C48E6D-7B14-4CEC-8105-95AA378F486D}" name="Location"/>
    <tableColumn id="6" xr3:uid="{02C0FEE9-6D13-41C2-93CF-6381195D0495}" name="Decommissioned"/>
    <tableColumn id="7" xr3:uid="{0CE41926-4912-4E33-892B-BAEF0BC33F7A}" name="Floor"/>
    <tableColumn id="8" xr3:uid="{E237F00E-1590-49DF-8E63-EB134603FE1B}" name="Type"/>
    <tableColumn id="9" xr3:uid="{0DD548EE-B8D7-4BE5-B3C6-578CF646DC0F}" name="Description"/>
    <tableColumn id="10" xr3:uid="{0636EAC6-4508-42A8-956F-35608C1059D9}" name="Submittal_Required"/>
    <tableColumn id="11" xr3:uid="{782AADAE-B114-4E95-B1C4-9308D3AC1953}" name="Equipment_ID"/>
    <tableColumn id="12" xr3:uid="{DAEEB569-01D0-4BC3-8168-49E80846802C}" name="Maintenance_Required"/>
    <tableColumn id="13" xr3:uid="{742B952E-1A08-4814-AFC9-B61C39AFFA2C}" name="Manufacturer"/>
    <tableColumn id="14" xr3:uid="{A37D0AC2-36D3-40E5-A7E4-C9D88B1A0D35}" name="Name"/>
    <tableColumn id="15" xr3:uid="{8F4536A6-B4BF-47A0-803B-2D5CC148DBC5}" name="OMManual_Required"/>
    <tableColumn id="16" xr3:uid="{32056B90-2E4A-4E84-AA44-B676B6CDA446}" name="Submittal_Number"/>
    <tableColumn id="17" xr3:uid="{78D0C47B-3DFD-46EF-B76C-244F51EEF633}" name="URL_ApprovedSubmittal_Doc"/>
    <tableColumn id="18" xr3:uid="{4C0CD847-4BF2-44E7-83DC-2CF23FA440CE}" name="Model"/>
    <tableColumn id="19" xr3:uid="{3CF86D39-1DDA-4E31-AF1E-6B510387050F}" name="URL_Warranty_Doc"/>
    <tableColumn id="20" xr3:uid="{1F864478-8F1F-45BB-A154-74E9ABD1920E}" name="Warranty_End_Date"/>
    <tableColumn id="21" xr3:uid="{F34A4B2C-FD02-4C3D-8BAC-E8BCE6F7FC27}" name="BAS_Control_ID"/>
    <tableColumn id="22" xr3:uid="{215AB5AE-296B-4E82-B6E1-DEC368A0D083}" name="OM_Manual_Number"/>
    <tableColumn id="23" xr3:uid="{92F32314-F20C-46A3-9D31-54FA7F6A52DC}" name="URL_OMManual_Doc"/>
    <tableColumn id="24" xr3:uid="{0E112F94-39F4-4F5E-9D6E-431008409A6D}" name="Actuated"/>
    <tableColumn id="25" xr3:uid="{8309DA5D-22F3-40D6-9CFC-90EB302A207C}" name="Serial_Number"/>
    <tableColumn id="26" xr3:uid="{517639A1-709C-4CB5-B812-9DE0B01D3398}" name="Mark"/>
    <tableColumn id="27" xr3:uid="{0AE2CA0A-99E2-4D24-B65F-3042C75BBABD}" name="SubType"/>
    <tableColumn id="28" xr3:uid="{B76646FD-69ED-411D-86FD-7331E84CE8C3}" name="Substantial_Completion_Date"/>
    <tableColumn id="29" xr3:uid="{F1D8F5F6-2DB0-4266-9946-F63EA0C0BC43}" name="Barcode"/>
    <tableColumn id="30" xr3:uid="{6099D3F9-4FAA-4EDC-AA62-463B7595C2C8}" name="Type Mark"/>
    <tableColumn id="31" xr3:uid="{3D294164-1578-409B-9319-E048F2C800E1}" name="Installation_Date"/>
    <tableColumn id="32" xr3:uid="{84F9CEB6-9390-4F7B-883A-70EE7733A25C}" name="System"/>
    <tableColumn id="33" xr3:uid="{11480C51-9811-4C7A-8872-18674ACD8206}" name="SubSystem"/>
    <tableColumn id="34" xr3:uid="{0B241C2E-58A5-4E72-A94E-DC1F86330966}" name="URL_NamePlate_Pic"/>
    <tableColumn id="35" xr3:uid="{022EA7F1-D5D2-4E6C-BF19-CB8A3F9527D3}" name="Amperage"/>
    <tableColumn id="36" xr3:uid="{FFBF60D8-B538-4835-A32E-C489AFDA3963}" name="URL_CxReport_Doc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1923CB1-7901-4382-83BB-4B74C99B01C0}" name="Table_Hydrant" displayName="Table_Hydrant" ref="A1:AD3" totalsRowShown="0">
  <autoFilter ref="A1:AD3" xr:uid="{D5D78088-6D0F-456C-8733-B83DBAD808CF}"/>
  <tableColumns count="30">
    <tableColumn id="1" xr3:uid="{CE3EF72A-D2CB-4D79-B9D8-7F1F30DD7FE8}" name="Project_Name"/>
    <tableColumn id="2" xr3:uid="{922F336B-D951-40F8-9A9A-59DD23591301}" name="Project_Number"/>
    <tableColumn id="3" xr3:uid="{5CCDCB9C-E0B3-4811-B387-3F70C7272E29}" name="Lifecycle_Phase"/>
    <tableColumn id="4" xr3:uid="{4E54B40A-89D2-4295-BBC4-854869499C70}" name="Area_Services"/>
    <tableColumn id="5" xr3:uid="{2969A1BB-0B75-435B-B201-67904A87B80A}" name="Location"/>
    <tableColumn id="6" xr3:uid="{FAF5301B-296A-4315-BD78-6A260BF69B67}" name="Decommissioned"/>
    <tableColumn id="7" xr3:uid="{1E7977EE-303C-41BE-B8F9-CCA3691B9D00}" name="Floor"/>
    <tableColumn id="8" xr3:uid="{CA2FA0F1-8B77-4C31-B2B7-CAB3EE28C9DF}" name="Type"/>
    <tableColumn id="9" xr3:uid="{12EA33F0-533B-462C-A6D4-07548CDBD875}" name="Description"/>
    <tableColumn id="10" xr3:uid="{9331AE74-0615-4ACA-8271-AD5578C77F2E}" name="Submittal_Required"/>
    <tableColumn id="11" xr3:uid="{860E9F3A-5707-40A4-89D2-A3215C599E52}" name="Equipment_ID"/>
    <tableColumn id="12" xr3:uid="{FAB65CFB-1412-4CE0-BECC-340856D4BCFF}" name="Maintenance_Required"/>
    <tableColumn id="13" xr3:uid="{4BB0056F-7DF8-4808-8736-32BC369F49EF}" name="Manufacturer"/>
    <tableColumn id="14" xr3:uid="{65648018-5CE8-4312-BAA7-BF53117649AC}" name="Name"/>
    <tableColumn id="15" xr3:uid="{D336613E-2237-4ECB-954F-6003712F87FA}" name="OMManual_Required"/>
    <tableColumn id="16" xr3:uid="{5244A2E2-4863-47DA-974C-8B4A858F032C}" name="Submittal_Number"/>
    <tableColumn id="17" xr3:uid="{534D2897-AFA0-4F74-9CC3-D6621E322532}" name="URL_ApprovedSubmittal_Doc"/>
    <tableColumn id="18" xr3:uid="{24EFEF1B-798C-419D-BC3F-39D7B205EB88}" name="Model"/>
    <tableColumn id="19" xr3:uid="{B83E7916-CD75-49A5-B115-52AF232463C2}" name="URL_Warranty_Doc"/>
    <tableColumn id="20" xr3:uid="{A355725D-716B-4638-AC0F-C5C6A0DC381B}" name="Warranty_End_Date"/>
    <tableColumn id="21" xr3:uid="{DEC0C8A9-B1C1-43B8-B57C-4B202C242911}" name="BAS_Control_ID"/>
    <tableColumn id="22" xr3:uid="{8856F0CB-2F9D-463B-A15E-21DD0DBE4E06}" name="OM_Manual_Number"/>
    <tableColumn id="23" xr3:uid="{209A8223-1DFC-447F-8F98-E6C148C930CC}" name="URL_OMManual_Doc"/>
    <tableColumn id="24" xr3:uid="{B0ADA256-7DE6-44D2-8D15-D67E44D3AD23}" name="Actuated"/>
    <tableColumn id="25" xr3:uid="{6E90A14A-8AD5-4B71-8EF1-6B3C41EF3C88}" name="Serial_Number"/>
    <tableColumn id="26" xr3:uid="{F0EC1167-3FCB-4DCD-B80E-77E8F11AF371}" name="Mark"/>
    <tableColumn id="27" xr3:uid="{C952F6A1-4729-4440-8EDA-229B0807ED5A}" name="SubType"/>
    <tableColumn id="28" xr3:uid="{9F70D05B-08FF-41B8-8466-8E06E94FAF67}" name="Substantial_Completion_Date"/>
    <tableColumn id="29" xr3:uid="{CA5CAD4B-D040-463F-BE00-9459B8772119}" name="Barcode"/>
    <tableColumn id="30" xr3:uid="{965408BC-3D97-45EF-8225-1A1BB8284257}" name="Type Mark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66F2F6F2-7ABD-4B38-8167-5C97CB8AF147}" name="Table_Ice Machine" displayName="Table_Ice_Machine" ref="A1:AD3" totalsRowShown="0">
  <autoFilter ref="A1:AD3" xr:uid="{71F576C0-2335-42ED-A3DD-344663487759}"/>
  <tableColumns count="30">
    <tableColumn id="1" xr3:uid="{58C12BC5-04A4-470C-8AC7-8B7A72D57AEA}" name="Project_Name"/>
    <tableColumn id="2" xr3:uid="{6A98FCA2-A983-4346-8D58-5A4D3E5D6149}" name="Project_Number"/>
    <tableColumn id="3" xr3:uid="{09A9AA51-F784-44C8-AB92-83CC8E5D7A2B}" name="Lifecycle_Phase"/>
    <tableColumn id="4" xr3:uid="{E6B1A7D5-21A1-48A2-B1F2-FEEBF828069F}" name="Area_Services"/>
    <tableColumn id="5" xr3:uid="{D46E8A0D-4180-4008-A656-2483BEB34D07}" name="Location"/>
    <tableColumn id="6" xr3:uid="{6719D9AA-457D-435D-9784-E4A9790EBBD1}" name="Decommissioned"/>
    <tableColumn id="7" xr3:uid="{91942597-634B-4ABE-872F-492BB5DC20AA}" name="Floor"/>
    <tableColumn id="8" xr3:uid="{1F72AE1A-5F67-4D40-8312-B051DF1B4810}" name="Type"/>
    <tableColumn id="9" xr3:uid="{52DFD8BE-6FD0-4D9C-86D6-4A668A38F576}" name="Description"/>
    <tableColumn id="10" xr3:uid="{6A6A147E-8CC1-4738-BCCD-6BC941E8C60D}" name="Submittal_Required"/>
    <tableColumn id="11" xr3:uid="{EA4B2473-6618-4D6A-8E96-1E25A1E90E19}" name="Equipment_ID"/>
    <tableColumn id="12" xr3:uid="{140EB9A6-901C-4679-8CC8-9052A6D9B480}" name="Maintenance_Required"/>
    <tableColumn id="13" xr3:uid="{F33FF237-3656-4BCE-86A6-357DF637796C}" name="Manufacturer"/>
    <tableColumn id="14" xr3:uid="{A6C7DF66-BDAD-4760-8977-FDA4A677B688}" name="Name"/>
    <tableColumn id="15" xr3:uid="{FF821877-70E9-461D-83C3-DF07289D6473}" name="OMManual_Required"/>
    <tableColumn id="16" xr3:uid="{1FD69235-1F99-4B1F-8358-1C902C21D444}" name="Submittal_Number"/>
    <tableColumn id="17" xr3:uid="{E1052B6D-D8CA-4D32-A8E6-30D256FC5D29}" name="URL_ApprovedSubmittal_Doc"/>
    <tableColumn id="18" xr3:uid="{C39DC53C-1308-45FF-A447-16816FB95F03}" name="Model"/>
    <tableColumn id="19" xr3:uid="{E7CAFA1C-2DAD-41CB-B723-695295AB495D}" name="URL_Warranty_Doc"/>
    <tableColumn id="20" xr3:uid="{8A992161-2868-493C-B98B-B0CEC35F2FF7}" name="Warranty_End_Date"/>
    <tableColumn id="21" xr3:uid="{2F40DA15-44CC-4380-8DFE-166722AEE40A}" name="BAS_Control_ID"/>
    <tableColumn id="22" xr3:uid="{EDE23E3E-D65F-4900-B1C2-5F0108652670}" name="OM_Manual_Number"/>
    <tableColumn id="23" xr3:uid="{4B8933C4-34A5-4E9D-BE1B-63B4D409BE4A}" name="URL_OMManual_Doc"/>
    <tableColumn id="24" xr3:uid="{ACFAF7FD-289E-4F3A-A999-571B79D17499}" name="Actuated"/>
    <tableColumn id="25" xr3:uid="{725B24FB-79DE-463B-9232-4EEB7146612D}" name="Serial_Number"/>
    <tableColumn id="26" xr3:uid="{56FB82AB-2195-49EE-B429-DF736E41E07D}" name="Mark"/>
    <tableColumn id="27" xr3:uid="{83438319-A204-4C94-A898-660BAC815DFE}" name="Substantial_Completion_Date"/>
    <tableColumn id="28" xr3:uid="{3E5BD676-3A17-4EC6-A887-D68E2CB16670}" name="Barcode"/>
    <tableColumn id="29" xr3:uid="{8C0B2BBE-A906-418C-9648-70741881025B}" name="Installation_Date"/>
    <tableColumn id="30" xr3:uid="{7C4801FB-F4E1-47BC-98AF-E0945813B294}" name="URL_NamePlate_Pic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4F73D266-7CD1-48AE-AD7E-261D40ED71E4}" name="Table_Induction Unit" displayName="Table_Induction_Unit" ref="A1:AB3" totalsRowShown="0">
  <autoFilter ref="A1:AB3" xr:uid="{C7EA1A28-790F-444C-B6EC-3C5DC4BA24FB}"/>
  <tableColumns count="28">
    <tableColumn id="1" xr3:uid="{0DD9F40A-669D-40A5-9787-3B562EA6561B}" name="Project_Name"/>
    <tableColumn id="2" xr3:uid="{04BF345D-47E1-4CDF-8B02-C6C0D07F91A7}" name="Project_Number"/>
    <tableColumn id="3" xr3:uid="{2A86FC8C-DDDB-4059-B197-08C6A5EDD425}" name="Lifecycle_Phase"/>
    <tableColumn id="4" xr3:uid="{740453AE-AAC2-4CDD-BA35-3E6A46B2B4FF}" name="Area_Services"/>
    <tableColumn id="5" xr3:uid="{8CD7AF44-AF05-429B-B7BA-1E9B34DD6D12}" name="Location"/>
    <tableColumn id="6" xr3:uid="{FCBF022D-0442-476F-84FE-043A93419321}" name="Decommissioned"/>
    <tableColumn id="7" xr3:uid="{25AE8EDA-668B-4139-916E-7F4415CCAE3A}" name="Floor"/>
    <tableColumn id="8" xr3:uid="{C26F3E4A-00C2-4B62-B44F-0DF8A9250601}" name="Type"/>
    <tableColumn id="9" xr3:uid="{3AC4B0A1-12A2-4AA2-A6DD-A99B999EF28C}" name="Description"/>
    <tableColumn id="10" xr3:uid="{4EFEA4C8-F0AD-410C-85AE-570B9841B184}" name="Submittal_Required"/>
    <tableColumn id="11" xr3:uid="{FDF379EA-A265-49BA-A6E4-3086BD4EFFE3}" name="Equipment_ID"/>
    <tableColumn id="12" xr3:uid="{A03FD59F-A6DB-4ED9-8F7C-2D217E37CDEB}" name="Maintenance_Required"/>
    <tableColumn id="13" xr3:uid="{EF0E469E-690F-4283-9268-692F77F66AE3}" name="Manufacturer"/>
    <tableColumn id="14" xr3:uid="{D833F13E-A0CA-41BB-8C26-66E1767EBF27}" name="Name"/>
    <tableColumn id="15" xr3:uid="{30B99563-05AD-4C0E-A0B4-9DAB9A7F8A11}" name="OMManual_Required"/>
    <tableColumn id="16" xr3:uid="{F83220A1-A623-42FE-BC02-52E8A6154E91}" name="Submittal_Number"/>
    <tableColumn id="17" xr3:uid="{1AB64542-F637-4155-8501-74300A0E04CF}" name="URL_ApprovedSubmittal_Doc"/>
    <tableColumn id="18" xr3:uid="{92985BC2-5AA5-4E65-9602-B34141E705BB}" name="Model"/>
    <tableColumn id="19" xr3:uid="{161BC004-8681-42F4-B73C-438DA1E8AE16}" name="URL_Warranty_Doc"/>
    <tableColumn id="20" xr3:uid="{0E8C8B1F-AEC9-4B0D-B4DA-AC99EF0925F9}" name="Warranty_End_Date"/>
    <tableColumn id="21" xr3:uid="{5117932F-78A4-4553-874A-A095BAFAF8FA}" name="BAS_Control_ID"/>
    <tableColumn id="22" xr3:uid="{7F7245EF-A272-4593-8D7D-7B5E1FD3EF93}" name="OM_Manual_Number"/>
    <tableColumn id="23" xr3:uid="{F772D75C-B4A7-4014-8D93-0F6E4B9CBC6B}" name="URL_OMManual_Doc"/>
    <tableColumn id="24" xr3:uid="{944DE833-B839-41FA-BDA9-44B7A8C1A4B2}" name="Actuated"/>
    <tableColumn id="25" xr3:uid="{D279983C-A247-43A1-B20E-3EFED4CFF339}" name="Serial_Number"/>
    <tableColumn id="26" xr3:uid="{0DD5E63B-2A9A-4528-8521-C04A296D5A5C}" name="Mark"/>
    <tableColumn id="27" xr3:uid="{BEFCEAE6-787B-4E0F-A7F0-30E2B8B484B7}" name="Substantial_Completion_Date"/>
    <tableColumn id="28" xr3:uid="{104226CC-B707-4D06-892C-D8FAE04C441A}" name="Barcod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D4661691-40F4-48BF-A85E-CB8C1EB57909}" name="Table_Kiln" displayName="Table_Kiln" ref="A1:AA3" totalsRowShown="0">
  <autoFilter ref="A1:AA3" xr:uid="{153DDD90-36C7-4C0B-98A7-E99F12CB1FA8}"/>
  <tableColumns count="27">
    <tableColumn id="1" xr3:uid="{FA97975C-F620-4BE2-B53A-C8ECF8AC3E7A}" name="Project_Name"/>
    <tableColumn id="2" xr3:uid="{B6CAC858-34C9-43D6-85FC-AE8BAB13E0C8}" name="Project_Number"/>
    <tableColumn id="3" xr3:uid="{763D20A8-DCC1-41F4-8761-C113142053EA}" name="Lifecycle_Phase"/>
    <tableColumn id="4" xr3:uid="{7A4976A9-51EB-4D30-915C-9B5450A81803}" name="Area_Services"/>
    <tableColumn id="5" xr3:uid="{B4504F75-1948-49A1-8254-C62D5290F278}" name="Location"/>
    <tableColumn id="6" xr3:uid="{EC66E9EF-54EE-480F-A762-99E676334F25}" name="Decommissioned"/>
    <tableColumn id="7" xr3:uid="{35D4702B-A8F6-4119-86F7-A342FBC0CFB0}" name="Floor"/>
    <tableColumn id="8" xr3:uid="{DB0536E4-1216-41E5-AC6C-E46E2347BF60}" name="Type"/>
    <tableColumn id="9" xr3:uid="{55101B86-D4DE-4EFA-82E5-BF6FFBDBE2ED}" name="Description"/>
    <tableColumn id="10" xr3:uid="{959AF011-27B2-463B-9927-274D29FA99DB}" name="Submittal_Required"/>
    <tableColumn id="11" xr3:uid="{F80280AE-9B2E-48C5-BD4E-532ED9998D84}" name="Equipment_ID"/>
    <tableColumn id="12" xr3:uid="{5D89063B-8919-49A9-8AFB-77F9FD9E6C2A}" name="Maintenance_Required"/>
    <tableColumn id="13" xr3:uid="{D16CB1B7-93CE-405C-B3F0-B448AB227C2F}" name="Manufacturer"/>
    <tableColumn id="14" xr3:uid="{C8300EE0-9071-47D8-A4EE-3B8FE996FAD9}" name="Name"/>
    <tableColumn id="15" xr3:uid="{4FA35BAE-417F-4BCF-ABD7-D7E44DAF2892}" name="OMManual_Required"/>
    <tableColumn id="16" xr3:uid="{D1A84569-D2AD-4E12-8079-2E30782D1E70}" name="Submittal_Number"/>
    <tableColumn id="17" xr3:uid="{2505E2D4-708C-4D7D-BD83-A90ACE9A8CB4}" name="URL_ApprovedSubmittal_Doc"/>
    <tableColumn id="18" xr3:uid="{932546EA-CA48-4EC9-A4B5-90B28555C7AD}" name="Model"/>
    <tableColumn id="19" xr3:uid="{EC7CA29D-2D1B-4FCA-B899-095398952EB7}" name="URL_Warranty_Doc"/>
    <tableColumn id="20" xr3:uid="{91C6476D-91B9-4A5B-86CD-E27137590818}" name="Warranty_End_Date"/>
    <tableColumn id="21" xr3:uid="{252C1EA2-384D-4F38-873C-D6944231615A}" name="BAS_Control_ID"/>
    <tableColumn id="22" xr3:uid="{F095C333-334C-4E74-B0B7-1A34D08C43B7}" name="OM_Manual_Number"/>
    <tableColumn id="23" xr3:uid="{2B36076B-952D-4067-9521-EED0873A36E1}" name="URL_OMManual_Doc"/>
    <tableColumn id="24" xr3:uid="{421895C4-D68A-4D20-8F0C-9D735A902F62}" name="Actuated"/>
    <tableColumn id="25" xr3:uid="{AB7FFAA5-369B-4A49-B4FC-A4F939E3BA83}" name="Serial_Number"/>
    <tableColumn id="26" xr3:uid="{926D4A5A-E7D7-4E81-ABF7-1B690D25DCF3}" name="Mark"/>
    <tableColumn id="27" xr3:uid="{EC887A11-5CDA-47AD-AC28-C7A4295E11CE}" name="Barcode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11899CD-0AE8-401A-8067-8BCDE5FE2E1F}" name="Table_Lab Dishwasher" displayName="Table_Lab_Dishwasher" ref="A1:AF3" totalsRowShown="0">
  <autoFilter ref="A1:AF3" xr:uid="{69E34365-6A2C-4B0C-A245-AF0685CA235F}"/>
  <tableColumns count="32">
    <tableColumn id="1" xr3:uid="{B1803D40-739B-4C9A-871A-771E19D043B7}" name="Project_Name"/>
    <tableColumn id="2" xr3:uid="{EBCEEE85-47F6-46AF-9655-7423A40E21DD}" name="Project_Number"/>
    <tableColumn id="3" xr3:uid="{220CFC4E-D2B4-42CB-90D7-0F6F72CFEAF0}" name="Lifecycle_Phase"/>
    <tableColumn id="4" xr3:uid="{A664F02C-93D4-47A2-8188-1B1CF45B2C2E}" name="Area_Services"/>
    <tableColumn id="5" xr3:uid="{CE553247-95FA-43BE-A6FE-3490A5F66282}" name="Location"/>
    <tableColumn id="6" xr3:uid="{A09A018C-8B7E-4BDA-8290-13535846B183}" name="Decommissioned"/>
    <tableColumn id="7" xr3:uid="{AF388245-E4B0-4F71-97E4-D69B67541E45}" name="Floor"/>
    <tableColumn id="8" xr3:uid="{33681A71-333F-4CEA-A1F3-96525F478E8E}" name="Type"/>
    <tableColumn id="9" xr3:uid="{C33F42CE-0F45-4714-9E4E-22468ED58F3C}" name="Description"/>
    <tableColumn id="10" xr3:uid="{A3DCDB84-7FBE-44E0-95FE-AB671972434C}" name="Submittal_Required"/>
    <tableColumn id="11" xr3:uid="{83164BFE-0A21-4E16-AB64-7ED8A5D2E4F5}" name="Equipment_ID"/>
    <tableColumn id="12" xr3:uid="{A5A67773-F4BB-42E8-8715-769DAB3BDFB0}" name="Maintenance_Required"/>
    <tableColumn id="13" xr3:uid="{FDEECE01-167D-467C-B206-72F60DA05CDF}" name="Manufacturer"/>
    <tableColumn id="14" xr3:uid="{C74966A5-1C57-4F30-B212-CA7114BA39C7}" name="Name"/>
    <tableColumn id="15" xr3:uid="{2CD41435-CFC6-43C7-9AEE-A9EDE6F95AFC}" name="OMManual_Required"/>
    <tableColumn id="16" xr3:uid="{5AF9E081-A5D4-4B95-9942-DAE5FC6A7E50}" name="Submittal_Number"/>
    <tableColumn id="17" xr3:uid="{452CED1E-AE90-4105-9CE3-CC2134E74AE7}" name="URL_ApprovedSubmittal_Doc"/>
    <tableColumn id="18" xr3:uid="{9FA47EF4-1038-409D-BEDC-D5DF337E19CC}" name="Model"/>
    <tableColumn id="19" xr3:uid="{B44BE25B-0553-44B9-A9DB-CD7DBB02A13C}" name="URL_Warranty_Doc"/>
    <tableColumn id="20" xr3:uid="{3E87B5A5-B05F-4F6C-8DC7-6AF3BDAEA3C3}" name="Warranty_End_Date"/>
    <tableColumn id="21" xr3:uid="{D23911E9-1252-4606-8FD8-52A72332DF37}" name="BAS_Control_ID"/>
    <tableColumn id="22" xr3:uid="{FD231A82-F49A-4CC6-B0C8-540FD0FFF397}" name="OM_Manual_Number"/>
    <tableColumn id="23" xr3:uid="{52525C91-789C-44B9-A1BB-3CD205F6E1C7}" name="URL_OMManual_Doc"/>
    <tableColumn id="24" xr3:uid="{A2F5CED1-E333-4EE9-A11F-C617A171270D}" name="Actuated"/>
    <tableColumn id="25" xr3:uid="{187586EA-B84F-44F9-9DDD-417E20F6B787}" name="Serial_Number"/>
    <tableColumn id="26" xr3:uid="{98943E57-72C2-4287-BE15-D58A1B352B79}" name="Mark"/>
    <tableColumn id="27" xr3:uid="{29345537-6F67-4A83-A48F-4F1A1BC14D59}" name="Substantial_Completion_Date"/>
    <tableColumn id="28" xr3:uid="{96B49650-1E24-4A7B-9385-11DA0DBEEA16}" name="Barcode"/>
    <tableColumn id="29" xr3:uid="{6D042AE6-6C3B-40AD-AF47-68BB0A0BBC8D}" name="Installation_Date"/>
    <tableColumn id="30" xr3:uid="{843EE1F4-92B0-4E03-B413-B6FC86CDA1DB}" name="System"/>
    <tableColumn id="31" xr3:uid="{6243DC4B-8C0F-4CAC-9B56-A935872DB49D}" name="SubSystem"/>
    <tableColumn id="32" xr3:uid="{8E004FF7-A113-4AA6-B1A2-CA87376268DB}" name="URL_NamePlate_Pic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3BBDD7F3-941C-4BF2-83AF-C413B4FF928E}" name="Table_Lift" displayName="Table_Lift" ref="A1:AF3" totalsRowShown="0">
  <autoFilter ref="A1:AF3" xr:uid="{B7F4F9EF-A8AE-4A85-91D3-E5ADF6E08878}"/>
  <tableColumns count="32">
    <tableColumn id="1" xr3:uid="{40E2EC0F-FDB2-4344-ABD7-BE0464DABC9A}" name="Project_Name"/>
    <tableColumn id="2" xr3:uid="{B9BFFE8A-34ED-4270-8EE1-8C63AD2264AA}" name="Project_Number"/>
    <tableColumn id="3" xr3:uid="{1804C733-4FA4-4830-8BEC-B385C619ECB4}" name="Lifecycle_Phase"/>
    <tableColumn id="4" xr3:uid="{6BD52552-CE26-4564-9133-2205174CAC54}" name="Area_Services"/>
    <tableColumn id="5" xr3:uid="{2D883594-10C8-4F01-9E1D-BAD798286BEB}" name="Location"/>
    <tableColumn id="6" xr3:uid="{7C3C4C19-C958-4236-9D45-BBED2E6E02B6}" name="Decommissioned"/>
    <tableColumn id="7" xr3:uid="{71503C8D-6A3C-4DAF-A831-D3B1D2951F8D}" name="Floor"/>
    <tableColumn id="8" xr3:uid="{686EC152-6F53-4891-88A9-F1DB595B2FC5}" name="Type"/>
    <tableColumn id="9" xr3:uid="{62C0E7EF-EC28-43BA-B40A-48AE2FAB65AA}" name="Description"/>
    <tableColumn id="10" xr3:uid="{6A49A07E-3A43-42EE-802E-0EA750F8B732}" name="Submittal_Required"/>
    <tableColumn id="11" xr3:uid="{D91AAE55-FCAE-4702-A8D1-313F4DFA255F}" name="Equipment_ID"/>
    <tableColumn id="12" xr3:uid="{2C346FC7-7B7D-43DD-A9E9-2DFE65F28C80}" name="Maintenance_Required"/>
    <tableColumn id="13" xr3:uid="{862A47AE-0299-4E4D-A435-ADB308C2D3C9}" name="Manufacturer"/>
    <tableColumn id="14" xr3:uid="{470F927C-AE0F-4073-B280-E0975E27555A}" name="Name"/>
    <tableColumn id="15" xr3:uid="{29847D53-4448-4633-89AF-620408E57819}" name="OMManual_Required"/>
    <tableColumn id="16" xr3:uid="{2D7F9CF0-405C-4FAD-95A2-750CB88CF0AE}" name="Submittal_Number"/>
    <tableColumn id="17" xr3:uid="{A88F57CE-06A1-4279-BF61-B7D8E3575B5F}" name="URL_ApprovedSubmittal_Doc"/>
    <tableColumn id="18" xr3:uid="{3A1B5643-9F07-486A-AACB-5F59107E0B5B}" name="Model"/>
    <tableColumn id="19" xr3:uid="{8C93A7EC-ECC2-4874-A1EC-2E4394E5F58E}" name="URL_Warranty_Doc"/>
    <tableColumn id="20" xr3:uid="{223F3676-A20F-49F9-AF8C-D8B8E9BA9129}" name="Warranty_End_Date"/>
    <tableColumn id="21" xr3:uid="{FF108E08-8A1B-45E8-8545-4D089E6D28C4}" name="BAS_Control_ID"/>
    <tableColumn id="22" xr3:uid="{49C1ABFA-87AA-48AF-AEAF-A6FF38755569}" name="OM_Manual_Number"/>
    <tableColumn id="23" xr3:uid="{8308C6DC-4042-4476-97ED-428A03393047}" name="URL_OMManual_Doc"/>
    <tableColumn id="24" xr3:uid="{8D5813DE-E67A-476F-9999-0672CCDD2759}" name="Actuated"/>
    <tableColumn id="25" xr3:uid="{70DF0744-F3DB-4DFE-B807-A863E7C32ED0}" name="Serial_Number"/>
    <tableColumn id="26" xr3:uid="{B29C296A-E1D4-4724-9260-9EFB51684E22}" name="Mark"/>
    <tableColumn id="27" xr3:uid="{D7EE9873-4829-45F0-B28D-8B6F180DF94D}" name="SubType"/>
    <tableColumn id="28" xr3:uid="{2B2447F1-6224-4CF6-877B-EBFE38AB7C5A}" name="Substantial_Completion_Date"/>
    <tableColumn id="29" xr3:uid="{60970957-B39A-4DA9-99F8-266FECA00C0A}" name="Barcode"/>
    <tableColumn id="30" xr3:uid="{3723649B-9371-44F0-BA67-EB3C2CDFB6A1}" name="Type Mark"/>
    <tableColumn id="31" xr3:uid="{B3529883-E246-4E20-9C49-DAEC9788ED92}" name="Installation_Date"/>
    <tableColumn id="32" xr3:uid="{AA531B2F-DBCB-46A1-A8FD-39CF02666F27}" name="URL_NamePlate_Pi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955C25FC-524D-4B00-8B13-C91A99D867FB}" name="Table_Battery" displayName="Table_Battery" ref="A1:AC3" totalsRowShown="0">
  <autoFilter ref="A1:AC3" xr:uid="{746A8D33-AEDB-46F6-BE48-EE32A20452CB}"/>
  <tableColumns count="29">
    <tableColumn id="1" xr3:uid="{C0EAA73A-CC92-4D09-9EF8-B9C5CBBAD2F1}" name="Project_Name"/>
    <tableColumn id="2" xr3:uid="{B27C16EF-55A4-414E-A898-EA2EA524F53E}" name="Project_Number"/>
    <tableColumn id="3" xr3:uid="{5BBD3785-CC92-4DBA-8620-75642EF84727}" name="Lifecycle_Phase"/>
    <tableColumn id="4" xr3:uid="{F4A6A94B-8905-4976-8DB6-69FC0376FDBA}" name="Area_Services"/>
    <tableColumn id="5" xr3:uid="{3878E09C-486B-4A55-B8FE-F307E80C94CE}" name="Location"/>
    <tableColumn id="6" xr3:uid="{CF4BC521-46C4-4EED-AE20-65CE740C70FC}" name="Floor"/>
    <tableColumn id="7" xr3:uid="{A06D236C-F0E9-4AB6-BE60-1F5FC0CB6499}" name="Type"/>
    <tableColumn id="8" xr3:uid="{173D12BC-72A1-492A-B81E-604675991382}" name="Description"/>
    <tableColumn id="9" xr3:uid="{2D947984-1773-4843-98A5-B1690B9DECB6}" name="Submittal_Required"/>
    <tableColumn id="10" xr3:uid="{718675D6-B705-4D3B-8C69-180E4F46DA2B}" name="Equipment_ID"/>
    <tableColumn id="11" xr3:uid="{62FF6CC0-0547-4411-9813-F720596ABE65}" name="Maintenance_Required"/>
    <tableColumn id="12" xr3:uid="{D93468E2-BA7A-4037-9D44-E480C520F390}" name="Manufacturer"/>
    <tableColumn id="13" xr3:uid="{6E731FA9-F422-4000-8F5A-1EABDF2F5D91}" name="Name"/>
    <tableColumn id="14" xr3:uid="{5B739EA8-A3C6-48B2-A78B-9424B39FF15A}" name="OMManual_Required"/>
    <tableColumn id="15" xr3:uid="{DBE572F6-FF9A-46AE-8FFD-7E0CC091595E}" name="Submittal_Number"/>
    <tableColumn id="16" xr3:uid="{5F24BD99-A4CC-4315-A1B1-F590D23F5372}" name="URL_ApprovedSubmittal_Doc"/>
    <tableColumn id="17" xr3:uid="{61A9089F-8A41-4576-B025-1CC0C960F949}" name="Model"/>
    <tableColumn id="18" xr3:uid="{901E0C5A-B8F0-4A18-8BFA-0A29F714A489}" name="URL_Warranty_Doc"/>
    <tableColumn id="19" xr3:uid="{210B7F74-EE8C-42EA-9035-CA76127FD4B5}" name="Warranty_End_Date"/>
    <tableColumn id="20" xr3:uid="{891E9506-098B-4013-AB68-69E8BE4E366A}" name="BAS_Control_ID"/>
    <tableColumn id="21" xr3:uid="{84A50C6A-BFA7-4F65-A4B1-71A5561C3CF7}" name="OM_Manual_Number"/>
    <tableColumn id="22" xr3:uid="{87A6A4B4-D75A-4580-88F8-75ADABACCCE5}" name="URL_OMManual_Doc"/>
    <tableColumn id="23" xr3:uid="{814ABD38-1844-4781-878E-3D833633BDAE}" name="Actuated"/>
    <tableColumn id="24" xr3:uid="{BFFAEB99-90EC-49CF-A9AD-54F18BCBF44C}" name="Serial_Number"/>
    <tableColumn id="25" xr3:uid="{B067D418-F5AD-4FAD-816D-2ADB561E19C8}" name="Mark"/>
    <tableColumn id="26" xr3:uid="{23F391BA-4205-421D-A39D-B9746A2F602B}" name="SubType"/>
    <tableColumn id="27" xr3:uid="{30EB071D-0CCC-4DDC-8080-BE53A78DF532}" name="Substantial_Completion_Date"/>
    <tableColumn id="28" xr3:uid="{9BCA925A-AB6F-45A6-BF25-EF6C17047D92}" name="Installation_Date"/>
    <tableColumn id="29" xr3:uid="{7938BD18-FF37-45C0-ACE1-026E8790F065}" name="Amperage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EF1FA692-F385-4465-B198-F13111F27055}" name="Table_Lock" displayName="Table_Lock" ref="A1:AD3" totalsRowShown="0">
  <autoFilter ref="A1:AD3" xr:uid="{0681018A-C7DC-4486-90C7-98A8B3D8B968}"/>
  <tableColumns count="30">
    <tableColumn id="1" xr3:uid="{006ED13D-2BA0-4103-847D-86C1E33C1AFA}" name="Project_Name"/>
    <tableColumn id="2" xr3:uid="{8E9FE7F4-1279-4343-B265-5176CA33EA52}" name="Project_Number"/>
    <tableColumn id="3" xr3:uid="{86C14D86-B499-46C9-8EC5-961913B476A3}" name="Lifecycle_Phase"/>
    <tableColumn id="4" xr3:uid="{F959AD12-AA8E-4838-B15B-403D39E01E5E}" name="Area_Services"/>
    <tableColumn id="5" xr3:uid="{CD0DF1CA-8D53-4C50-B1E3-DA0572FD0E86}" name="Location"/>
    <tableColumn id="6" xr3:uid="{E91C5050-D410-42E9-B239-84379D17C066}" name="Decommissioned"/>
    <tableColumn id="7" xr3:uid="{6B121C04-EE21-48C4-8A53-D90703AE23F3}" name="Floor"/>
    <tableColumn id="8" xr3:uid="{BAF8A1E3-3A5E-409D-9406-C9D8AE6F7D36}" name="Type"/>
    <tableColumn id="9" xr3:uid="{8655CD03-B024-491F-81CC-3AE0D30C40A7}" name="Description"/>
    <tableColumn id="10" xr3:uid="{4CCCF372-17FA-413F-BA04-46D8F36CFDDC}" name="Submittal_Required"/>
    <tableColumn id="11" xr3:uid="{CADCF5CD-00D5-4047-9FB4-2FFEAB9D97C6}" name="Equipment_ID"/>
    <tableColumn id="12" xr3:uid="{7EFB2790-4185-4029-86EE-FBC6B0E4F275}" name="Maintenance_Required"/>
    <tableColumn id="13" xr3:uid="{DA78111E-D70D-493B-BC65-C2A5FE2953B0}" name="Manufacturer"/>
    <tableColumn id="14" xr3:uid="{1E10D9FE-7585-4C0E-BB4D-5905A8F000DA}" name="Name"/>
    <tableColumn id="15" xr3:uid="{836C5212-2401-4AD5-921F-A4786BFB202F}" name="OMManual_Required"/>
    <tableColumn id="16" xr3:uid="{3E93507D-D18B-40D4-8F0D-9FBAB0289E4F}" name="Submittal_Number"/>
    <tableColumn id="17" xr3:uid="{A8868EDD-1D2F-4ED2-90C5-F90911384245}" name="URL_ApprovedSubmittal_Doc"/>
    <tableColumn id="18" xr3:uid="{6C578A33-D94F-44E4-B38B-3C5A82AC7DB1}" name="Model"/>
    <tableColumn id="19" xr3:uid="{73C0B6BB-955F-4E6F-8E9B-8A8296B5B508}" name="URL_Warranty_Doc"/>
    <tableColumn id="20" xr3:uid="{8E51BECA-2C83-4443-9CD9-C5095D045FE0}" name="Warranty_End_Date"/>
    <tableColumn id="21" xr3:uid="{1ADF7F3D-6662-4B8A-A168-C522DD1512C8}" name="BAS_Control_ID"/>
    <tableColumn id="22" xr3:uid="{680433A8-BCEF-4254-83E4-1C14E6ADED1D}" name="OM_Manual_Number"/>
    <tableColumn id="23" xr3:uid="{872A23F7-505F-4DBD-9A83-2F91699C6E85}" name="URL_OMManual_Doc"/>
    <tableColumn id="24" xr3:uid="{39EC5868-D38E-4007-AEB2-DBD8C3076E19}" name="Actuated"/>
    <tableColumn id="25" xr3:uid="{05BB5B52-6CC6-4F42-BF02-83801214335C}" name="Serial_Number"/>
    <tableColumn id="26" xr3:uid="{300A36C2-18CB-4453-84BA-8A6C1679A95D}" name="Mark"/>
    <tableColumn id="27" xr3:uid="{B914CB8D-3426-4BC6-B682-4F5FD2458652}" name="SubType"/>
    <tableColumn id="28" xr3:uid="{BC0C554E-AEC9-40F8-BB51-32109CECA179}" name="Substantial_Completion_Date"/>
    <tableColumn id="29" xr3:uid="{7D7E2CA2-3C48-4CD5-85D3-F9D269098C36}" name="Type Mark"/>
    <tableColumn id="30" xr3:uid="{805C3B1F-C9E0-49C2-9A12-95F744412793}" name="Cor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7A04E742-86DC-4236-9182-68508FDC601F}" name="Table_Manhole" displayName="Table_Manhole" ref="A1:AC3" totalsRowShown="0">
  <autoFilter ref="A1:AC3" xr:uid="{1DBB27DC-C184-48D1-921F-76B63FB0BF4F}"/>
  <tableColumns count="29">
    <tableColumn id="1" xr3:uid="{1B8C619E-C149-4B51-A93A-C61844439907}" name="Project_Name"/>
    <tableColumn id="2" xr3:uid="{5727A152-A3F1-4DDD-81B9-EA61E62B9FF1}" name="Project_Number"/>
    <tableColumn id="3" xr3:uid="{D74B8923-AE61-405F-82C3-C31827CF437C}" name="Lifecycle_Phase"/>
    <tableColumn id="4" xr3:uid="{A18886E2-8F00-47F0-8D05-321491A1D1B3}" name="Area_Services"/>
    <tableColumn id="5" xr3:uid="{BCD89E54-236B-4EEB-A882-B265ADC6B25E}" name="Location"/>
    <tableColumn id="6" xr3:uid="{E71C1089-F4BC-4F78-854D-0BC0D98F74CE}" name="Decommissioned"/>
    <tableColumn id="7" xr3:uid="{E2BFA057-BAC5-4A3B-8113-7ACCC4F97A98}" name="Floor"/>
    <tableColumn id="8" xr3:uid="{15AC3592-7A07-4F93-93F1-1DD1488B317D}" name="Type"/>
    <tableColumn id="9" xr3:uid="{33289DD1-2361-4263-B662-C8BA9EE29FC4}" name="Description"/>
    <tableColumn id="10" xr3:uid="{1D54DDE8-EC59-4955-8BB2-987E33D381FF}" name="Submittal_Required"/>
    <tableColumn id="11" xr3:uid="{E01C0DE8-FB7F-4034-9694-56E4B71D2345}" name="Equipment_ID"/>
    <tableColumn id="12" xr3:uid="{8EA9DAC7-0885-4916-A0F2-31020C40DE90}" name="Maintenance_Required"/>
    <tableColumn id="13" xr3:uid="{B0F89FC5-F351-4C12-AA0A-DA262F9FB86D}" name="Manufacturer"/>
    <tableColumn id="14" xr3:uid="{621725B9-E685-4D46-B78F-5EC53F11F7A2}" name="Name"/>
    <tableColumn id="15" xr3:uid="{91689230-8A9B-4627-9B9A-D49E7F5768EB}" name="OMManual_Required"/>
    <tableColumn id="16" xr3:uid="{D91F9276-A380-4532-9970-05E6B47451BC}" name="Submittal_Number"/>
    <tableColumn id="17" xr3:uid="{69ECFB2F-B722-4B8F-9756-3C152E0C2156}" name="URL_ApprovedSubmittal_Doc"/>
    <tableColumn id="18" xr3:uid="{44899B8C-6875-4438-9FA0-B908E6FFE0E8}" name="Model"/>
    <tableColumn id="19" xr3:uid="{E5AB8255-8772-4E56-8F02-35854E834586}" name="URL_Warranty_Doc"/>
    <tableColumn id="20" xr3:uid="{333FF9FD-DE97-4D95-A4DD-2963586D70C8}" name="Warranty_End_Date"/>
    <tableColumn id="21" xr3:uid="{FB1EDBC3-52FB-4C65-9F1D-D8F1F4D5E2B7}" name="BAS_Control_ID"/>
    <tableColumn id="22" xr3:uid="{7966F283-494D-4E14-AF83-1512D50694D7}" name="OM_Manual_Number"/>
    <tableColumn id="23" xr3:uid="{81C29506-6824-4920-A396-82D5AB108C2E}" name="URL_OMManual_Doc"/>
    <tableColumn id="24" xr3:uid="{1DECE557-7FB5-4C29-9A0B-16BBE623F90F}" name="Actuated"/>
    <tableColumn id="25" xr3:uid="{FDBB078A-DC6D-48B5-A817-CC717DDF433A}" name="Serial_Number"/>
    <tableColumn id="26" xr3:uid="{4671E7CF-5C99-433B-83A3-AC2C613ECEF4}" name="Mark"/>
    <tableColumn id="27" xr3:uid="{F7D2B43E-4737-4E5B-B8CF-44661414E7FB}" name="SubType"/>
    <tableColumn id="28" xr3:uid="{DCCE5FF2-9BA2-4739-8229-F08A416E4853}" name="Substantial_Completion_Date"/>
    <tableColumn id="29" xr3:uid="{EADE6014-8A79-4061-9E99-83E9FD5E94C8}" name="Type Mark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4242FF38-FB34-4DE7-BE56-B33E5533393A}" name="Table_Meter" displayName="Table_Meter" ref="A1:AD3" totalsRowShown="0">
  <autoFilter ref="A1:AD3" xr:uid="{370AB6F7-2201-4A1E-BA06-0AB3BB4ECF65}"/>
  <tableColumns count="30">
    <tableColumn id="1" xr3:uid="{1F22412D-C955-476D-A16C-2F22A27F234B}" name="Project_Name"/>
    <tableColumn id="2" xr3:uid="{6FE52BFD-C641-4873-87C3-3B797E71BEB9}" name="Project_Number"/>
    <tableColumn id="3" xr3:uid="{CC51FEBB-1BCB-447C-A0E0-8D8AA52D83CA}" name="Lifecycle_Phase"/>
    <tableColumn id="4" xr3:uid="{87822113-3214-4DB2-A5FB-5B525435D5F3}" name="Area_Services"/>
    <tableColumn id="5" xr3:uid="{E03D9911-0BDA-4D16-BF50-DF3B869AD5D3}" name="Location"/>
    <tableColumn id="6" xr3:uid="{7A5409A7-BB9D-4733-A303-254143421B3D}" name="Decommissioned"/>
    <tableColumn id="7" xr3:uid="{20569468-F4E0-4427-AD60-C78C7FE71FA3}" name="Floor"/>
    <tableColumn id="8" xr3:uid="{2746CD5D-14D2-427E-A069-DF847D4C80AE}" name="Type"/>
    <tableColumn id="9" xr3:uid="{C92142DA-F923-4391-8D2F-4C0C113EEBB6}" name="Description"/>
    <tableColumn id="10" xr3:uid="{95BFACC3-65D6-44C6-8BAB-66604C57B6F0}" name="Submittal_Required"/>
    <tableColumn id="11" xr3:uid="{FA582F9C-97B3-45E9-A000-40E653193BAC}" name="Equipment_ID"/>
    <tableColumn id="12" xr3:uid="{3A5F88FA-FF0A-4218-870C-8EC22B995D4B}" name="Maintenance_Required"/>
    <tableColumn id="13" xr3:uid="{F3A30A97-2BCE-4B0A-85C3-B5E8D9A3932F}" name="Manufacturer"/>
    <tableColumn id="14" xr3:uid="{E3EEDB10-8271-4034-9F52-4DEE71A4A0B5}" name="Name"/>
    <tableColumn id="15" xr3:uid="{16DB1A04-54ED-4EDD-90E5-BAB999A6B3CE}" name="OMManual_Required"/>
    <tableColumn id="16" xr3:uid="{4E96FD67-9829-4126-9302-19AE3DE8BEEE}" name="Submittal_Number"/>
    <tableColumn id="17" xr3:uid="{D2F4C408-0D77-46C9-B75E-A4739B527EDF}" name="URL_ApprovedSubmittal_Doc"/>
    <tableColumn id="18" xr3:uid="{90F2E909-834A-4330-AE08-E8D2C44A5BB8}" name="Model"/>
    <tableColumn id="19" xr3:uid="{E7344546-4583-4887-863C-7CA0E2C363C7}" name="URL_Warranty_Doc"/>
    <tableColumn id="20" xr3:uid="{2B35CF2B-D255-4874-8A50-7C6CACEA1DCA}" name="Warranty_End_Date"/>
    <tableColumn id="21" xr3:uid="{7E657A14-6B02-450B-A1F7-266BD12A90E1}" name="BAS_Control_ID"/>
    <tableColumn id="22" xr3:uid="{8DBFE761-B2F4-40D1-BFD8-41DB50F3B2E4}" name="OM_Manual_Number"/>
    <tableColumn id="23" xr3:uid="{8CC2F26C-0EE4-4172-AA6A-5B3C4CA61513}" name="URL_OMManual_Doc"/>
    <tableColumn id="24" xr3:uid="{D3C0AC01-A981-4AA7-9BB7-BED812A5A91C}" name="Actuated"/>
    <tableColumn id="25" xr3:uid="{A401ACA1-24CC-4DC7-92C4-E08D82456836}" name="Serial_Number"/>
    <tableColumn id="26" xr3:uid="{6D7DCE21-9D83-40EF-B57B-1AF9DB60E919}" name="SubType"/>
    <tableColumn id="27" xr3:uid="{A87E76FD-161E-4471-A4A0-38AE2789980B}" name="Substantial_Completion_Date"/>
    <tableColumn id="28" xr3:uid="{AF21DCCF-A86A-45E1-8BA2-CA08818037D6}" name="Type Mark"/>
    <tableColumn id="29" xr3:uid="{BB370471-09F4-4A90-98F3-E4A18266A82F}" name="Installation_Date"/>
    <tableColumn id="30" xr3:uid="{3A6DBD01-4CE0-407F-B019-BE889B413AD0}" name="Associated_Asset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834B0D0-9CD3-4EF3-B08A-7C6898C46C18}" name="Table_Mirror" displayName="Table_Mirror" ref="A1:I3" totalsRowShown="0">
  <autoFilter ref="A1:I3" xr:uid="{B8AC759F-7F99-4301-B359-A73A7C06FE69}"/>
  <tableColumns count="9">
    <tableColumn id="1" xr3:uid="{0A9C001A-AD77-4A05-AB74-BE1716C77063}" name="Project_Name"/>
    <tableColumn id="2" xr3:uid="{31CE7D5E-E8B8-4EBE-AC2A-95B34634B98B}" name="Project_Number"/>
    <tableColumn id="3" xr3:uid="{B80533B8-4AA1-4181-A879-94DC675B8A2B}" name="Lifecycle_Phase"/>
    <tableColumn id="4" xr3:uid="{EECA3017-62BC-4052-B30F-7F754B0DF1E7}" name="Area_Services"/>
    <tableColumn id="5" xr3:uid="{79069DFA-4AA1-4E16-AD9E-42AFFD9D4A7A}" name="Location"/>
    <tableColumn id="6" xr3:uid="{58DC6BF0-A3FA-4875-8957-21C00DB672F2}" name="Decommissioned"/>
    <tableColumn id="7" xr3:uid="{D12874A1-B849-4865-B534-047CB59EB192}" name="Floor"/>
    <tableColumn id="8" xr3:uid="{B46B5784-D396-456D-B971-5B5B9D5F9014}" name="Type"/>
    <tableColumn id="9" xr3:uid="{0C488F35-850F-4A2A-9A21-6C5493DCBF5A}" name="Count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17F6D2C-9927-43A2-8D74-4AC72E60FC06}" name="Table_Monitor" displayName="Table_Monitor" ref="A1:AB3" totalsRowShown="0">
  <autoFilter ref="A1:AB3" xr:uid="{45C70FDE-472F-46FF-92AC-BF49F6301448}"/>
  <tableColumns count="28">
    <tableColumn id="1" xr3:uid="{06AF6158-E7B7-47E0-9A9C-FDC56CD5FA3E}" name="Project_Name"/>
    <tableColumn id="2" xr3:uid="{AAFA598F-1D4C-495D-B011-2CE1A20E26A9}" name="Project_Number"/>
    <tableColumn id="3" xr3:uid="{284BA3B7-EF20-4013-9857-4124A4CAFD15}" name="Lifecycle_Phase"/>
    <tableColumn id="4" xr3:uid="{F9008BD5-E3EB-4663-8380-86153865FC78}" name="Area_Services"/>
    <tableColumn id="5" xr3:uid="{7F18B049-0909-446C-89A9-C27C5A904D60}" name="Location"/>
    <tableColumn id="6" xr3:uid="{F678D340-5658-4474-901C-4305C53C42E9}" name="Decommissioned"/>
    <tableColumn id="7" xr3:uid="{084FD79A-5437-43DB-B097-279C481D0E21}" name="Floor"/>
    <tableColumn id="8" xr3:uid="{6D2A892B-5135-42EC-B735-B6251C7C113C}" name="Type"/>
    <tableColumn id="9" xr3:uid="{11CC8959-2B07-4E1D-A872-63CB0730ED5B}" name="Description"/>
    <tableColumn id="10" xr3:uid="{C4AD6ACE-3B77-40DE-907C-64E261A0F327}" name="Submittal_Required"/>
    <tableColumn id="11" xr3:uid="{52C16C77-C416-4D0C-9AF0-BB9934389DF8}" name="Equipment_ID"/>
    <tableColumn id="12" xr3:uid="{9660F81E-AC5A-469C-8512-FC45BE94BC7E}" name="Maintenance_Required"/>
    <tableColumn id="13" xr3:uid="{1FBD7057-008E-4CF9-8797-6686C5D5D83F}" name="Manufacturer"/>
    <tableColumn id="14" xr3:uid="{DAA24A62-BC4F-4E47-959D-4B5D8D64AB67}" name="Name"/>
    <tableColumn id="15" xr3:uid="{CBA97645-7C76-491C-81A9-D3A7D72790C0}" name="OMManual_Required"/>
    <tableColumn id="16" xr3:uid="{B24E4FDE-4AA0-4550-AA6D-F74E3C4681DD}" name="Submittal_Number"/>
    <tableColumn id="17" xr3:uid="{298516EC-DA46-462D-8C9C-5BFCD64799DC}" name="URL_ApprovedSubmittal_Doc"/>
    <tableColumn id="18" xr3:uid="{253A2B59-29EB-43F6-8CA7-080BB5DF8827}" name="Model"/>
    <tableColumn id="19" xr3:uid="{A85B199F-C18C-4E23-A43E-A5C587D31FEB}" name="URL_Warranty_Doc"/>
    <tableColumn id="20" xr3:uid="{A16E6F18-BB5A-413B-8490-44E332DDD943}" name="Warranty_End_Date"/>
    <tableColumn id="21" xr3:uid="{E3BB2261-4EA8-4056-8286-E695BEFC47C7}" name="BAS_Control_ID"/>
    <tableColumn id="22" xr3:uid="{50063681-9B29-4129-A241-D2C75B3D38EA}" name="OM_Manual_Number"/>
    <tableColumn id="23" xr3:uid="{7E5435FB-F23D-4975-B4B8-3114355E125F}" name="URL_OMManual_Doc"/>
    <tableColumn id="24" xr3:uid="{074BFA45-A0C0-4894-AA0B-6444305C87EF}" name="Actuated"/>
    <tableColumn id="25" xr3:uid="{3A084FE7-882E-43D6-B423-252061BA5775}" name="Serial_Number"/>
    <tableColumn id="26" xr3:uid="{3A18221C-D10A-43AF-82E4-6FF1C02CE5DF}" name="SubType"/>
    <tableColumn id="27" xr3:uid="{6345C57F-D128-428E-BD44-627F285EF386}" name="Type Mark"/>
    <tableColumn id="28" xr3:uid="{9CD8397D-BF86-4D4D-88C1-B22E68F13B21}" name="Associated_Asset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A7AB4FE1-61F3-4467-9911-33D9C20FD6AB}" name="Table_Motor" displayName="Table_Motor" ref="A1:AJ3" totalsRowShown="0">
  <autoFilter ref="A1:AJ3" xr:uid="{FEDE0405-87CE-4125-96E8-2DF6927CD4F6}"/>
  <tableColumns count="36">
    <tableColumn id="1" xr3:uid="{3C76B13E-C7D2-4EFC-91C4-7832D9719499}" name="Project_Name"/>
    <tableColumn id="2" xr3:uid="{C8A4D998-7E1A-42CC-8D77-20647980C65C}" name="Project_Number"/>
    <tableColumn id="3" xr3:uid="{DCD067FE-FF60-40FE-A66B-34D580A3DAA7}" name="Lifecycle_Phase"/>
    <tableColumn id="4" xr3:uid="{9B67F47D-2F13-46B9-B58F-11893D58BAA8}" name="Area_Services"/>
    <tableColumn id="5" xr3:uid="{6A9ED504-F57B-4846-BB35-958A9FBDB30D}" name="Location"/>
    <tableColumn id="6" xr3:uid="{AD76CF3E-42E3-4A2C-89CC-E59B9B7B0095}" name="Decommissioned"/>
    <tableColumn id="7" xr3:uid="{206A3B6D-4384-4621-8E8B-7E4A01B7F08A}" name="Type"/>
    <tableColumn id="8" xr3:uid="{80DA32AF-5E16-434A-962F-EB647B1CE549}" name="Description"/>
    <tableColumn id="9" xr3:uid="{6C39D890-18AE-41B2-85DB-56B7CA8D206E}" name="Submittal_Required"/>
    <tableColumn id="10" xr3:uid="{7022BE3A-9240-4BC5-8DE9-B8CC2E14C39C}" name="Equipment_ID"/>
    <tableColumn id="11" xr3:uid="{FC9B01F1-F4CF-445B-AFA9-AF9A827242CD}" name="Maintenance_Required"/>
    <tableColumn id="12" xr3:uid="{72ED9415-A26E-498C-ABF5-2D207AD4423B}" name="Manufacturer"/>
    <tableColumn id="13" xr3:uid="{260BA0BD-D2F1-40AA-B9AA-647FD2123395}" name="Name"/>
    <tableColumn id="14" xr3:uid="{63C67183-F38D-48E4-9B04-33D2835A8F2B}" name="OMManual_Required"/>
    <tableColumn id="15" xr3:uid="{CBB16D44-8E6E-497F-97E4-51B002309CFF}" name="Submittal_Number"/>
    <tableColumn id="16" xr3:uid="{7C0CE413-D3E7-4B95-BD16-BA3900CEC851}" name="URL_ApprovedSubmittal_Doc"/>
    <tableColumn id="17" xr3:uid="{8CD17468-3BBD-4674-83EC-396A1F8902B9}" name="Model"/>
    <tableColumn id="18" xr3:uid="{5C9B6C4C-EF87-4DE5-BECF-FADFA7F3991B}" name="URL_Warranty_Doc"/>
    <tableColumn id="19" xr3:uid="{DD4ED95C-0526-4F3B-9A55-00562BA85053}" name="Warranty_End_Date"/>
    <tableColumn id="20" xr3:uid="{882CB1A3-E1DB-4376-86F6-646F833F70FE}" name="BAS_Control_ID"/>
    <tableColumn id="21" xr3:uid="{0BF4774C-AF0C-424A-97EC-6AAA1DFD3161}" name="Serial_Number"/>
    <tableColumn id="22" xr3:uid="{CF79A4A0-28A6-4705-B07F-D774EA73BC87}" name="Mark"/>
    <tableColumn id="23" xr3:uid="{36C6CFF3-B34C-4763-AC69-02B39352DFEC}" name="SubType"/>
    <tableColumn id="24" xr3:uid="{A192F0A7-F22D-4578-9DC5-CB2C3143EE1C}" name="Type Mark"/>
    <tableColumn id="25" xr3:uid="{F5E10E5D-A285-4DE2-9F62-50F390D0F27B}" name="Installation_Date"/>
    <tableColumn id="26" xr3:uid="{A88D9D35-631C-47E2-8EB6-99A5DB119DE7}" name="System"/>
    <tableColumn id="27" xr3:uid="{C61674FE-411D-45B8-A7B5-8F021003B09F}" name="SubSystem"/>
    <tableColumn id="28" xr3:uid="{2FD6DB4B-BDD9-463B-89C5-4D92663A5CCC}" name="URL_NamePlate_Pic"/>
    <tableColumn id="29" xr3:uid="{AFAA9EC1-5B1A-4250-A101-F4BEBC6368AF}" name="Amperage"/>
    <tableColumn id="30" xr3:uid="{7351CA39-5BBE-4A66-B021-E2D3BE3D53FB}" name="URL_CxReport_Doc"/>
    <tableColumn id="31" xr3:uid="{8679A1C3-47CF-402D-AAEF-E37EDFF5BCA5}" name="Phases"/>
    <tableColumn id="32" xr3:uid="{7D02E66D-57A5-4F4F-B5C9-072AB68B9434}" name="Associated_Asset"/>
    <tableColumn id="33" xr3:uid="{248CB943-6F83-4EE2-88D3-190DD70F1B45}" name="Voltage"/>
    <tableColumn id="34" xr3:uid="{BCB27F87-328C-4E42-8CA8-26D0AAEE5482}" name="Voltage_Secondary"/>
    <tableColumn id="35" xr3:uid="{611CF122-4085-4AC7-9741-9348B64C9B0B}" name="RPM"/>
    <tableColumn id="36" xr3:uid="{4E1DECF0-BA8D-4503-A6B2-10268A7A2A88}" name="Frame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8A3CA7E6-75AF-42F8-8ACD-DE1DA3C5DBDE}" name="Table_Network Jack" displayName="Table_Network_Jack" ref="A1:Q3" totalsRowShown="0">
  <autoFilter ref="A1:Q3" xr:uid="{7CDB69F0-AC2D-4D19-A6C2-3FC3D7C877DD}"/>
  <tableColumns count="17">
    <tableColumn id="1" xr3:uid="{4568B986-8AE9-4A34-BE93-B3D59EE51B20}" name="Project_Name"/>
    <tableColumn id="2" xr3:uid="{C52F8353-015D-4A09-8697-A5B1A138C302}" name="Project_Number"/>
    <tableColumn id="3" xr3:uid="{B74F38CB-DEF9-4A6C-9401-19E231FE53F9}" name="Lifecycle_Phase"/>
    <tableColumn id="4" xr3:uid="{14B67A57-9727-401E-9778-8CE4F3B3D624}" name="Decommissioned"/>
    <tableColumn id="5" xr3:uid="{681CEDB5-41BD-43C3-A303-26F09766FBD2}" name="Name"/>
    <tableColumn id="6" xr3:uid="{3E18FD0E-40F8-4BF7-A973-17087AEE3487}" name="SubType"/>
    <tableColumn id="7" xr3:uid="{2B6212D7-6951-4063-A0D6-63325D610C77}" name="Type Mark"/>
    <tableColumn id="8" xr3:uid="{F02654CC-5620-45CA-A553-FAF47A51B885}" name="System"/>
    <tableColumn id="9" xr3:uid="{709EB977-D0BD-4565-AE99-4F7D0E868203}" name="Building_Number"/>
    <tableColumn id="10" xr3:uid="{C3C4B4E1-8B69-4E3E-B948-9D2B53FD8787}" name="Number"/>
    <tableColumn id="11" xr3:uid="{54122BEA-B8B1-4338-90A3-F15387CD2B86}" name="Outlet"/>
    <tableColumn id="12" xr3:uid="{4DC3EBA3-A8EC-41AD-BFC4-D3D54B8428ED}" name="Closet_Connector"/>
    <tableColumn id="13" xr3:uid="{98BDAC89-8248-4BED-9957-D3D2890F1040}" name="Faceplate_Connector"/>
    <tableColumn id="14" xr3:uid="{8C1007CD-CD3D-43BF-9066-DBDA74766EA6}" name="Jack_Number"/>
    <tableColumn id="15" xr3:uid="{3A7BE2E9-26A7-4324-B3EC-6A5FDA728916}" name="Media_Type"/>
    <tableColumn id="16" xr3:uid="{20504777-8790-48F5-96E2-FB4A97C8BB37}" name="Network_Room"/>
    <tableColumn id="17" xr3:uid="{88AD2DE7-71CA-454E-B4D8-EA18FF2B7A82}" name="Port_Number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95E07850-1BEB-4D99-8647-C414C5B930BB}" name="Table_Network Outlet" displayName="Table_Network_Outlet" ref="A1:P3" totalsRowShown="0">
  <autoFilter ref="A1:P3" xr:uid="{8A1146B4-828E-4CA9-BE74-C548FF7F7D51}"/>
  <tableColumns count="16">
    <tableColumn id="1" xr3:uid="{443FF608-1233-49B7-B891-E88AC994A533}" name="Project_Name"/>
    <tableColumn id="2" xr3:uid="{C672F032-3218-4654-BC5D-528BB69D0382}" name="Project_Number"/>
    <tableColumn id="3" xr3:uid="{7A3791BF-65F2-4AEE-AED5-396DA89C2255}" name="Lifecycle_Phase"/>
    <tableColumn id="4" xr3:uid="{770FF77B-2C14-42A6-8F69-757237B2B888}" name="Decommissioned"/>
    <tableColumn id="5" xr3:uid="{6A79F7A1-0314-49CF-B22B-5207859EC728}" name="Floor"/>
    <tableColumn id="6" xr3:uid="{0D42BE33-2E29-4898-9CF8-6AB72807B995}" name="Type"/>
    <tableColumn id="7" xr3:uid="{863EFD86-6167-4967-AF16-5CFBBD6C8B9E}" name="Name"/>
    <tableColumn id="8" xr3:uid="{3DBA9D60-D351-4E3A-950A-338CD2906111}" name="Submittal_Number"/>
    <tableColumn id="9" xr3:uid="{43074CD8-F2A6-4553-A8D9-1856A9DB43AB}" name="URL_ApprovedSubmittal_Doc"/>
    <tableColumn id="10" xr3:uid="{DA24DB13-01A2-462C-A33C-2E99095464A3}" name="Mark"/>
    <tableColumn id="11" xr3:uid="{184994AD-376D-42D4-9BE9-8563DFB5EA7D}" name="SubType"/>
    <tableColumn id="12" xr3:uid="{0DF43F8E-2931-428F-9261-8BF406F045DA}" name="Type Mark"/>
    <tableColumn id="13" xr3:uid="{0942E0F8-618B-4A11-99E4-DAFB1E25DAAC}" name="System"/>
    <tableColumn id="14" xr3:uid="{E554BD3E-C3C2-4515-84BA-505A67ED3C66}" name="Building_Number"/>
    <tableColumn id="15" xr3:uid="{3EFC1D94-506F-4406-8E05-7B32E3DB2042}" name="Number"/>
    <tableColumn id="16" xr3:uid="{122E09B0-C409-4788-BCC8-04B52B288E0B}" name="Outlet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B70207DA-C9F9-4BC4-8CC1-B36D78645ABA}" name="Table_Open Loop" displayName="Table_Open_Loop" ref="A1:AD3" totalsRowShown="0">
  <autoFilter ref="A1:AD3" xr:uid="{18FA7BFA-6079-438E-AAF4-E321AFE28120}"/>
  <tableColumns count="30">
    <tableColumn id="1" xr3:uid="{35A9D25F-E300-4584-BB93-04261011EF6C}" name="Project_Name"/>
    <tableColumn id="2" xr3:uid="{CFAEE841-9482-4BA5-90BD-2E89D0BC016E}" name="Project_Number"/>
    <tableColumn id="3" xr3:uid="{93846A6D-181B-477A-B151-C27C9949BBCD}" name="Lifecycle_Phase"/>
    <tableColumn id="4" xr3:uid="{D2501FA9-1D7A-4D72-82CB-6193665B03DF}" name="Area_Services"/>
    <tableColumn id="5" xr3:uid="{DEB0BAEC-8115-40C9-93C7-E6B8B9B465D5}" name="Location"/>
    <tableColumn id="6" xr3:uid="{625EB79B-EACE-4984-9576-3A2C7C165B66}" name="Decommissioned"/>
    <tableColumn id="7" xr3:uid="{C4263540-73CD-4FBF-B956-2DFE0B8632E4}" name="Floor"/>
    <tableColumn id="8" xr3:uid="{633A741F-D9D9-4616-A248-99405D60B6D8}" name="Type"/>
    <tableColumn id="9" xr3:uid="{EB2DBC7E-A4D6-41A8-9847-816AEB288018}" name="Description"/>
    <tableColumn id="10" xr3:uid="{A96DEC53-1B4C-4442-AA9C-BDEF1BE689DD}" name="Submittal_Required"/>
    <tableColumn id="11" xr3:uid="{A79D8360-2C89-42D8-B2CC-7C13A7A64020}" name="Equipment_ID"/>
    <tableColumn id="12" xr3:uid="{CD590FA2-2024-4C34-87E7-5A185FB056AC}" name="Maintenance_Required"/>
    <tableColumn id="13" xr3:uid="{EF720E61-A419-43BD-8676-AB94E725719D}" name="Manufacturer"/>
    <tableColumn id="14" xr3:uid="{ED770A1D-D6BE-4954-B386-08CECE762AB7}" name="Name"/>
    <tableColumn id="15" xr3:uid="{354F5688-EB23-48A0-8DB5-EE4F91DF6E17}" name="OMManual_Required"/>
    <tableColumn id="16" xr3:uid="{EB2D1143-6C8E-40E3-8304-44F71BFE0305}" name="Submittal_Number"/>
    <tableColumn id="17" xr3:uid="{E05EC0F8-655B-4D20-81AA-1C6FB36CE5EB}" name="URL_ApprovedSubmittal_Doc"/>
    <tableColumn id="18" xr3:uid="{11928F62-CC9A-497F-9E26-E2103FDEFED4}" name="Model"/>
    <tableColumn id="19" xr3:uid="{82BE2B9D-CCA5-4EBE-ABD5-0BE2151A1068}" name="URL_Warranty_Doc"/>
    <tableColumn id="20" xr3:uid="{A32C371C-12D5-4FB0-AB05-738EF9AAED1D}" name="Warranty_End_Date"/>
    <tableColumn id="21" xr3:uid="{DD5C6600-2353-49BE-8499-A1177B3017B2}" name="BAS_Control_ID"/>
    <tableColumn id="22" xr3:uid="{28BEB4AB-F791-4C24-AD99-7C8A788F0E97}" name="OM_Manual_Number"/>
    <tableColumn id="23" xr3:uid="{C70902C9-A5DF-408D-B501-4BA058511AEE}" name="URL_OMManual_Doc"/>
    <tableColumn id="24" xr3:uid="{DF261769-A73E-4353-988B-5CD0C31ED1CD}" name="Actuated"/>
    <tableColumn id="25" xr3:uid="{4A4865EF-88DD-43BF-A0C4-3C2AEB81A697}" name="Serial_Number"/>
    <tableColumn id="26" xr3:uid="{4ACA9C36-CDFC-4937-9114-FDFAC07BA2E4}" name="Mark"/>
    <tableColumn id="27" xr3:uid="{749339E6-ED4C-48DB-8A89-2B638B413001}" name="SubType"/>
    <tableColumn id="28" xr3:uid="{9050359B-1FA4-4195-98A6-8842EC5D69F1}" name="Type Mark"/>
    <tableColumn id="29" xr3:uid="{3C905F42-0145-41DC-A6E4-542758B33AA0}" name="System"/>
    <tableColumn id="30" xr3:uid="{E4733710-CB43-4EFA-B067-1A9ACE636B3A}" name="SubSystem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98551B51-87B0-4D5A-A284-3B6295B16143}" name="Table_Pager" displayName="Table_Pager" ref="A1:B3" totalsRowShown="0">
  <autoFilter ref="A1:B3" xr:uid="{7949FD89-F5BE-45B9-A3CA-5CC0807CCE93}"/>
  <tableColumns count="2">
    <tableColumn id="1" xr3:uid="{B698DAFC-BE43-49D5-AE44-18F36D606202}" name="Project_Name"/>
    <tableColumn id="2" xr3:uid="{5C9FEC9E-2D8F-4ED4-BA8E-BFFDF5D87111}" name="Project_Numb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734AAC3-30D2-48D1-AB2A-63A7D9F766DA}" name="Table_Belt" displayName="Table_Belt" ref="A1:E3" totalsRowShown="0">
  <autoFilter ref="A1:E3" xr:uid="{1D1D6A19-63CF-4649-B12D-4F9F91EC5F2A}"/>
  <tableColumns count="5">
    <tableColumn id="1" xr3:uid="{971270F6-5EF9-4F76-9359-89537BB707BA}" name="Project_Name"/>
    <tableColumn id="2" xr3:uid="{5FF45179-0BE2-4CC8-978C-536D39F813D0}" name="Project_Number"/>
    <tableColumn id="3" xr3:uid="{2B944825-5D43-4E2D-89F3-B732BFDF6020}" name="Lifecycle_Phase"/>
    <tableColumn id="4" xr3:uid="{61787F9D-8184-4E27-B363-7F7CB3F336EC}" name="Decommissioned"/>
    <tableColumn id="5" xr3:uid="{8D43263A-D895-482F-864D-B6E3B6707E91}" name="Associated_Asset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C8495FD9-63E3-440A-B88C-37A64F8AB106}" name="Table_Panel" displayName="Table_Panel" ref="A1:AC3" totalsRowShown="0">
  <autoFilter ref="A1:AC3" xr:uid="{BA8F2EE3-F70D-4026-88CC-EC362D0BEE82}"/>
  <tableColumns count="29">
    <tableColumn id="1" xr3:uid="{8495A364-C691-4135-9718-2B24E5C0AE0B}" name="Project_Name"/>
    <tableColumn id="2" xr3:uid="{A5CBB4AC-FD51-4B85-AD6F-900C8796F8DF}" name="Project_Number"/>
    <tableColumn id="3" xr3:uid="{B36885F5-842F-426F-819D-742ABC0D7F6D}" name="Lifecycle_Phase"/>
    <tableColumn id="4" xr3:uid="{95363F35-2C0C-4C2A-B950-6474947F472E}" name="Area_Services"/>
    <tableColumn id="5" xr3:uid="{271E8ECC-17FD-448E-A8E8-BC5F08F3A696}" name="Location"/>
    <tableColumn id="6" xr3:uid="{FD831E32-0C40-43A0-8E92-1D48FFFC2325}" name="Decommissioned"/>
    <tableColumn id="7" xr3:uid="{69ADA35C-BE2F-4E6D-81E0-84637F49B197}" name="Floor"/>
    <tableColumn id="8" xr3:uid="{9EF5EBC6-22F2-42AC-A2A4-1C7564B4CF7A}" name="Type"/>
    <tableColumn id="9" xr3:uid="{98C8399A-FFF2-4951-BF08-725A5BB51F34}" name="Description"/>
    <tableColumn id="10" xr3:uid="{4FB2E1A1-9A92-4D20-A501-8619AF03816C}" name="Submittal_Required"/>
    <tableColumn id="11" xr3:uid="{E4E6D98A-3C9C-448A-B904-E75D0E02B381}" name="Equipment_ID"/>
    <tableColumn id="12" xr3:uid="{05D4E944-BE28-493C-BAD8-57735D96FA26}" name="Maintenance_Required"/>
    <tableColumn id="13" xr3:uid="{120D1BF2-157E-415E-A453-B4DB456263E9}" name="Manufacturer"/>
    <tableColumn id="14" xr3:uid="{8D3E322F-0491-4549-9ECE-96CD9F9F3379}" name="Name"/>
    <tableColumn id="15" xr3:uid="{229B0A18-1D04-4691-9A61-58E373975DD6}" name="OMManual_Required"/>
    <tableColumn id="16" xr3:uid="{F040F094-42D5-450F-AB1A-76DCFDB21C2C}" name="Submittal_Number"/>
    <tableColumn id="17" xr3:uid="{8C2D3702-CDD3-4735-9FA6-4C4E96AFD591}" name="URL_ApprovedSubmittal_Doc"/>
    <tableColumn id="18" xr3:uid="{678914D8-8068-4CB0-83CB-6863C0771CAB}" name="Model"/>
    <tableColumn id="19" xr3:uid="{311D8314-789F-4395-85C7-CD96A26886E5}" name="URL_Warranty_Doc"/>
    <tableColumn id="20" xr3:uid="{479E946A-6F97-44C6-A94B-5CDC7F21C89A}" name="Warranty_End_Date"/>
    <tableColumn id="21" xr3:uid="{A8674666-6E7F-47D4-8DA8-9E839BA7A28A}" name="BAS_Control_ID"/>
    <tableColumn id="22" xr3:uid="{9D6A2558-2335-4167-BD8D-1C292FC92254}" name="OM_Manual_Number"/>
    <tableColumn id="23" xr3:uid="{9006B28F-2180-44B2-8545-0BBE1E8328B3}" name="URL_OMManual_Doc"/>
    <tableColumn id="24" xr3:uid="{0AE7E526-D893-4FD4-8A24-D2758FE30818}" name="Actuated"/>
    <tableColumn id="25" xr3:uid="{B1832855-B9A2-4B46-8D34-936DAF8D4BCB}" name="Serial_Number"/>
    <tableColumn id="26" xr3:uid="{10EFAB02-0B24-4731-9C05-0D0DC0FD8ED3}" name="Mark"/>
    <tableColumn id="27" xr3:uid="{680CA234-E3EE-4C3D-96FE-349C9A78CB3B}" name="SubType"/>
    <tableColumn id="28" xr3:uid="{862034D7-BAF4-4291-9A45-0A235255BAC6}" name="Substantial_Completion_Date"/>
    <tableColumn id="29" xr3:uid="{72AE1C2D-374E-473E-AA09-86CEA68B6688}" name="Type Mark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3ACBD445-0A54-45F8-A762-1594BF88E696}" name="Table_Phone Emergency" displayName="Table_Phone_Emergency" ref="A1:AA3" totalsRowShown="0">
  <autoFilter ref="A1:AA3" xr:uid="{DDB7CD50-985F-4ECF-9896-BFECD55D5451}"/>
  <tableColumns count="27">
    <tableColumn id="1" xr3:uid="{345D329D-41D4-4104-8A75-4D573C1E6766}" name="Project_Name"/>
    <tableColumn id="2" xr3:uid="{A9B9EB12-555D-4A97-8EAA-A9951BEDE0E4}" name="Project_Number"/>
    <tableColumn id="3" xr3:uid="{642E1E77-2EB1-41F0-8C8A-25A3BB25765B}" name="Lifecycle_Phase"/>
    <tableColumn id="4" xr3:uid="{C3471D8B-AA71-48A5-911A-F9875D465E67}" name="Area_Services"/>
    <tableColumn id="5" xr3:uid="{06C41A5C-0B0D-40A1-B2AC-8CD7D4147381}" name="Location"/>
    <tableColumn id="6" xr3:uid="{16FB3D25-8B00-4E21-9219-B59A23B53B52}" name="Decommissioned"/>
    <tableColumn id="7" xr3:uid="{5125525D-5B09-457A-AC29-F1766741A761}" name="Floor"/>
    <tableColumn id="8" xr3:uid="{6FB88176-E04C-411F-ACC9-8049E6CE03AA}" name="Type"/>
    <tableColumn id="9" xr3:uid="{1A9A3114-89F5-4027-AC1C-66557675C895}" name="Description"/>
    <tableColumn id="10" xr3:uid="{53FB9D72-CA2E-4F9C-AF58-056B84BB4E1A}" name="Submittal_Required"/>
    <tableColumn id="11" xr3:uid="{97A19D3B-CF92-419E-9D83-F305A66869CA}" name="Equipment_ID"/>
    <tableColumn id="12" xr3:uid="{97D21092-2567-4BCD-A703-E92CF5E4FE8F}" name="Maintenance_Required"/>
    <tableColumn id="13" xr3:uid="{667FE497-66F8-419D-BB98-7B982F39CD61}" name="Manufacturer"/>
    <tableColumn id="14" xr3:uid="{34B3D025-C593-4A5D-AC54-09549AD1FD32}" name="Name"/>
    <tableColumn id="15" xr3:uid="{B63EFFCF-C794-4D84-A5E3-2879C4B68DB2}" name="OMManual_Required"/>
    <tableColumn id="16" xr3:uid="{A549D705-8365-4FA4-8549-E7295D3EF670}" name="Submittal_Number"/>
    <tableColumn id="17" xr3:uid="{19988C80-5A2E-494C-AB2B-E10653C398D5}" name="URL_ApprovedSubmittal_Doc"/>
    <tableColumn id="18" xr3:uid="{B5CF008E-DC93-4A18-99B6-592B6B6793B9}" name="Model"/>
    <tableColumn id="19" xr3:uid="{C08ED95E-0278-428D-B037-A7B14BB18C2A}" name="URL_Warranty_Doc"/>
    <tableColumn id="20" xr3:uid="{4818FE9B-4570-44B6-9AC8-451BEF3ED238}" name="Warranty_End_Date"/>
    <tableColumn id="21" xr3:uid="{03500F79-5B58-4875-AA2F-FB49342AF3A1}" name="BAS_Control_ID"/>
    <tableColumn id="22" xr3:uid="{0FFD0871-793F-4D5F-8F93-897E8AFCDB99}" name="OM_Manual_Number"/>
    <tableColumn id="23" xr3:uid="{ADE8FC9C-BD4A-4EE1-B8FC-60ACA0F46E37}" name="URL_OMManual_Doc"/>
    <tableColumn id="24" xr3:uid="{89369A34-DFEC-4A7E-AE03-01B565BA745E}" name="Actuated"/>
    <tableColumn id="25" xr3:uid="{07615827-4675-4377-AA55-744D39488609}" name="Serial_Number"/>
    <tableColumn id="26" xr3:uid="{E5619379-8A88-4F19-88D8-E647687E066D}" name="Mark"/>
    <tableColumn id="27" xr3:uid="{7A39C0AA-5E37-4B71-B486-D83DA3271AC5}" name="Barcode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8E326E01-B7EF-482C-8D7D-D52F0B4B5BD4}" name="Table_Power Supply" displayName="Table_Power_Supply" ref="A1:AJ3" totalsRowShown="0">
  <autoFilter ref="A1:AJ3" xr:uid="{CFAAA03B-1946-4CDA-8BDD-86104FC30C13}"/>
  <tableColumns count="36">
    <tableColumn id="1" xr3:uid="{54472AAB-8EE8-4F4D-8E4D-3D2B5FD2CCCF}" name="Project_Name"/>
    <tableColumn id="2" xr3:uid="{80FB745A-D2F0-4CC5-89EE-CDE2BA6F420B}" name="Project_Number"/>
    <tableColumn id="3" xr3:uid="{568AC910-0A79-4C93-AE83-A5F93BA7D811}" name="Lifecycle_Phase"/>
    <tableColumn id="4" xr3:uid="{62C714A3-81DC-449A-BD88-CCB52994546B}" name="Area_Services"/>
    <tableColumn id="5" xr3:uid="{79487CA7-3C12-4DEF-B0A0-C1C2841C4FAE}" name="Location"/>
    <tableColumn id="6" xr3:uid="{61F3C5D8-6522-4313-BB48-7B9B9B24451A}" name="Decommissioned"/>
    <tableColumn id="7" xr3:uid="{F257134C-9D27-44C1-8196-610F42C31923}" name="Floor"/>
    <tableColumn id="8" xr3:uid="{828C5474-B1EC-4783-8550-3A18CC64D0CC}" name="Type"/>
    <tableColumn id="9" xr3:uid="{DF7C8FF0-DB1D-4BFD-949F-77746181A88C}" name="Description"/>
    <tableColumn id="10" xr3:uid="{6F1FB272-F41A-40B3-9E51-8147B6AD5031}" name="Submittal_Required"/>
    <tableColumn id="11" xr3:uid="{5D1B6800-2DEB-4EE8-9DD9-437F20A1E112}" name="Equipment_ID"/>
    <tableColumn id="12" xr3:uid="{CC9B696C-BD73-4421-B6ED-22F4D688C510}" name="Maintenance_Required"/>
    <tableColumn id="13" xr3:uid="{F40C5260-E3CC-48D1-A608-23D49457C188}" name="Manufacturer"/>
    <tableColumn id="14" xr3:uid="{1209E3FB-A3E8-42FF-92B6-EC967F6C46DA}" name="Name"/>
    <tableColumn id="15" xr3:uid="{96D66398-7658-4898-8159-8230B4E6D8D9}" name="OMManual_Required"/>
    <tableColumn id="16" xr3:uid="{244DE498-482C-4056-A353-E0520EC6BFD0}" name="Submittal_Number"/>
    <tableColumn id="17" xr3:uid="{D2C9E586-1795-4413-8B0C-CF314FDBB22F}" name="URL_ApprovedSubmittal_Doc"/>
    <tableColumn id="18" xr3:uid="{6A4E1F7C-AEE8-4FCF-AAB7-86663B83A80F}" name="Model"/>
    <tableColumn id="19" xr3:uid="{2C993A90-5DB2-4B1C-AF5B-45871C839AF7}" name="URL_Warranty_Doc"/>
    <tableColumn id="20" xr3:uid="{D07B31F8-0B54-40A5-A5A8-23DEE9529219}" name="Warranty_End_Date"/>
    <tableColumn id="21" xr3:uid="{8CA40D96-896B-4A6E-9D9B-DAA6116E73F8}" name="BAS_Control_ID"/>
    <tableColumn id="22" xr3:uid="{C395BBF3-6DA3-4ABE-B065-D75A0667B972}" name="OM_Manual_Number"/>
    <tableColumn id="23" xr3:uid="{9AAE3420-3860-4FA3-BCA0-6A6D496F6440}" name="URL_OMManual_Doc"/>
    <tableColumn id="24" xr3:uid="{5ED91FF2-9E1A-4DB4-A4B6-9A9FF0565654}" name="Actuated"/>
    <tableColumn id="25" xr3:uid="{DE0D3E3F-7252-4CB8-9F46-72DF0C239BC5}" name="Serial_Number"/>
    <tableColumn id="26" xr3:uid="{962EBEF2-A245-4A65-9757-000337009A17}" name="Mark"/>
    <tableColumn id="27" xr3:uid="{630AAC9E-2B4B-4F2A-BEC1-C7C97E595BC4}" name="SubType"/>
    <tableColumn id="28" xr3:uid="{7CE0BE70-8857-446A-A663-EA21C5559B29}" name="Substantial_Completion_Date"/>
    <tableColumn id="29" xr3:uid="{2DF46F69-4C88-4691-A8BC-8CA43258BD3B}" name="Barcode"/>
    <tableColumn id="30" xr3:uid="{C0B03BA0-BE08-4570-9F52-4256C19C7F79}" name="Type Mark"/>
    <tableColumn id="31" xr3:uid="{1894BEB5-367B-45DF-96A1-1735329A74B4}" name="System"/>
    <tableColumn id="32" xr3:uid="{DA3E15B3-CEFD-4224-884A-D854D6304E9E}" name="SubSystem"/>
    <tableColumn id="33" xr3:uid="{7FFDEE7C-4D05-4E29-9508-7293031A626F}" name="URL_NamePlate_Pic"/>
    <tableColumn id="34" xr3:uid="{9DFF9584-3CD0-4970-81B3-3FCFFEC4EE4D}" name="Amperage"/>
    <tableColumn id="35" xr3:uid="{31D6FB4B-A93A-415B-8CBD-685C8559F470}" name="Voltage"/>
    <tableColumn id="36" xr3:uid="{AE4BB3B0-1B07-4A14-94AC-A736BD6886DB}" name="Voltage_Secondary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7D31C19-50FA-4282-AE94-4666DAE8542B}" name="Table_Project" displayName="Table_Project" ref="A1:L3" totalsRowShown="0">
  <autoFilter ref="A1:L3" xr:uid="{057BEC1E-9F53-4C46-8C55-097BF5F20213}"/>
  <tableColumns count="12">
    <tableColumn id="1" xr3:uid="{606331F9-F916-483B-8D20-FDF69A889E7E}" name="Project_Name"/>
    <tableColumn id="2" xr3:uid="{D7D48734-B2A3-4FBF-88B7-A0E7746F7C50}" name="Project_Number"/>
    <tableColumn id="3" xr3:uid="{B927B637-4453-4A94-8D02-08AA6695CE1E}" name="Lifecycle_Phase"/>
    <tableColumn id="4" xr3:uid="{F8E75B9D-5B1E-4ACC-B94C-AC4C353988B9}" name="Area_Services"/>
    <tableColumn id="5" xr3:uid="{CC61E852-B4B9-4CE0-954A-9C011DEA9724}" name="Substantial_Completion_Date"/>
    <tableColumn id="6" xr3:uid="{B7D37178-4B69-47E8-8B45-DDC43DE67A8C}" name="Building_Number"/>
    <tableColumn id="7" xr3:uid="{DA585D5F-74C0-4F8C-AEF4-EC4D24DB87F3}" name="Campus"/>
    <tableColumn id="8" xr3:uid="{7F4070D1-D297-40CC-86DB-1926081F8560}" name="College_Primary"/>
    <tableColumn id="9" xr3:uid="{D5CE2E34-D0C8-46EB-B45B-902F55986013}" name="Wattage_Lamp"/>
    <tableColumn id="10" xr3:uid="{8F1845B2-ECC7-408D-ADAA-4710302A44ED}" name="Project Name"/>
    <tableColumn id="11" xr3:uid="{66567CCB-F78F-4E5E-9108-5472FBC05EA7}" name="Project Number"/>
    <tableColumn id="12" xr3:uid="{493D2D8D-189D-4C8E-8CD2-3FA8ECC14287}" name="URL_PSU_BOX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C0764BC3-883F-40EF-855D-A2CF28B91A16}" name="Table_Pump" displayName="Table_Pump" ref="A1:AZ3" totalsRowShown="0">
  <autoFilter ref="A1:AZ3" xr:uid="{43DEEE32-E81E-431F-A147-0FE26BE18F28}"/>
  <tableColumns count="52">
    <tableColumn id="1" xr3:uid="{C63560EA-0701-40CE-BCCA-11871F88BDB5}" name="Project_Name"/>
    <tableColumn id="2" xr3:uid="{DA116508-FECB-4E75-9D83-73C5B467E0C2}" name="Project_Number"/>
    <tableColumn id="3" xr3:uid="{2AF4A626-9AC4-4FFD-821F-4A6432994BF8}" name="Lifecycle_Phase"/>
    <tableColumn id="4" xr3:uid="{AE5AF7FF-0B53-42C5-B3CE-75410CC24A92}" name="Area_Services"/>
    <tableColumn id="5" xr3:uid="{A7AAD5BC-9C27-47B7-B966-6B502D1AF58F}" name="Location"/>
    <tableColumn id="6" xr3:uid="{05CF8E09-4455-41D2-86F8-716AA48E02B4}" name="Decommissioned"/>
    <tableColumn id="7" xr3:uid="{8FCFF1E4-09E8-4E5F-B2C8-A8BA19D44FAA}" name="Floor"/>
    <tableColumn id="8" xr3:uid="{868C66F4-3AB9-4BAE-9443-C43F510BA2F5}" name="Type"/>
    <tableColumn id="9" xr3:uid="{28507304-711F-42B4-9408-684646C35836}" name="Description"/>
    <tableColumn id="10" xr3:uid="{711D4408-826B-4B2F-99D5-B58D76D4D8D0}" name="Submittal_Required"/>
    <tableColumn id="11" xr3:uid="{39B8ECD6-67BD-4E99-928B-10A16A88492A}" name="Equipment_ID"/>
    <tableColumn id="12" xr3:uid="{E082BD92-E139-4FEB-BC9D-04B265E97779}" name="Maintenance_Required"/>
    <tableColumn id="13" xr3:uid="{4425CA8D-B6A3-4801-B30C-216CF3808198}" name="Manufacturer"/>
    <tableColumn id="14" xr3:uid="{8ACF6501-9118-4547-949D-11982AACA6B8}" name="Name"/>
    <tableColumn id="15" xr3:uid="{9EF476E1-4CB9-42FB-B221-03ACDD157FE3}" name="OMManual_Required"/>
    <tableColumn id="16" xr3:uid="{F50F6BF7-A60B-4915-83BF-900A899FE43C}" name="Submittal_Number"/>
    <tableColumn id="17" xr3:uid="{FC6AD97D-1AFD-49D2-B6E8-2E09B9CA3652}" name="URL_ApprovedSubmittal_Doc"/>
    <tableColumn id="18" xr3:uid="{906E253C-F62E-48EF-9400-75B26C956EF0}" name="Model"/>
    <tableColumn id="19" xr3:uid="{59F12FA7-D162-413A-85B9-B4911C8A15C7}" name="URL_Warranty_Doc"/>
    <tableColumn id="20" xr3:uid="{A9BD56A3-52EC-4464-9111-C9D793315AF0}" name="Warranty_End_Date"/>
    <tableColumn id="21" xr3:uid="{52367863-0D83-42DC-8429-338FF447DC39}" name="BAS_Control_ID"/>
    <tableColumn id="22" xr3:uid="{CD666529-DE42-4EB9-87D0-66A91FFB7408}" name="OM_Manual_Number"/>
    <tableColumn id="23" xr3:uid="{1FB2D66E-C53D-407D-8129-5742621535EB}" name="URL_OMManual_Doc"/>
    <tableColumn id="24" xr3:uid="{2EC8808D-56B2-4AE3-A933-594788E31523}" name="Actuated"/>
    <tableColumn id="25" xr3:uid="{2F43F9B4-14C8-4330-B970-D1062EEB824F}" name="Serial_Number"/>
    <tableColumn id="26" xr3:uid="{4CD3268E-97FA-45A4-B214-A815051F1699}" name="Mark"/>
    <tableColumn id="27" xr3:uid="{8D7EDB1E-7CBB-4981-AEF3-CF1BB547139C}" name="SubType"/>
    <tableColumn id="28" xr3:uid="{0EF36E6E-BC42-4D6E-BE96-F917B30BA038}" name="Substantial_Completion_Date"/>
    <tableColumn id="29" xr3:uid="{C5990FCF-4750-4CFC-8512-8BFD8C39CB56}" name="Barcode"/>
    <tableColumn id="30" xr3:uid="{B40BAA2A-E07D-4781-9866-301DE9A56546}" name="Type Mark"/>
    <tableColumn id="31" xr3:uid="{08F4D03B-5650-4779-9F94-83EB81F0598F}" name="Installation_Date"/>
    <tableColumn id="32" xr3:uid="{78846509-1C61-462B-97D1-CB86A38E22C3}" name="System"/>
    <tableColumn id="33" xr3:uid="{27A852A0-A141-4DAA-9405-E9386BA0D3E7}" name="SubSystem"/>
    <tableColumn id="34" xr3:uid="{C41F0B55-49B4-4024-A2A7-888C00598281}" name="URL_NamePlate_Pic"/>
    <tableColumn id="35" xr3:uid="{6FD9F692-ED02-450F-A99A-810715320CF4}" name="Amperage"/>
    <tableColumn id="36" xr3:uid="{7FCA03A1-B54F-4E04-841C-D6355B4C35CE}" name="URL_CxReport_Doc"/>
    <tableColumn id="37" xr3:uid="{82B45E6B-5537-4363-B311-E579E371C7EB}" name="Phases"/>
    <tableColumn id="38" xr3:uid="{1CDAA475-B215-4A6C-BF89-5460465AC478}" name="Associated_Asset"/>
    <tableColumn id="39" xr3:uid="{D11B0DD9-3C89-4757-B428-83127B314937}" name="Phases_Motor"/>
    <tableColumn id="40" xr3:uid="{F0EE10D5-54DB-4F4B-B9DB-F25C7BD2A0F7}" name="Voltage"/>
    <tableColumn id="41" xr3:uid="{DCFAB17B-7880-427E-83B9-4FC934A3356C}" name="Voltage_Secondary"/>
    <tableColumn id="42" xr3:uid="{7A425C61-267B-4FDB-9AD4-F0B4E4F4F37D}" name="RPM"/>
    <tableColumn id="43" xr3:uid="{571E0E9A-4D0A-4BEB-A514-F454EF938BCB}" name="Amperage_Motor"/>
    <tableColumn id="44" xr3:uid="{A40E1419-DA2F-46AB-ADA4-D9A8EE7326B5}" name="Manufacturer_Motor"/>
    <tableColumn id="45" xr3:uid="{831902F7-CFCB-4205-AA7C-3EC28E0313CD}" name="Model_Motor"/>
    <tableColumn id="46" xr3:uid="{1D63639B-CE8D-4BC2-AA7B-97139B9A03B2}" name="RPM_Motor"/>
    <tableColumn id="47" xr3:uid="{A1FF173F-C038-44B6-9D69-FB214A3D8F57}" name="Voltage_Motor"/>
    <tableColumn id="48" xr3:uid="{A02D21D7-B72B-4951-A1E3-FEA4BA91350E}" name="FlowRate"/>
    <tableColumn id="49" xr3:uid="{DDB507C1-2B94-4FA4-85E7-550E5BFE8251}" name="Horsepower"/>
    <tableColumn id="50" xr3:uid="{B7EEE909-8042-4780-9E6E-586146248C29}" name="Horsepower_Motor"/>
    <tableColumn id="51" xr3:uid="{6768A48D-088D-4F88-AD50-B81C8DD073FA}" name="Impeller_Diameter"/>
    <tableColumn id="52" xr3:uid="{9CBB29AF-29E2-4980-9C4F-9708A9764EA8}" name="Pressure_Head_Desig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A3517078-241A-44D2-B25C-BA5B07653597}" name="Table_Radio" displayName="Table_Radio" ref="A1:B3" totalsRowShown="0">
  <autoFilter ref="A1:B3" xr:uid="{3EBF7E25-8BBE-4698-86DB-F66E7019823F}"/>
  <tableColumns count="2">
    <tableColumn id="1" xr3:uid="{27B60FC4-E522-402E-A8EF-A1AAFCA96B3D}" name="Project_Name"/>
    <tableColumn id="2" xr3:uid="{BE5D4582-39AC-465A-B01C-A7F610D3EF5B}" name="Project_Number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A212955-5C73-4521-BDE6-C0822D7CA602}" name="Table_Recyling Station" displayName="Table_Recyling_Station" ref="A1:G3" totalsRowShown="0">
  <autoFilter ref="A1:G3" xr:uid="{CFA82B27-060A-4FD8-9270-BE677F460B63}"/>
  <tableColumns count="7">
    <tableColumn id="1" xr3:uid="{A955A9FA-7FB0-4F19-AE5F-EE73FA5CDE03}" name="Project_Name"/>
    <tableColumn id="2" xr3:uid="{3203291D-2751-4BF2-8537-23904AB94F4E}" name="Project_Number"/>
    <tableColumn id="3" xr3:uid="{09D82C37-76B8-47FD-BCF7-53465EDDA1F0}" name="Lifecycle_Phase"/>
    <tableColumn id="4" xr3:uid="{2BE11B88-BB28-42A5-84DF-5EB61B9D491F}" name="Area_Services"/>
    <tableColumn id="5" xr3:uid="{3D68474B-4448-4F3B-9F45-4C099057F951}" name="Location"/>
    <tableColumn id="6" xr3:uid="{E1610609-7C74-4860-BDB8-0947969B261F}" name="Floor"/>
    <tableColumn id="7" xr3:uid="{A3F9FD85-8802-4F5E-8A94-A2A0F96DC097}" name="Type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FE9D1922-C6AB-45DF-AABB-8C7E09DAA64B}" name="Table_Refrigeration Unit" displayName="Table_Refrigeration_Unit" ref="A1:AK3" totalsRowShown="0">
  <autoFilter ref="A1:AK3" xr:uid="{8328ADBE-49E9-4621-964B-8897E314FF69}"/>
  <tableColumns count="37">
    <tableColumn id="1" xr3:uid="{42632BB2-727A-495C-85B9-87CC63AF0759}" name="Project_Name"/>
    <tableColumn id="2" xr3:uid="{59BB4128-4807-431C-80BF-9A0748E31C7C}" name="Project_Number"/>
    <tableColumn id="3" xr3:uid="{2B11CA8C-E261-491C-A66A-7C202AF88BAE}" name="Lifecycle_Phase"/>
    <tableColumn id="4" xr3:uid="{83745E96-E5B5-4A6E-946F-FC64E12BE6A6}" name="Area_Services"/>
    <tableColumn id="5" xr3:uid="{1444B078-39BB-4F7C-A0C8-9AEB4C2642A3}" name="Location"/>
    <tableColumn id="6" xr3:uid="{B2027513-A1F8-4024-B785-DD9983343CEC}" name="Decommissioned"/>
    <tableColumn id="7" xr3:uid="{E93D04E2-EFB7-4011-9B48-E0045AFA2BCD}" name="Floor"/>
    <tableColumn id="8" xr3:uid="{4336E642-2CA3-491B-B4DC-B9B85F77E6B7}" name="Type"/>
    <tableColumn id="9" xr3:uid="{05373C99-7D92-4DAE-B0D5-6F3A3619D702}" name="Description"/>
    <tableColumn id="10" xr3:uid="{C368B528-7EB3-4A5F-B995-E60CA0FAC465}" name="Submittal_Required"/>
    <tableColumn id="11" xr3:uid="{196DB5DE-3D0D-4B9B-A3FE-35A2987DB498}" name="Equipment_ID"/>
    <tableColumn id="12" xr3:uid="{E847BC37-4464-44F8-B949-DC17A524844D}" name="Maintenance_Required"/>
    <tableColumn id="13" xr3:uid="{4705C976-6941-4214-9762-40B986186BA8}" name="Manufacturer"/>
    <tableColumn id="14" xr3:uid="{5FE26F86-DCA5-4FC7-A74B-039218BB5BD9}" name="Name"/>
    <tableColumn id="15" xr3:uid="{89F3D66B-2E4C-4F42-B3A9-676497AA2AAE}" name="OMManual_Required"/>
    <tableColumn id="16" xr3:uid="{67F47E5F-7A8C-4858-B8C7-CBC73BACCFB5}" name="Submittal_Number"/>
    <tableColumn id="17" xr3:uid="{FF3DA4FD-9514-4523-8205-238A705E9775}" name="URL_ApprovedSubmittal_Doc"/>
    <tableColumn id="18" xr3:uid="{3DCE3F8C-24F9-4E21-9D8B-10C8DEC2F200}" name="Model"/>
    <tableColumn id="19" xr3:uid="{B1DD0E93-03E9-4DD7-9969-6E2222F1D2B4}" name="URL_Warranty_Doc"/>
    <tableColumn id="20" xr3:uid="{80081EC1-9352-48EB-8CF1-CF23F560D532}" name="Warranty_End_Date"/>
    <tableColumn id="21" xr3:uid="{62FA534A-3BF4-4B34-B6AE-7598B3D17B44}" name="BAS_Control_ID"/>
    <tableColumn id="22" xr3:uid="{6023E404-FCD7-4363-8950-7005FD518A22}" name="OM_Manual_Number"/>
    <tableColumn id="23" xr3:uid="{6243CCD3-BA35-4A4B-8B46-5C45C320A2D6}" name="URL_OMManual_Doc"/>
    <tableColumn id="24" xr3:uid="{8A3E93A6-FB89-4058-8E73-BC29672AA107}" name="Actuated"/>
    <tableColumn id="25" xr3:uid="{4BFB9683-2963-4039-98A9-54C3079F6D85}" name="Serial_Number"/>
    <tableColumn id="26" xr3:uid="{8DBFE366-2191-4E51-87E0-1F3BB803F714}" name="Mark"/>
    <tableColumn id="27" xr3:uid="{823EEC1B-B0C2-43BA-B80D-3F3E0E30CC22}" name="SubType"/>
    <tableColumn id="28" xr3:uid="{8A4F2289-CE7A-4A9A-9392-996302E50FE9}" name="Substantial_Completion_Date"/>
    <tableColumn id="29" xr3:uid="{FC4DD957-5190-4D61-9591-F3AE82E4F553}" name="Barcode"/>
    <tableColumn id="30" xr3:uid="{B5AD04C1-D87D-46B0-BF9A-06DCF75C6DBD}" name="Type Mark"/>
    <tableColumn id="31" xr3:uid="{8126E01E-B003-4D2D-9ABD-0F394C941349}" name="System"/>
    <tableColumn id="32" xr3:uid="{D926B210-DC04-4ECA-8176-4198B189991C}" name="SubSystem"/>
    <tableColumn id="33" xr3:uid="{CBF99502-59CC-4EF5-9BD8-1E7A22987D53}" name="URL_NamePlate_Pic"/>
    <tableColumn id="34" xr3:uid="{44D06A8D-8687-4782-9125-2ED8402E9748}" name="Amperage"/>
    <tableColumn id="35" xr3:uid="{DE45C273-BE40-41FD-BFBA-21611213892F}" name="URL_CxReport_Doc"/>
    <tableColumn id="36" xr3:uid="{BC259660-9587-497B-A3A1-C4FAAB40595A}" name="Voltage"/>
    <tableColumn id="37" xr3:uid="{6081D421-8A98-477F-BDF6-5551FCA3D6D7}" name="Voltage_Secondary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4BFFBCE3-2C51-42E2-AAE0-CFEF1B6465DB}" name="Table_Refrigerator Non-Commercial" displayName="Table_Refrigerator_Non_Commercial" ref="A1:AD3" totalsRowShown="0">
  <autoFilter ref="A1:AD3" xr:uid="{82DAF388-76B6-42A1-ACBA-0C5A1856F11D}"/>
  <tableColumns count="30">
    <tableColumn id="1" xr3:uid="{B33F42FE-0F1C-40EF-BBF4-FB4CC1922278}" name="Project_Name"/>
    <tableColumn id="2" xr3:uid="{F89F09E7-2858-4404-A8B1-28537D17F48E}" name="Project_Number"/>
    <tableColumn id="3" xr3:uid="{D919C0FA-C4E5-4BAF-AC7E-7086F39880E4}" name="Lifecycle_Phase"/>
    <tableColumn id="4" xr3:uid="{2DDCCF0D-F00A-47AA-B3C3-AFE4AF0019BD}" name="Area_Services"/>
    <tableColumn id="5" xr3:uid="{3D6D74FA-8F46-487D-98F0-5C05773A4722}" name="Location"/>
    <tableColumn id="6" xr3:uid="{FDC53A46-51AF-48D9-969A-3EFFD95A559A}" name="Decommissioned"/>
    <tableColumn id="7" xr3:uid="{C87F4EAE-4BE8-459A-BF1B-121005488305}" name="Floor"/>
    <tableColumn id="8" xr3:uid="{60DB05BD-DF7F-4264-A009-F24A9D1D83BC}" name="Type"/>
    <tableColumn id="9" xr3:uid="{6D47D118-C431-4D56-A287-C5F9D040ADC4}" name="Description"/>
    <tableColumn id="10" xr3:uid="{4F679CD4-44B9-43B4-AED0-1EB4F4449E68}" name="Submittal_Required"/>
    <tableColumn id="11" xr3:uid="{217F48BB-2E00-48E9-B285-A6D854FB7582}" name="Equipment_ID"/>
    <tableColumn id="12" xr3:uid="{F38F959D-10B3-46EF-8B3B-53A4FFAA309C}" name="Maintenance_Required"/>
    <tableColumn id="13" xr3:uid="{DF6CC188-5365-4CCC-B58F-FB2CCF15738C}" name="Manufacturer"/>
    <tableColumn id="14" xr3:uid="{91FA1475-5086-45BE-9238-5CD15B6B2672}" name="Name"/>
    <tableColumn id="15" xr3:uid="{BC4566CE-2E4B-423D-8B1D-453C70F63A5B}" name="OMManual_Required"/>
    <tableColumn id="16" xr3:uid="{E2E3A98A-0592-46E6-A9CE-5FC2165EA562}" name="Submittal_Number"/>
    <tableColumn id="17" xr3:uid="{4EB1A844-1980-494E-8AD0-1CE0B3AA48AF}" name="URL_ApprovedSubmittal_Doc"/>
    <tableColumn id="18" xr3:uid="{CDC56E83-7273-4B9E-9FC7-3C04E14F0A78}" name="Model"/>
    <tableColumn id="19" xr3:uid="{B406F2DA-BDF1-41E2-BE12-9DD88BC6AB3D}" name="URL_Warranty_Doc"/>
    <tableColumn id="20" xr3:uid="{ADC1B99E-5A57-4677-9FD9-FC2D3E5C6C28}" name="Warranty_End_Date"/>
    <tableColumn id="21" xr3:uid="{7F631987-1C0D-4087-AB3D-8C326529E638}" name="BAS_Control_ID"/>
    <tableColumn id="22" xr3:uid="{96F4AB58-7A14-4734-888F-89F77633EAA7}" name="OM_Manual_Number"/>
    <tableColumn id="23" xr3:uid="{6AF4DDC2-C30E-4B6A-86AB-50B3358A32B2}" name="URL_OMManual_Doc"/>
    <tableColumn id="24" xr3:uid="{FFBEE12A-FCA1-43D5-AFF0-2EEF6EE08CAD}" name="Actuated"/>
    <tableColumn id="25" xr3:uid="{581C738E-FE36-49FD-918D-AEA014F9D97E}" name="Serial_Number"/>
    <tableColumn id="26" xr3:uid="{441A27C0-BE19-408F-B260-E8D3C1874690}" name="Substantial_Completion_Date"/>
    <tableColumn id="27" xr3:uid="{E295DDEE-B62B-46AA-8A28-15DF31BBDFB3}" name="Barcode"/>
    <tableColumn id="28" xr3:uid="{17A02AB7-35DA-4384-BAF8-DC2367755836}" name="Amperage"/>
    <tableColumn id="29" xr3:uid="{68A20325-EB4D-481C-B22B-CAAA1CBD72F7}" name="Voltage"/>
    <tableColumn id="30" xr3:uid="{332499FF-1BAB-4533-8C33-3C1BFAAC9DCD}" name="Voltage_Secondary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5A2C38E6-E833-4175-AEFE-69EB14928408}" name="Table_Regulator" displayName="Table_Regulator" ref="A1:AD3" totalsRowShown="0">
  <autoFilter ref="A1:AD3" xr:uid="{1C0367B9-F18E-4216-A26B-39648F6C9584}"/>
  <tableColumns count="30">
    <tableColumn id="1" xr3:uid="{7EFF55C6-81CD-43D4-9300-756C1912C42C}" name="Project_Name"/>
    <tableColumn id="2" xr3:uid="{8383A36D-AD27-4EF8-B39E-0A802304647B}" name="Project_Number"/>
    <tableColumn id="3" xr3:uid="{15BDA7DD-0AC6-448B-ABE6-3D6011E32655}" name="Lifecycle_Phase"/>
    <tableColumn id="4" xr3:uid="{0A411B55-B61F-44CF-8493-C1EB488BF682}" name="Area_Services"/>
    <tableColumn id="5" xr3:uid="{610297EA-4996-4BB1-83C5-C203B83FAE39}" name="Location"/>
    <tableColumn id="6" xr3:uid="{87E7198F-1D53-4E05-9768-CD6E39CFAF0A}" name="Decommissioned"/>
    <tableColumn id="7" xr3:uid="{E38890AA-14A6-4CAC-BB5E-183C487A83E2}" name="Floor"/>
    <tableColumn id="8" xr3:uid="{70A16D0D-91BB-4E9A-9D08-38C12DBDDCD6}" name="Type"/>
    <tableColumn id="9" xr3:uid="{534FFB9D-70AB-4698-9874-0C39BFBC3071}" name="Description"/>
    <tableColumn id="10" xr3:uid="{07DCCEAC-9A4D-41D7-8C2C-14C3ED3D066D}" name="Submittal_Required"/>
    <tableColumn id="11" xr3:uid="{35CC6E89-10CD-46BD-8913-2BBE6B8D956E}" name="Equipment_ID"/>
    <tableColumn id="12" xr3:uid="{35A8A1F7-1EB1-4F20-BE9B-8030E7215789}" name="Maintenance_Required"/>
    <tableColumn id="13" xr3:uid="{23CCA927-9A17-46CD-8DB0-E48DE4D5E946}" name="Manufacturer"/>
    <tableColumn id="14" xr3:uid="{C1525B45-1FD8-423F-A309-4DF00C87A0E5}" name="Name"/>
    <tableColumn id="15" xr3:uid="{783890F5-A468-496E-BD9F-1365264F4AF9}" name="OMManual_Required"/>
    <tableColumn id="16" xr3:uid="{51EB8193-A73E-4495-82D7-9C5F6CE8162B}" name="Submittal_Number"/>
    <tableColumn id="17" xr3:uid="{71668533-0926-4C55-81F8-70F16A809628}" name="URL_ApprovedSubmittal_Doc"/>
    <tableColumn id="18" xr3:uid="{BEB63250-7E59-46BD-9DC5-B130CBE7DB9B}" name="Model"/>
    <tableColumn id="19" xr3:uid="{2A9EA723-0A83-4F0B-A93B-BC86681E0232}" name="URL_Warranty_Doc"/>
    <tableColumn id="20" xr3:uid="{75D1F2AE-3B6C-4A25-9DD5-B805D69A0A8E}" name="Warranty_End_Date"/>
    <tableColumn id="21" xr3:uid="{16BF4D91-0D49-4FD3-A88E-7B12C5A9D11D}" name="BAS_Control_ID"/>
    <tableColumn id="22" xr3:uid="{94ED7298-5135-49AB-A5E8-3659A2C40F19}" name="OM_Manual_Number"/>
    <tableColumn id="23" xr3:uid="{46D3137B-BDD4-446B-BDAF-410454B8AF4E}" name="URL_OMManual_Doc"/>
    <tableColumn id="24" xr3:uid="{84166DDA-426B-43F2-AB8F-D3D63E11C370}" name="Actuated"/>
    <tableColumn id="25" xr3:uid="{0680E8AD-3340-4603-BFE1-B6BB7D4EC103}" name="Serial_Number"/>
    <tableColumn id="26" xr3:uid="{4B03F2DD-C3AE-4B8A-8D25-5940F73D4F1D}" name="SubType"/>
    <tableColumn id="27" xr3:uid="{7DF7EBC3-54B8-4E15-A538-3F0FC7A267A6}" name="Substantial_Completion_Date"/>
    <tableColumn id="28" xr3:uid="{643603FF-7377-4C4E-9789-A01B22710BCA}" name="Barcode"/>
    <tableColumn id="29" xr3:uid="{1ED8D11E-0B82-43FE-A9AB-87D606653C1C}" name="Installation_Date"/>
    <tableColumn id="30" xr3:uid="{94E67B36-CCDA-4923-A982-ECFF97D254F0}" name="Associated_Ass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EEBF16B7-4620-480E-A7FA-B3268310765F}" name="Table_Blanket" displayName="Table_Blanket" ref="A1:C3" totalsRowShown="0">
  <autoFilter ref="A1:C3" xr:uid="{20ABE9F1-79A0-450F-9009-F240A48EDCBA}"/>
  <tableColumns count="3">
    <tableColumn id="1" xr3:uid="{6D036571-CC25-4B73-A270-555A04EE292E}" name="Project_Name"/>
    <tableColumn id="2" xr3:uid="{6D5828BD-1705-46B2-838B-28ACFDA05B2D}" name="Project_Number"/>
    <tableColumn id="3" xr3:uid="{CB929F38-D09A-40DD-A021-E2BB6204D604}" name="Lifecycle_Phas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A3DCA51F-4D8B-4219-92AF-BC75F11A0482}" name="Table_Roof" displayName="Table_Roof" ref="A1:AG3" totalsRowShown="0">
  <autoFilter ref="A1:AG3" xr:uid="{ED41946D-F989-4EA8-853F-A7AD8B3DE2B9}"/>
  <tableColumns count="33">
    <tableColumn id="1" xr3:uid="{3E01B212-8A47-4C64-9F56-7DBF7E05EAAB}" name="Project_Name"/>
    <tableColumn id="2" xr3:uid="{93E34296-E267-4805-94B9-1E0584A5D6A6}" name="Project_Number"/>
    <tableColumn id="3" xr3:uid="{068DED9D-6A24-45B3-9757-6CA59C793CAC}" name="Lifecycle_Phase"/>
    <tableColumn id="4" xr3:uid="{B9D1A20B-E5A0-4B47-94ED-A62A6A3A2248}" name="Area_Services"/>
    <tableColumn id="5" xr3:uid="{E82AFC6A-4B78-4FA7-A1D4-59A6C27E090F}" name="Location"/>
    <tableColumn id="6" xr3:uid="{9276DB7C-5EFC-4205-8477-5C0A0BDF071D}" name="Decommissioned"/>
    <tableColumn id="7" xr3:uid="{4DC8C72A-46A8-41FD-BABB-A58EA07FC33A}" name="Floor"/>
    <tableColumn id="8" xr3:uid="{963B7C3B-D8E7-4AA3-B996-94E76398AB4D}" name="Type"/>
    <tableColumn id="9" xr3:uid="{CA2211D6-7AE0-476C-A80A-167814008C84}" name="Description"/>
    <tableColumn id="10" xr3:uid="{5A3614E2-02E0-4107-A6B5-9A579C5DDD08}" name="Submittal_Required"/>
    <tableColumn id="11" xr3:uid="{EBE9439C-0269-4777-86C6-481B7A368F6A}" name="Equipment_ID"/>
    <tableColumn id="12" xr3:uid="{3CD90EE5-15FB-4C11-A0D9-7F7E0EF2C20B}" name="Maintenance_Required"/>
    <tableColumn id="13" xr3:uid="{48079473-8602-43A5-9914-79277E7B3401}" name="Manufacturer"/>
    <tableColumn id="14" xr3:uid="{F53862AB-2673-41D8-A6EF-84CE2245E648}" name="OMManual_Required"/>
    <tableColumn id="15" xr3:uid="{2FED3EFF-4A2D-46D8-8160-6B7A7DB0FDA8}" name="Submittal_Number"/>
    <tableColumn id="16" xr3:uid="{8F148561-4385-4FC6-9F7F-AF1E06C8F4E9}" name="URL_ApprovedSubmittal_Doc"/>
    <tableColumn id="17" xr3:uid="{C98952E1-24E1-4FB2-A7E5-4DFC65D7D3D5}" name="URL_Warranty_Doc"/>
    <tableColumn id="18" xr3:uid="{FFDB42E4-D450-4C23-9779-CF9B786BF967}" name="Warranty_End_Date"/>
    <tableColumn id="19" xr3:uid="{CAE5A21F-4610-4B69-85CD-FEE036554E45}" name="OM_Manual_Number"/>
    <tableColumn id="20" xr3:uid="{94B9DAFC-E91F-4CDD-A7CC-B21E1A262C47}" name="URL_OMManual_Doc"/>
    <tableColumn id="21" xr3:uid="{5BE77FA7-68C8-4A8D-AEE9-6080F1D8C57A}" name="Mark"/>
    <tableColumn id="22" xr3:uid="{61C6ABA0-6E3D-4181-8B48-786857594561}" name="SubType"/>
    <tableColumn id="23" xr3:uid="{B57D8652-E58E-4640-842A-0FE46B917859}" name="Substantial_Completion_Date"/>
    <tableColumn id="24" xr3:uid="{6F7F21AA-BDE3-41D1-A74D-0106B25A48C7}" name="Type Mark"/>
    <tableColumn id="25" xr3:uid="{A5C08570-3239-4DA6-B620-15438E7C3318}" name="Installation_Date"/>
    <tableColumn id="26" xr3:uid="{F109F824-E2B9-4353-9BAC-E39EBC0C5429}" name="URL_CxReport_Doc"/>
    <tableColumn id="27" xr3:uid="{C763BED9-DAF8-473F-8A44-04A72B5F2105}" name="Building_Number"/>
    <tableColumn id="28" xr3:uid="{EC81F586-18FE-4731-AD84-2C2E591D6255}" name="Area"/>
    <tableColumn id="29" xr3:uid="{5D0BE0F9-E246-4161-9784-07463272F2AA}" name="Building Name"/>
    <tableColumn id="30" xr3:uid="{E2DFD52D-3922-4E64-B0C8-14629AB54EE1}" name="GSF"/>
    <tableColumn id="31" xr3:uid="{51C55A46-E6A7-4435-B4E7-8EBC930045B8}" name="Safety Category"/>
    <tableColumn id="32" xr3:uid="{A84EACC0-D224-4875-A597-6C81D4447565}" name="Condition"/>
    <tableColumn id="33" xr3:uid="{E93EC08F-F683-4DEC-9C1D-5A9F68DB8EA4}" name="Material_of_Construction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06149E8-9AB5-43FE-8D88-5BCFEF4B7704}" name="Table_Room" displayName="Table_Room" ref="A1:BA3" totalsRowShown="0">
  <autoFilter ref="A1:BA3" xr:uid="{011FAF6E-F2AB-44AD-BF45-A52C00BCC654}"/>
  <tableColumns count="53">
    <tableColumn id="1" xr3:uid="{F23CF5F4-6334-4A18-A86B-B03F784D6B79}" name="Project_Name"/>
    <tableColumn id="2" xr3:uid="{B6BDAD3D-2A29-4F0F-BE00-027114757B18}" name="Project_Number"/>
    <tableColumn id="3" xr3:uid="{F37CD756-70FB-4CC9-9858-325E70557FF8}" name="Lifecycle_Phase"/>
    <tableColumn id="4" xr3:uid="{3126ACF5-1BBD-4E93-8383-D0985F7E4547}" name="Area_Services"/>
    <tableColumn id="5" xr3:uid="{01D5282C-B2AB-4809-BD56-6D42AAF0C500}" name="Location"/>
    <tableColumn id="6" xr3:uid="{032A0F54-0BF3-4A4A-A32A-93404BBE78A6}" name="Decommissioned"/>
    <tableColumn id="7" xr3:uid="{4FA6568D-A081-42BF-A8ED-5935D5C80DE6}" name="Floor"/>
    <tableColumn id="8" xr3:uid="{95B3E0B7-8A13-4FE6-9657-2C1869BB1AC8}" name="Substantial_Completion_Date"/>
    <tableColumn id="9" xr3:uid="{DECCAAE7-5673-4B93-82B0-D579593638DB}" name="Building_Number"/>
    <tableColumn id="10" xr3:uid="{EB8CFBDD-00B2-4FF7-A414-BE3F09AB9924}" name="Number"/>
    <tableColumn id="11" xr3:uid="{9D29C98C-D95A-4522-9B4D-AECFE0E8E155}" name="Area"/>
    <tableColumn id="12" xr3:uid="{85899846-450A-4147-8311-A33311BD5791}" name="Building Name"/>
    <tableColumn id="13" xr3:uid="{60A62706-A113-4756-8B98-33B74555B96C}" name="Campus"/>
    <tableColumn id="14" xr3:uid="{559849B5-914F-4B2C-9927-81B78C79DC20}" name="College_Primary"/>
    <tableColumn id="15" xr3:uid="{2DC5ABCF-8547-4106-A393-7C952C1E7BB3}" name="Fire_Rating"/>
    <tableColumn id="16" xr3:uid="{53F9EE4C-B098-4595-A1AA-834DB867B5C1}" name="GSF"/>
    <tableColumn id="17" xr3:uid="{8B044128-60FF-4FCF-81C0-DDD53358C70B}" name="Security_Room"/>
    <tableColumn id="18" xr3:uid="{CA83701C-4170-43DB-A14B-78B4A3DCEFE9}" name="Accessible"/>
    <tableColumn id="19" xr3:uid="{C96F737C-F99B-4853-9C90-F2E5ED0C12E7}" name="Alternative_Room_Name"/>
    <tableColumn id="20" xr3:uid="{B03A5264-2922-448E-9731-E2C1C70A632A}" name="Alternative_Room_Number"/>
    <tableColumn id="21" xr3:uid="{94E0CF6B-0DB9-4FD7-8B66-227D813978F7}" name="ASF_Type"/>
    <tableColumn id="22" xr3:uid="{925C37D7-4F6C-4B1F-8480-2503CEE6BCA5}" name="Assets"/>
    <tableColumn id="23" xr3:uid="{1680A991-97CE-4AE9-A1AC-D2E4E7B5BBE9}" name="Budget_Code"/>
    <tableColumn id="24" xr3:uid="{6C34A848-0E90-4E3D-B9C4-E40A242C68D9}" name="Building_Count"/>
    <tableColumn id="25" xr3:uid="{E3CE46D7-4D1C-4809-A2CF-FCF2827F0253}" name="Building_Function"/>
    <tableColumn id="26" xr3:uid="{6CD5B9B9-248E-4A63-8501-7EE862D671B9}" name="Building_Function_Category"/>
    <tableColumn id="27" xr3:uid="{20523164-5C6D-443A-A0CA-53F6BDCFBC64}" name="Building_Lease_Code"/>
    <tableColumn id="28" xr3:uid="{B7F38353-89D5-468E-8674-20C2BC604CD4}" name="Condition_Code"/>
    <tableColumn id="29" xr3:uid="{F9D12D66-5FA5-4237-999B-03C2AA842441}" name="Department"/>
    <tableColumn id="30" xr3:uid="{15932BE9-F096-4E8A-8EDC-4C9747B0B7D9}" name="Division_Code"/>
    <tableColumn id="31" xr3:uid="{9189D62D-F618-4739-A4CF-478853110F69}" name="Donor"/>
    <tableColumn id="32" xr3:uid="{27A9A8A1-6935-47CB-9E38-B17270D0A6EB}" name="Finish_Base"/>
    <tableColumn id="33" xr3:uid="{F7C01FD6-4784-4418-AF20-859707F6D828}" name="Finish_Ceiling"/>
    <tableColumn id="34" xr3:uid="{F2A045AA-56EF-4B89-AC20-689D9CB2388F}" name="Finish_Floor"/>
    <tableColumn id="35" xr3:uid="{43BE60E3-CC43-4AC3-ABF3-7843C90FB3AE}" name="Finish_Wall"/>
    <tableColumn id="36" xr3:uid="{B98B2832-3A89-4450-B1A5-09D1BEA5C6E5}" name="Handicap"/>
    <tableColumn id="37" xr3:uid="{FEB84C37-D56F-4AC7-9D2E-9DDDE8911EB4}" name="Heat_Code"/>
    <tableColumn id="38" xr3:uid="{84DF6B47-C3B2-4357-A2E3-A204AD333974}" name="Interstitial"/>
    <tableColumn id="39" xr3:uid="{8C577C9B-A127-4660-B2EA-A5479F8092F6}" name="Lease_Code"/>
    <tableColumn id="40" xr3:uid="{C68FF1E9-D654-4FF5-A071-749D2C4383A4}" name="Level"/>
    <tableColumn id="41" xr3:uid="{5D2E044A-B798-4A46-853E-2AA58B914724}" name="Maximo_Name"/>
    <tableColumn id="42" xr3:uid="{EC07238A-31D6-42BC-B517-39E142621C01}" name="Occupancy"/>
    <tableColumn id="43" xr3:uid="{0DC5F491-D43C-49FD-B356-BB99C443A0A9}" name="Official_Name"/>
    <tableColumn id="44" xr3:uid="{904B74A0-DB7B-405B-9DE8-309A04C0E31D}" name="Ownership_Status"/>
    <tableColumn id="45" xr3:uid="{6622F469-5DE3-441C-8DB7-005A5A391F6F}" name="Room_AC"/>
    <tableColumn id="46" xr3:uid="{A4833C05-7127-4B1B-9A8B-0D9ACEF0F1BE}" name="Room_Condition"/>
    <tableColumn id="47" xr3:uid="{35656777-6E31-4280-BF1A-CA307BF7BA77}" name="Room_Function_Code"/>
    <tableColumn id="48" xr3:uid="{328CAFB7-7216-4BD0-8380-81F1839FA824}" name="Room_Function_Description"/>
    <tableColumn id="49" xr3:uid="{5DC1B13B-8602-41DD-9B52-CC59D2E7FA35}" name="Room_ID"/>
    <tableColumn id="50" xr3:uid="{CBEF7A91-65A2-4D5A-B478-85552EAB78EE}" name="Room_Type_Code"/>
    <tableColumn id="51" xr3:uid="{7FF3342E-2791-4135-B67F-A7016A2645BC}" name="Room_Type_Description"/>
    <tableColumn id="52" xr3:uid="{CACA62D9-926A-46F6-AC41-F57A9B7B97C8}" name="Short_Name"/>
    <tableColumn id="53" xr3:uid="{FBCA2AE7-BFFC-4099-AC12-EAE8B858F71C}" name="Student_Seat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E032ACDD-4387-46C8-896A-01EED5F8A970}" name="Table_Safety Device" displayName="Table_Safety_Device" ref="A1:AC3" totalsRowShown="0">
  <autoFilter ref="A1:AC3" xr:uid="{8D6F9DAF-634C-4455-A0F7-C1F3DA29B5B5}"/>
  <tableColumns count="29">
    <tableColumn id="1" xr3:uid="{51DA1F54-99E6-42C1-8D25-9304DEE12D51}" name="Project_Name"/>
    <tableColumn id="2" xr3:uid="{A9182B09-FC6B-496E-A5C9-08CBB7CE2A7D}" name="Project_Number"/>
    <tableColumn id="3" xr3:uid="{17E2EDD3-49DB-4FE3-8BE2-209EE0ED18CB}" name="Lifecycle_Phase"/>
    <tableColumn id="4" xr3:uid="{2D804332-6A34-4C50-817A-4286437CA0ED}" name="Area_Services"/>
    <tableColumn id="5" xr3:uid="{63356B6C-2208-4C7B-B2C3-92DF2A80849A}" name="Location"/>
    <tableColumn id="6" xr3:uid="{8E0F7496-92AF-49CA-9DF5-6A98E5B67390}" name="Decommissioned"/>
    <tableColumn id="7" xr3:uid="{8FCE7293-C315-436D-BC89-FE93208DD9D9}" name="Floor"/>
    <tableColumn id="8" xr3:uid="{44ABBCEA-CA17-4516-99A1-E2EEFCCB6E83}" name="Type"/>
    <tableColumn id="9" xr3:uid="{4B03197B-FFB9-4667-AB19-9D24C4FAAE1A}" name="Description"/>
    <tableColumn id="10" xr3:uid="{1559BE3A-C1A7-4875-9A7C-2D18C2A27928}" name="Equipment_ID"/>
    <tableColumn id="11" xr3:uid="{AECDBC11-1471-4D8A-AC04-CDAFAB731E91}" name="Maintenance_Required"/>
    <tableColumn id="12" xr3:uid="{E1063D8D-A218-45AD-A968-3E20E08CBFC3}" name="Manufacturer"/>
    <tableColumn id="13" xr3:uid="{FBF1788F-3F45-4B67-82CD-B5D235FF547D}" name="OMManual_Required"/>
    <tableColumn id="14" xr3:uid="{55751CF7-6A52-403E-93EE-B9E50486D3DB}" name="Submittal_Number"/>
    <tableColumn id="15" xr3:uid="{197C8519-6CCB-4FE8-8651-67009E3D1346}" name="URL_ApprovedSubmittal_Doc"/>
    <tableColumn id="16" xr3:uid="{E70DAF9A-47DF-4B01-BBA6-673C95605C89}" name="Model"/>
    <tableColumn id="17" xr3:uid="{E87051FA-74BE-46AC-963B-4CF79560FBFF}" name="URL_Warranty_Doc"/>
    <tableColumn id="18" xr3:uid="{2B5E7AEC-42C3-41FC-9BF3-1866FD663D1B}" name="Warranty_End_Date"/>
    <tableColumn id="19" xr3:uid="{BBB44A33-31BF-4AF3-962C-75C9CE96A404}" name="OM_Manual_Number"/>
    <tableColumn id="20" xr3:uid="{B1700395-4B0D-414B-9B70-5DBAD781348D}" name="URL_OMManual_Doc"/>
    <tableColumn id="21" xr3:uid="{3EAF6609-4865-4384-9E0C-FF01D724441A}" name="Serial_Number"/>
    <tableColumn id="22" xr3:uid="{6B335C9E-727C-4C70-AFEB-F969A459DCD4}" name="Mark"/>
    <tableColumn id="23" xr3:uid="{29A1CB81-990A-4A13-9493-3C7CDC4E1A06}" name="SubType"/>
    <tableColumn id="24" xr3:uid="{D89E6845-9751-4D24-84C0-9B7A1F72BF76}" name="Barcode"/>
    <tableColumn id="25" xr3:uid="{F5AD6F02-FCC9-4FCD-9C9D-066CC24F5F7C}" name="Type Mark"/>
    <tableColumn id="26" xr3:uid="{0EA29E35-61F9-41EF-911B-268267FCADB0}" name="Associated_Asset"/>
    <tableColumn id="27" xr3:uid="{8F64B034-3F11-4BDA-8D2D-4744DE0AF7F6}" name="Capacity"/>
    <tableColumn id="28" xr3:uid="{14AFF025-54CA-41B6-B22F-69637F855BC7}" name="Capacity_UOM"/>
    <tableColumn id="29" xr3:uid="{2533661C-8E35-47D3-B8BC-956044E440C1}" name="Safety Category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3A1368A1-3AD1-4924-8972-78A99E1B1774}" name="Table_Safety Equipment" displayName="Table_Safety_Equipment" ref="A1:AD3" totalsRowShown="0">
  <autoFilter ref="A1:AD3" xr:uid="{4BA9F10C-C989-4864-B76B-18547D5DA537}"/>
  <tableColumns count="30">
    <tableColumn id="1" xr3:uid="{A005179D-FDB8-4003-963B-A11938F463B2}" name="Project_Name"/>
    <tableColumn id="2" xr3:uid="{B043D4DC-7277-4732-AC0C-4D4DF5DEC85B}" name="Project_Number"/>
    <tableColumn id="3" xr3:uid="{5C4156D5-E465-424C-9F27-B807E5674E4E}" name="Lifecycle_Phase"/>
    <tableColumn id="4" xr3:uid="{DF57CC2F-3195-4937-BB80-7FB9533AEEEB}" name="Area_Services"/>
    <tableColumn id="5" xr3:uid="{EDD92DBD-C2F5-4FF2-855D-FE7C06720E7F}" name="Location"/>
    <tableColumn id="6" xr3:uid="{29A9E0DC-C8A6-4489-BFB7-649AE7B83FE7}" name="Decommissioned"/>
    <tableColumn id="7" xr3:uid="{4F400B8A-AB9D-4129-B0DB-F1BD2F4F8A8F}" name="Floor"/>
    <tableColumn id="8" xr3:uid="{1E2269A3-8F05-4C34-B30B-0A6835EE316C}" name="Type"/>
    <tableColumn id="9" xr3:uid="{ECE8686B-A20E-4F73-9823-A58687A703C6}" name="Description"/>
    <tableColumn id="10" xr3:uid="{1292355D-CB72-4C4D-A061-DA2B1D0C98E1}" name="Submittal_Required"/>
    <tableColumn id="11" xr3:uid="{3D068915-7C9E-4935-B6AB-55DEA2B8FC49}" name="Equipment_ID"/>
    <tableColumn id="12" xr3:uid="{B2782FCD-037F-4D6F-A5B8-30FD14786953}" name="Maintenance_Required"/>
    <tableColumn id="13" xr3:uid="{3FEB64ED-4BEB-44C2-928A-613E140A2B32}" name="Manufacturer"/>
    <tableColumn id="14" xr3:uid="{6D0F5A98-FE52-4A4D-A0E0-531702FF1AEC}" name="Name"/>
    <tableColumn id="15" xr3:uid="{27FCF1A6-222B-41FE-96BE-D1F6B1DE60B7}" name="OMManual_Required"/>
    <tableColumn id="16" xr3:uid="{A088E6A7-D8F1-4418-8151-3F03D7848046}" name="Submittal_Number"/>
    <tableColumn id="17" xr3:uid="{F2E97C78-F567-47F6-AEA0-2164BA4EF2B0}" name="URL_ApprovedSubmittal_Doc"/>
    <tableColumn id="18" xr3:uid="{425FB943-FC31-43CA-9855-6F50C8877E77}" name="Model"/>
    <tableColumn id="19" xr3:uid="{0CB69C0D-417E-4409-9C7E-5FEF8CE9B7DA}" name="URL_Warranty_Doc"/>
    <tableColumn id="20" xr3:uid="{95FAD16A-2845-4286-A519-7C764E3985D0}" name="Warranty_End_Date"/>
    <tableColumn id="21" xr3:uid="{030D6348-3F4E-4DB4-BE85-396757D2E0D5}" name="BAS_Control_ID"/>
    <tableColumn id="22" xr3:uid="{062E65EC-9125-408F-8551-0DC42603EA73}" name="OM_Manual_Number"/>
    <tableColumn id="23" xr3:uid="{5D3754EC-75FE-4F40-B099-58C0715260D2}" name="URL_OMManual_Doc"/>
    <tableColumn id="24" xr3:uid="{FD6A01BD-4E38-4805-9E11-8D4225F5C080}" name="Actuated"/>
    <tableColumn id="25" xr3:uid="{81D76C5C-36B4-4F54-9BAB-AE622F9E372D}" name="Serial_Number"/>
    <tableColumn id="26" xr3:uid="{4E68C7EB-7C63-48A5-BD2A-E16B2C2702BD}" name="Mark"/>
    <tableColumn id="27" xr3:uid="{5994D0EA-BF30-4538-8186-0FE51D7996F9}" name="Substantial_Completion_Date"/>
    <tableColumn id="28" xr3:uid="{8F9447B2-E3EE-401E-9567-9A74ACACC172}" name="Barcode"/>
    <tableColumn id="29" xr3:uid="{DD7BCEFA-2D43-43B7-835D-AD6B6A5D6911}" name="System"/>
    <tableColumn id="30" xr3:uid="{0FA3DEFD-29DB-4DB5-995E-62C860F47297}" name="SubSystem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B615A749-22CE-4E6D-8F92-40DA3E19729F}" name="Table_Safety Shower" displayName="Table_Safety_Shower" ref="A1:AD3" totalsRowShown="0">
  <autoFilter ref="A1:AD3" xr:uid="{0A411228-4DEB-43AF-AE04-D969E61878F1}"/>
  <tableColumns count="30">
    <tableColumn id="1" xr3:uid="{EF157539-5CC7-4028-885A-D40102653D0A}" name="Project_Name"/>
    <tableColumn id="2" xr3:uid="{A1DEDD62-3512-4F7A-81BC-D0ED291F9D3E}" name="Project_Number"/>
    <tableColumn id="3" xr3:uid="{C4954AA9-F139-4A08-A79D-3F8CF8E800F3}" name="Lifecycle_Phase"/>
    <tableColumn id="4" xr3:uid="{C1E0AD64-1A44-4591-9E9F-4595B659B7B3}" name="Area_Services"/>
    <tableColumn id="5" xr3:uid="{C35651DD-39EF-47BD-83BD-850E6E2C7C22}" name="Location"/>
    <tableColumn id="6" xr3:uid="{F3106097-5B84-4547-B381-B80435B3F24E}" name="Decommissioned"/>
    <tableColumn id="7" xr3:uid="{34674C66-450E-4E7B-A357-F8782089F606}" name="Floor"/>
    <tableColumn id="8" xr3:uid="{02FCCB98-6CAE-443E-B6FC-A4E987BDBE15}" name="Type"/>
    <tableColumn id="9" xr3:uid="{C246B8BF-AE19-41A9-83F4-626EB71FBA06}" name="Description"/>
    <tableColumn id="10" xr3:uid="{B38F9FC7-76A5-4F58-97CB-D566B3A329C3}" name="Submittal_Required"/>
    <tableColumn id="11" xr3:uid="{F5A562EB-8A36-4F99-86F2-769073D26AC5}" name="Equipment_ID"/>
    <tableColumn id="12" xr3:uid="{A55EBA77-BBFA-4027-AE13-1C5C2BECB5C2}" name="Maintenance_Required"/>
    <tableColumn id="13" xr3:uid="{8485C084-D72E-4454-86BC-682B4D4BF6B1}" name="Manufacturer"/>
    <tableColumn id="14" xr3:uid="{A1495CD0-097E-450A-8DD8-F3718C2CD2F0}" name="Name"/>
    <tableColumn id="15" xr3:uid="{FFBA25C1-5FAA-4AC6-BBEC-5CEAC0354062}" name="OMManual_Required"/>
    <tableColumn id="16" xr3:uid="{BD955218-9C61-4DFA-80B0-B787ACB09E42}" name="Submittal_Number"/>
    <tableColumn id="17" xr3:uid="{2774A0AE-F242-47DD-9925-711B62E0A801}" name="URL_ApprovedSubmittal_Doc"/>
    <tableColumn id="18" xr3:uid="{140D9EB4-04BF-4399-89BF-3D5D9ECF8093}" name="Model"/>
    <tableColumn id="19" xr3:uid="{2A2FFBE6-3A7E-4429-A955-4C9C04EA089D}" name="URL_Warranty_Doc"/>
    <tableColumn id="20" xr3:uid="{3A439BB3-C621-4142-A269-7364DCDB8031}" name="Warranty_End_Date"/>
    <tableColumn id="21" xr3:uid="{1BC40F9A-59A0-4AC2-834C-FB245A7BA300}" name="BAS_Control_ID"/>
    <tableColumn id="22" xr3:uid="{EE0231AF-29F1-46D3-8A28-E75B9B77647D}" name="OM_Manual_Number"/>
    <tableColumn id="23" xr3:uid="{73655734-9128-4F41-A259-A69B9E9F255F}" name="URL_OMManual_Doc"/>
    <tableColumn id="24" xr3:uid="{C6FA5BEB-40D0-4C18-96D7-BDF6F101D298}" name="Actuated"/>
    <tableColumn id="25" xr3:uid="{43E51592-B24B-404A-A4B9-8824070F00F8}" name="Serial_Number"/>
    <tableColumn id="26" xr3:uid="{9E498D0F-EB84-415A-9DC5-E665BDD64D02}" name="Mark"/>
    <tableColumn id="27" xr3:uid="{62E7F83D-6FD9-4A09-9E7F-E42B8D03AE69}" name="Substantial_Completion_Date"/>
    <tableColumn id="28" xr3:uid="{1D089495-17B9-4A2B-BF81-6D323B8B8386}" name="Barcode"/>
    <tableColumn id="29" xr3:uid="{75D57370-66E2-4680-81C0-4C458EB609D6}" name="Type Mark"/>
    <tableColumn id="30" xr3:uid="{B320DBCC-31FD-4895-9F3A-ADC9E74AE5EA}" name="URL_CxReport_Doc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54E6502F-3900-44B1-AEB0-29486F339FD4}" name="Table_Sampler" displayName="Table_Sampler" ref="A1:AA3" totalsRowShown="0">
  <autoFilter ref="A1:AA3" xr:uid="{734B2142-CAC8-44AC-9E58-CBEB8F719C2F}"/>
  <tableColumns count="27">
    <tableColumn id="1" xr3:uid="{8E1E8930-66E8-4073-AB4E-E15D716ADBF1}" name="Project_Name"/>
    <tableColumn id="2" xr3:uid="{F9EDCDC7-1D3F-44C8-9599-1A1646D75BF6}" name="Project_Number"/>
    <tableColumn id="3" xr3:uid="{BB4915DA-CECE-4DA6-B829-F32C7AFD68D6}" name="Lifecycle_Phase"/>
    <tableColumn id="4" xr3:uid="{B8CEC413-742F-4639-AFB7-926F5188E73A}" name="Area_Services"/>
    <tableColumn id="5" xr3:uid="{96E7056F-7629-411A-BE45-9EF80FDE7330}" name="Location"/>
    <tableColumn id="6" xr3:uid="{E6D1341A-721A-42D6-858C-049C8A48F722}" name="Decommissioned"/>
    <tableColumn id="7" xr3:uid="{461AE56C-8B03-4D61-9E0D-4E7165CE531D}" name="Floor"/>
    <tableColumn id="8" xr3:uid="{FF7498CC-1BC0-4D26-A538-6557A1E5EAA3}" name="Type"/>
    <tableColumn id="9" xr3:uid="{36CA5E68-9EA0-4276-9741-2DF248BECCAF}" name="Description"/>
    <tableColumn id="10" xr3:uid="{9A163D9C-3DFE-4B48-8F0D-29FF5D39E4E2}" name="Submittal_Required"/>
    <tableColumn id="11" xr3:uid="{5EAAF225-666B-42D2-BA48-69A77C921048}" name="Equipment_ID"/>
    <tableColumn id="12" xr3:uid="{B238B1CC-740B-4235-B6B4-EAD467321481}" name="Maintenance_Required"/>
    <tableColumn id="13" xr3:uid="{76C68D8A-0AE0-4FDA-B2EE-3D1EAA7EA60C}" name="Manufacturer"/>
    <tableColumn id="14" xr3:uid="{6101EC19-884B-4D10-A150-904609146538}" name="Name"/>
    <tableColumn id="15" xr3:uid="{302A3145-315E-4A5A-BC23-096F2A35AD1A}" name="OMManual_Required"/>
    <tableColumn id="16" xr3:uid="{E8BAE924-4121-4740-B564-B58E39791EB1}" name="Submittal_Number"/>
    <tableColumn id="17" xr3:uid="{E72EC7FC-9544-43FD-8C92-BFC105009BAA}" name="URL_ApprovedSubmittal_Doc"/>
    <tableColumn id="18" xr3:uid="{A1CC0599-A005-4F97-A5B5-AAF5C06493E2}" name="Model"/>
    <tableColumn id="19" xr3:uid="{72CCBF56-CDB8-4700-9FC8-D9A10022AB00}" name="URL_Warranty_Doc"/>
    <tableColumn id="20" xr3:uid="{18BEF7C9-C272-4457-A699-F03128FF2962}" name="Warranty_End_Date"/>
    <tableColumn id="21" xr3:uid="{C72DC51F-6E06-48E7-A5E9-D1B93E0279E0}" name="BAS_Control_ID"/>
    <tableColumn id="22" xr3:uid="{1C9331C5-135B-4027-8C2B-D2BC98C5D258}" name="OM_Manual_Number"/>
    <tableColumn id="23" xr3:uid="{FF797BB5-4280-4775-ABE5-BA4B8D1BA6B0}" name="URL_OMManual_Doc"/>
    <tableColumn id="24" xr3:uid="{71C5B417-BD3B-42ED-B8E7-0DBABAF82863}" name="Actuated"/>
    <tableColumn id="25" xr3:uid="{63B15D5D-513C-45C1-8FF9-24A644FAFF92}" name="Serial_Number"/>
    <tableColumn id="26" xr3:uid="{67F63729-C2C2-4DDB-AC9F-0BA56AB5DD97}" name="SubType"/>
    <tableColumn id="27" xr3:uid="{DE50C0EE-91F0-4D61-BB2E-31C224A6EE3D}" name="Associated_Asset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49E1096C-FA11-42EE-9C5E-06D905CBA70F}" name="Table_Sensor" displayName="Table_Sensor" ref="A1:AG3" totalsRowShown="0">
  <autoFilter ref="A1:AG3" xr:uid="{3D302ED9-B5D0-4717-99C3-7A5D2E6B0C7C}"/>
  <tableColumns count="33">
    <tableColumn id="1" xr3:uid="{9669C670-66E0-4A75-AEA7-F80AA5735E80}" name="Project_Name"/>
    <tableColumn id="2" xr3:uid="{0422F17A-0FB5-408C-9F60-B31D06BE99F9}" name="Project_Number"/>
    <tableColumn id="3" xr3:uid="{B7F6A791-12D2-4BD7-B49B-6AECE4B66510}" name="Lifecycle_Phase"/>
    <tableColumn id="4" xr3:uid="{8338A2D9-03D6-42E7-B58C-FBE9C9B5B2CE}" name="Area_Services"/>
    <tableColumn id="5" xr3:uid="{C8728CC2-F70A-4BD4-BF3A-6B353718E5AB}" name="Location"/>
    <tableColumn id="6" xr3:uid="{E6DCB23A-94F1-4A01-96AD-1C6E3D376DC1}" name="Decommissioned"/>
    <tableColumn id="7" xr3:uid="{7E9CC469-D22E-4D61-8913-A07C6252D058}" name="Floor"/>
    <tableColumn id="8" xr3:uid="{06AC4A53-5769-4C72-ADCF-BCCE998400EC}" name="Type"/>
    <tableColumn id="9" xr3:uid="{37884F81-B7C9-4406-BB15-6E7057FCDBF5}" name="Description"/>
    <tableColumn id="10" xr3:uid="{CBAEF098-55E2-4B53-8476-C941E3643BE6}" name="Submittal_Required"/>
    <tableColumn id="11" xr3:uid="{4C285B75-5205-41C1-8453-521E590A7207}" name="Equipment_ID"/>
    <tableColumn id="12" xr3:uid="{7786CC8D-056E-43C7-AF9A-5A77D3E01C99}" name="Maintenance_Required"/>
    <tableColumn id="13" xr3:uid="{C5817B66-A035-447D-AE96-38760C4CE378}" name="Manufacturer"/>
    <tableColumn id="14" xr3:uid="{0B9D0328-83C3-48F1-918B-2F33561BCFAF}" name="Name"/>
    <tableColumn id="15" xr3:uid="{D2523453-CE5F-47EA-8726-4AE6291E1BA9}" name="OMManual_Required"/>
    <tableColumn id="16" xr3:uid="{1C2B403A-D744-4F2A-9844-580FFDCA8DC3}" name="Submittal_Number"/>
    <tableColumn id="17" xr3:uid="{84DBB73F-56E0-4E73-83B4-5CBFEDAC813B}" name="URL_ApprovedSubmittal_Doc"/>
    <tableColumn id="18" xr3:uid="{D5985B62-FFFA-41AF-BF0D-FFAB816D3AF0}" name="Model"/>
    <tableColumn id="19" xr3:uid="{ADD184F8-DE58-4F0D-9440-7150C4985504}" name="URL_Warranty_Doc"/>
    <tableColumn id="20" xr3:uid="{C7AB76C0-B31D-44E9-9641-876993709E22}" name="Warranty_End_Date"/>
    <tableColumn id="21" xr3:uid="{6ABFBCD4-A03D-4F01-A781-F8C0B8A83A0C}" name="BAS_Control_ID"/>
    <tableColumn id="22" xr3:uid="{3B16A1CD-8A92-46F5-9F0A-B687846599DE}" name="OM_Manual_Number"/>
    <tableColumn id="23" xr3:uid="{C290CEF5-E972-4167-8EF8-E6E2104BCE05}" name="URL_OMManual_Doc"/>
    <tableColumn id="24" xr3:uid="{4BE5C3BA-53BA-4844-87F1-B7444A6CF446}" name="Actuated"/>
    <tableColumn id="25" xr3:uid="{5C4598C7-CDEF-409E-A3AC-BE4BD0005325}" name="Serial_Number"/>
    <tableColumn id="26" xr3:uid="{83460297-FADA-4226-9FA5-2FFE92E9A305}" name="Mark"/>
    <tableColumn id="27" xr3:uid="{8A9083F4-FC84-40C3-A380-BE2F8099ACF4}" name="SubType"/>
    <tableColumn id="28" xr3:uid="{6651BE15-80AC-453F-9E5A-AAAA474BB372}" name="Barcode"/>
    <tableColumn id="29" xr3:uid="{FF819056-5FF2-4801-833C-884BDECE4525}" name="Type Mark"/>
    <tableColumn id="30" xr3:uid="{94FA0741-BD86-43F5-9A0E-BC9F0D520839}" name="Installation_Date"/>
    <tableColumn id="31" xr3:uid="{83E45C6F-CBC7-49C6-B90E-373F3274FE15}" name="System"/>
    <tableColumn id="32" xr3:uid="{BE215465-F2C7-4315-ACD5-1DD655613276}" name="SubSystem"/>
    <tableColumn id="33" xr3:uid="{629F26C7-7FC9-4B02-88E0-D0E4EF72F273}" name="Associated_Asset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5B5CF0AD-2271-47AB-9472-D6879D722315}" name="Table_Separator" displayName="Table_Separator" ref="A1:AB3" totalsRowShown="0">
  <autoFilter ref="A1:AB3" xr:uid="{92A370D9-04D0-44CA-9858-D0C8FC872E78}"/>
  <tableColumns count="28">
    <tableColumn id="1" xr3:uid="{F26DCD3E-4929-4D36-9497-F5361FD14902}" name="Project_Name"/>
    <tableColumn id="2" xr3:uid="{1C3FB031-D697-444A-892E-AE19D8EA3E62}" name="Project_Number"/>
    <tableColumn id="3" xr3:uid="{636DCFD9-2CD7-4A82-9160-5794BDEE07E0}" name="Lifecycle_Phase"/>
    <tableColumn id="4" xr3:uid="{3A75B5FD-C89E-47AC-B616-8CBC0C695E87}" name="Area_Services"/>
    <tableColumn id="5" xr3:uid="{9C30B83E-2F01-4206-A964-0E6AB2CB82C2}" name="Location"/>
    <tableColumn id="6" xr3:uid="{EE4648B5-4460-4B9B-977D-3C3EC9C73A91}" name="Decommissioned"/>
    <tableColumn id="7" xr3:uid="{159F8286-FF66-44DF-8C28-A9A5FA46E6E0}" name="Floor"/>
    <tableColumn id="8" xr3:uid="{B32C5E76-D22E-4207-9319-0C6E8BF9D929}" name="Type"/>
    <tableColumn id="9" xr3:uid="{A1C2FBBE-C730-403C-877E-C27F430DFD32}" name="Description"/>
    <tableColumn id="10" xr3:uid="{CF3C1DEB-FB4A-46A8-8892-9C414D8EA004}" name="Submittal_Required"/>
    <tableColumn id="11" xr3:uid="{3A27CA44-CFA9-43BB-B8AB-76424D742F40}" name="Equipment_ID"/>
    <tableColumn id="12" xr3:uid="{B915EBB9-C1C0-48C9-8D48-2768F50FC167}" name="Maintenance_Required"/>
    <tableColumn id="13" xr3:uid="{D7C49C9D-03CC-491D-9049-0652A1FB28D3}" name="Manufacturer"/>
    <tableColumn id="14" xr3:uid="{7A4E9028-BFCE-4935-8B9E-68B80F070C34}" name="Name"/>
    <tableColumn id="15" xr3:uid="{2AE5BBE8-380E-4D77-A180-BCA349088841}" name="OMManual_Required"/>
    <tableColumn id="16" xr3:uid="{CD182F90-4946-4F49-9386-2A6490C10503}" name="Submittal_Number"/>
    <tableColumn id="17" xr3:uid="{9AF8B739-AFA8-4BE1-923B-88F73360A395}" name="URL_ApprovedSubmittal_Doc"/>
    <tableColumn id="18" xr3:uid="{F1A3100A-D742-4CCD-BFA4-47F5E9507690}" name="Model"/>
    <tableColumn id="19" xr3:uid="{9EB9D20D-9F5F-4BFF-B06C-92DD8CB03543}" name="URL_Warranty_Doc"/>
    <tableColumn id="20" xr3:uid="{D739574B-51A2-4F2B-8038-0B50740EB16E}" name="Warranty_End_Date"/>
    <tableColumn id="21" xr3:uid="{6F9A0390-A7A6-4C6E-9C57-1AB3537D6633}" name="BAS_Control_ID"/>
    <tableColumn id="22" xr3:uid="{48F3F704-A7BD-4B00-AFE5-8CD7CD299A24}" name="OM_Manual_Number"/>
    <tableColumn id="23" xr3:uid="{D24F1AF9-7027-426D-987A-04323F441FC9}" name="URL_OMManual_Doc"/>
    <tableColumn id="24" xr3:uid="{34211476-1DEC-4B26-ABB4-8F646AF81474}" name="Actuated"/>
    <tableColumn id="25" xr3:uid="{B2A9D743-56FB-4D33-8069-931C14C372C4}" name="Serial_Number"/>
    <tableColumn id="26" xr3:uid="{2D9519DA-A0F6-4C45-993A-06958435B52C}" name="SubType"/>
    <tableColumn id="27" xr3:uid="{C26156DD-688F-4A4A-86E2-FD14B84902C1}" name="Substantial_Completion_Date"/>
    <tableColumn id="28" xr3:uid="{79A63166-CBAE-4817-8C1A-51D0BE237E32}" name="Barcode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19060CC1-3606-4D8C-87D7-CD43D91F26F8}" name="Table_SOLAR" displayName="Table_SOLAR" ref="A1:AA3" totalsRowShown="0">
  <autoFilter ref="A1:AA3" xr:uid="{8620AFCD-D6A8-4164-B622-B73270441722}"/>
  <tableColumns count="27">
    <tableColumn id="1" xr3:uid="{9CA69126-1E0F-45DD-B4A8-2C390AB35773}" name="Project_Name"/>
    <tableColumn id="2" xr3:uid="{28EB83F5-3AE5-4EDD-B0F4-220EAFCB5DE4}" name="Project_Number"/>
    <tableColumn id="3" xr3:uid="{3BC9EFE2-4659-4A13-9DB6-B5692C3F870A}" name="Lifecycle_Phase"/>
    <tableColumn id="4" xr3:uid="{5771405B-D614-4FD7-8E45-43CEC6AFC2B0}" name="Area_Services"/>
    <tableColumn id="5" xr3:uid="{8EFE35D0-1B07-4BB2-866D-CB9382828B90}" name="Location"/>
    <tableColumn id="6" xr3:uid="{46981DCA-4D50-4778-B2E3-4EBBE17BF3E3}" name="Decommissioned"/>
    <tableColumn id="7" xr3:uid="{4D145F0F-D15A-4F21-AF8A-F2E11EA1AE61}" name="Floor"/>
    <tableColumn id="8" xr3:uid="{2272A5A3-F91D-4FB9-BA30-ED533AB1FC2B}" name="Type"/>
    <tableColumn id="9" xr3:uid="{3DE42521-D2AF-4EBE-92E2-FADE3B65D3CF}" name="Description"/>
    <tableColumn id="10" xr3:uid="{99458048-76BF-4D90-8BD3-5B638C71FDF8}" name="Submittal_Required"/>
    <tableColumn id="11" xr3:uid="{BD9C8070-D724-424C-8754-31AE17C831FE}" name="Equipment_ID"/>
    <tableColumn id="12" xr3:uid="{18271ED1-EDF4-4440-BFC4-179C67E21DFE}" name="Maintenance_Required"/>
    <tableColumn id="13" xr3:uid="{542DD2E4-236A-41DE-B62F-D8D4230F2C5C}" name="Manufacturer"/>
    <tableColumn id="14" xr3:uid="{EF1FAE5A-E5EA-47E8-8749-5C72D5A88E85}" name="Name"/>
    <tableColumn id="15" xr3:uid="{06AFB172-F741-4626-BBA6-783644330565}" name="OMManual_Required"/>
    <tableColumn id="16" xr3:uid="{DFE1320C-1BBC-4A26-B2DF-01657144E139}" name="Submittal_Number"/>
    <tableColumn id="17" xr3:uid="{F242F748-6139-4EF4-A76D-1EFA02CB3835}" name="URL_ApprovedSubmittal_Doc"/>
    <tableColumn id="18" xr3:uid="{BE20382B-5332-4CE2-AE77-C5F2716C7A99}" name="Model"/>
    <tableColumn id="19" xr3:uid="{5EA09B01-B913-4052-882D-CFB2F78EA24E}" name="URL_Warranty_Doc"/>
    <tableColumn id="20" xr3:uid="{4EFF2873-87A3-4043-AD38-3C460E594641}" name="Warranty_End_Date"/>
    <tableColumn id="21" xr3:uid="{081B57F9-038E-4A76-8FD3-32DE6DCC2A65}" name="BAS_Control_ID"/>
    <tableColumn id="22" xr3:uid="{230055B2-674E-428F-8A69-10616BD1AAE2}" name="OM_Manual_Number"/>
    <tableColumn id="23" xr3:uid="{74789F04-BDEA-4328-AA02-EDC8D1B9F61F}" name="URL_OMManual_Doc"/>
    <tableColumn id="24" xr3:uid="{DC47425E-AD6C-4487-B3E4-07B46A9036D0}" name="Actuated"/>
    <tableColumn id="25" xr3:uid="{2CF86058-9B6A-4276-B405-F07929E94497}" name="Serial_Number"/>
    <tableColumn id="26" xr3:uid="{05834201-858E-4400-9DEE-AA59D8A60928}" name="SubType"/>
    <tableColumn id="27" xr3:uid="{A64A30A3-CCB6-451E-A207-4622BD37FB72}" name="Substantial_Completion_Date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776F7D0A-8E4B-4E78-A662-E67C4ADE7584}" name="Table_Spiking Station" displayName="Table_Spiking_Station" ref="A1:X3" totalsRowShown="0">
  <autoFilter ref="A1:X3" xr:uid="{8DE873D3-70AD-4A8D-A7D8-4D564D7AC0D1}"/>
  <tableColumns count="24">
    <tableColumn id="1" xr3:uid="{17F69A16-9DF9-4E61-B93B-D58DDC17DC10}" name="Project_Name"/>
    <tableColumn id="2" xr3:uid="{7BCFC603-EBA5-41AF-9197-50BAB8FEAA99}" name="Project_Number"/>
    <tableColumn id="3" xr3:uid="{5A083CF1-8720-410D-B85D-B6702F903EDF}" name="Lifecycle_Phase"/>
    <tableColumn id="4" xr3:uid="{D5CD350B-93AB-4B25-946F-289747B568B0}" name="Area_Services"/>
    <tableColumn id="5" xr3:uid="{4A18A3B7-A634-4B71-8CA7-521B1630D97A}" name="Location"/>
    <tableColumn id="6" xr3:uid="{982056C3-4EEF-4333-BB95-3475AAC8EBF1}" name="Decommissioned"/>
    <tableColumn id="7" xr3:uid="{9F7DD6FC-F8B0-4D27-8728-DA6ADC9FA10A}" name="Floor"/>
    <tableColumn id="8" xr3:uid="{220A8A76-EE99-4E0A-BEED-93E4E5A01260}" name="Type"/>
    <tableColumn id="9" xr3:uid="{A806B450-A6E8-476D-AB28-01D5821A43A3}" name="Description"/>
    <tableColumn id="10" xr3:uid="{D940B4DF-D868-400D-84D1-8A1116C9C092}" name="Submittal_Required"/>
    <tableColumn id="11" xr3:uid="{69B9DB32-0B81-4551-AB3B-59E01D2482AC}" name="Equipment_ID"/>
    <tableColumn id="12" xr3:uid="{560EB3FB-9F39-4196-A9DF-096668838CD4}" name="Maintenance_Required"/>
    <tableColumn id="13" xr3:uid="{DF39EC76-8984-4797-B4B5-CE2E0BDB31C4}" name="Manufacturer"/>
    <tableColumn id="14" xr3:uid="{55CF80B2-1629-4976-A1FE-7162C88A4814}" name="Name"/>
    <tableColumn id="15" xr3:uid="{0054A901-13A8-44D4-ADEA-8574821F6F76}" name="OMManual_Required"/>
    <tableColumn id="16" xr3:uid="{EEB4AA4D-7271-4CA7-8F88-4A3BA1E6355F}" name="Submittal_Number"/>
    <tableColumn id="17" xr3:uid="{FAA31832-EB59-4E6F-A05C-E55852D9594B}" name="URL_ApprovedSubmittal_Doc"/>
    <tableColumn id="18" xr3:uid="{05A68375-99F3-4F47-BF71-F90A5317AB3B}" name="Model"/>
    <tableColumn id="19" xr3:uid="{46F1D61C-AF6E-4D35-B3AE-8BD082173866}" name="URL_Warranty_Doc"/>
    <tableColumn id="20" xr3:uid="{3EBD0DED-455B-4C2D-B94F-7E91BE4AE4D6}" name="Warranty_End_Date"/>
    <tableColumn id="21" xr3:uid="{B6206436-5ED9-44B0-90DD-954C81F6CD45}" name="OM_Manual_Number"/>
    <tableColumn id="22" xr3:uid="{84CE2432-D65B-4B51-91F1-B9A8902A791F}" name="URL_OMManual_Doc"/>
    <tableColumn id="23" xr3:uid="{9412222A-4877-4997-B45A-4753E4D64461}" name="Mark"/>
    <tableColumn id="24" xr3:uid="{C310D049-23EF-4FCB-B38F-A5286F77E62C}" name="Bar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1.xml"/><Relationship Id="rId1" Type="http://schemas.openxmlformats.org/officeDocument/2006/relationships/printerSettings" Target="../printerSettings/printerSettings12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</sheetPr>
  <dimension ref="A1:EV185"/>
  <sheetViews>
    <sheetView tabSelected="1" zoomScaleNormal="100" zoomScaleSheetLayoutView="4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4.4" outlineLevelRow="1" outlineLevelCol="1" x14ac:dyDescent="0.3"/>
  <cols>
    <col min="1" max="1" width="43.5546875" style="20" bestFit="1" customWidth="1"/>
    <col min="2" max="2" width="7.6640625" hidden="1" customWidth="1" outlineLevel="1"/>
    <col min="3" max="3" width="28.44140625" hidden="1" customWidth="1" outlineLevel="1"/>
    <col min="4" max="4" width="46" hidden="1" customWidth="1" outlineLevel="1"/>
    <col min="5" max="5" width="14.6640625" hidden="1" customWidth="1" outlineLevel="1"/>
    <col min="6" max="6" width="16.33203125" hidden="1" customWidth="1" outlineLevel="1"/>
    <col min="7" max="7" width="9" hidden="1" customWidth="1" outlineLevel="1"/>
    <col min="8" max="8" width="15" style="6" hidden="1" customWidth="1" outlineLevel="1"/>
    <col min="9" max="9" width="13.6640625" style="6" hidden="1" customWidth="1" outlineLevel="1"/>
    <col min="10" max="11" width="9.109375" hidden="1" customWidth="1" outlineLevel="1"/>
    <col min="12" max="12" width="23.88671875" hidden="1" customWidth="1" outlineLevel="1"/>
    <col min="13" max="13" width="17.44140625" hidden="1" customWidth="1" outlineLevel="1"/>
    <col min="14" max="14" width="18.5546875" style="14" hidden="1" customWidth="1" outlineLevel="1"/>
    <col min="15" max="15" width="11" style="3" hidden="1" customWidth="1" outlineLevel="1"/>
    <col min="16" max="16" width="13.109375" hidden="1" customWidth="1" outlineLevel="1"/>
    <col min="17" max="17" width="13.44140625" hidden="1" customWidth="1" outlineLevel="1"/>
    <col min="18" max="18" width="10.5546875" hidden="1" customWidth="1" outlineLevel="1"/>
    <col min="19" max="19" width="21.88671875" hidden="1" customWidth="1" outlineLevel="1"/>
    <col min="20" max="20" width="13.5546875" hidden="1" customWidth="1" outlineLevel="1"/>
    <col min="21" max="22" width="14.33203125" hidden="1" customWidth="1" outlineLevel="1"/>
    <col min="23" max="25" width="11.88671875" hidden="1" customWidth="1" outlineLevel="1"/>
    <col min="26" max="26" width="10.33203125" customWidth="1" collapsed="1"/>
    <col min="27" max="27" width="7.6640625" customWidth="1"/>
    <col min="28" max="28" width="7.6640625" style="3" customWidth="1"/>
    <col min="29" max="39" width="7.6640625" customWidth="1"/>
    <col min="40" max="41" width="7.6640625" style="8" customWidth="1"/>
    <col min="42" max="46" width="7.6640625" style="3" customWidth="1"/>
    <col min="47" max="47" width="8" style="3" customWidth="1"/>
    <col min="48" max="65" width="7.6640625" style="3" customWidth="1"/>
    <col min="66" max="66" width="9.33203125" style="3" customWidth="1"/>
    <col min="67" max="70" width="7.6640625" style="3" customWidth="1"/>
    <col min="71" max="71" width="7.6640625" customWidth="1"/>
    <col min="72" max="77" width="7.6640625" style="3" customWidth="1"/>
    <col min="78" max="78" width="7.6640625" style="5" customWidth="1"/>
    <col min="79" max="81" width="7.6640625" style="3" customWidth="1"/>
    <col min="82" max="82" width="7.6640625" style="5" customWidth="1"/>
    <col min="83" max="148" width="7.6640625" style="3" customWidth="1"/>
    <col min="149" max="152" width="9.109375" style="3"/>
  </cols>
  <sheetData>
    <row r="1" spans="1:152" s="1" customFormat="1" ht="109.2" x14ac:dyDescent="0.3">
      <c r="A1" s="19" t="s">
        <v>0</v>
      </c>
      <c r="B1" s="13" t="s">
        <v>1</v>
      </c>
      <c r="C1" s="13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5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2" t="s">
        <v>25</v>
      </c>
      <c r="AA1" s="9" t="s">
        <v>26</v>
      </c>
      <c r="AB1" s="9" t="s">
        <v>27</v>
      </c>
      <c r="AC1" s="10" t="s">
        <v>28</v>
      </c>
      <c r="AD1" s="9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384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9" t="s">
        <v>76</v>
      </c>
      <c r="CA1" s="10" t="s">
        <v>77</v>
      </c>
      <c r="CB1" s="10" t="s">
        <v>78</v>
      </c>
      <c r="CC1" s="10" t="s">
        <v>79</v>
      </c>
      <c r="CD1" s="9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103</v>
      </c>
      <c r="DB1" s="10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</row>
    <row r="2" spans="1:152" x14ac:dyDescent="0.3">
      <c r="A2" t="s">
        <v>147</v>
      </c>
      <c r="B2" t="b">
        <f>IF(table_acSheet[[#This Row],[Total Used by Type]]&gt;0, TRUE, FALSE)</f>
        <v>1</v>
      </c>
      <c r="C2" t="s">
        <v>383</v>
      </c>
      <c r="D2" t="str">
        <f>IF(table_acSheet[[#This Row],[Acceptable (Yes or No)]]="_System", "[Not Applicable]","psu__"&amp;SUBSTITUTE(table_acSheet[[#This Row],[Column (Attribute) Names]], " ", "_"))</f>
        <v>[Not Applicable]</v>
      </c>
      <c r="E2" t="s">
        <v>148</v>
      </c>
      <c r="H2"/>
      <c r="J2" s="3" t="s">
        <v>149</v>
      </c>
      <c r="K2" s="3" t="s">
        <v>150</v>
      </c>
      <c r="O2"/>
      <c r="R2" s="3"/>
      <c r="W2" s="7">
        <f>COUNTA(table_acSheet[[#This Row],["Type" List Right of this Column]:[Motor]])</f>
        <v>122</v>
      </c>
      <c r="X2" s="7">
        <f>COUNTIF(table_acSheet[[#This Row],["Type" List Right of this Column]:[Motor]],"X")</f>
        <v>0</v>
      </c>
      <c r="Y2" s="7">
        <f>COUNTIF(table_acSheet[[#This Row],["Type" List Right of this Column]:[Motor]],"O")</f>
        <v>0</v>
      </c>
      <c r="Z2" s="4"/>
      <c r="AA2" s="16" t="s">
        <v>151</v>
      </c>
      <c r="AB2" s="16" t="s">
        <v>151</v>
      </c>
      <c r="AC2" s="16" t="s">
        <v>151</v>
      </c>
      <c r="AD2" s="16" t="s">
        <v>151</v>
      </c>
      <c r="AE2" s="16" t="s">
        <v>151</v>
      </c>
      <c r="AF2" s="16" t="s">
        <v>151</v>
      </c>
      <c r="AG2" s="16" t="s">
        <v>151</v>
      </c>
      <c r="AH2" s="17" t="s">
        <v>152</v>
      </c>
      <c r="AI2" s="17" t="s">
        <v>152</v>
      </c>
      <c r="AJ2" s="17" t="s">
        <v>152</v>
      </c>
      <c r="AK2" s="17" t="s">
        <v>152</v>
      </c>
      <c r="AL2" s="17" t="s">
        <v>152</v>
      </c>
      <c r="AM2" s="17" t="s">
        <v>152</v>
      </c>
      <c r="AN2" s="17" t="s">
        <v>152</v>
      </c>
      <c r="AO2" s="17" t="s">
        <v>152</v>
      </c>
      <c r="AP2" s="17" t="s">
        <v>152</v>
      </c>
      <c r="AQ2" s="17" t="s">
        <v>152</v>
      </c>
      <c r="AR2" s="17" t="s">
        <v>152</v>
      </c>
      <c r="AS2" s="17" t="s">
        <v>152</v>
      </c>
      <c r="AT2" s="17" t="s">
        <v>152</v>
      </c>
      <c r="AU2" s="17" t="s">
        <v>152</v>
      </c>
      <c r="AV2" s="17" t="s">
        <v>152</v>
      </c>
      <c r="AW2" s="17" t="s">
        <v>152</v>
      </c>
      <c r="AX2" s="17" t="s">
        <v>152</v>
      </c>
      <c r="AY2" s="17" t="s">
        <v>152</v>
      </c>
      <c r="AZ2" s="17" t="s">
        <v>152</v>
      </c>
      <c r="BA2" s="17" t="s">
        <v>152</v>
      </c>
      <c r="BB2" s="17" t="s">
        <v>152</v>
      </c>
      <c r="BC2" s="17" t="s">
        <v>152</v>
      </c>
      <c r="BD2" s="17" t="s">
        <v>152</v>
      </c>
      <c r="BE2" s="17" t="s">
        <v>152</v>
      </c>
      <c r="BF2" s="17" t="s">
        <v>152</v>
      </c>
      <c r="BG2" s="17" t="s">
        <v>152</v>
      </c>
      <c r="BH2" s="17" t="s">
        <v>152</v>
      </c>
      <c r="BI2" s="17" t="s">
        <v>152</v>
      </c>
      <c r="BJ2" s="17" t="s">
        <v>152</v>
      </c>
      <c r="BK2" s="17" t="s">
        <v>152</v>
      </c>
      <c r="BL2" s="17" t="s">
        <v>152</v>
      </c>
      <c r="BM2" s="17" t="s">
        <v>152</v>
      </c>
      <c r="BN2" s="17" t="s">
        <v>152</v>
      </c>
      <c r="BO2" s="17" t="s">
        <v>152</v>
      </c>
      <c r="BP2" s="17" t="s">
        <v>152</v>
      </c>
      <c r="BQ2" s="17" t="s">
        <v>152</v>
      </c>
      <c r="BR2" s="17" t="s">
        <v>152</v>
      </c>
      <c r="BS2" s="17" t="s">
        <v>152</v>
      </c>
      <c r="BT2" s="17" t="s">
        <v>152</v>
      </c>
      <c r="BU2" s="17" t="s">
        <v>152</v>
      </c>
      <c r="BV2" s="17" t="s">
        <v>152</v>
      </c>
      <c r="BW2" s="17" t="s">
        <v>152</v>
      </c>
      <c r="BX2" s="17" t="s">
        <v>152</v>
      </c>
      <c r="BY2" s="17" t="s">
        <v>152</v>
      </c>
      <c r="BZ2" s="16" t="s">
        <v>152</v>
      </c>
      <c r="CA2" s="17" t="s">
        <v>152</v>
      </c>
      <c r="CB2" s="17" t="s">
        <v>152</v>
      </c>
      <c r="CC2" s="17" t="s">
        <v>152</v>
      </c>
      <c r="CD2" s="16" t="s">
        <v>152</v>
      </c>
      <c r="CE2" s="17" t="s">
        <v>152</v>
      </c>
      <c r="CF2" s="17" t="s">
        <v>152</v>
      </c>
      <c r="CG2" s="17" t="s">
        <v>152</v>
      </c>
      <c r="CH2" s="17" t="s">
        <v>152</v>
      </c>
      <c r="CI2" s="17" t="s">
        <v>152</v>
      </c>
      <c r="CJ2" s="17" t="s">
        <v>152</v>
      </c>
      <c r="CK2" s="17" t="s">
        <v>152</v>
      </c>
      <c r="CL2" s="17" t="s">
        <v>152</v>
      </c>
      <c r="CM2" s="17" t="s">
        <v>152</v>
      </c>
      <c r="CN2" s="17" t="s">
        <v>152</v>
      </c>
      <c r="CO2" s="17" t="s">
        <v>152</v>
      </c>
      <c r="CP2" s="17" t="s">
        <v>152</v>
      </c>
      <c r="CQ2" s="17" t="s">
        <v>152</v>
      </c>
      <c r="CR2" s="17" t="s">
        <v>152</v>
      </c>
      <c r="CS2" s="17" t="s">
        <v>152</v>
      </c>
      <c r="CT2" s="17" t="s">
        <v>152</v>
      </c>
      <c r="CU2" s="17" t="s">
        <v>152</v>
      </c>
      <c r="CV2" s="17" t="s">
        <v>152</v>
      </c>
      <c r="CW2" s="17" t="s">
        <v>152</v>
      </c>
      <c r="CX2" s="17" t="s">
        <v>152</v>
      </c>
      <c r="CY2" s="17" t="s">
        <v>153</v>
      </c>
      <c r="CZ2" s="17" t="s">
        <v>153</v>
      </c>
      <c r="DA2" s="17" t="s">
        <v>152</v>
      </c>
      <c r="DB2" s="17" t="s">
        <v>152</v>
      </c>
      <c r="DC2" s="17" t="s">
        <v>152</v>
      </c>
      <c r="DD2" s="17" t="s">
        <v>152</v>
      </c>
      <c r="DE2" s="17" t="s">
        <v>152</v>
      </c>
      <c r="DF2" s="17" t="s">
        <v>152</v>
      </c>
      <c r="DG2" s="17" t="s">
        <v>152</v>
      </c>
      <c r="DH2" s="17" t="s">
        <v>152</v>
      </c>
      <c r="DI2" s="17" t="s">
        <v>152</v>
      </c>
      <c r="DJ2" s="17" t="s">
        <v>152</v>
      </c>
      <c r="DK2" s="17" t="s">
        <v>152</v>
      </c>
      <c r="DL2" s="17" t="s">
        <v>115</v>
      </c>
      <c r="DM2" s="17" t="s">
        <v>152</v>
      </c>
      <c r="DN2" s="17" t="s">
        <v>115</v>
      </c>
      <c r="DO2" s="17" t="s">
        <v>152</v>
      </c>
      <c r="DP2" s="17" t="s">
        <v>152</v>
      </c>
      <c r="DQ2" s="17" t="s">
        <v>152</v>
      </c>
      <c r="DR2" s="17" t="s">
        <v>152</v>
      </c>
      <c r="DS2" s="17" t="s">
        <v>152</v>
      </c>
      <c r="DT2" s="17" t="s">
        <v>152</v>
      </c>
      <c r="DU2" s="17" t="s">
        <v>152</v>
      </c>
      <c r="DV2" s="17" t="s">
        <v>152</v>
      </c>
      <c r="DW2" s="17" t="s">
        <v>152</v>
      </c>
      <c r="DX2" s="17" t="s">
        <v>152</v>
      </c>
      <c r="DY2" s="17" t="s">
        <v>152</v>
      </c>
      <c r="DZ2" s="17" t="s">
        <v>152</v>
      </c>
      <c r="EA2" s="17" t="s">
        <v>152</v>
      </c>
      <c r="EB2" s="17" t="s">
        <v>152</v>
      </c>
      <c r="EC2" s="17" t="s">
        <v>152</v>
      </c>
      <c r="ED2" s="17" t="s">
        <v>152</v>
      </c>
      <c r="EE2" s="17" t="s">
        <v>152</v>
      </c>
      <c r="EF2" s="17" t="s">
        <v>152</v>
      </c>
      <c r="EG2" s="17" t="s">
        <v>152</v>
      </c>
      <c r="EH2" s="17" t="s">
        <v>152</v>
      </c>
      <c r="EI2" s="17" t="s">
        <v>152</v>
      </c>
      <c r="EJ2" s="17" t="s">
        <v>152</v>
      </c>
      <c r="EK2" s="17" t="s">
        <v>152</v>
      </c>
      <c r="EL2" s="17" t="s">
        <v>152</v>
      </c>
      <c r="EM2" s="17" t="s">
        <v>152</v>
      </c>
      <c r="EN2" s="17" t="s">
        <v>152</v>
      </c>
      <c r="EO2" s="17" t="s">
        <v>152</v>
      </c>
      <c r="EP2" s="17" t="s">
        <v>152</v>
      </c>
      <c r="EQ2" s="17" t="s">
        <v>152</v>
      </c>
      <c r="ER2" s="17" t="s">
        <v>152</v>
      </c>
      <c r="ES2"/>
      <c r="ET2"/>
      <c r="EU2"/>
      <c r="EV2"/>
    </row>
    <row r="3" spans="1:152" outlineLevel="1" x14ac:dyDescent="0.3">
      <c r="A3" t="s">
        <v>154</v>
      </c>
      <c r="B3" t="b">
        <f>IF(table_acSheet[[#This Row],[Total Used by Type]]&gt;0, TRUE, FALSE)</f>
        <v>0</v>
      </c>
      <c r="C3" t="s">
        <v>383</v>
      </c>
      <c r="D3" t="str">
        <f>IF(table_acSheet[[#This Row],[Acceptable (Yes or No)]]="_System", "[Not Applicable]","psu__"&amp;SUBSTITUTE(table_acSheet[[#This Row],[Column (Attribute) Names]], " ", "_"))</f>
        <v>[Not Applicable]</v>
      </c>
      <c r="E3" t="s">
        <v>148</v>
      </c>
      <c r="H3"/>
      <c r="I3"/>
      <c r="J3" s="3" t="s">
        <v>149</v>
      </c>
      <c r="K3" s="3" t="s">
        <v>150</v>
      </c>
      <c r="O3"/>
      <c r="R3" s="3"/>
      <c r="W3">
        <f>COUNTA(table_acSheet[[#This Row],["Type" List Right of this Column]:[Motor]])</f>
        <v>0</v>
      </c>
      <c r="X3">
        <f>COUNTIF(table_acSheet[[#This Row],["Type" List Right of this Column]:[Motor]],"X")</f>
        <v>0</v>
      </c>
      <c r="Y3">
        <f>COUNTIF(table_acSheet[[#This Row],["Type" List Right of this Column]:[Motor]],"O")</f>
        <v>0</v>
      </c>
      <c r="Z3" s="4"/>
      <c r="AA3" s="5"/>
      <c r="AB3" s="5"/>
      <c r="AC3" s="3"/>
      <c r="AD3" s="5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BS3" s="3"/>
      <c r="ES3"/>
      <c r="ET3"/>
      <c r="EU3"/>
      <c r="EV3"/>
    </row>
    <row r="4" spans="1:152" outlineLevel="1" x14ac:dyDescent="0.3">
      <c r="A4" t="s">
        <v>155</v>
      </c>
      <c r="B4" t="b">
        <f>IF(table_acSheet[[#This Row],[Total Used by Type]]&gt;0, TRUE, FALSE)</f>
        <v>0</v>
      </c>
      <c r="C4" t="s">
        <v>383</v>
      </c>
      <c r="D4" t="str">
        <f>IF(table_acSheet[[#This Row],[Acceptable (Yes or No)]]="_System", "[Not Applicable]","psu__"&amp;SUBSTITUTE(table_acSheet[[#This Row],[Column (Attribute) Names]], " ", "_"))</f>
        <v>[Not Applicable]</v>
      </c>
      <c r="E4" t="s">
        <v>148</v>
      </c>
      <c r="H4"/>
      <c r="I4"/>
      <c r="J4" s="3" t="s">
        <v>149</v>
      </c>
      <c r="K4" s="3" t="s">
        <v>150</v>
      </c>
      <c r="O4"/>
      <c r="R4" s="3"/>
      <c r="W4">
        <f>COUNTA(table_acSheet[[#This Row],["Type" List Right of this Column]:[Motor]])</f>
        <v>0</v>
      </c>
      <c r="X4">
        <f>COUNTIF(table_acSheet[[#This Row],["Type" List Right of this Column]:[Motor]],"X")</f>
        <v>0</v>
      </c>
      <c r="Y4">
        <f>COUNTIF(table_acSheet[[#This Row],["Type" List Right of this Column]:[Motor]],"O")</f>
        <v>0</v>
      </c>
      <c r="Z4" s="4"/>
      <c r="AA4" s="5"/>
      <c r="AB4" s="5"/>
      <c r="AC4" s="3"/>
      <c r="AD4" s="5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BS4" s="3"/>
      <c r="ES4"/>
      <c r="ET4"/>
      <c r="EU4"/>
      <c r="EV4"/>
    </row>
    <row r="5" spans="1:152" outlineLevel="1" x14ac:dyDescent="0.3">
      <c r="A5" t="s">
        <v>156</v>
      </c>
      <c r="B5" t="b">
        <f>IF(table_acSheet[[#This Row],[Total Used by Type]]&gt;0, TRUE, FALSE)</f>
        <v>0</v>
      </c>
      <c r="C5" t="s">
        <v>383</v>
      </c>
      <c r="D5" t="str">
        <f>IF(table_acSheet[[#This Row],[Acceptable (Yes or No)]]="_System", "[Not Applicable]","psu__"&amp;SUBSTITUTE(table_acSheet[[#This Row],[Column (Attribute) Names]], " ", "_"))</f>
        <v>[Not Applicable]</v>
      </c>
      <c r="E5" t="s">
        <v>148</v>
      </c>
      <c r="H5"/>
      <c r="I5"/>
      <c r="J5" s="3" t="s">
        <v>149</v>
      </c>
      <c r="K5" s="3" t="s">
        <v>150</v>
      </c>
      <c r="O5"/>
      <c r="R5" s="3"/>
      <c r="W5">
        <f>COUNTA(table_acSheet[[#This Row],["Type" List Right of this Column]:[Motor]])</f>
        <v>0</v>
      </c>
      <c r="X5">
        <f>COUNTIF(table_acSheet[[#This Row],["Type" List Right of this Column]:[Motor]],"X")</f>
        <v>0</v>
      </c>
      <c r="Y5">
        <f>COUNTIF(table_acSheet[[#This Row],["Type" List Right of this Column]:[Motor]],"O")</f>
        <v>0</v>
      </c>
      <c r="Z5" s="4"/>
      <c r="AA5" s="5"/>
      <c r="AB5" s="5"/>
      <c r="AC5" s="3"/>
      <c r="AD5" s="5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BS5" s="3"/>
      <c r="ES5"/>
      <c r="ET5"/>
      <c r="EU5"/>
      <c r="EV5"/>
    </row>
    <row r="6" spans="1:152" outlineLevel="1" x14ac:dyDescent="0.3">
      <c r="A6" t="s">
        <v>157</v>
      </c>
      <c r="B6" t="b">
        <f>IF(table_acSheet[[#This Row],[Total Used by Type]]&gt;0, TRUE, FALSE)</f>
        <v>0</v>
      </c>
      <c r="C6" t="s">
        <v>383</v>
      </c>
      <c r="D6" t="str">
        <f>IF(table_acSheet[[#This Row],[Acceptable (Yes or No)]]="_System", "[Not Applicable]","psu__"&amp;SUBSTITUTE(table_acSheet[[#This Row],[Column (Attribute) Names]], " ", "_"))</f>
        <v>[Not Applicable]</v>
      </c>
      <c r="E6" t="s">
        <v>148</v>
      </c>
      <c r="J6" s="3" t="s">
        <v>149</v>
      </c>
      <c r="K6" s="3" t="s">
        <v>150</v>
      </c>
      <c r="O6"/>
      <c r="R6" s="3"/>
      <c r="W6">
        <f>COUNTA(table_acSheet[[#This Row],["Type" List Right of this Column]:[Motor]])</f>
        <v>0</v>
      </c>
      <c r="X6">
        <f>COUNTIF(table_acSheet[[#This Row],["Type" List Right of this Column]:[Motor]],"X")</f>
        <v>0</v>
      </c>
      <c r="Y6">
        <f>COUNTIF(table_acSheet[[#This Row],["Type" List Right of this Column]:[Motor]],"O")</f>
        <v>0</v>
      </c>
      <c r="Z6" s="4"/>
      <c r="AA6" s="5"/>
      <c r="AB6" s="5"/>
      <c r="AC6" s="3"/>
      <c r="AD6" s="5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BS6" s="3"/>
      <c r="ES6"/>
      <c r="ET6"/>
      <c r="EU6"/>
      <c r="EV6"/>
    </row>
    <row r="7" spans="1:152" outlineLevel="1" x14ac:dyDescent="0.3">
      <c r="A7" t="s">
        <v>158</v>
      </c>
      <c r="B7" t="b">
        <f>IF(table_acSheet[[#This Row],[Total Used by Type]]&gt;0, TRUE, FALSE)</f>
        <v>0</v>
      </c>
      <c r="C7" t="s">
        <v>383</v>
      </c>
      <c r="D7" t="str">
        <f>IF(table_acSheet[[#This Row],[Acceptable (Yes or No)]]="_System", "[Not Applicable]","psu__"&amp;SUBSTITUTE(table_acSheet[[#This Row],[Column (Attribute) Names]], " ", "_"))</f>
        <v>[Not Applicable]</v>
      </c>
      <c r="E7" t="s">
        <v>148</v>
      </c>
      <c r="J7" s="3" t="s">
        <v>149</v>
      </c>
      <c r="K7" s="3" t="s">
        <v>149</v>
      </c>
      <c r="O7"/>
      <c r="R7" s="3"/>
      <c r="W7">
        <f>COUNTA(table_acSheet[[#This Row],["Type" List Right of this Column]:[Motor]])</f>
        <v>0</v>
      </c>
      <c r="X7">
        <f>COUNTIF(table_acSheet[[#This Row],["Type" List Right of this Column]:[Motor]],"X")</f>
        <v>0</v>
      </c>
      <c r="Y7">
        <f>COUNTIF(table_acSheet[[#This Row],["Type" List Right of this Column]:[Motor]],"O")</f>
        <v>0</v>
      </c>
      <c r="Z7" s="4"/>
      <c r="AA7" s="5"/>
      <c r="AB7" s="5"/>
      <c r="AC7" s="3"/>
      <c r="AD7" s="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BS7" s="3"/>
      <c r="ES7"/>
      <c r="ET7"/>
      <c r="EU7"/>
      <c r="EV7"/>
    </row>
    <row r="8" spans="1:152" x14ac:dyDescent="0.3">
      <c r="A8" t="s">
        <v>159</v>
      </c>
      <c r="B8" s="7" t="b">
        <f>IF(table_acSheet[[#This Row],[Total Used by Type]]&gt;0, TRUE, FALSE)</f>
        <v>1</v>
      </c>
      <c r="C8" s="7" t="s">
        <v>159</v>
      </c>
      <c r="D8" s="7" t="str">
        <f>IF(table_acSheet[[#This Row],[Acceptable (Yes or No)]]="_System", "[Not Applicable]","psu__"&amp;SUBSTITUTE(table_acSheet[[#This Row],[Column (Attribute) Names]], " ", "_"))</f>
        <v>psu__Project_Name</v>
      </c>
      <c r="E8" t="s">
        <v>149</v>
      </c>
      <c r="J8" s="3" t="s">
        <v>149</v>
      </c>
      <c r="K8" s="3" t="s">
        <v>150</v>
      </c>
      <c r="R8" s="3"/>
      <c r="W8" s="7">
        <f>COUNTA(table_acSheet[[#This Row],["Type" List Right of this Column]:[Motor]])</f>
        <v>118</v>
      </c>
      <c r="X8" s="7">
        <f>COUNTIF(table_acSheet[[#This Row],["Type" List Right of this Column]:[Motor]],"X")</f>
        <v>118</v>
      </c>
      <c r="Y8" s="7">
        <f>COUNTIF(table_acSheet[[#This Row],["Type" List Right of this Column]:[Motor]],"O")</f>
        <v>0</v>
      </c>
      <c r="Z8" s="4"/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160</v>
      </c>
      <c r="AN8" s="5" t="s">
        <v>160</v>
      </c>
      <c r="AO8" s="5" t="s">
        <v>160</v>
      </c>
      <c r="AP8" s="5" t="s">
        <v>160</v>
      </c>
      <c r="AQ8" s="5" t="s">
        <v>160</v>
      </c>
      <c r="AR8" s="5" t="s">
        <v>160</v>
      </c>
      <c r="AS8" s="5" t="s">
        <v>160</v>
      </c>
      <c r="AT8" s="5" t="s">
        <v>160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160</v>
      </c>
      <c r="BB8" s="5" t="s">
        <v>160</v>
      </c>
      <c r="BC8" s="5" t="s">
        <v>160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  <c r="BJ8" s="5" t="s">
        <v>160</v>
      </c>
      <c r="BK8" s="5" t="s">
        <v>160</v>
      </c>
      <c r="BL8" s="5" t="s">
        <v>160</v>
      </c>
      <c r="BM8" s="5" t="s">
        <v>160</v>
      </c>
      <c r="BN8" s="5" t="s">
        <v>160</v>
      </c>
      <c r="BO8" s="5" t="s">
        <v>160</v>
      </c>
      <c r="BP8" s="5" t="s">
        <v>160</v>
      </c>
      <c r="BQ8" s="5" t="s">
        <v>160</v>
      </c>
      <c r="BR8" s="5" t="s">
        <v>160</v>
      </c>
      <c r="BS8" s="5" t="s">
        <v>160</v>
      </c>
      <c r="BT8" s="5" t="s">
        <v>160</v>
      </c>
      <c r="BU8" s="5" t="s">
        <v>160</v>
      </c>
      <c r="BV8" s="5" t="s">
        <v>160</v>
      </c>
      <c r="BW8" s="5" t="s">
        <v>160</v>
      </c>
      <c r="BX8" s="5" t="s">
        <v>160</v>
      </c>
      <c r="BY8" s="5" t="s">
        <v>160</v>
      </c>
      <c r="BZ8" s="5" t="s">
        <v>160</v>
      </c>
      <c r="CA8" s="5" t="s">
        <v>160</v>
      </c>
      <c r="CB8" s="5" t="s">
        <v>160</v>
      </c>
      <c r="CC8" s="5" t="s">
        <v>160</v>
      </c>
      <c r="CD8" s="5" t="s">
        <v>160</v>
      </c>
      <c r="CE8" s="5" t="s">
        <v>160</v>
      </c>
      <c r="CF8" s="5" t="s">
        <v>160</v>
      </c>
      <c r="CG8" s="5" t="s">
        <v>160</v>
      </c>
      <c r="CH8" s="5" t="s">
        <v>160</v>
      </c>
      <c r="CI8" s="5" t="s">
        <v>160</v>
      </c>
      <c r="CJ8" s="5" t="s">
        <v>160</v>
      </c>
      <c r="CK8" s="5" t="s">
        <v>160</v>
      </c>
      <c r="CL8" s="5" t="s">
        <v>160</v>
      </c>
      <c r="CM8" s="5" t="s">
        <v>160</v>
      </c>
      <c r="CN8" s="5" t="s">
        <v>160</v>
      </c>
      <c r="CO8" s="5" t="s">
        <v>160</v>
      </c>
      <c r="CP8" s="5" t="s">
        <v>160</v>
      </c>
      <c r="CQ8" s="5" t="s">
        <v>160</v>
      </c>
      <c r="CR8" s="5" t="s">
        <v>160</v>
      </c>
      <c r="CS8" s="5" t="s">
        <v>160</v>
      </c>
      <c r="CT8" s="5" t="s">
        <v>160</v>
      </c>
      <c r="CU8" s="5" t="s">
        <v>160</v>
      </c>
      <c r="CV8" s="5" t="s">
        <v>160</v>
      </c>
      <c r="CW8" s="5" t="s">
        <v>160</v>
      </c>
      <c r="CX8" s="5" t="s">
        <v>160</v>
      </c>
      <c r="CY8" s="5" t="s">
        <v>160</v>
      </c>
      <c r="CZ8" s="5" t="s">
        <v>160</v>
      </c>
      <c r="DA8" s="5" t="s">
        <v>160</v>
      </c>
      <c r="DB8" s="5" t="s">
        <v>160</v>
      </c>
      <c r="DC8" s="5" t="s">
        <v>160</v>
      </c>
      <c r="DD8" s="5"/>
      <c r="DE8" s="5" t="s">
        <v>160</v>
      </c>
      <c r="DF8" s="5" t="s">
        <v>160</v>
      </c>
      <c r="DG8" s="5" t="s">
        <v>160</v>
      </c>
      <c r="DH8" s="5" t="s">
        <v>160</v>
      </c>
      <c r="DI8" s="5" t="s">
        <v>160</v>
      </c>
      <c r="DJ8" s="5" t="s">
        <v>160</v>
      </c>
      <c r="DK8" s="5" t="s">
        <v>160</v>
      </c>
      <c r="DL8" s="5" t="s">
        <v>160</v>
      </c>
      <c r="DM8" s="5"/>
      <c r="DN8" s="5" t="s">
        <v>160</v>
      </c>
      <c r="DO8" s="5" t="s">
        <v>160</v>
      </c>
      <c r="DP8" s="5" t="s">
        <v>160</v>
      </c>
      <c r="DQ8" s="5" t="s">
        <v>160</v>
      </c>
      <c r="DR8" s="5" t="s">
        <v>160</v>
      </c>
      <c r="DS8" s="5" t="s">
        <v>160</v>
      </c>
      <c r="DT8" s="5" t="s">
        <v>160</v>
      </c>
      <c r="DU8" s="5" t="s">
        <v>160</v>
      </c>
      <c r="DV8" s="5" t="s">
        <v>160</v>
      </c>
      <c r="DW8" s="5" t="s">
        <v>160</v>
      </c>
      <c r="DX8" s="5" t="s">
        <v>160</v>
      </c>
      <c r="DY8" s="5" t="s">
        <v>160</v>
      </c>
      <c r="DZ8" s="5" t="s">
        <v>160</v>
      </c>
      <c r="EA8" s="5" t="s">
        <v>160</v>
      </c>
      <c r="EB8" s="5" t="s">
        <v>160</v>
      </c>
      <c r="EC8" s="5" t="s">
        <v>160</v>
      </c>
      <c r="ED8" s="5" t="s">
        <v>160</v>
      </c>
      <c r="EE8" s="5" t="s">
        <v>160</v>
      </c>
      <c r="EF8" s="5" t="s">
        <v>160</v>
      </c>
      <c r="EG8" s="5" t="s">
        <v>160</v>
      </c>
      <c r="EH8" s="5"/>
      <c r="EI8" s="5" t="s">
        <v>160</v>
      </c>
      <c r="EJ8" s="5" t="s">
        <v>160</v>
      </c>
      <c r="EK8" s="5" t="s">
        <v>160</v>
      </c>
      <c r="EL8" s="5" t="s">
        <v>160</v>
      </c>
      <c r="EM8" s="5" t="s">
        <v>160</v>
      </c>
      <c r="EN8" s="5" t="s">
        <v>160</v>
      </c>
      <c r="EO8" s="5" t="s">
        <v>160</v>
      </c>
      <c r="EP8" s="5" t="s">
        <v>160</v>
      </c>
      <c r="EQ8" s="5"/>
      <c r="ER8" s="5" t="s">
        <v>160</v>
      </c>
      <c r="ES8"/>
      <c r="ET8"/>
      <c r="EU8"/>
      <c r="EV8"/>
    </row>
    <row r="9" spans="1:152" x14ac:dyDescent="0.3">
      <c r="A9" t="s">
        <v>161</v>
      </c>
      <c r="B9" s="7" t="b">
        <f>IF(table_acSheet[[#This Row],[Total Used by Type]]&gt;0, TRUE, FALSE)</f>
        <v>1</v>
      </c>
      <c r="C9" s="7" t="s">
        <v>161</v>
      </c>
      <c r="D9" s="7" t="str">
        <f>IF(table_acSheet[[#This Row],[Acceptable (Yes or No)]]="_System", "[Not Applicable]","psu__"&amp;SUBSTITUTE(table_acSheet[[#This Row],[Column (Attribute) Names]], " ", "_"))</f>
        <v>psu__Project_Number</v>
      </c>
      <c r="E9" t="s">
        <v>149</v>
      </c>
      <c r="J9" s="3" t="s">
        <v>149</v>
      </c>
      <c r="K9" s="3" t="s">
        <v>150</v>
      </c>
      <c r="R9" s="3"/>
      <c r="W9" s="7">
        <f>COUNTA(table_acSheet[[#This Row],["Type" List Right of this Column]:[Motor]])</f>
        <v>118</v>
      </c>
      <c r="X9" s="7">
        <f>COUNTIF(table_acSheet[[#This Row],["Type" List Right of this Column]:[Motor]],"X")</f>
        <v>118</v>
      </c>
      <c r="Y9" s="7">
        <f>COUNTIF(table_acSheet[[#This Row],["Type" List Right of this Column]:[Motor]],"O")</f>
        <v>0</v>
      </c>
      <c r="Z9" s="4"/>
      <c r="AA9" s="5" t="s">
        <v>160</v>
      </c>
      <c r="AB9" s="5" t="s">
        <v>160</v>
      </c>
      <c r="AC9" s="5" t="s">
        <v>160</v>
      </c>
      <c r="AD9" s="5" t="s">
        <v>160</v>
      </c>
      <c r="AE9" s="5" t="s">
        <v>160</v>
      </c>
      <c r="AF9" s="5" t="s">
        <v>160</v>
      </c>
      <c r="AG9" s="5" t="s">
        <v>160</v>
      </c>
      <c r="AH9" s="5" t="s">
        <v>160</v>
      </c>
      <c r="AI9" s="5" t="s">
        <v>160</v>
      </c>
      <c r="AJ9" s="5" t="s">
        <v>160</v>
      </c>
      <c r="AK9" s="5" t="s">
        <v>160</v>
      </c>
      <c r="AL9" s="5" t="s">
        <v>160</v>
      </c>
      <c r="AM9" s="5" t="s">
        <v>160</v>
      </c>
      <c r="AN9" s="5" t="s">
        <v>160</v>
      </c>
      <c r="AO9" s="5" t="s">
        <v>160</v>
      </c>
      <c r="AP9" s="5" t="s">
        <v>160</v>
      </c>
      <c r="AQ9" s="5" t="s">
        <v>160</v>
      </c>
      <c r="AR9" s="5" t="s">
        <v>160</v>
      </c>
      <c r="AS9" s="5" t="s">
        <v>160</v>
      </c>
      <c r="AT9" s="5" t="s">
        <v>160</v>
      </c>
      <c r="AU9" s="5" t="s">
        <v>160</v>
      </c>
      <c r="AV9" s="5" t="s">
        <v>160</v>
      </c>
      <c r="AW9" s="5" t="s">
        <v>160</v>
      </c>
      <c r="AX9" s="5" t="s">
        <v>160</v>
      </c>
      <c r="AY9" s="5" t="s">
        <v>160</v>
      </c>
      <c r="AZ9" s="5" t="s">
        <v>160</v>
      </c>
      <c r="BA9" s="5" t="s">
        <v>160</v>
      </c>
      <c r="BB9" s="5" t="s">
        <v>160</v>
      </c>
      <c r="BC9" s="5" t="s">
        <v>160</v>
      </c>
      <c r="BD9" s="5" t="s">
        <v>160</v>
      </c>
      <c r="BE9" s="5" t="s">
        <v>160</v>
      </c>
      <c r="BF9" s="5" t="s">
        <v>160</v>
      </c>
      <c r="BG9" s="5" t="s">
        <v>160</v>
      </c>
      <c r="BH9" s="5" t="s">
        <v>160</v>
      </c>
      <c r="BI9" s="5" t="s">
        <v>160</v>
      </c>
      <c r="BJ9" s="5" t="s">
        <v>160</v>
      </c>
      <c r="BK9" s="5" t="s">
        <v>160</v>
      </c>
      <c r="BL9" s="5" t="s">
        <v>160</v>
      </c>
      <c r="BM9" s="5" t="s">
        <v>160</v>
      </c>
      <c r="BN9" s="5" t="s">
        <v>160</v>
      </c>
      <c r="BO9" s="5" t="s">
        <v>160</v>
      </c>
      <c r="BP9" s="5" t="s">
        <v>160</v>
      </c>
      <c r="BQ9" s="5" t="s">
        <v>160</v>
      </c>
      <c r="BR9" s="5" t="s">
        <v>160</v>
      </c>
      <c r="BS9" s="5" t="s">
        <v>160</v>
      </c>
      <c r="BT9" s="5" t="s">
        <v>160</v>
      </c>
      <c r="BU9" s="5" t="s">
        <v>160</v>
      </c>
      <c r="BV9" s="5" t="s">
        <v>160</v>
      </c>
      <c r="BW9" s="5" t="s">
        <v>160</v>
      </c>
      <c r="BX9" s="5" t="s">
        <v>160</v>
      </c>
      <c r="BY9" s="5" t="s">
        <v>160</v>
      </c>
      <c r="BZ9" s="5" t="s">
        <v>160</v>
      </c>
      <c r="CA9" s="5" t="s">
        <v>160</v>
      </c>
      <c r="CB9" s="5" t="s">
        <v>160</v>
      </c>
      <c r="CC9" s="5" t="s">
        <v>160</v>
      </c>
      <c r="CD9" s="5" t="s">
        <v>160</v>
      </c>
      <c r="CE9" s="5" t="s">
        <v>160</v>
      </c>
      <c r="CF9" s="5" t="s">
        <v>160</v>
      </c>
      <c r="CG9" s="5" t="s">
        <v>160</v>
      </c>
      <c r="CH9" s="5" t="s">
        <v>160</v>
      </c>
      <c r="CI9" s="5" t="s">
        <v>160</v>
      </c>
      <c r="CJ9" s="5" t="s">
        <v>160</v>
      </c>
      <c r="CK9" s="5" t="s">
        <v>160</v>
      </c>
      <c r="CL9" s="5" t="s">
        <v>160</v>
      </c>
      <c r="CM9" s="5" t="s">
        <v>160</v>
      </c>
      <c r="CN9" s="5" t="s">
        <v>160</v>
      </c>
      <c r="CO9" s="5" t="s">
        <v>160</v>
      </c>
      <c r="CP9" s="5" t="s">
        <v>160</v>
      </c>
      <c r="CQ9" s="5" t="s">
        <v>160</v>
      </c>
      <c r="CR9" s="5" t="s">
        <v>160</v>
      </c>
      <c r="CS9" s="5" t="s">
        <v>160</v>
      </c>
      <c r="CT9" s="5" t="s">
        <v>160</v>
      </c>
      <c r="CU9" s="5" t="s">
        <v>160</v>
      </c>
      <c r="CV9" s="5" t="s">
        <v>160</v>
      </c>
      <c r="CW9" s="5" t="s">
        <v>160</v>
      </c>
      <c r="CX9" s="5" t="s">
        <v>160</v>
      </c>
      <c r="CY9" s="5" t="s">
        <v>160</v>
      </c>
      <c r="CZ9" s="5" t="s">
        <v>160</v>
      </c>
      <c r="DA9" s="5" t="s">
        <v>160</v>
      </c>
      <c r="DB9" s="5" t="s">
        <v>160</v>
      </c>
      <c r="DC9" s="5" t="s">
        <v>160</v>
      </c>
      <c r="DD9" s="5"/>
      <c r="DE9" s="5" t="s">
        <v>160</v>
      </c>
      <c r="DF9" s="5" t="s">
        <v>160</v>
      </c>
      <c r="DG9" s="5" t="s">
        <v>160</v>
      </c>
      <c r="DH9" s="5" t="s">
        <v>160</v>
      </c>
      <c r="DI9" s="5" t="s">
        <v>160</v>
      </c>
      <c r="DJ9" s="5" t="s">
        <v>160</v>
      </c>
      <c r="DK9" s="5" t="s">
        <v>160</v>
      </c>
      <c r="DL9" s="5" t="s">
        <v>160</v>
      </c>
      <c r="DM9" s="5"/>
      <c r="DN9" s="5" t="s">
        <v>160</v>
      </c>
      <c r="DO9" s="5" t="s">
        <v>160</v>
      </c>
      <c r="DP9" s="5" t="s">
        <v>160</v>
      </c>
      <c r="DQ9" s="5" t="s">
        <v>160</v>
      </c>
      <c r="DR9" s="5" t="s">
        <v>160</v>
      </c>
      <c r="DS9" s="5" t="s">
        <v>160</v>
      </c>
      <c r="DT9" s="5" t="s">
        <v>160</v>
      </c>
      <c r="DU9" s="5" t="s">
        <v>160</v>
      </c>
      <c r="DV9" s="5" t="s">
        <v>160</v>
      </c>
      <c r="DW9" s="5" t="s">
        <v>160</v>
      </c>
      <c r="DX9" s="5" t="s">
        <v>160</v>
      </c>
      <c r="DY9" s="5" t="s">
        <v>160</v>
      </c>
      <c r="DZ9" s="5" t="s">
        <v>160</v>
      </c>
      <c r="EA9" s="5" t="s">
        <v>160</v>
      </c>
      <c r="EB9" s="5" t="s">
        <v>160</v>
      </c>
      <c r="EC9" s="5" t="s">
        <v>160</v>
      </c>
      <c r="ED9" s="5" t="s">
        <v>160</v>
      </c>
      <c r="EE9" s="5" t="s">
        <v>160</v>
      </c>
      <c r="EF9" s="5" t="s">
        <v>160</v>
      </c>
      <c r="EG9" s="5" t="s">
        <v>160</v>
      </c>
      <c r="EH9" s="5"/>
      <c r="EI9" s="5" t="s">
        <v>160</v>
      </c>
      <c r="EJ9" s="5" t="s">
        <v>160</v>
      </c>
      <c r="EK9" s="5" t="s">
        <v>160</v>
      </c>
      <c r="EL9" s="5" t="s">
        <v>160</v>
      </c>
      <c r="EM9" s="5" t="s">
        <v>160</v>
      </c>
      <c r="EN9" s="5" t="s">
        <v>160</v>
      </c>
      <c r="EO9" s="5" t="s">
        <v>160</v>
      </c>
      <c r="EP9" s="5" t="s">
        <v>160</v>
      </c>
      <c r="EQ9" s="5"/>
      <c r="ER9" s="5" t="s">
        <v>160</v>
      </c>
      <c r="ES9"/>
      <c r="ET9"/>
      <c r="EU9"/>
      <c r="EV9"/>
    </row>
    <row r="10" spans="1:152" x14ac:dyDescent="0.3">
      <c r="A10" t="s">
        <v>162</v>
      </c>
      <c r="B10" s="7" t="b">
        <f>IF(table_acSheet[[#This Row],[Total Used by Type]]&gt;0, TRUE, FALSE)</f>
        <v>1</v>
      </c>
      <c r="C10" s="7" t="s">
        <v>162</v>
      </c>
      <c r="D10" s="7" t="str">
        <f>IF(table_acSheet[[#This Row],[Acceptable (Yes or No)]]="_System", "[Not Applicable]","psu__"&amp;SUBSTITUTE(table_acSheet[[#This Row],[Column (Attribute) Names]], " ", "_"))</f>
        <v>psu__Lifecycle_Phase</v>
      </c>
      <c r="E10" t="s">
        <v>149</v>
      </c>
      <c r="J10" s="3" t="s">
        <v>149</v>
      </c>
      <c r="K10" s="3" t="s">
        <v>149</v>
      </c>
      <c r="L10" t="s">
        <v>163</v>
      </c>
      <c r="N10" s="14" t="s">
        <v>164</v>
      </c>
      <c r="R10" s="3"/>
      <c r="W10" s="7">
        <f>COUNTA(table_acSheet[[#This Row],["Type" List Right of this Column]:[Motor]])</f>
        <v>114</v>
      </c>
      <c r="X10" s="7">
        <f>COUNTIF(table_acSheet[[#This Row],["Type" List Right of this Column]:[Motor]],"X")</f>
        <v>114</v>
      </c>
      <c r="Y10" s="7">
        <f>COUNTIF(table_acSheet[[#This Row],["Type" List Right of this Column]:[Motor]],"O")</f>
        <v>0</v>
      </c>
      <c r="Z10" s="4"/>
      <c r="AA10" s="5" t="s">
        <v>160</v>
      </c>
      <c r="AB10" s="5" t="s">
        <v>160</v>
      </c>
      <c r="AC10" s="5" t="s">
        <v>160</v>
      </c>
      <c r="AD10" s="5" t="s">
        <v>160</v>
      </c>
      <c r="AE10" s="5" t="s">
        <v>160</v>
      </c>
      <c r="AF10" s="5" t="s">
        <v>160</v>
      </c>
      <c r="AG10" s="5" t="s">
        <v>160</v>
      </c>
      <c r="AH10" s="5" t="s">
        <v>160</v>
      </c>
      <c r="AI10" s="5" t="s">
        <v>160</v>
      </c>
      <c r="AJ10" s="5" t="s">
        <v>160</v>
      </c>
      <c r="AK10" s="5" t="s">
        <v>160</v>
      </c>
      <c r="AL10" s="5" t="s">
        <v>160</v>
      </c>
      <c r="AM10" s="5" t="s">
        <v>160</v>
      </c>
      <c r="AN10" s="5" t="s">
        <v>160</v>
      </c>
      <c r="AO10" s="5" t="s">
        <v>160</v>
      </c>
      <c r="AP10" s="5" t="s">
        <v>160</v>
      </c>
      <c r="AQ10" s="5" t="s">
        <v>160</v>
      </c>
      <c r="AR10" s="5" t="s">
        <v>160</v>
      </c>
      <c r="AS10" s="5" t="s">
        <v>160</v>
      </c>
      <c r="AT10" s="5" t="s">
        <v>160</v>
      </c>
      <c r="AU10" s="5" t="s">
        <v>160</v>
      </c>
      <c r="AV10" s="5" t="s">
        <v>160</v>
      </c>
      <c r="AW10" s="5" t="s">
        <v>160</v>
      </c>
      <c r="AX10" s="5" t="s">
        <v>160</v>
      </c>
      <c r="AY10" s="5" t="s">
        <v>160</v>
      </c>
      <c r="AZ10" s="5" t="s">
        <v>160</v>
      </c>
      <c r="BA10" s="5" t="s">
        <v>160</v>
      </c>
      <c r="BB10" s="5" t="s">
        <v>160</v>
      </c>
      <c r="BC10" s="5" t="s">
        <v>160</v>
      </c>
      <c r="BD10" s="5"/>
      <c r="BE10" s="5" t="s">
        <v>160</v>
      </c>
      <c r="BF10" s="5"/>
      <c r="BG10" s="5" t="s">
        <v>160</v>
      </c>
      <c r="BH10" s="5" t="s">
        <v>160</v>
      </c>
      <c r="BI10" s="5" t="s">
        <v>160</v>
      </c>
      <c r="BJ10" s="5" t="s">
        <v>160</v>
      </c>
      <c r="BK10" s="5" t="s">
        <v>160</v>
      </c>
      <c r="BL10" s="5" t="s">
        <v>160</v>
      </c>
      <c r="BM10" s="5" t="s">
        <v>160</v>
      </c>
      <c r="BN10" s="5" t="s">
        <v>160</v>
      </c>
      <c r="BO10" s="5" t="s">
        <v>160</v>
      </c>
      <c r="BP10" s="5" t="s">
        <v>160</v>
      </c>
      <c r="BQ10" s="5" t="s">
        <v>160</v>
      </c>
      <c r="BR10" s="5" t="s">
        <v>160</v>
      </c>
      <c r="BS10" s="5"/>
      <c r="BT10" s="5" t="s">
        <v>160</v>
      </c>
      <c r="BU10" s="5" t="s">
        <v>160</v>
      </c>
      <c r="BV10" s="5" t="s">
        <v>160</v>
      </c>
      <c r="BW10" s="5" t="s">
        <v>160</v>
      </c>
      <c r="BX10" s="5" t="s">
        <v>160</v>
      </c>
      <c r="BY10" s="5" t="s">
        <v>160</v>
      </c>
      <c r="BZ10" s="5" t="s">
        <v>160</v>
      </c>
      <c r="CA10" s="5" t="s">
        <v>160</v>
      </c>
      <c r="CB10" s="5" t="s">
        <v>160</v>
      </c>
      <c r="CC10" s="5" t="s">
        <v>160</v>
      </c>
      <c r="CD10" s="5" t="s">
        <v>160</v>
      </c>
      <c r="CE10" s="5" t="s">
        <v>160</v>
      </c>
      <c r="CF10" s="5" t="s">
        <v>160</v>
      </c>
      <c r="CG10" s="5" t="s">
        <v>160</v>
      </c>
      <c r="CH10" s="5" t="s">
        <v>160</v>
      </c>
      <c r="CI10" s="5" t="s">
        <v>160</v>
      </c>
      <c r="CJ10" s="5" t="s">
        <v>160</v>
      </c>
      <c r="CK10" s="5" t="s">
        <v>160</v>
      </c>
      <c r="CL10" s="5" t="s">
        <v>160</v>
      </c>
      <c r="CM10" s="5" t="s">
        <v>160</v>
      </c>
      <c r="CN10" s="5" t="s">
        <v>160</v>
      </c>
      <c r="CO10" s="5" t="s">
        <v>160</v>
      </c>
      <c r="CP10" s="5" t="s">
        <v>160</v>
      </c>
      <c r="CQ10" s="5" t="s">
        <v>160</v>
      </c>
      <c r="CR10" s="5" t="s">
        <v>160</v>
      </c>
      <c r="CS10" s="5" t="s">
        <v>160</v>
      </c>
      <c r="CT10" s="5" t="s">
        <v>160</v>
      </c>
      <c r="CU10" s="5" t="s">
        <v>160</v>
      </c>
      <c r="CV10" s="5" t="s">
        <v>160</v>
      </c>
      <c r="CW10" s="5" t="s">
        <v>160</v>
      </c>
      <c r="CX10" s="5" t="s">
        <v>160</v>
      </c>
      <c r="CY10" s="5" t="s">
        <v>160</v>
      </c>
      <c r="CZ10" s="5" t="s">
        <v>160</v>
      </c>
      <c r="DA10" s="5" t="s">
        <v>160</v>
      </c>
      <c r="DB10" s="5"/>
      <c r="DC10" s="5" t="s">
        <v>160</v>
      </c>
      <c r="DD10" s="5"/>
      <c r="DE10" s="5" t="s">
        <v>160</v>
      </c>
      <c r="DF10" s="5" t="s">
        <v>160</v>
      </c>
      <c r="DG10" s="5" t="s">
        <v>160</v>
      </c>
      <c r="DH10" s="5"/>
      <c r="DI10" s="5" t="s">
        <v>160</v>
      </c>
      <c r="DJ10" s="5" t="s">
        <v>160</v>
      </c>
      <c r="DK10" s="5" t="s">
        <v>160</v>
      </c>
      <c r="DL10" s="5" t="s">
        <v>160</v>
      </c>
      <c r="DM10" s="5"/>
      <c r="DN10" s="5" t="s">
        <v>160</v>
      </c>
      <c r="DO10" s="5" t="s">
        <v>160</v>
      </c>
      <c r="DP10" s="5" t="s">
        <v>160</v>
      </c>
      <c r="DQ10" s="5" t="s">
        <v>160</v>
      </c>
      <c r="DR10" s="5" t="s">
        <v>160</v>
      </c>
      <c r="DS10" s="5" t="s">
        <v>160</v>
      </c>
      <c r="DT10" s="5" t="s">
        <v>160</v>
      </c>
      <c r="DU10" s="5" t="s">
        <v>160</v>
      </c>
      <c r="DV10" s="5" t="s">
        <v>160</v>
      </c>
      <c r="DW10" s="5" t="s">
        <v>160</v>
      </c>
      <c r="DX10" s="5" t="s">
        <v>160</v>
      </c>
      <c r="DY10" s="5" t="s">
        <v>160</v>
      </c>
      <c r="DZ10" s="5" t="s">
        <v>160</v>
      </c>
      <c r="EA10" s="5" t="s">
        <v>160</v>
      </c>
      <c r="EB10" s="5" t="s">
        <v>160</v>
      </c>
      <c r="EC10" s="5" t="s">
        <v>160</v>
      </c>
      <c r="ED10" s="5" t="s">
        <v>160</v>
      </c>
      <c r="EE10" s="5" t="s">
        <v>160</v>
      </c>
      <c r="EF10" s="5" t="s">
        <v>160</v>
      </c>
      <c r="EG10" s="5" t="s">
        <v>160</v>
      </c>
      <c r="EH10" s="5" t="s">
        <v>160</v>
      </c>
      <c r="EI10" s="5" t="s">
        <v>160</v>
      </c>
      <c r="EJ10" s="5" t="s">
        <v>160</v>
      </c>
      <c r="EK10" s="5" t="s">
        <v>160</v>
      </c>
      <c r="EL10" s="5" t="s">
        <v>160</v>
      </c>
      <c r="EM10" s="5" t="s">
        <v>160</v>
      </c>
      <c r="EN10" s="5" t="s">
        <v>160</v>
      </c>
      <c r="EO10" s="5" t="s">
        <v>160</v>
      </c>
      <c r="EP10" s="5" t="s">
        <v>160</v>
      </c>
      <c r="EQ10" s="5"/>
      <c r="ER10" s="5" t="s">
        <v>160</v>
      </c>
      <c r="ES10"/>
      <c r="ET10"/>
      <c r="EU10"/>
      <c r="EV10"/>
    </row>
    <row r="11" spans="1:152" x14ac:dyDescent="0.3">
      <c r="A11" t="s">
        <v>165</v>
      </c>
      <c r="B11" t="b">
        <f>IF(table_acSheet[[#This Row],[Total Used by Type]]&gt;0, TRUE, FALSE)</f>
        <v>1</v>
      </c>
      <c r="C11" t="s">
        <v>165</v>
      </c>
      <c r="D11" t="str">
        <f>IF(table_acSheet[[#This Row],[Acceptable (Yes or No)]]="_System", "[Not Applicable]","psu__"&amp;SUBSTITUTE(table_acSheet[[#This Row],[Column (Attribute) Names]], " ", "_"))</f>
        <v>psu__Area_Services</v>
      </c>
      <c r="E11" t="s">
        <v>149</v>
      </c>
      <c r="J11" s="3" t="s">
        <v>149</v>
      </c>
      <c r="K11" s="3" t="s">
        <v>149</v>
      </c>
      <c r="L11" t="s">
        <v>166</v>
      </c>
      <c r="N11" s="14" t="s">
        <v>164</v>
      </c>
      <c r="O11"/>
      <c r="R11" s="3"/>
      <c r="S11" t="s">
        <v>167</v>
      </c>
      <c r="W11">
        <f>COUNTA(table_acSheet[[#This Row],["Type" List Right of this Column]:[Motor]])</f>
        <v>108</v>
      </c>
      <c r="X11">
        <f>COUNTIF(table_acSheet[[#This Row],["Type" List Right of this Column]:[Motor]],"X")</f>
        <v>1</v>
      </c>
      <c r="Y11">
        <f>COUNTIF(table_acSheet[[#This Row],["Type" List Right of this Column]:[Motor]],"O")</f>
        <v>107</v>
      </c>
      <c r="Z11" s="4"/>
      <c r="AA11" s="5" t="s">
        <v>160</v>
      </c>
      <c r="AB11" s="5" t="s">
        <v>168</v>
      </c>
      <c r="AC11" s="3" t="s">
        <v>168</v>
      </c>
      <c r="AD11" s="5" t="s">
        <v>168</v>
      </c>
      <c r="AE11" s="3" t="s">
        <v>168</v>
      </c>
      <c r="AF11" s="3" t="s">
        <v>168</v>
      </c>
      <c r="AG11" s="3" t="s">
        <v>168</v>
      </c>
      <c r="AH11" s="3" t="s">
        <v>168</v>
      </c>
      <c r="AI11" s="3" t="s">
        <v>168</v>
      </c>
      <c r="AJ11" s="3" t="s">
        <v>168</v>
      </c>
      <c r="AK11" s="3" t="s">
        <v>168</v>
      </c>
      <c r="AL11" s="3" t="s">
        <v>168</v>
      </c>
      <c r="AM11" s="3"/>
      <c r="AN11" s="3"/>
      <c r="AO11" s="3" t="s">
        <v>168</v>
      </c>
      <c r="AP11" s="3" t="s">
        <v>168</v>
      </c>
      <c r="AQ11" s="3" t="s">
        <v>168</v>
      </c>
      <c r="AS11" s="3" t="s">
        <v>168</v>
      </c>
      <c r="AT11" s="3" t="s">
        <v>168</v>
      </c>
      <c r="AU11" s="3" t="s">
        <v>168</v>
      </c>
      <c r="AW11" s="3" t="s">
        <v>168</v>
      </c>
      <c r="AX11" s="3" t="s">
        <v>168</v>
      </c>
      <c r="AY11" s="3" t="s">
        <v>168</v>
      </c>
      <c r="AZ11" s="3" t="s">
        <v>168</v>
      </c>
      <c r="BA11" s="3" t="s">
        <v>168</v>
      </c>
      <c r="BB11" s="3" t="s">
        <v>168</v>
      </c>
      <c r="BC11" s="3" t="s">
        <v>168</v>
      </c>
      <c r="BE11" s="3" t="s">
        <v>168</v>
      </c>
      <c r="BG11" s="3" t="s">
        <v>168</v>
      </c>
      <c r="BH11" s="3" t="s">
        <v>168</v>
      </c>
      <c r="BI11" s="3" t="s">
        <v>168</v>
      </c>
      <c r="BJ11" s="3" t="s">
        <v>168</v>
      </c>
      <c r="BK11" s="3" t="s">
        <v>168</v>
      </c>
      <c r="BL11" s="3" t="s">
        <v>168</v>
      </c>
      <c r="BM11" s="3" t="s">
        <v>168</v>
      </c>
      <c r="BN11" s="3" t="s">
        <v>168</v>
      </c>
      <c r="BO11" s="3" t="s">
        <v>168</v>
      </c>
      <c r="BP11" s="3" t="s">
        <v>168</v>
      </c>
      <c r="BQ11" s="3" t="s">
        <v>168</v>
      </c>
      <c r="BR11" s="3" t="s">
        <v>168</v>
      </c>
      <c r="BS11" s="3"/>
      <c r="BT11" s="3" t="s">
        <v>168</v>
      </c>
      <c r="BU11" s="3" t="s">
        <v>168</v>
      </c>
      <c r="BV11" s="3" t="s">
        <v>168</v>
      </c>
      <c r="BW11" s="3" t="s">
        <v>168</v>
      </c>
      <c r="BX11" s="3" t="s">
        <v>168</v>
      </c>
      <c r="BY11" s="3" t="s">
        <v>168</v>
      </c>
      <c r="BZ11" s="3" t="s">
        <v>168</v>
      </c>
      <c r="CA11" s="3" t="s">
        <v>168</v>
      </c>
      <c r="CB11" s="3" t="s">
        <v>168</v>
      </c>
      <c r="CC11" s="3" t="s">
        <v>168</v>
      </c>
      <c r="CD11" s="3" t="s">
        <v>168</v>
      </c>
      <c r="CE11" s="3" t="s">
        <v>168</v>
      </c>
      <c r="CF11" s="3" t="s">
        <v>168</v>
      </c>
      <c r="CG11" s="3" t="s">
        <v>168</v>
      </c>
      <c r="CH11" s="3" t="s">
        <v>168</v>
      </c>
      <c r="CI11" s="3" t="s">
        <v>168</v>
      </c>
      <c r="CJ11" s="3" t="s">
        <v>168</v>
      </c>
      <c r="CK11" s="3" t="s">
        <v>168</v>
      </c>
      <c r="CL11" s="3" t="s">
        <v>168</v>
      </c>
      <c r="CM11" s="3" t="s">
        <v>168</v>
      </c>
      <c r="CN11" s="3" t="s">
        <v>168</v>
      </c>
      <c r="CO11" s="3" t="s">
        <v>168</v>
      </c>
      <c r="CP11" s="3" t="s">
        <v>168</v>
      </c>
      <c r="CQ11" s="3" t="s">
        <v>168</v>
      </c>
      <c r="CR11" s="3" t="s">
        <v>168</v>
      </c>
      <c r="CS11" s="3" t="s">
        <v>168</v>
      </c>
      <c r="CT11" s="3" t="s">
        <v>168</v>
      </c>
      <c r="CU11" s="3" t="s">
        <v>168</v>
      </c>
      <c r="CV11" s="3" t="s">
        <v>168</v>
      </c>
      <c r="CW11" s="3" t="s">
        <v>168</v>
      </c>
      <c r="CX11" s="3" t="s">
        <v>168</v>
      </c>
      <c r="DA11" s="3" t="s">
        <v>168</v>
      </c>
      <c r="DC11" s="3" t="s">
        <v>168</v>
      </c>
      <c r="DE11" s="3" t="s">
        <v>168</v>
      </c>
      <c r="DF11" s="3" t="s">
        <v>168</v>
      </c>
      <c r="DG11" s="3" t="s">
        <v>168</v>
      </c>
      <c r="DI11" s="3" t="s">
        <v>168</v>
      </c>
      <c r="DJ11" s="3" t="s">
        <v>168</v>
      </c>
      <c r="DK11" s="3" t="s">
        <v>168</v>
      </c>
      <c r="DL11" s="3" t="s">
        <v>168</v>
      </c>
      <c r="DN11" s="3" t="s">
        <v>168</v>
      </c>
      <c r="DO11" s="3" t="s">
        <v>168</v>
      </c>
      <c r="DP11" s="3" t="s">
        <v>168</v>
      </c>
      <c r="DQ11" s="3" t="s">
        <v>168</v>
      </c>
      <c r="DR11" s="3" t="s">
        <v>168</v>
      </c>
      <c r="DS11" s="3" t="s">
        <v>168</v>
      </c>
      <c r="DT11" s="3" t="s">
        <v>168</v>
      </c>
      <c r="DU11" s="3" t="s">
        <v>168</v>
      </c>
      <c r="DV11" s="3" t="s">
        <v>168</v>
      </c>
      <c r="DW11" s="3" t="s">
        <v>168</v>
      </c>
      <c r="DX11" s="3" t="s">
        <v>168</v>
      </c>
      <c r="DY11" s="3" t="s">
        <v>168</v>
      </c>
      <c r="DZ11" s="3" t="s">
        <v>168</v>
      </c>
      <c r="EA11" s="3" t="s">
        <v>168</v>
      </c>
      <c r="EB11" s="3" t="s">
        <v>168</v>
      </c>
      <c r="EC11" s="3" t="s">
        <v>168</v>
      </c>
      <c r="ED11" s="3" t="s">
        <v>168</v>
      </c>
      <c r="EE11" s="3" t="s">
        <v>168</v>
      </c>
      <c r="EF11" s="3" t="s">
        <v>168</v>
      </c>
      <c r="EG11" s="3" t="s">
        <v>168</v>
      </c>
      <c r="EH11" s="3" t="s">
        <v>168</v>
      </c>
      <c r="EI11" s="3" t="s">
        <v>168</v>
      </c>
      <c r="EJ11" s="3" t="s">
        <v>168</v>
      </c>
      <c r="EK11" s="3" t="s">
        <v>168</v>
      </c>
      <c r="EL11" s="3" t="s">
        <v>168</v>
      </c>
      <c r="EM11" s="3" t="s">
        <v>168</v>
      </c>
      <c r="EN11" s="3" t="s">
        <v>168</v>
      </c>
      <c r="EO11" s="3" t="s">
        <v>168</v>
      </c>
      <c r="EP11" s="3" t="s">
        <v>168</v>
      </c>
      <c r="ER11" s="3" t="s">
        <v>168</v>
      </c>
      <c r="ES11"/>
      <c r="ET11"/>
      <c r="EU11"/>
      <c r="EV11"/>
    </row>
    <row r="12" spans="1:152" x14ac:dyDescent="0.3">
      <c r="A12" t="s">
        <v>169</v>
      </c>
      <c r="B12" t="b">
        <f>IF(table_acSheet[[#This Row],[Total Used by Type]]&gt;0, TRUE, FALSE)</f>
        <v>1</v>
      </c>
      <c r="C12" t="s">
        <v>169</v>
      </c>
      <c r="D12" t="str">
        <f>IF(table_acSheet[[#This Row],[Acceptable (Yes or No)]]="_System", "[Not Applicable]","psu__"&amp;SUBSTITUTE(table_acSheet[[#This Row],[Column (Attribute) Names]], " ", "_"))</f>
        <v>psu__Location</v>
      </c>
      <c r="E12" t="s">
        <v>149</v>
      </c>
      <c r="H12"/>
      <c r="I12"/>
      <c r="J12" s="3" t="s">
        <v>149</v>
      </c>
      <c r="K12" s="3" t="s">
        <v>150</v>
      </c>
      <c r="O12"/>
      <c r="R12" s="3"/>
      <c r="S12" t="s">
        <v>167</v>
      </c>
      <c r="W12">
        <f>COUNTA(table_acSheet[[#This Row],["Type" List Right of this Column]:[Motor]])</f>
        <v>106</v>
      </c>
      <c r="X12">
        <f>COUNTIF(table_acSheet[[#This Row],["Type" List Right of this Column]:[Motor]],"X")</f>
        <v>105</v>
      </c>
      <c r="Y12">
        <f>COUNTIF(table_acSheet[[#This Row],["Type" List Right of this Column]:[Motor]],"O")</f>
        <v>1</v>
      </c>
      <c r="Z12" s="4"/>
      <c r="AA12" s="5"/>
      <c r="AB12" s="5" t="s">
        <v>160</v>
      </c>
      <c r="AC12" s="3" t="s">
        <v>160</v>
      </c>
      <c r="AD12" s="5" t="s">
        <v>160</v>
      </c>
      <c r="AE12" s="3" t="s">
        <v>160</v>
      </c>
      <c r="AF12" s="3" t="s">
        <v>160</v>
      </c>
      <c r="AG12" s="3" t="s">
        <v>160</v>
      </c>
      <c r="AH12" s="3" t="s">
        <v>160</v>
      </c>
      <c r="AI12" s="3" t="s">
        <v>160</v>
      </c>
      <c r="AJ12" s="3" t="s">
        <v>160</v>
      </c>
      <c r="AK12" s="3" t="s">
        <v>160</v>
      </c>
      <c r="AL12" s="3" t="s">
        <v>160</v>
      </c>
      <c r="AM12" s="3"/>
      <c r="AN12" s="3"/>
      <c r="AO12" s="3" t="s">
        <v>160</v>
      </c>
      <c r="AP12" s="3" t="s">
        <v>160</v>
      </c>
      <c r="AQ12" s="3" t="s">
        <v>160</v>
      </c>
      <c r="AS12" s="3" t="s">
        <v>160</v>
      </c>
      <c r="AT12" s="3" t="s">
        <v>160</v>
      </c>
      <c r="AU12" s="3" t="s">
        <v>160</v>
      </c>
      <c r="AW12" s="3" t="s">
        <v>160</v>
      </c>
      <c r="AX12" s="3" t="s">
        <v>160</v>
      </c>
      <c r="AY12" s="3" t="s">
        <v>160</v>
      </c>
      <c r="AZ12" s="3" t="s">
        <v>160</v>
      </c>
      <c r="BA12" s="3" t="s">
        <v>160</v>
      </c>
      <c r="BB12" s="3" t="s">
        <v>160</v>
      </c>
      <c r="BC12" s="3" t="s">
        <v>160</v>
      </c>
      <c r="BE12" s="3" t="s">
        <v>160</v>
      </c>
      <c r="BG12" s="3" t="s">
        <v>160</v>
      </c>
      <c r="BH12" s="3" t="s">
        <v>160</v>
      </c>
      <c r="BI12" s="3" t="s">
        <v>160</v>
      </c>
      <c r="BJ12" s="3" t="s">
        <v>160</v>
      </c>
      <c r="BK12" s="3" t="s">
        <v>160</v>
      </c>
      <c r="BL12" s="3" t="s">
        <v>160</v>
      </c>
      <c r="BM12" s="3" t="s">
        <v>160</v>
      </c>
      <c r="BN12" s="3" t="s">
        <v>160</v>
      </c>
      <c r="BO12" s="3" t="s">
        <v>160</v>
      </c>
      <c r="BP12" s="3" t="s">
        <v>160</v>
      </c>
      <c r="BQ12" s="3" t="s">
        <v>160</v>
      </c>
      <c r="BR12" s="3" t="s">
        <v>160</v>
      </c>
      <c r="BS12" s="3"/>
      <c r="BT12" s="3" t="s">
        <v>160</v>
      </c>
      <c r="BU12" s="3" t="s">
        <v>160</v>
      </c>
      <c r="BV12" s="3" t="s">
        <v>160</v>
      </c>
      <c r="BW12" s="3" t="s">
        <v>160</v>
      </c>
      <c r="BY12" s="3" t="s">
        <v>160</v>
      </c>
      <c r="BZ12" s="5" t="s">
        <v>160</v>
      </c>
      <c r="CA12" s="3" t="s">
        <v>160</v>
      </c>
      <c r="CB12" s="3" t="s">
        <v>160</v>
      </c>
      <c r="CC12" s="3" t="s">
        <v>160</v>
      </c>
      <c r="CD12" s="5" t="s">
        <v>160</v>
      </c>
      <c r="CE12" s="3" t="s">
        <v>160</v>
      </c>
      <c r="CF12" s="3" t="s">
        <v>160</v>
      </c>
      <c r="CG12" s="3" t="s">
        <v>160</v>
      </c>
      <c r="CH12" s="3" t="s">
        <v>160</v>
      </c>
      <c r="CI12" s="3" t="s">
        <v>160</v>
      </c>
      <c r="CJ12" s="3" t="s">
        <v>160</v>
      </c>
      <c r="CK12" s="3" t="s">
        <v>160</v>
      </c>
      <c r="CL12" s="3" t="s">
        <v>160</v>
      </c>
      <c r="CM12" s="3" t="s">
        <v>160</v>
      </c>
      <c r="CN12" s="3" t="s">
        <v>160</v>
      </c>
      <c r="CO12" s="3" t="s">
        <v>160</v>
      </c>
      <c r="CP12" s="3" t="s">
        <v>160</v>
      </c>
      <c r="CQ12" s="3" t="s">
        <v>160</v>
      </c>
      <c r="CR12" s="3" t="s">
        <v>160</v>
      </c>
      <c r="CS12" s="3" t="s">
        <v>160</v>
      </c>
      <c r="CT12" s="3" t="s">
        <v>160</v>
      </c>
      <c r="CU12" s="3" t="s">
        <v>160</v>
      </c>
      <c r="CV12" s="3" t="s">
        <v>160</v>
      </c>
      <c r="CW12" s="3" t="s">
        <v>160</v>
      </c>
      <c r="CX12" s="3" t="s">
        <v>160</v>
      </c>
      <c r="DA12" s="3" t="s">
        <v>160</v>
      </c>
      <c r="DC12" s="3" t="s">
        <v>160</v>
      </c>
      <c r="DE12" s="3" t="s">
        <v>160</v>
      </c>
      <c r="DF12" s="3" t="s">
        <v>160</v>
      </c>
      <c r="DG12" s="3" t="s">
        <v>160</v>
      </c>
      <c r="DI12" s="3" t="s">
        <v>160</v>
      </c>
      <c r="DJ12" s="3" t="s">
        <v>160</v>
      </c>
      <c r="DK12" s="3" t="s">
        <v>160</v>
      </c>
      <c r="DL12" s="3" t="s">
        <v>160</v>
      </c>
      <c r="DN12" s="3" t="s">
        <v>160</v>
      </c>
      <c r="DO12" s="3" t="s">
        <v>160</v>
      </c>
      <c r="DP12" s="3" t="s">
        <v>160</v>
      </c>
      <c r="DQ12" s="3" t="s">
        <v>160</v>
      </c>
      <c r="DR12" s="3" t="s">
        <v>160</v>
      </c>
      <c r="DS12" s="3" t="s">
        <v>160</v>
      </c>
      <c r="DT12" s="3" t="s">
        <v>160</v>
      </c>
      <c r="DU12" s="3" t="s">
        <v>160</v>
      </c>
      <c r="DV12" s="3" t="s">
        <v>160</v>
      </c>
      <c r="DW12" s="3" t="s">
        <v>160</v>
      </c>
      <c r="DX12" s="3" t="s">
        <v>160</v>
      </c>
      <c r="DY12" s="3" t="s">
        <v>160</v>
      </c>
      <c r="DZ12" s="3" t="s">
        <v>160</v>
      </c>
      <c r="EA12" s="3" t="s">
        <v>160</v>
      </c>
      <c r="EB12" s="3" t="s">
        <v>160</v>
      </c>
      <c r="EC12" s="3" t="s">
        <v>160</v>
      </c>
      <c r="ED12" s="3" t="s">
        <v>160</v>
      </c>
      <c r="EE12" s="3" t="s">
        <v>160</v>
      </c>
      <c r="EF12" s="3" t="s">
        <v>160</v>
      </c>
      <c r="EG12" s="3" t="s">
        <v>160</v>
      </c>
      <c r="EH12" s="3" t="s">
        <v>160</v>
      </c>
      <c r="EI12" s="3" t="s">
        <v>160</v>
      </c>
      <c r="EJ12" s="3" t="s">
        <v>160</v>
      </c>
      <c r="EK12" s="3" t="s">
        <v>160</v>
      </c>
      <c r="EL12" s="3" t="s">
        <v>160</v>
      </c>
      <c r="EM12" s="3" t="s">
        <v>160</v>
      </c>
      <c r="EN12" s="3" t="s">
        <v>160</v>
      </c>
      <c r="EO12" s="3" t="s">
        <v>160</v>
      </c>
      <c r="EP12" s="3" t="s">
        <v>160</v>
      </c>
      <c r="ER12" s="3" t="s">
        <v>168</v>
      </c>
      <c r="ES12"/>
      <c r="ET12"/>
      <c r="EU12"/>
      <c r="EV12"/>
    </row>
    <row r="13" spans="1:152" x14ac:dyDescent="0.3">
      <c r="A13" t="s">
        <v>170</v>
      </c>
      <c r="B13" t="b">
        <f>IF(table_acSheet[[#This Row],[Total Used by Type]]&gt;0, TRUE, FALSE)</f>
        <v>1</v>
      </c>
      <c r="C13" t="s">
        <v>170</v>
      </c>
      <c r="D13" t="str">
        <f>IF(table_acSheet[[#This Row],[Acceptable (Yes or No)]]="_System", "[Not Applicable]","psu__"&amp;SUBSTITUTE(table_acSheet[[#This Row],[Column (Attribute) Names]], " ", "_"))</f>
        <v>psu__Decommissioned</v>
      </c>
      <c r="E13" t="s">
        <v>149</v>
      </c>
      <c r="J13" s="3" t="s">
        <v>149</v>
      </c>
      <c r="K13" s="3" t="s">
        <v>149</v>
      </c>
      <c r="R13" s="3" t="s">
        <v>150</v>
      </c>
      <c r="W13" s="7">
        <f>COUNTA(table_acSheet[[#This Row],["Type" List Right of this Column]:[Motor]])</f>
        <v>105</v>
      </c>
      <c r="X13" s="7">
        <f>COUNTIF(table_acSheet[[#This Row],["Type" List Right of this Column]:[Motor]],"X")</f>
        <v>2</v>
      </c>
      <c r="Y13" s="7">
        <f>COUNTIF(table_acSheet[[#This Row],["Type" List Right of this Column]:[Motor]],"O")</f>
        <v>103</v>
      </c>
      <c r="Z13" s="4"/>
      <c r="AA13" s="5"/>
      <c r="AB13" s="5" t="s">
        <v>168</v>
      </c>
      <c r="AC13" s="3" t="s">
        <v>168</v>
      </c>
      <c r="AD13" s="5"/>
      <c r="AE13" s="3"/>
      <c r="AF13" s="3" t="s">
        <v>168</v>
      </c>
      <c r="AG13" s="3" t="s">
        <v>168</v>
      </c>
      <c r="AH13" s="3" t="s">
        <v>168</v>
      </c>
      <c r="AI13" s="5" t="s">
        <v>168</v>
      </c>
      <c r="AJ13" s="5" t="s">
        <v>168</v>
      </c>
      <c r="AK13" s="3" t="s">
        <v>168</v>
      </c>
      <c r="AL13" s="3"/>
      <c r="AM13" s="3" t="s">
        <v>160</v>
      </c>
      <c r="AN13" s="3"/>
      <c r="AO13" s="3" t="s">
        <v>168</v>
      </c>
      <c r="AP13" s="3" t="s">
        <v>168</v>
      </c>
      <c r="AQ13" s="3" t="s">
        <v>168</v>
      </c>
      <c r="AS13" s="3" t="s">
        <v>168</v>
      </c>
      <c r="AU13" s="3" t="s">
        <v>168</v>
      </c>
      <c r="AW13" s="3" t="s">
        <v>168</v>
      </c>
      <c r="AX13" s="3" t="s">
        <v>168</v>
      </c>
      <c r="AY13" s="3" t="s">
        <v>168</v>
      </c>
      <c r="AZ13" s="3" t="s">
        <v>168</v>
      </c>
      <c r="BA13" s="3" t="s">
        <v>168</v>
      </c>
      <c r="BB13" s="3" t="s">
        <v>168</v>
      </c>
      <c r="BC13" s="3" t="s">
        <v>168</v>
      </c>
      <c r="BE13" s="3" t="s">
        <v>168</v>
      </c>
      <c r="BG13" s="3" t="s">
        <v>168</v>
      </c>
      <c r="BH13" s="3" t="s">
        <v>168</v>
      </c>
      <c r="BI13" s="3" t="s">
        <v>168</v>
      </c>
      <c r="BJ13" s="3" t="s">
        <v>168</v>
      </c>
      <c r="BK13" s="3" t="s">
        <v>168</v>
      </c>
      <c r="BL13" s="3" t="s">
        <v>168</v>
      </c>
      <c r="BM13" s="3" t="s">
        <v>168</v>
      </c>
      <c r="BN13" s="3" t="s">
        <v>168</v>
      </c>
      <c r="BO13" s="3" t="s">
        <v>168</v>
      </c>
      <c r="BP13" s="3" t="s">
        <v>168</v>
      </c>
      <c r="BQ13" s="3" t="s">
        <v>168</v>
      </c>
      <c r="BR13" s="3" t="s">
        <v>168</v>
      </c>
      <c r="BS13" s="3"/>
      <c r="BT13" s="3" t="s">
        <v>168</v>
      </c>
      <c r="BU13" s="3" t="s">
        <v>168</v>
      </c>
      <c r="BV13" s="3" t="s">
        <v>168</v>
      </c>
      <c r="BW13" s="3" t="s">
        <v>168</v>
      </c>
      <c r="BY13" s="3" t="s">
        <v>168</v>
      </c>
      <c r="BZ13" s="5" t="s">
        <v>168</v>
      </c>
      <c r="CA13" s="3" t="s">
        <v>168</v>
      </c>
      <c r="CB13" s="3" t="s">
        <v>168</v>
      </c>
      <c r="CC13" s="3" t="s">
        <v>168</v>
      </c>
      <c r="CD13" s="3" t="s">
        <v>168</v>
      </c>
      <c r="CE13" s="3" t="s">
        <v>168</v>
      </c>
      <c r="CF13" s="3" t="s">
        <v>168</v>
      </c>
      <c r="CG13" s="3" t="s">
        <v>168</v>
      </c>
      <c r="CH13" s="3" t="s">
        <v>168</v>
      </c>
      <c r="CI13" s="3" t="s">
        <v>168</v>
      </c>
      <c r="CJ13" s="3" t="s">
        <v>168</v>
      </c>
      <c r="CK13" s="3" t="s">
        <v>168</v>
      </c>
      <c r="CL13" s="3" t="s">
        <v>168</v>
      </c>
      <c r="CM13" s="3" t="s">
        <v>168</v>
      </c>
      <c r="CN13" s="3" t="s">
        <v>168</v>
      </c>
      <c r="CO13" s="3" t="s">
        <v>168</v>
      </c>
      <c r="CP13" s="3" t="s">
        <v>168</v>
      </c>
      <c r="CQ13" s="3" t="s">
        <v>168</v>
      </c>
      <c r="CR13" s="3" t="s">
        <v>168</v>
      </c>
      <c r="CS13" s="3" t="s">
        <v>168</v>
      </c>
      <c r="CT13" s="3" t="s">
        <v>168</v>
      </c>
      <c r="CU13" s="3" t="s">
        <v>168</v>
      </c>
      <c r="CV13" s="3" t="s">
        <v>168</v>
      </c>
      <c r="CW13" s="3" t="s">
        <v>168</v>
      </c>
      <c r="CX13" s="3" t="s">
        <v>168</v>
      </c>
      <c r="CY13" s="3" t="s">
        <v>168</v>
      </c>
      <c r="CZ13" s="3" t="s">
        <v>168</v>
      </c>
      <c r="DA13" s="3" t="s">
        <v>168</v>
      </c>
      <c r="DC13" s="3" t="s">
        <v>168</v>
      </c>
      <c r="DE13" s="3" t="s">
        <v>168</v>
      </c>
      <c r="DF13" s="3" t="s">
        <v>168</v>
      </c>
      <c r="DG13" s="3" t="s">
        <v>168</v>
      </c>
      <c r="DI13" s="3" t="s">
        <v>168</v>
      </c>
      <c r="DJ13" s="3" t="s">
        <v>168</v>
      </c>
      <c r="DK13" s="3" t="s">
        <v>168</v>
      </c>
      <c r="DL13" s="3" t="s">
        <v>168</v>
      </c>
      <c r="DN13" s="3" t="s">
        <v>160</v>
      </c>
      <c r="DO13" s="3" t="s">
        <v>168</v>
      </c>
      <c r="DP13" s="3" t="s">
        <v>168</v>
      </c>
      <c r="DQ13" s="3" t="s">
        <v>168</v>
      </c>
      <c r="DR13" s="3" t="s">
        <v>168</v>
      </c>
      <c r="DS13" s="3" t="s">
        <v>168</v>
      </c>
      <c r="DT13" s="3" t="s">
        <v>168</v>
      </c>
      <c r="DU13" s="3" t="s">
        <v>168</v>
      </c>
      <c r="DV13" s="3" t="s">
        <v>168</v>
      </c>
      <c r="DW13" s="3" t="s">
        <v>168</v>
      </c>
      <c r="DX13" s="3" t="s">
        <v>168</v>
      </c>
      <c r="DY13" s="3" t="s">
        <v>168</v>
      </c>
      <c r="DZ13" s="3" t="s">
        <v>168</v>
      </c>
      <c r="EA13" s="3" t="s">
        <v>168</v>
      </c>
      <c r="EB13" s="3" t="s">
        <v>168</v>
      </c>
      <c r="EC13" s="3" t="s">
        <v>168</v>
      </c>
      <c r="ED13" s="3" t="s">
        <v>168</v>
      </c>
      <c r="EE13" s="3" t="s">
        <v>168</v>
      </c>
      <c r="EF13" s="3" t="s">
        <v>168</v>
      </c>
      <c r="EG13" s="3" t="s">
        <v>168</v>
      </c>
      <c r="EH13" s="3" t="s">
        <v>168</v>
      </c>
      <c r="EI13" s="3" t="s">
        <v>168</v>
      </c>
      <c r="EJ13" s="3" t="s">
        <v>168</v>
      </c>
      <c r="EK13" s="3" t="s">
        <v>168</v>
      </c>
      <c r="EL13" s="3" t="s">
        <v>168</v>
      </c>
      <c r="EM13" s="3" t="s">
        <v>168</v>
      </c>
      <c r="EN13" s="3" t="s">
        <v>168</v>
      </c>
      <c r="EO13" s="3" t="s">
        <v>168</v>
      </c>
      <c r="EP13" s="3" t="s">
        <v>168</v>
      </c>
      <c r="ER13" s="3" t="s">
        <v>168</v>
      </c>
      <c r="ES13"/>
      <c r="ET13"/>
      <c r="EU13"/>
      <c r="EV13"/>
    </row>
    <row r="14" spans="1:152" x14ac:dyDescent="0.3">
      <c r="A14" t="s">
        <v>171</v>
      </c>
      <c r="B14" t="b">
        <f>IF(table_acSheet[[#This Row],[Total Used by Type]]&gt;0, TRUE, FALSE)</f>
        <v>1</v>
      </c>
      <c r="C14" t="s">
        <v>171</v>
      </c>
      <c r="D14" t="str">
        <f>IF(table_acSheet[[#This Row],[Acceptable (Yes or No)]]="_System", "[Not Applicable]","psu__"&amp;SUBSTITUTE(table_acSheet[[#This Row],[Column (Attribute) Names]], " ", "_"))</f>
        <v>psu__Floor</v>
      </c>
      <c r="E14" t="s">
        <v>149</v>
      </c>
      <c r="J14" s="3" t="s">
        <v>149</v>
      </c>
      <c r="K14" s="3" t="s">
        <v>150</v>
      </c>
      <c r="O14"/>
      <c r="R14" s="3"/>
      <c r="S14" t="s">
        <v>167</v>
      </c>
      <c r="W14">
        <f>COUNTA(table_acSheet[[#This Row],["Type" List Right of this Column]:[Motor]])</f>
        <v>105</v>
      </c>
      <c r="X14">
        <f>COUNTIF(table_acSheet[[#This Row],["Type" List Right of this Column]:[Motor]],"X")</f>
        <v>104</v>
      </c>
      <c r="Y14">
        <f>COUNTIF(table_acSheet[[#This Row],["Type" List Right of this Column]:[Motor]],"O")</f>
        <v>1</v>
      </c>
      <c r="Z14" s="4"/>
      <c r="AA14" s="5"/>
      <c r="AB14" s="5" t="s">
        <v>160</v>
      </c>
      <c r="AC14" s="3" t="s">
        <v>160</v>
      </c>
      <c r="AD14" s="5" t="s">
        <v>160</v>
      </c>
      <c r="AE14" s="3" t="s">
        <v>160</v>
      </c>
      <c r="AF14" s="3" t="s">
        <v>160</v>
      </c>
      <c r="AG14" s="3" t="s">
        <v>160</v>
      </c>
      <c r="AH14" s="3" t="s">
        <v>160</v>
      </c>
      <c r="AI14" s="3" t="s">
        <v>160</v>
      </c>
      <c r="AJ14" s="3" t="s">
        <v>160</v>
      </c>
      <c r="AK14" s="3" t="s">
        <v>160</v>
      </c>
      <c r="AL14" s="3" t="s">
        <v>160</v>
      </c>
      <c r="AM14" s="3"/>
      <c r="AN14" s="3"/>
      <c r="AO14" s="3" t="s">
        <v>160</v>
      </c>
      <c r="AP14" s="3" t="s">
        <v>160</v>
      </c>
      <c r="AQ14" s="3" t="s">
        <v>160</v>
      </c>
      <c r="AS14" s="3" t="s">
        <v>160</v>
      </c>
      <c r="AT14" s="3" t="s">
        <v>160</v>
      </c>
      <c r="AU14" s="3" t="s">
        <v>160</v>
      </c>
      <c r="AW14" s="3" t="s">
        <v>160</v>
      </c>
      <c r="AX14" s="3" t="s">
        <v>160</v>
      </c>
      <c r="AY14" s="3" t="s">
        <v>160</v>
      </c>
      <c r="AZ14" s="3" t="s">
        <v>160</v>
      </c>
      <c r="BA14" s="3" t="s">
        <v>160</v>
      </c>
      <c r="BB14" s="3" t="s">
        <v>160</v>
      </c>
      <c r="BC14" s="3" t="s">
        <v>160</v>
      </c>
      <c r="BE14" s="3" t="s">
        <v>160</v>
      </c>
      <c r="BG14" s="3" t="s">
        <v>160</v>
      </c>
      <c r="BH14" s="3" t="s">
        <v>160</v>
      </c>
      <c r="BI14" s="3" t="s">
        <v>160</v>
      </c>
      <c r="BJ14" s="3" t="s">
        <v>160</v>
      </c>
      <c r="BK14" s="3" t="s">
        <v>160</v>
      </c>
      <c r="BL14" s="3" t="s">
        <v>160</v>
      </c>
      <c r="BM14" s="3" t="s">
        <v>160</v>
      </c>
      <c r="BN14" s="3" t="s">
        <v>160</v>
      </c>
      <c r="BO14" s="3" t="s">
        <v>160</v>
      </c>
      <c r="BP14" s="3" t="s">
        <v>160</v>
      </c>
      <c r="BQ14" s="3" t="s">
        <v>160</v>
      </c>
      <c r="BR14" s="3" t="s">
        <v>160</v>
      </c>
      <c r="BS14" s="3"/>
      <c r="BT14" s="3" t="s">
        <v>160</v>
      </c>
      <c r="BU14" s="3" t="s">
        <v>160</v>
      </c>
      <c r="BV14" s="3" t="s">
        <v>160</v>
      </c>
      <c r="BW14" s="3" t="s">
        <v>160</v>
      </c>
      <c r="BY14" s="3" t="s">
        <v>160</v>
      </c>
      <c r="BZ14" s="5" t="s">
        <v>160</v>
      </c>
      <c r="CA14" s="3" t="s">
        <v>160</v>
      </c>
      <c r="CB14" s="3" t="s">
        <v>160</v>
      </c>
      <c r="CC14" s="3" t="s">
        <v>160</v>
      </c>
      <c r="CD14" s="5" t="s">
        <v>160</v>
      </c>
      <c r="CE14" s="3" t="s">
        <v>160</v>
      </c>
      <c r="CF14" s="3" t="s">
        <v>160</v>
      </c>
      <c r="CG14" s="3" t="s">
        <v>160</v>
      </c>
      <c r="CH14" s="3" t="s">
        <v>160</v>
      </c>
      <c r="CI14" s="3" t="s">
        <v>160</v>
      </c>
      <c r="CJ14" s="3" t="s">
        <v>160</v>
      </c>
      <c r="CK14" s="3" t="s">
        <v>160</v>
      </c>
      <c r="CL14" s="3" t="s">
        <v>160</v>
      </c>
      <c r="CM14" s="3" t="s">
        <v>160</v>
      </c>
      <c r="CN14" s="3" t="s">
        <v>160</v>
      </c>
      <c r="CO14" s="3" t="s">
        <v>160</v>
      </c>
      <c r="CP14" s="3" t="s">
        <v>160</v>
      </c>
      <c r="CQ14" s="3" t="s">
        <v>160</v>
      </c>
      <c r="CR14" s="3" t="s">
        <v>160</v>
      </c>
      <c r="CS14" s="3" t="s">
        <v>160</v>
      </c>
      <c r="CT14" s="3" t="s">
        <v>160</v>
      </c>
      <c r="CU14" s="3" t="s">
        <v>160</v>
      </c>
      <c r="CV14" s="3" t="s">
        <v>160</v>
      </c>
      <c r="CW14" s="3" t="s">
        <v>160</v>
      </c>
      <c r="CX14" s="3" t="s">
        <v>160</v>
      </c>
      <c r="CY14" s="3" t="s">
        <v>160</v>
      </c>
      <c r="DA14" s="3" t="s">
        <v>160</v>
      </c>
      <c r="DC14" s="3" t="s">
        <v>160</v>
      </c>
      <c r="DE14" s="3" t="s">
        <v>160</v>
      </c>
      <c r="DF14" s="3" t="s">
        <v>160</v>
      </c>
      <c r="DG14" s="3" t="s">
        <v>160</v>
      </c>
      <c r="DI14" s="3" t="s">
        <v>160</v>
      </c>
      <c r="DJ14" s="3" t="s">
        <v>160</v>
      </c>
      <c r="DK14" s="3" t="s">
        <v>160</v>
      </c>
      <c r="DL14" s="3" t="s">
        <v>160</v>
      </c>
      <c r="DN14" s="3" t="s">
        <v>160</v>
      </c>
      <c r="DO14" s="3" t="s">
        <v>160</v>
      </c>
      <c r="DP14" s="3" t="s">
        <v>160</v>
      </c>
      <c r="DQ14" s="3" t="s">
        <v>160</v>
      </c>
      <c r="DR14" s="3" t="s">
        <v>160</v>
      </c>
      <c r="DS14" s="3" t="s">
        <v>160</v>
      </c>
      <c r="DT14" s="3" t="s">
        <v>160</v>
      </c>
      <c r="DU14" s="3" t="s">
        <v>168</v>
      </c>
      <c r="DV14" s="3" t="s">
        <v>160</v>
      </c>
      <c r="DW14" s="3" t="s">
        <v>160</v>
      </c>
      <c r="DX14" s="3" t="s">
        <v>160</v>
      </c>
      <c r="DY14" s="3" t="s">
        <v>160</v>
      </c>
      <c r="DZ14" s="3" t="s">
        <v>160</v>
      </c>
      <c r="EA14" s="3" t="s">
        <v>160</v>
      </c>
      <c r="EB14" s="3" t="s">
        <v>160</v>
      </c>
      <c r="EC14" s="3" t="s">
        <v>160</v>
      </c>
      <c r="ED14" s="3" t="s">
        <v>160</v>
      </c>
      <c r="EE14" s="3" t="s">
        <v>160</v>
      </c>
      <c r="EF14" s="3" t="s">
        <v>160</v>
      </c>
      <c r="EG14" s="3" t="s">
        <v>160</v>
      </c>
      <c r="EI14" s="3" t="s">
        <v>160</v>
      </c>
      <c r="EJ14" s="3" t="s">
        <v>160</v>
      </c>
      <c r="EK14" s="3" t="s">
        <v>160</v>
      </c>
      <c r="EL14" s="3" t="s">
        <v>160</v>
      </c>
      <c r="EM14" s="3" t="s">
        <v>160</v>
      </c>
      <c r="EN14" s="3" t="s">
        <v>160</v>
      </c>
      <c r="EO14" s="3" t="s">
        <v>160</v>
      </c>
      <c r="EP14" s="3" t="s">
        <v>160</v>
      </c>
      <c r="ES14"/>
      <c r="ET14"/>
      <c r="EU14"/>
      <c r="EV14"/>
    </row>
    <row r="15" spans="1:152" x14ac:dyDescent="0.3">
      <c r="A15" t="s">
        <v>172</v>
      </c>
      <c r="B15" t="b">
        <f>IF(table_acSheet[[#This Row],[Total Used by Type]]&gt;0, TRUE, FALSE)</f>
        <v>1</v>
      </c>
      <c r="C15" t="s">
        <v>172</v>
      </c>
      <c r="D15" t="str">
        <f>IF(table_acSheet[[#This Row],[Acceptable (Yes or No)]]="_System", "[Not Applicable]","psu__"&amp;SUBSTITUTE(table_acSheet[[#This Row],[Column (Attribute) Names]], " ", "_"))</f>
        <v>psu__Type</v>
      </c>
      <c r="E15" t="s">
        <v>149</v>
      </c>
      <c r="J15" s="3" t="s">
        <v>149</v>
      </c>
      <c r="K15" s="3" t="s">
        <v>150</v>
      </c>
      <c r="L15" t="s">
        <v>173</v>
      </c>
      <c r="N15" s="14" t="s">
        <v>164</v>
      </c>
      <c r="O15"/>
      <c r="R15" s="3"/>
      <c r="W15">
        <f>COUNTA(table_acSheet[[#This Row],["Type" List Right of this Column]:[Motor]])</f>
        <v>105</v>
      </c>
      <c r="X15">
        <f>COUNTIF(table_acSheet[[#This Row],["Type" List Right of this Column]:[Motor]],"X")</f>
        <v>105</v>
      </c>
      <c r="Y15">
        <f>COUNTIF(table_acSheet[[#This Row],["Type" List Right of this Column]:[Motor]],"O")</f>
        <v>0</v>
      </c>
      <c r="Z15" s="4"/>
      <c r="AA15" s="5"/>
      <c r="AB15" s="5"/>
      <c r="AC15" s="3" t="s">
        <v>160</v>
      </c>
      <c r="AD15" s="5"/>
      <c r="AE15" s="3" t="s">
        <v>160</v>
      </c>
      <c r="AF15" s="3" t="s">
        <v>160</v>
      </c>
      <c r="AG15" s="3" t="s">
        <v>160</v>
      </c>
      <c r="AH15" s="3" t="s">
        <v>160</v>
      </c>
      <c r="AI15" s="3" t="s">
        <v>160</v>
      </c>
      <c r="AJ15" s="3" t="s">
        <v>160</v>
      </c>
      <c r="AK15" s="3" t="s">
        <v>160</v>
      </c>
      <c r="AL15" s="3" t="s">
        <v>160</v>
      </c>
      <c r="AM15" s="3"/>
      <c r="AN15" s="3"/>
      <c r="AO15" s="3" t="s">
        <v>160</v>
      </c>
      <c r="AP15" s="3" t="s">
        <v>160</v>
      </c>
      <c r="AQ15" s="3" t="s">
        <v>160</v>
      </c>
      <c r="AS15" s="3" t="s">
        <v>160</v>
      </c>
      <c r="AT15" s="3" t="s">
        <v>160</v>
      </c>
      <c r="AU15" s="3" t="s">
        <v>160</v>
      </c>
      <c r="AW15" s="3" t="s">
        <v>160</v>
      </c>
      <c r="AX15" s="3" t="s">
        <v>160</v>
      </c>
      <c r="AY15" s="3" t="s">
        <v>160</v>
      </c>
      <c r="AZ15" s="3" t="s">
        <v>160</v>
      </c>
      <c r="BA15" s="3" t="s">
        <v>160</v>
      </c>
      <c r="BB15" s="3" t="s">
        <v>160</v>
      </c>
      <c r="BC15" s="3" t="s">
        <v>160</v>
      </c>
      <c r="BE15" s="3" t="s">
        <v>160</v>
      </c>
      <c r="BG15" s="3" t="s">
        <v>160</v>
      </c>
      <c r="BH15" s="3" t="s">
        <v>160</v>
      </c>
      <c r="BI15" s="3" t="s">
        <v>160</v>
      </c>
      <c r="BJ15" s="3" t="s">
        <v>160</v>
      </c>
      <c r="BK15" s="3" t="s">
        <v>160</v>
      </c>
      <c r="BL15" s="3" t="s">
        <v>160</v>
      </c>
      <c r="BM15" s="3" t="s">
        <v>160</v>
      </c>
      <c r="BN15" s="3" t="s">
        <v>160</v>
      </c>
      <c r="BO15" s="3" t="s">
        <v>160</v>
      </c>
      <c r="BP15" s="3" t="s">
        <v>160</v>
      </c>
      <c r="BQ15" s="3" t="s">
        <v>160</v>
      </c>
      <c r="BR15" s="3" t="s">
        <v>160</v>
      </c>
      <c r="BS15" s="3"/>
      <c r="BT15" s="3" t="s">
        <v>160</v>
      </c>
      <c r="BU15" s="3" t="s">
        <v>160</v>
      </c>
      <c r="BV15" s="3" t="s">
        <v>160</v>
      </c>
      <c r="BW15" s="3" t="s">
        <v>160</v>
      </c>
      <c r="BX15" s="3" t="s">
        <v>160</v>
      </c>
      <c r="BY15" s="3" t="s">
        <v>160</v>
      </c>
      <c r="BZ15" s="5" t="s">
        <v>160</v>
      </c>
      <c r="CA15" s="3" t="s">
        <v>160</v>
      </c>
      <c r="CB15" s="3" t="s">
        <v>160</v>
      </c>
      <c r="CC15" s="3" t="s">
        <v>160</v>
      </c>
      <c r="CD15" s="5" t="s">
        <v>160</v>
      </c>
      <c r="CE15" s="3" t="s">
        <v>160</v>
      </c>
      <c r="CF15" s="3" t="s">
        <v>160</v>
      </c>
      <c r="CG15" s="3" t="s">
        <v>160</v>
      </c>
      <c r="CH15" s="3" t="s">
        <v>160</v>
      </c>
      <c r="CI15" s="3" t="s">
        <v>160</v>
      </c>
      <c r="CJ15" s="3" t="s">
        <v>160</v>
      </c>
      <c r="CK15" s="3" t="s">
        <v>160</v>
      </c>
      <c r="CL15" s="3" t="s">
        <v>160</v>
      </c>
      <c r="CM15" s="3" t="s">
        <v>160</v>
      </c>
      <c r="CN15" s="3" t="s">
        <v>160</v>
      </c>
      <c r="CO15" s="3" t="s">
        <v>160</v>
      </c>
      <c r="CP15" s="3" t="s">
        <v>160</v>
      </c>
      <c r="CQ15" s="3" t="s">
        <v>160</v>
      </c>
      <c r="CR15" s="3" t="s">
        <v>160</v>
      </c>
      <c r="CS15" s="3" t="s">
        <v>160</v>
      </c>
      <c r="CT15" s="3" t="s">
        <v>160</v>
      </c>
      <c r="CU15" s="3" t="s">
        <v>160</v>
      </c>
      <c r="CV15" s="3" t="s">
        <v>160</v>
      </c>
      <c r="CW15" s="3" t="s">
        <v>160</v>
      </c>
      <c r="CX15" s="3" t="s">
        <v>160</v>
      </c>
      <c r="CY15" s="3" t="s">
        <v>160</v>
      </c>
      <c r="DA15" s="3" t="s">
        <v>160</v>
      </c>
      <c r="DC15" s="3" t="s">
        <v>160</v>
      </c>
      <c r="DE15" s="3" t="s">
        <v>160</v>
      </c>
      <c r="DF15" s="3" t="s">
        <v>160</v>
      </c>
      <c r="DG15" s="3" t="s">
        <v>160</v>
      </c>
      <c r="DI15" s="3" t="s">
        <v>160</v>
      </c>
      <c r="DJ15" s="3" t="s">
        <v>160</v>
      </c>
      <c r="DK15" s="3" t="s">
        <v>160</v>
      </c>
      <c r="DL15" s="3" t="s">
        <v>160</v>
      </c>
      <c r="DN15" s="3" t="s">
        <v>160</v>
      </c>
      <c r="DO15" s="3" t="s">
        <v>160</v>
      </c>
      <c r="DP15" s="3" t="s">
        <v>160</v>
      </c>
      <c r="DQ15" s="3" t="s">
        <v>160</v>
      </c>
      <c r="DR15" s="3" t="s">
        <v>160</v>
      </c>
      <c r="DS15" s="3" t="s">
        <v>160</v>
      </c>
      <c r="DT15" s="3" t="s">
        <v>160</v>
      </c>
      <c r="DU15" s="3" t="s">
        <v>160</v>
      </c>
      <c r="DV15" s="3" t="s">
        <v>160</v>
      </c>
      <c r="DW15" s="3" t="s">
        <v>160</v>
      </c>
      <c r="DX15" s="3" t="s">
        <v>160</v>
      </c>
      <c r="DY15" s="3" t="s">
        <v>160</v>
      </c>
      <c r="DZ15" s="3" t="s">
        <v>160</v>
      </c>
      <c r="EA15" s="3" t="s">
        <v>160</v>
      </c>
      <c r="EB15" s="3" t="s">
        <v>160</v>
      </c>
      <c r="EC15" s="3" t="s">
        <v>160</v>
      </c>
      <c r="ED15" s="3" t="s">
        <v>160</v>
      </c>
      <c r="EE15" s="3" t="s">
        <v>160</v>
      </c>
      <c r="EF15" s="3" t="s">
        <v>160</v>
      </c>
      <c r="EG15" s="3" t="s">
        <v>160</v>
      </c>
      <c r="EI15" s="3" t="s">
        <v>160</v>
      </c>
      <c r="EJ15" s="3" t="s">
        <v>160</v>
      </c>
      <c r="EK15" s="3" t="s">
        <v>160</v>
      </c>
      <c r="EL15" s="3" t="s">
        <v>160</v>
      </c>
      <c r="EM15" s="3" t="s">
        <v>160</v>
      </c>
      <c r="EN15" s="3" t="s">
        <v>160</v>
      </c>
      <c r="EO15" s="3" t="s">
        <v>160</v>
      </c>
      <c r="EP15" s="3" t="s">
        <v>160</v>
      </c>
      <c r="ER15" s="3" t="s">
        <v>160</v>
      </c>
      <c r="ES15"/>
      <c r="ET15"/>
      <c r="EU15"/>
      <c r="EV15"/>
    </row>
    <row r="16" spans="1:152" x14ac:dyDescent="0.3">
      <c r="A16" t="s">
        <v>175</v>
      </c>
      <c r="B16" t="b">
        <f>IF(table_acSheet[[#This Row],[Total Used by Type]]&gt;0, TRUE, FALSE)</f>
        <v>1</v>
      </c>
      <c r="C16" t="s">
        <v>175</v>
      </c>
      <c r="D16" t="str">
        <f>IF(table_acSheet[[#This Row],[Acceptable (Yes or No)]]="_System", "[Not Applicable]","psu__"&amp;SUBSTITUTE(table_acSheet[[#This Row],[Column (Attribute) Names]], " ", "_"))</f>
        <v>psu__Description</v>
      </c>
      <c r="E16" t="s">
        <v>149</v>
      </c>
      <c r="H16"/>
      <c r="I16"/>
      <c r="J16" s="3" t="s">
        <v>149</v>
      </c>
      <c r="K16" s="3" t="s">
        <v>150</v>
      </c>
      <c r="O16"/>
      <c r="R16" s="3"/>
      <c r="W16">
        <f>COUNTA(table_acSheet[[#This Row],["Type" List Right of this Column]:[Motor]])</f>
        <v>102</v>
      </c>
      <c r="X16">
        <f>COUNTIF(table_acSheet[[#This Row],["Type" List Right of this Column]:[Motor]],"X")</f>
        <v>3</v>
      </c>
      <c r="Y16">
        <f>COUNTIF(table_acSheet[[#This Row],["Type" List Right of this Column]:[Motor]],"O")</f>
        <v>99</v>
      </c>
      <c r="Z16" s="4"/>
      <c r="AA16" s="5"/>
      <c r="AB16" s="5"/>
      <c r="AC16" s="3" t="s">
        <v>168</v>
      </c>
      <c r="AD16" s="5"/>
      <c r="AE16" s="3"/>
      <c r="AF16" s="3"/>
      <c r="AG16" s="3"/>
      <c r="AH16" s="3" t="s">
        <v>168</v>
      </c>
      <c r="AI16" s="3" t="s">
        <v>168</v>
      </c>
      <c r="AJ16" s="3" t="s">
        <v>168</v>
      </c>
      <c r="AK16" s="3" t="s">
        <v>168</v>
      </c>
      <c r="AL16" s="3" t="s">
        <v>168</v>
      </c>
      <c r="AM16" s="3"/>
      <c r="AN16" s="3"/>
      <c r="AO16" s="3" t="s">
        <v>168</v>
      </c>
      <c r="AP16" s="3" t="s">
        <v>168</v>
      </c>
      <c r="AQ16" s="3" t="s">
        <v>168</v>
      </c>
      <c r="AS16" s="3" t="s">
        <v>168</v>
      </c>
      <c r="AT16" s="3" t="s">
        <v>168</v>
      </c>
      <c r="AU16" s="3" t="s">
        <v>168</v>
      </c>
      <c r="AW16" s="3" t="s">
        <v>168</v>
      </c>
      <c r="AX16" s="3" t="s">
        <v>168</v>
      </c>
      <c r="AY16" s="3" t="s">
        <v>168</v>
      </c>
      <c r="AZ16" s="3" t="s">
        <v>168</v>
      </c>
      <c r="BA16" s="3" t="s">
        <v>168</v>
      </c>
      <c r="BB16" s="3" t="s">
        <v>168</v>
      </c>
      <c r="BC16" s="3" t="s">
        <v>168</v>
      </c>
      <c r="BE16" s="3" t="s">
        <v>168</v>
      </c>
      <c r="BG16" s="3" t="s">
        <v>168</v>
      </c>
      <c r="BH16" s="3" t="s">
        <v>168</v>
      </c>
      <c r="BI16" s="3" t="s">
        <v>168</v>
      </c>
      <c r="BJ16" s="3" t="s">
        <v>168</v>
      </c>
      <c r="BK16" s="3" t="s">
        <v>168</v>
      </c>
      <c r="BL16" s="3" t="s">
        <v>168</v>
      </c>
      <c r="BM16" s="3" t="s">
        <v>168</v>
      </c>
      <c r="BN16" s="3" t="s">
        <v>168</v>
      </c>
      <c r="BO16" s="3" t="s">
        <v>168</v>
      </c>
      <c r="BP16" s="3" t="s">
        <v>168</v>
      </c>
      <c r="BQ16" s="3" t="s">
        <v>168</v>
      </c>
      <c r="BR16" s="3" t="s">
        <v>168</v>
      </c>
      <c r="BS16" s="3"/>
      <c r="BT16" s="3" t="s">
        <v>168</v>
      </c>
      <c r="BU16" s="3" t="s">
        <v>168</v>
      </c>
      <c r="BV16" s="3" t="s">
        <v>168</v>
      </c>
      <c r="BW16" s="3" t="s">
        <v>168</v>
      </c>
      <c r="BX16" s="3" t="s">
        <v>168</v>
      </c>
      <c r="BY16" s="3" t="s">
        <v>168</v>
      </c>
      <c r="BZ16" s="5" t="s">
        <v>160</v>
      </c>
      <c r="CA16" s="3" t="s">
        <v>168</v>
      </c>
      <c r="CB16" s="3" t="s">
        <v>168</v>
      </c>
      <c r="CC16" s="3" t="s">
        <v>168</v>
      </c>
      <c r="CD16" s="5" t="s">
        <v>168</v>
      </c>
      <c r="CE16" s="3" t="s">
        <v>168</v>
      </c>
      <c r="CF16" s="3" t="s">
        <v>168</v>
      </c>
      <c r="CG16" s="3" t="s">
        <v>168</v>
      </c>
      <c r="CH16" s="3" t="s">
        <v>168</v>
      </c>
      <c r="CI16" s="3" t="s">
        <v>168</v>
      </c>
      <c r="CJ16" s="3" t="s">
        <v>168</v>
      </c>
      <c r="CK16" s="3" t="s">
        <v>168</v>
      </c>
      <c r="CL16" s="3" t="s">
        <v>168</v>
      </c>
      <c r="CM16" s="3" t="s">
        <v>168</v>
      </c>
      <c r="CN16" s="3" t="s">
        <v>168</v>
      </c>
      <c r="CO16" s="3" t="s">
        <v>168</v>
      </c>
      <c r="CP16" s="3" t="s">
        <v>168</v>
      </c>
      <c r="CQ16" s="3" t="s">
        <v>168</v>
      </c>
      <c r="CR16" s="3" t="s">
        <v>168</v>
      </c>
      <c r="CS16" s="3" t="s">
        <v>168</v>
      </c>
      <c r="CT16" s="3" t="s">
        <v>168</v>
      </c>
      <c r="CU16" s="3" t="s">
        <v>168</v>
      </c>
      <c r="CV16" s="3" t="s">
        <v>168</v>
      </c>
      <c r="CW16" s="3" t="s">
        <v>168</v>
      </c>
      <c r="CX16" s="3" t="s">
        <v>168</v>
      </c>
      <c r="DA16" s="3" t="s">
        <v>168</v>
      </c>
      <c r="DC16" s="3" t="s">
        <v>168</v>
      </c>
      <c r="DE16" s="3" t="s">
        <v>168</v>
      </c>
      <c r="DF16" s="3" t="s">
        <v>168</v>
      </c>
      <c r="DG16" s="3" t="s">
        <v>168</v>
      </c>
      <c r="DI16" s="3" t="s">
        <v>168</v>
      </c>
      <c r="DJ16" s="3" t="s">
        <v>168</v>
      </c>
      <c r="DK16" s="3" t="s">
        <v>168</v>
      </c>
      <c r="DL16" s="3" t="s">
        <v>168</v>
      </c>
      <c r="DN16" s="3" t="s">
        <v>160</v>
      </c>
      <c r="DO16" s="3" t="s">
        <v>168</v>
      </c>
      <c r="DP16" s="3" t="s">
        <v>168</v>
      </c>
      <c r="DQ16" s="3" t="s">
        <v>168</v>
      </c>
      <c r="DR16" s="3" t="s">
        <v>168</v>
      </c>
      <c r="DS16" s="3" t="s">
        <v>168</v>
      </c>
      <c r="DT16" s="3" t="s">
        <v>168</v>
      </c>
      <c r="DU16" s="3" t="s">
        <v>168</v>
      </c>
      <c r="DV16" s="3" t="s">
        <v>168</v>
      </c>
      <c r="DW16" s="3" t="s">
        <v>168</v>
      </c>
      <c r="DX16" s="3" t="s">
        <v>168</v>
      </c>
      <c r="DY16" s="3" t="s">
        <v>168</v>
      </c>
      <c r="DZ16" s="3" t="s">
        <v>168</v>
      </c>
      <c r="EA16" s="3" t="s">
        <v>168</v>
      </c>
      <c r="EB16" s="3" t="s">
        <v>168</v>
      </c>
      <c r="EC16" s="3" t="s">
        <v>168</v>
      </c>
      <c r="ED16" s="3" t="s">
        <v>168</v>
      </c>
      <c r="EE16" s="3" t="s">
        <v>168</v>
      </c>
      <c r="EF16" s="3" t="s">
        <v>168</v>
      </c>
      <c r="EG16" s="3" t="s">
        <v>168</v>
      </c>
      <c r="EH16" s="3" t="s">
        <v>160</v>
      </c>
      <c r="EI16" s="3" t="s">
        <v>168</v>
      </c>
      <c r="EJ16" s="3" t="s">
        <v>168</v>
      </c>
      <c r="EK16" s="3" t="s">
        <v>168</v>
      </c>
      <c r="EL16" s="3" t="s">
        <v>168</v>
      </c>
      <c r="EM16" s="3" t="s">
        <v>168</v>
      </c>
      <c r="EN16" s="3" t="s">
        <v>168</v>
      </c>
      <c r="EO16" s="3" t="s">
        <v>168</v>
      </c>
      <c r="EP16" s="3" t="s">
        <v>168</v>
      </c>
      <c r="ER16" s="3" t="s">
        <v>168</v>
      </c>
      <c r="ES16"/>
      <c r="ET16"/>
      <c r="EU16"/>
      <c r="EV16"/>
    </row>
    <row r="17" spans="1:152" x14ac:dyDescent="0.3">
      <c r="A17" t="s">
        <v>174</v>
      </c>
      <c r="B17" s="7" t="b">
        <f>IF(table_acSheet[[#This Row],[Total Used by Type]]&gt;0, TRUE, FALSE)</f>
        <v>1</v>
      </c>
      <c r="C17" s="7" t="s">
        <v>174</v>
      </c>
      <c r="D17" s="7" t="str">
        <f>IF(table_acSheet[[#This Row],[Acceptable (Yes or No)]]="_System", "[Not Applicable]","psu__"&amp;SUBSTITUTE(table_acSheet[[#This Row],[Column (Attribute) Names]], " ", "_"))</f>
        <v>psu__Submittal_Required</v>
      </c>
      <c r="E17" t="s">
        <v>149</v>
      </c>
      <c r="J17" s="3" t="s">
        <v>149</v>
      </c>
      <c r="K17" s="3" t="s">
        <v>149</v>
      </c>
      <c r="R17" s="3"/>
      <c r="W17" s="7">
        <f>COUNTA(table_acSheet[[#This Row],["Type" List Right of this Column]:[Motor]])</f>
        <v>102</v>
      </c>
      <c r="X17" s="7">
        <f>COUNTIF(table_acSheet[[#This Row],["Type" List Right of this Column]:[Motor]],"X")</f>
        <v>102</v>
      </c>
      <c r="Y17" s="7">
        <f>COUNTIF(table_acSheet[[#This Row],["Type" List Right of this Column]:[Motor]],"O")</f>
        <v>0</v>
      </c>
      <c r="Z17" s="4"/>
      <c r="AA17" s="5"/>
      <c r="AB17" s="5"/>
      <c r="AC17" s="5" t="s">
        <v>160</v>
      </c>
      <c r="AD17" s="5"/>
      <c r="AE17" s="5"/>
      <c r="AF17" s="5"/>
      <c r="AG17" s="5" t="s">
        <v>160</v>
      </c>
      <c r="AH17" s="3" t="s">
        <v>160</v>
      </c>
      <c r="AI17" s="3" t="s">
        <v>160</v>
      </c>
      <c r="AJ17" s="3" t="s">
        <v>160</v>
      </c>
      <c r="AK17" s="3" t="s">
        <v>160</v>
      </c>
      <c r="AL17" s="3" t="s">
        <v>160</v>
      </c>
      <c r="AM17" s="3"/>
      <c r="AN17" s="3"/>
      <c r="AO17" s="3" t="s">
        <v>160</v>
      </c>
      <c r="AP17" s="3" t="s">
        <v>160</v>
      </c>
      <c r="AQ17" s="3" t="s">
        <v>160</v>
      </c>
      <c r="AS17" s="3" t="s">
        <v>160</v>
      </c>
      <c r="AT17" s="3" t="s">
        <v>160</v>
      </c>
      <c r="AU17" s="3" t="s">
        <v>160</v>
      </c>
      <c r="AW17" s="3" t="s">
        <v>160</v>
      </c>
      <c r="AX17" s="3" t="s">
        <v>160</v>
      </c>
      <c r="AY17" s="3" t="s">
        <v>160</v>
      </c>
      <c r="AZ17" s="3" t="s">
        <v>160</v>
      </c>
      <c r="BA17" s="3" t="s">
        <v>160</v>
      </c>
      <c r="BB17" s="3" t="s">
        <v>160</v>
      </c>
      <c r="BC17" s="3" t="s">
        <v>160</v>
      </c>
      <c r="BE17" s="3" t="s">
        <v>160</v>
      </c>
      <c r="BG17" s="3" t="s">
        <v>160</v>
      </c>
      <c r="BH17" s="3" t="s">
        <v>160</v>
      </c>
      <c r="BI17" s="3" t="s">
        <v>160</v>
      </c>
      <c r="BJ17" s="3" t="s">
        <v>160</v>
      </c>
      <c r="BK17" s="3" t="s">
        <v>160</v>
      </c>
      <c r="BL17" s="3" t="s">
        <v>160</v>
      </c>
      <c r="BM17" s="3" t="s">
        <v>160</v>
      </c>
      <c r="BN17" s="3" t="s">
        <v>160</v>
      </c>
      <c r="BO17" s="3" t="s">
        <v>160</v>
      </c>
      <c r="BP17" s="3" t="s">
        <v>160</v>
      </c>
      <c r="BQ17" s="3" t="s">
        <v>160</v>
      </c>
      <c r="BR17" s="3" t="s">
        <v>160</v>
      </c>
      <c r="BS17" s="3"/>
      <c r="BT17" s="3" t="s">
        <v>160</v>
      </c>
      <c r="BU17" s="3" t="s">
        <v>160</v>
      </c>
      <c r="BV17" s="3" t="s">
        <v>160</v>
      </c>
      <c r="BW17" s="3" t="s">
        <v>160</v>
      </c>
      <c r="BX17" s="3" t="s">
        <v>160</v>
      </c>
      <c r="BY17" s="3" t="s">
        <v>160</v>
      </c>
      <c r="BZ17" s="3" t="s">
        <v>160</v>
      </c>
      <c r="CA17" s="3" t="s">
        <v>160</v>
      </c>
      <c r="CB17" s="3" t="s">
        <v>160</v>
      </c>
      <c r="CC17" s="3" t="s">
        <v>160</v>
      </c>
      <c r="CD17" s="3" t="s">
        <v>160</v>
      </c>
      <c r="CE17" s="3" t="s">
        <v>160</v>
      </c>
      <c r="CF17" s="3" t="s">
        <v>160</v>
      </c>
      <c r="CG17" s="3" t="s">
        <v>160</v>
      </c>
      <c r="CH17" s="3" t="s">
        <v>160</v>
      </c>
      <c r="CI17" s="3" t="s">
        <v>160</v>
      </c>
      <c r="CJ17" s="3" t="s">
        <v>160</v>
      </c>
      <c r="CK17" s="3" t="s">
        <v>160</v>
      </c>
      <c r="CL17" s="3" t="s">
        <v>160</v>
      </c>
      <c r="CM17" s="3" t="s">
        <v>160</v>
      </c>
      <c r="CN17" s="3" t="s">
        <v>160</v>
      </c>
      <c r="CO17" s="3" t="s">
        <v>160</v>
      </c>
      <c r="CP17" s="3" t="s">
        <v>160</v>
      </c>
      <c r="CQ17" s="3" t="s">
        <v>160</v>
      </c>
      <c r="CR17" s="3" t="s">
        <v>160</v>
      </c>
      <c r="CS17" s="3" t="s">
        <v>160</v>
      </c>
      <c r="CT17" s="3" t="s">
        <v>160</v>
      </c>
      <c r="CU17" s="3" t="s">
        <v>160</v>
      </c>
      <c r="CV17" s="3" t="s">
        <v>160</v>
      </c>
      <c r="CW17" s="3" t="s">
        <v>160</v>
      </c>
      <c r="CX17" s="3" t="s">
        <v>160</v>
      </c>
      <c r="DA17" s="3" t="s">
        <v>160</v>
      </c>
      <c r="DC17" s="3" t="s">
        <v>160</v>
      </c>
      <c r="DE17" s="3" t="s">
        <v>160</v>
      </c>
      <c r="DF17" s="3" t="s">
        <v>160</v>
      </c>
      <c r="DG17" s="3" t="s">
        <v>160</v>
      </c>
      <c r="DI17" s="3" t="s">
        <v>160</v>
      </c>
      <c r="DJ17" s="3" t="s">
        <v>160</v>
      </c>
      <c r="DK17" s="3" t="s">
        <v>160</v>
      </c>
      <c r="DL17" s="3" t="s">
        <v>160</v>
      </c>
      <c r="DO17" s="3" t="s">
        <v>160</v>
      </c>
      <c r="DP17" s="3" t="s">
        <v>160</v>
      </c>
      <c r="DQ17" s="3" t="s">
        <v>160</v>
      </c>
      <c r="DR17" s="3" t="s">
        <v>160</v>
      </c>
      <c r="DS17" s="3" t="s">
        <v>160</v>
      </c>
      <c r="DT17" s="3" t="s">
        <v>160</v>
      </c>
      <c r="DU17" s="3" t="s">
        <v>160</v>
      </c>
      <c r="DV17" s="3" t="s">
        <v>160</v>
      </c>
      <c r="DW17" s="3" t="s">
        <v>160</v>
      </c>
      <c r="DX17" s="3" t="s">
        <v>160</v>
      </c>
      <c r="DY17" s="3" t="s">
        <v>160</v>
      </c>
      <c r="DZ17" s="3" t="s">
        <v>160</v>
      </c>
      <c r="EA17" s="3" t="s">
        <v>160</v>
      </c>
      <c r="EB17" s="3" t="s">
        <v>160</v>
      </c>
      <c r="EC17" s="3" t="s">
        <v>160</v>
      </c>
      <c r="ED17" s="3" t="s">
        <v>160</v>
      </c>
      <c r="EE17" s="3" t="s">
        <v>160</v>
      </c>
      <c r="EF17" s="3" t="s">
        <v>160</v>
      </c>
      <c r="EG17" s="3" t="s">
        <v>160</v>
      </c>
      <c r="EH17" s="3" t="s">
        <v>160</v>
      </c>
      <c r="EI17" s="3" t="s">
        <v>160</v>
      </c>
      <c r="EJ17" s="3" t="s">
        <v>160</v>
      </c>
      <c r="EK17" s="3" t="s">
        <v>160</v>
      </c>
      <c r="EL17" s="3" t="s">
        <v>160</v>
      </c>
      <c r="EM17" s="3" t="s">
        <v>160</v>
      </c>
      <c r="EN17" s="3" t="s">
        <v>160</v>
      </c>
      <c r="EO17" s="3" t="s">
        <v>160</v>
      </c>
      <c r="EP17" s="3" t="s">
        <v>160</v>
      </c>
      <c r="ER17" s="3" t="s">
        <v>160</v>
      </c>
      <c r="ES17"/>
      <c r="ET17"/>
      <c r="EU17"/>
      <c r="EV17"/>
    </row>
    <row r="18" spans="1:152" x14ac:dyDescent="0.3">
      <c r="A18" t="s">
        <v>177</v>
      </c>
      <c r="B18" s="7" t="b">
        <f>IF(table_acSheet[[#This Row],[Total Used by Type]]&gt;0, TRUE, FALSE)</f>
        <v>1</v>
      </c>
      <c r="C18" s="7" t="s">
        <v>177</v>
      </c>
      <c r="D18" s="7" t="str">
        <f>IF(table_acSheet[[#This Row],[Acceptable (Yes or No)]]="_System", "[Not Applicable]","psu__"&amp;SUBSTITUTE(table_acSheet[[#This Row],[Column (Attribute) Names]], " ", "_"))</f>
        <v>psu__Equipment_ID</v>
      </c>
      <c r="E18" t="s">
        <v>149</v>
      </c>
      <c r="J18" s="3" t="s">
        <v>149</v>
      </c>
      <c r="K18" s="3" t="s">
        <v>149</v>
      </c>
      <c r="R18" s="3"/>
      <c r="W18" s="7">
        <f>COUNTA(table_acSheet[[#This Row],["Type" List Right of this Column]:[Motor]])</f>
        <v>101</v>
      </c>
      <c r="X18" s="7">
        <f>COUNTIF(table_acSheet[[#This Row],["Type" List Right of this Column]:[Motor]],"X")</f>
        <v>101</v>
      </c>
      <c r="Y18" s="7">
        <f>COUNTIF(table_acSheet[[#This Row],["Type" List Right of this Column]:[Motor]],"O")</f>
        <v>0</v>
      </c>
      <c r="Z18" s="4"/>
      <c r="AA18" s="5"/>
      <c r="AB18" s="5"/>
      <c r="AC18" s="5"/>
      <c r="AD18" s="5"/>
      <c r="AE18" s="5"/>
      <c r="AF18" s="5"/>
      <c r="AG18" s="5"/>
      <c r="AH18" s="3" t="s">
        <v>160</v>
      </c>
      <c r="AI18" s="3" t="s">
        <v>160</v>
      </c>
      <c r="AJ18" s="3" t="s">
        <v>160</v>
      </c>
      <c r="AK18" s="3" t="s">
        <v>160</v>
      </c>
      <c r="AL18" s="3" t="s">
        <v>160</v>
      </c>
      <c r="AM18" s="3"/>
      <c r="AN18" s="5"/>
      <c r="AO18" s="5" t="s">
        <v>160</v>
      </c>
      <c r="AP18" s="3" t="s">
        <v>160</v>
      </c>
      <c r="AQ18" s="3" t="s">
        <v>160</v>
      </c>
      <c r="AS18" s="3" t="s">
        <v>160</v>
      </c>
      <c r="AT18" s="3" t="s">
        <v>160</v>
      </c>
      <c r="AU18" s="3" t="s">
        <v>160</v>
      </c>
      <c r="AW18" s="3" t="s">
        <v>160</v>
      </c>
      <c r="AX18" s="3" t="s">
        <v>160</v>
      </c>
      <c r="AY18" s="3" t="s">
        <v>160</v>
      </c>
      <c r="AZ18" s="3" t="s">
        <v>160</v>
      </c>
      <c r="BA18" s="3" t="s">
        <v>160</v>
      </c>
      <c r="BB18" s="3" t="s">
        <v>160</v>
      </c>
      <c r="BC18" s="3" t="s">
        <v>160</v>
      </c>
      <c r="BE18" s="3" t="s">
        <v>160</v>
      </c>
      <c r="BG18" s="3" t="s">
        <v>160</v>
      </c>
      <c r="BH18" s="3" t="s">
        <v>160</v>
      </c>
      <c r="BI18" s="3" t="s">
        <v>160</v>
      </c>
      <c r="BJ18" s="3" t="s">
        <v>160</v>
      </c>
      <c r="BK18" s="3" t="s">
        <v>160</v>
      </c>
      <c r="BL18" s="3" t="s">
        <v>160</v>
      </c>
      <c r="BM18" s="3" t="s">
        <v>160</v>
      </c>
      <c r="BN18" s="3" t="s">
        <v>160</v>
      </c>
      <c r="BO18" s="3" t="s">
        <v>160</v>
      </c>
      <c r="BP18" s="3" t="s">
        <v>160</v>
      </c>
      <c r="BQ18" s="3" t="s">
        <v>160</v>
      </c>
      <c r="BR18" s="3" t="s">
        <v>160</v>
      </c>
      <c r="BS18" s="3"/>
      <c r="BT18" s="3" t="s">
        <v>160</v>
      </c>
      <c r="BU18" s="3" t="s">
        <v>160</v>
      </c>
      <c r="BV18" s="3" t="s">
        <v>160</v>
      </c>
      <c r="BW18" s="3" t="s">
        <v>160</v>
      </c>
      <c r="BX18" s="3" t="s">
        <v>160</v>
      </c>
      <c r="BY18" s="3" t="s">
        <v>160</v>
      </c>
      <c r="BZ18" s="5" t="s">
        <v>160</v>
      </c>
      <c r="CA18" s="3" t="s">
        <v>160</v>
      </c>
      <c r="CB18" s="3" t="s">
        <v>160</v>
      </c>
      <c r="CC18" s="3" t="s">
        <v>160</v>
      </c>
      <c r="CD18" s="5" t="s">
        <v>160</v>
      </c>
      <c r="CE18" s="3" t="s">
        <v>160</v>
      </c>
      <c r="CF18" s="3" t="s">
        <v>160</v>
      </c>
      <c r="CG18" s="3" t="s">
        <v>160</v>
      </c>
      <c r="CH18" s="3" t="s">
        <v>160</v>
      </c>
      <c r="CI18" s="3" t="s">
        <v>160</v>
      </c>
      <c r="CJ18" s="3" t="s">
        <v>160</v>
      </c>
      <c r="CK18" s="3" t="s">
        <v>160</v>
      </c>
      <c r="CL18" s="3" t="s">
        <v>160</v>
      </c>
      <c r="CM18" s="3" t="s">
        <v>160</v>
      </c>
      <c r="CN18" s="3" t="s">
        <v>160</v>
      </c>
      <c r="CO18" s="3" t="s">
        <v>160</v>
      </c>
      <c r="CP18" s="3" t="s">
        <v>160</v>
      </c>
      <c r="CQ18" s="3" t="s">
        <v>160</v>
      </c>
      <c r="CR18" s="3" t="s">
        <v>160</v>
      </c>
      <c r="CS18" s="3" t="s">
        <v>160</v>
      </c>
      <c r="CT18" s="3" t="s">
        <v>160</v>
      </c>
      <c r="CU18" s="3" t="s">
        <v>160</v>
      </c>
      <c r="CV18" s="3" t="s">
        <v>160</v>
      </c>
      <c r="CW18" s="3" t="s">
        <v>160</v>
      </c>
      <c r="CX18" s="3" t="s">
        <v>160</v>
      </c>
      <c r="DA18" s="3" t="s">
        <v>160</v>
      </c>
      <c r="DC18" s="3" t="s">
        <v>160</v>
      </c>
      <c r="DE18" s="3" t="s">
        <v>160</v>
      </c>
      <c r="DF18" s="3" t="s">
        <v>160</v>
      </c>
      <c r="DG18" s="3" t="s">
        <v>160</v>
      </c>
      <c r="DI18" s="3" t="s">
        <v>160</v>
      </c>
      <c r="DJ18" s="3" t="s">
        <v>160</v>
      </c>
      <c r="DK18" s="3" t="s">
        <v>160</v>
      </c>
      <c r="DL18" s="3" t="s">
        <v>160</v>
      </c>
      <c r="DN18" s="3" t="s">
        <v>160</v>
      </c>
      <c r="DO18" s="3" t="s">
        <v>160</v>
      </c>
      <c r="DP18" s="3" t="s">
        <v>160</v>
      </c>
      <c r="DQ18" s="3" t="s">
        <v>160</v>
      </c>
      <c r="DR18" s="3" t="s">
        <v>160</v>
      </c>
      <c r="DS18" s="3" t="s">
        <v>160</v>
      </c>
      <c r="DT18" s="3" t="s">
        <v>160</v>
      </c>
      <c r="DU18" s="3" t="s">
        <v>160</v>
      </c>
      <c r="DV18" s="3" t="s">
        <v>160</v>
      </c>
      <c r="DW18" s="3" t="s">
        <v>160</v>
      </c>
      <c r="DX18" s="3" t="s">
        <v>160</v>
      </c>
      <c r="DY18" s="3" t="s">
        <v>160</v>
      </c>
      <c r="DZ18" s="3" t="s">
        <v>160</v>
      </c>
      <c r="EA18" s="3" t="s">
        <v>160</v>
      </c>
      <c r="EB18" s="3" t="s">
        <v>160</v>
      </c>
      <c r="EC18" s="3" t="s">
        <v>160</v>
      </c>
      <c r="ED18" s="3" t="s">
        <v>160</v>
      </c>
      <c r="EE18" s="3" t="s">
        <v>160</v>
      </c>
      <c r="EF18" s="3" t="s">
        <v>160</v>
      </c>
      <c r="EG18" s="3" t="s">
        <v>160</v>
      </c>
      <c r="EH18" s="3" t="s">
        <v>160</v>
      </c>
      <c r="EI18" s="3" t="s">
        <v>160</v>
      </c>
      <c r="EJ18" s="3" t="s">
        <v>160</v>
      </c>
      <c r="EK18" s="3" t="s">
        <v>160</v>
      </c>
      <c r="EL18" s="3" t="s">
        <v>160</v>
      </c>
      <c r="EM18" s="3" t="s">
        <v>160</v>
      </c>
      <c r="EN18" s="3" t="s">
        <v>160</v>
      </c>
      <c r="EO18" s="3" t="s">
        <v>160</v>
      </c>
      <c r="EP18" s="3" t="s">
        <v>160</v>
      </c>
      <c r="ER18" s="3" t="s">
        <v>160</v>
      </c>
      <c r="ES18"/>
      <c r="ET18"/>
      <c r="EU18"/>
      <c r="EV18"/>
    </row>
    <row r="19" spans="1:152" x14ac:dyDescent="0.3">
      <c r="A19" t="s">
        <v>178</v>
      </c>
      <c r="B19" t="b">
        <f>IF(table_acSheet[[#This Row],[Total Used by Type]]&gt;0, TRUE, FALSE)</f>
        <v>1</v>
      </c>
      <c r="C19" t="s">
        <v>178</v>
      </c>
      <c r="D19" t="str">
        <f>IF(table_acSheet[[#This Row],[Acceptable (Yes or No)]]="_System", "[Not Applicable]","psu__"&amp;SUBSTITUTE(table_acSheet[[#This Row],[Column (Attribute) Names]], " ", "_"))</f>
        <v>psu__Maintenance_Required</v>
      </c>
      <c r="E19" t="s">
        <v>149</v>
      </c>
      <c r="J19" s="3" t="s">
        <v>149</v>
      </c>
      <c r="K19" s="3" t="s">
        <v>150</v>
      </c>
      <c r="O19"/>
      <c r="R19" s="3"/>
      <c r="W19">
        <f>COUNTA(table_acSheet[[#This Row],["Type" List Right of this Column]:[Motor]])</f>
        <v>101</v>
      </c>
      <c r="X19">
        <f>COUNTIF(table_acSheet[[#This Row],["Type" List Right of this Column]:[Motor]],"X")</f>
        <v>101</v>
      </c>
      <c r="Y19">
        <f>COUNTIF(table_acSheet[[#This Row],["Type" List Right of this Column]:[Motor]],"O")</f>
        <v>0</v>
      </c>
      <c r="Z19" s="4"/>
      <c r="AA19" s="5"/>
      <c r="AB19" s="5"/>
      <c r="AC19" s="3" t="s">
        <v>160</v>
      </c>
      <c r="AD19" s="5"/>
      <c r="AE19" s="3"/>
      <c r="AF19" s="3"/>
      <c r="AG19" s="3"/>
      <c r="AH19" s="3" t="s">
        <v>160</v>
      </c>
      <c r="AI19" s="3" t="s">
        <v>160</v>
      </c>
      <c r="AJ19" s="3" t="s">
        <v>160</v>
      </c>
      <c r="AK19" s="3" t="s">
        <v>160</v>
      </c>
      <c r="AL19" s="3" t="s">
        <v>160</v>
      </c>
      <c r="AM19" s="3"/>
      <c r="AN19" s="3"/>
      <c r="AO19" s="3" t="s">
        <v>160</v>
      </c>
      <c r="AP19" s="3" t="s">
        <v>160</v>
      </c>
      <c r="AQ19" s="3" t="s">
        <v>160</v>
      </c>
      <c r="AS19" s="3" t="s">
        <v>160</v>
      </c>
      <c r="AT19" s="3" t="s">
        <v>160</v>
      </c>
      <c r="AU19" s="3" t="s">
        <v>160</v>
      </c>
      <c r="AW19" s="3" t="s">
        <v>160</v>
      </c>
      <c r="AX19" s="3" t="s">
        <v>160</v>
      </c>
      <c r="AY19" s="3" t="s">
        <v>160</v>
      </c>
      <c r="AZ19" s="3" t="s">
        <v>160</v>
      </c>
      <c r="BA19" s="3" t="s">
        <v>160</v>
      </c>
      <c r="BB19" s="3" t="s">
        <v>160</v>
      </c>
      <c r="BC19" s="3" t="s">
        <v>160</v>
      </c>
      <c r="BE19" s="3" t="s">
        <v>160</v>
      </c>
      <c r="BG19" s="3" t="s">
        <v>160</v>
      </c>
      <c r="BH19" s="3" t="s">
        <v>160</v>
      </c>
      <c r="BI19" s="3" t="s">
        <v>160</v>
      </c>
      <c r="BJ19" s="3" t="s">
        <v>160</v>
      </c>
      <c r="BK19" s="3" t="s">
        <v>160</v>
      </c>
      <c r="BL19" s="3" t="s">
        <v>160</v>
      </c>
      <c r="BM19" s="3" t="s">
        <v>160</v>
      </c>
      <c r="BN19" s="3" t="s">
        <v>160</v>
      </c>
      <c r="BO19" s="3" t="s">
        <v>160</v>
      </c>
      <c r="BP19" s="3" t="s">
        <v>160</v>
      </c>
      <c r="BQ19" s="3" t="s">
        <v>160</v>
      </c>
      <c r="BR19" s="3" t="s">
        <v>160</v>
      </c>
      <c r="BS19" s="3"/>
      <c r="BT19" s="3" t="s">
        <v>160</v>
      </c>
      <c r="BU19" s="3" t="s">
        <v>160</v>
      </c>
      <c r="BV19" s="3" t="s">
        <v>160</v>
      </c>
      <c r="BW19" s="3" t="s">
        <v>160</v>
      </c>
      <c r="BX19" s="3" t="s">
        <v>160</v>
      </c>
      <c r="BY19" s="3" t="s">
        <v>160</v>
      </c>
      <c r="BZ19" s="5" t="s">
        <v>160</v>
      </c>
      <c r="CA19" s="3" t="s">
        <v>160</v>
      </c>
      <c r="CB19" s="3" t="s">
        <v>160</v>
      </c>
      <c r="CC19" s="3" t="s">
        <v>160</v>
      </c>
      <c r="CD19" s="5" t="s">
        <v>160</v>
      </c>
      <c r="CE19" s="3" t="s">
        <v>160</v>
      </c>
      <c r="CF19" s="3" t="s">
        <v>160</v>
      </c>
      <c r="CG19" s="3" t="s">
        <v>160</v>
      </c>
      <c r="CH19" s="3" t="s">
        <v>160</v>
      </c>
      <c r="CI19" s="3" t="s">
        <v>160</v>
      </c>
      <c r="CJ19" s="3" t="s">
        <v>160</v>
      </c>
      <c r="CK19" s="3" t="s">
        <v>160</v>
      </c>
      <c r="CL19" s="3" t="s">
        <v>160</v>
      </c>
      <c r="CM19" s="3" t="s">
        <v>160</v>
      </c>
      <c r="CN19" s="3" t="s">
        <v>160</v>
      </c>
      <c r="CO19" s="3" t="s">
        <v>160</v>
      </c>
      <c r="CP19" s="3" t="s">
        <v>160</v>
      </c>
      <c r="CQ19" s="3" t="s">
        <v>160</v>
      </c>
      <c r="CR19" s="3" t="s">
        <v>160</v>
      </c>
      <c r="CS19" s="3" t="s">
        <v>160</v>
      </c>
      <c r="CT19" s="3" t="s">
        <v>160</v>
      </c>
      <c r="CU19" s="3" t="s">
        <v>160</v>
      </c>
      <c r="CV19" s="3" t="s">
        <v>160</v>
      </c>
      <c r="CW19" s="3" t="s">
        <v>160</v>
      </c>
      <c r="CX19" s="3" t="s">
        <v>160</v>
      </c>
      <c r="DA19" s="3" t="s">
        <v>160</v>
      </c>
      <c r="DC19" s="3" t="s">
        <v>160</v>
      </c>
      <c r="DE19" s="3" t="s">
        <v>160</v>
      </c>
      <c r="DF19" s="3" t="s">
        <v>160</v>
      </c>
      <c r="DG19" s="3" t="s">
        <v>160</v>
      </c>
      <c r="DI19" s="3" t="s">
        <v>160</v>
      </c>
      <c r="DJ19" s="3" t="s">
        <v>160</v>
      </c>
      <c r="DK19" s="3" t="s">
        <v>160</v>
      </c>
      <c r="DL19" s="3" t="s">
        <v>160</v>
      </c>
      <c r="DN19" s="3" t="s">
        <v>160</v>
      </c>
      <c r="DO19" s="3" t="s">
        <v>160</v>
      </c>
      <c r="DP19" s="3" t="s">
        <v>160</v>
      </c>
      <c r="DQ19" s="3" t="s">
        <v>160</v>
      </c>
      <c r="DR19" s="3" t="s">
        <v>160</v>
      </c>
      <c r="DS19" s="3" t="s">
        <v>160</v>
      </c>
      <c r="DT19" s="3" t="s">
        <v>160</v>
      </c>
      <c r="DU19" s="3" t="s">
        <v>160</v>
      </c>
      <c r="DV19" s="3" t="s">
        <v>160</v>
      </c>
      <c r="DW19" s="3" t="s">
        <v>160</v>
      </c>
      <c r="DX19" s="3" t="s">
        <v>160</v>
      </c>
      <c r="DY19" s="3" t="s">
        <v>160</v>
      </c>
      <c r="DZ19" s="3" t="s">
        <v>160</v>
      </c>
      <c r="EA19" s="3" t="s">
        <v>160</v>
      </c>
      <c r="EB19" s="3" t="s">
        <v>160</v>
      </c>
      <c r="EC19" s="3" t="s">
        <v>160</v>
      </c>
      <c r="ED19" s="3" t="s">
        <v>160</v>
      </c>
      <c r="EE19" s="3" t="s">
        <v>160</v>
      </c>
      <c r="EF19" s="3" t="s">
        <v>160</v>
      </c>
      <c r="EG19" s="3" t="s">
        <v>160</v>
      </c>
      <c r="EI19" s="3" t="s">
        <v>160</v>
      </c>
      <c r="EJ19" s="3" t="s">
        <v>160</v>
      </c>
      <c r="EK19" s="3" t="s">
        <v>160</v>
      </c>
      <c r="EL19" s="3" t="s">
        <v>160</v>
      </c>
      <c r="EM19" s="3" t="s">
        <v>160</v>
      </c>
      <c r="EN19" s="3" t="s">
        <v>160</v>
      </c>
      <c r="EO19" s="3" t="s">
        <v>160</v>
      </c>
      <c r="EP19" s="3" t="s">
        <v>160</v>
      </c>
      <c r="ER19" s="3" t="s">
        <v>160</v>
      </c>
      <c r="ES19"/>
      <c r="ET19"/>
      <c r="EU19"/>
      <c r="EV19"/>
    </row>
    <row r="20" spans="1:152" x14ac:dyDescent="0.3">
      <c r="A20" t="s">
        <v>179</v>
      </c>
      <c r="B20" t="b">
        <f>IF(table_acSheet[[#This Row],[Total Used by Type]]&gt;0, TRUE, FALSE)</f>
        <v>1</v>
      </c>
      <c r="C20" t="s">
        <v>179</v>
      </c>
      <c r="D20" t="str">
        <f>IF(table_acSheet[[#This Row],[Acceptable (Yes or No)]]="_System", "[Not Applicable]","psu__"&amp;SUBSTITUTE(table_acSheet[[#This Row],[Column (Attribute) Names]], " ", "_"))</f>
        <v>psu__Manufacturer</v>
      </c>
      <c r="E20" t="s">
        <v>149</v>
      </c>
      <c r="H20"/>
      <c r="I20"/>
      <c r="J20" s="3" t="s">
        <v>149</v>
      </c>
      <c r="K20" s="3" t="s">
        <v>150</v>
      </c>
      <c r="O20"/>
      <c r="R20" s="3"/>
      <c r="W20">
        <f>COUNTA(table_acSheet[[#This Row],["Type" List Right of this Column]:[Motor]])</f>
        <v>101</v>
      </c>
      <c r="X20">
        <f>COUNTIF(table_acSheet[[#This Row],["Type" List Right of this Column]:[Motor]],"X")</f>
        <v>100</v>
      </c>
      <c r="Y20">
        <f>COUNTIF(table_acSheet[[#This Row],["Type" List Right of this Column]:[Motor]],"O")</f>
        <v>1</v>
      </c>
      <c r="Z20" s="4"/>
      <c r="AA20" s="5"/>
      <c r="AB20" s="5"/>
      <c r="AC20" s="3" t="s">
        <v>160</v>
      </c>
      <c r="AD20" s="5"/>
      <c r="AE20" s="3"/>
      <c r="AF20" s="3"/>
      <c r="AG20" s="3"/>
      <c r="AH20" s="3" t="s">
        <v>160</v>
      </c>
      <c r="AI20" s="3" t="s">
        <v>160</v>
      </c>
      <c r="AJ20" s="3" t="s">
        <v>160</v>
      </c>
      <c r="AK20" s="3" t="s">
        <v>160</v>
      </c>
      <c r="AL20" s="3" t="s">
        <v>160</v>
      </c>
      <c r="AM20" s="3"/>
      <c r="AN20" s="3"/>
      <c r="AO20" s="3" t="s">
        <v>160</v>
      </c>
      <c r="AP20" s="3" t="s">
        <v>160</v>
      </c>
      <c r="AQ20" s="3" t="s">
        <v>160</v>
      </c>
      <c r="AS20" s="3" t="s">
        <v>160</v>
      </c>
      <c r="AT20" s="3" t="s">
        <v>160</v>
      </c>
      <c r="AU20" s="3" t="s">
        <v>160</v>
      </c>
      <c r="AW20" s="3" t="s">
        <v>160</v>
      </c>
      <c r="AX20" s="3" t="s">
        <v>160</v>
      </c>
      <c r="AY20" s="3" t="s">
        <v>160</v>
      </c>
      <c r="AZ20" s="3" t="s">
        <v>160</v>
      </c>
      <c r="BA20" s="3" t="s">
        <v>160</v>
      </c>
      <c r="BB20" s="3" t="s">
        <v>160</v>
      </c>
      <c r="BC20" s="3" t="s">
        <v>160</v>
      </c>
      <c r="BE20" s="3" t="s">
        <v>160</v>
      </c>
      <c r="BG20" s="3" t="s">
        <v>160</v>
      </c>
      <c r="BH20" s="3" t="s">
        <v>160</v>
      </c>
      <c r="BI20" s="3" t="s">
        <v>160</v>
      </c>
      <c r="BJ20" s="3" t="s">
        <v>160</v>
      </c>
      <c r="BK20" s="3" t="s">
        <v>160</v>
      </c>
      <c r="BL20" s="3" t="s">
        <v>160</v>
      </c>
      <c r="BM20" s="3" t="s">
        <v>160</v>
      </c>
      <c r="BN20" s="3" t="s">
        <v>160</v>
      </c>
      <c r="BO20" s="3" t="s">
        <v>160</v>
      </c>
      <c r="BP20" s="3" t="s">
        <v>160</v>
      </c>
      <c r="BQ20" s="3" t="s">
        <v>160</v>
      </c>
      <c r="BR20" s="3" t="s">
        <v>160</v>
      </c>
      <c r="BS20" s="3"/>
      <c r="BT20" s="3" t="s">
        <v>160</v>
      </c>
      <c r="BU20" s="3" t="s">
        <v>160</v>
      </c>
      <c r="BV20" s="3" t="s">
        <v>160</v>
      </c>
      <c r="BW20" s="3" t="s">
        <v>160</v>
      </c>
      <c r="BX20" s="3" t="s">
        <v>168</v>
      </c>
      <c r="BY20" s="3" t="s">
        <v>160</v>
      </c>
      <c r="BZ20" s="5" t="s">
        <v>160</v>
      </c>
      <c r="CA20" s="3" t="s">
        <v>160</v>
      </c>
      <c r="CB20" s="3" t="s">
        <v>160</v>
      </c>
      <c r="CC20" s="3" t="s">
        <v>160</v>
      </c>
      <c r="CD20" s="5" t="s">
        <v>160</v>
      </c>
      <c r="CE20" s="3" t="s">
        <v>160</v>
      </c>
      <c r="CF20" s="3" t="s">
        <v>160</v>
      </c>
      <c r="CG20" s="3" t="s">
        <v>160</v>
      </c>
      <c r="CH20" s="3" t="s">
        <v>160</v>
      </c>
      <c r="CI20" s="3" t="s">
        <v>160</v>
      </c>
      <c r="CJ20" s="3" t="s">
        <v>160</v>
      </c>
      <c r="CK20" s="3" t="s">
        <v>160</v>
      </c>
      <c r="CL20" s="3" t="s">
        <v>160</v>
      </c>
      <c r="CM20" s="3" t="s">
        <v>160</v>
      </c>
      <c r="CN20" s="3" t="s">
        <v>160</v>
      </c>
      <c r="CO20" s="3" t="s">
        <v>160</v>
      </c>
      <c r="CP20" s="3" t="s">
        <v>160</v>
      </c>
      <c r="CQ20" s="3" t="s">
        <v>160</v>
      </c>
      <c r="CR20" s="3" t="s">
        <v>160</v>
      </c>
      <c r="CS20" s="3" t="s">
        <v>160</v>
      </c>
      <c r="CT20" s="3" t="s">
        <v>160</v>
      </c>
      <c r="CU20" s="3" t="s">
        <v>160</v>
      </c>
      <c r="CV20" s="3" t="s">
        <v>160</v>
      </c>
      <c r="CW20" s="3" t="s">
        <v>160</v>
      </c>
      <c r="CX20" s="3" t="s">
        <v>160</v>
      </c>
      <c r="DA20" s="3" t="s">
        <v>160</v>
      </c>
      <c r="DC20" s="3" t="s">
        <v>160</v>
      </c>
      <c r="DE20" s="3" t="s">
        <v>160</v>
      </c>
      <c r="DF20" s="3" t="s">
        <v>160</v>
      </c>
      <c r="DG20" s="3" t="s">
        <v>160</v>
      </c>
      <c r="DI20" s="3" t="s">
        <v>160</v>
      </c>
      <c r="DJ20" s="3" t="s">
        <v>160</v>
      </c>
      <c r="DK20" s="3" t="s">
        <v>160</v>
      </c>
      <c r="DL20" s="3" t="s">
        <v>160</v>
      </c>
      <c r="DN20" s="3" t="s">
        <v>160</v>
      </c>
      <c r="DO20" s="3" t="s">
        <v>160</v>
      </c>
      <c r="DP20" s="3" t="s">
        <v>160</v>
      </c>
      <c r="DQ20" s="3" t="s">
        <v>160</v>
      </c>
      <c r="DR20" s="3" t="s">
        <v>160</v>
      </c>
      <c r="DS20" s="3" t="s">
        <v>160</v>
      </c>
      <c r="DT20" s="3" t="s">
        <v>160</v>
      </c>
      <c r="DU20" s="3" t="s">
        <v>160</v>
      </c>
      <c r="DV20" s="3" t="s">
        <v>160</v>
      </c>
      <c r="DW20" s="3" t="s">
        <v>160</v>
      </c>
      <c r="DX20" s="3" t="s">
        <v>160</v>
      </c>
      <c r="DY20" s="3" t="s">
        <v>160</v>
      </c>
      <c r="DZ20" s="3" t="s">
        <v>160</v>
      </c>
      <c r="EA20" s="3" t="s">
        <v>160</v>
      </c>
      <c r="EB20" s="3" t="s">
        <v>160</v>
      </c>
      <c r="EC20" s="3" t="s">
        <v>160</v>
      </c>
      <c r="ED20" s="3" t="s">
        <v>160</v>
      </c>
      <c r="EE20" s="3" t="s">
        <v>160</v>
      </c>
      <c r="EF20" s="3" t="s">
        <v>160</v>
      </c>
      <c r="EG20" s="3" t="s">
        <v>160</v>
      </c>
      <c r="EI20" s="3" t="s">
        <v>160</v>
      </c>
      <c r="EJ20" s="3" t="s">
        <v>160</v>
      </c>
      <c r="EK20" s="3" t="s">
        <v>160</v>
      </c>
      <c r="EL20" s="3" t="s">
        <v>160</v>
      </c>
      <c r="EM20" s="3" t="s">
        <v>160</v>
      </c>
      <c r="EN20" s="3" t="s">
        <v>160</v>
      </c>
      <c r="EO20" s="3" t="s">
        <v>160</v>
      </c>
      <c r="EP20" s="3" t="s">
        <v>160</v>
      </c>
      <c r="ER20" s="3" t="s">
        <v>160</v>
      </c>
      <c r="ES20"/>
      <c r="ET20"/>
      <c r="EU20"/>
      <c r="EV20"/>
    </row>
    <row r="21" spans="1:152" x14ac:dyDescent="0.3">
      <c r="A21" t="s">
        <v>176</v>
      </c>
      <c r="B21" t="b">
        <f>IF(table_acSheet[[#This Row],[Total Used by Type]]&gt;0, TRUE, FALSE)</f>
        <v>1</v>
      </c>
      <c r="C21" t="s">
        <v>176</v>
      </c>
      <c r="D21" t="str">
        <f>IF(table_acSheet[[#This Row],[Acceptable (Yes or No)]]="_System", "[Not Applicable]","psu__"&amp;SUBSTITUTE(table_acSheet[[#This Row],[Column (Attribute) Names]], " ", "_"))</f>
        <v>psu__Name</v>
      </c>
      <c r="E21" t="s">
        <v>149</v>
      </c>
      <c r="I21" s="6" t="s">
        <v>149</v>
      </c>
      <c r="J21" s="3" t="s">
        <v>149</v>
      </c>
      <c r="K21" s="3" t="s">
        <v>150</v>
      </c>
      <c r="O21"/>
      <c r="R21" s="3"/>
      <c r="W21">
        <f>COUNTA(table_acSheet[[#This Row],["Type" List Right of this Column]:[Motor]])</f>
        <v>101</v>
      </c>
      <c r="X21">
        <f>COUNTIF(table_acSheet[[#This Row],["Type" List Right of this Column]:[Motor]],"X")</f>
        <v>101</v>
      </c>
      <c r="Y21">
        <f>COUNTIF(table_acSheet[[#This Row],["Type" List Right of this Column]:[Motor]],"O")</f>
        <v>0</v>
      </c>
      <c r="Z21" s="4"/>
      <c r="AA21" s="5"/>
      <c r="AB21" s="5"/>
      <c r="AC21" s="3" t="s">
        <v>160</v>
      </c>
      <c r="AD21" s="5"/>
      <c r="AE21" s="3"/>
      <c r="AF21" s="3"/>
      <c r="AG21" s="3"/>
      <c r="AH21" s="3" t="s">
        <v>160</v>
      </c>
      <c r="AI21" s="3" t="s">
        <v>160</v>
      </c>
      <c r="AJ21" s="3" t="s">
        <v>160</v>
      </c>
      <c r="AK21" s="3" t="s">
        <v>160</v>
      </c>
      <c r="AL21" s="3" t="s">
        <v>160</v>
      </c>
      <c r="AM21" s="3"/>
      <c r="AN21" s="3"/>
      <c r="AO21" s="3" t="s">
        <v>160</v>
      </c>
      <c r="AP21" s="3" t="s">
        <v>160</v>
      </c>
      <c r="AQ21" s="3" t="s">
        <v>160</v>
      </c>
      <c r="AS21" s="3" t="s">
        <v>160</v>
      </c>
      <c r="AT21" s="3" t="s">
        <v>160</v>
      </c>
      <c r="AU21" s="3" t="s">
        <v>160</v>
      </c>
      <c r="AW21" s="3" t="s">
        <v>160</v>
      </c>
      <c r="AX21" s="3" t="s">
        <v>160</v>
      </c>
      <c r="AY21" s="3" t="s">
        <v>160</v>
      </c>
      <c r="AZ21" s="3" t="s">
        <v>160</v>
      </c>
      <c r="BA21" s="3" t="s">
        <v>160</v>
      </c>
      <c r="BB21" s="3" t="s">
        <v>160</v>
      </c>
      <c r="BC21" s="3" t="s">
        <v>160</v>
      </c>
      <c r="BE21" s="3" t="s">
        <v>160</v>
      </c>
      <c r="BG21" s="3" t="s">
        <v>160</v>
      </c>
      <c r="BH21" s="3" t="s">
        <v>160</v>
      </c>
      <c r="BI21" s="3" t="s">
        <v>160</v>
      </c>
      <c r="BJ21" s="3" t="s">
        <v>160</v>
      </c>
      <c r="BK21" s="3" t="s">
        <v>160</v>
      </c>
      <c r="BL21" s="3" t="s">
        <v>160</v>
      </c>
      <c r="BM21" s="3" t="s">
        <v>160</v>
      </c>
      <c r="BN21" s="3" t="s">
        <v>160</v>
      </c>
      <c r="BO21" s="3" t="s">
        <v>160</v>
      </c>
      <c r="BP21" s="3" t="s">
        <v>160</v>
      </c>
      <c r="BQ21" s="3" t="s">
        <v>160</v>
      </c>
      <c r="BR21" s="3" t="s">
        <v>160</v>
      </c>
      <c r="BS21" s="3"/>
      <c r="BT21" s="3" t="s">
        <v>160</v>
      </c>
      <c r="BU21" s="3" t="s">
        <v>160</v>
      </c>
      <c r="BV21" s="3" t="s">
        <v>160</v>
      </c>
      <c r="BW21" s="3" t="s">
        <v>160</v>
      </c>
      <c r="BY21" s="3" t="s">
        <v>160</v>
      </c>
      <c r="BZ21" s="5" t="s">
        <v>160</v>
      </c>
      <c r="CA21" s="3" t="s">
        <v>160</v>
      </c>
      <c r="CB21" s="3" t="s">
        <v>160</v>
      </c>
      <c r="CC21" s="3" t="s">
        <v>160</v>
      </c>
      <c r="CD21" s="5" t="s">
        <v>160</v>
      </c>
      <c r="CE21" s="3" t="s">
        <v>160</v>
      </c>
      <c r="CF21" s="3" t="s">
        <v>160</v>
      </c>
      <c r="CG21" s="3" t="s">
        <v>160</v>
      </c>
      <c r="CH21" s="3" t="s">
        <v>160</v>
      </c>
      <c r="CI21" s="3" t="s">
        <v>160</v>
      </c>
      <c r="CJ21" s="3" t="s">
        <v>160</v>
      </c>
      <c r="CK21" s="3" t="s">
        <v>160</v>
      </c>
      <c r="CL21" s="3" t="s">
        <v>160</v>
      </c>
      <c r="CM21" s="3" t="s">
        <v>160</v>
      </c>
      <c r="CN21" s="3" t="s">
        <v>160</v>
      </c>
      <c r="CO21" s="3" t="s">
        <v>160</v>
      </c>
      <c r="CP21" s="3" t="s">
        <v>160</v>
      </c>
      <c r="CQ21" s="3" t="s">
        <v>160</v>
      </c>
      <c r="CR21" s="3" t="s">
        <v>160</v>
      </c>
      <c r="CS21" s="3" t="s">
        <v>160</v>
      </c>
      <c r="CT21" s="3" t="s">
        <v>160</v>
      </c>
      <c r="CU21" s="3" t="s">
        <v>160</v>
      </c>
      <c r="CV21" s="3" t="s">
        <v>160</v>
      </c>
      <c r="CW21" s="3" t="s">
        <v>160</v>
      </c>
      <c r="CX21" s="3" t="s">
        <v>160</v>
      </c>
      <c r="CY21" s="3" t="s">
        <v>160</v>
      </c>
      <c r="CZ21" s="3" t="s">
        <v>160</v>
      </c>
      <c r="DA21" s="3" t="s">
        <v>160</v>
      </c>
      <c r="DC21" s="3" t="s">
        <v>160</v>
      </c>
      <c r="DE21" s="3" t="s">
        <v>160</v>
      </c>
      <c r="DF21" s="3" t="s">
        <v>160</v>
      </c>
      <c r="DG21" s="3" t="s">
        <v>160</v>
      </c>
      <c r="DI21" s="3" t="s">
        <v>160</v>
      </c>
      <c r="DJ21" s="3" t="s">
        <v>160</v>
      </c>
      <c r="DK21" s="3" t="s">
        <v>160</v>
      </c>
      <c r="DO21" s="3" t="s">
        <v>160</v>
      </c>
      <c r="DP21" s="3" t="s">
        <v>160</v>
      </c>
      <c r="DQ21" s="3" t="s">
        <v>160</v>
      </c>
      <c r="DR21" s="3" t="s">
        <v>160</v>
      </c>
      <c r="DS21" s="3" t="s">
        <v>160</v>
      </c>
      <c r="DT21" s="3" t="s">
        <v>160</v>
      </c>
      <c r="DU21" s="3" t="s">
        <v>160</v>
      </c>
      <c r="DV21" s="3" t="s">
        <v>160</v>
      </c>
      <c r="DW21" s="3" t="s">
        <v>160</v>
      </c>
      <c r="DX21" s="3" t="s">
        <v>160</v>
      </c>
      <c r="DY21" s="3" t="s">
        <v>160</v>
      </c>
      <c r="DZ21" s="3" t="s">
        <v>160</v>
      </c>
      <c r="EA21" s="3" t="s">
        <v>160</v>
      </c>
      <c r="EB21" s="3" t="s">
        <v>160</v>
      </c>
      <c r="EC21" s="3" t="s">
        <v>160</v>
      </c>
      <c r="ED21" s="3" t="s">
        <v>160</v>
      </c>
      <c r="EE21" s="3" t="s">
        <v>160</v>
      </c>
      <c r="EF21" s="3" t="s">
        <v>160</v>
      </c>
      <c r="EG21" s="3" t="s">
        <v>160</v>
      </c>
      <c r="EH21" s="3" t="s">
        <v>160</v>
      </c>
      <c r="EI21" s="3" t="s">
        <v>160</v>
      </c>
      <c r="EJ21" s="3" t="s">
        <v>160</v>
      </c>
      <c r="EK21" s="3" t="s">
        <v>160</v>
      </c>
      <c r="EL21" s="3" t="s">
        <v>160</v>
      </c>
      <c r="EM21" s="3" t="s">
        <v>160</v>
      </c>
      <c r="EN21" s="3" t="s">
        <v>160</v>
      </c>
      <c r="EO21" s="3" t="s">
        <v>160</v>
      </c>
      <c r="EP21" s="3" t="s">
        <v>160</v>
      </c>
      <c r="ER21" s="3" t="s">
        <v>160</v>
      </c>
      <c r="ES21"/>
      <c r="ET21"/>
      <c r="EU21"/>
      <c r="EV21"/>
    </row>
    <row r="22" spans="1:152" x14ac:dyDescent="0.3">
      <c r="A22" t="s">
        <v>180</v>
      </c>
      <c r="B22" s="7" t="b">
        <f>IF(table_acSheet[[#This Row],[Total Used by Type]]&gt;0, TRUE, FALSE)</f>
        <v>1</v>
      </c>
      <c r="C22" s="7" t="s">
        <v>180</v>
      </c>
      <c r="D22" s="7" t="str">
        <f>IF(table_acSheet[[#This Row],[Acceptable (Yes or No)]]="_System", "[Not Applicable]","psu__"&amp;SUBSTITUTE(table_acSheet[[#This Row],[Column (Attribute) Names]], " ", "_"))</f>
        <v>psu__OMManual_Required</v>
      </c>
      <c r="E22" t="s">
        <v>149</v>
      </c>
      <c r="J22" s="3" t="s">
        <v>149</v>
      </c>
      <c r="K22" s="3" t="s">
        <v>149</v>
      </c>
      <c r="R22" s="3"/>
      <c r="W22" s="7">
        <f>COUNTA(table_acSheet[[#This Row],["Type" List Right of this Column]:[Motor]])</f>
        <v>101</v>
      </c>
      <c r="X22" s="7">
        <f>COUNTIF(table_acSheet[[#This Row],["Type" List Right of this Column]:[Motor]],"X")</f>
        <v>101</v>
      </c>
      <c r="Y22" s="7">
        <f>COUNTIF(table_acSheet[[#This Row],["Type" List Right of this Column]:[Motor]],"O")</f>
        <v>0</v>
      </c>
      <c r="Z22" s="4"/>
      <c r="AA22" s="5"/>
      <c r="AB22" s="5"/>
      <c r="AC22" s="5" t="s">
        <v>160</v>
      </c>
      <c r="AD22" s="5"/>
      <c r="AE22" s="5"/>
      <c r="AF22" s="5"/>
      <c r="AG22" s="5" t="s">
        <v>160</v>
      </c>
      <c r="AH22" s="3"/>
      <c r="AI22" s="3" t="s">
        <v>160</v>
      </c>
      <c r="AJ22" s="3" t="s">
        <v>160</v>
      </c>
      <c r="AK22" s="3"/>
      <c r="AL22" s="3" t="s">
        <v>160</v>
      </c>
      <c r="AM22" s="3"/>
      <c r="AN22" s="5"/>
      <c r="AO22" s="5" t="s">
        <v>160</v>
      </c>
      <c r="AP22" s="3" t="s">
        <v>160</v>
      </c>
      <c r="AQ22" s="3" t="s">
        <v>160</v>
      </c>
      <c r="AS22" s="3" t="s">
        <v>160</v>
      </c>
      <c r="AT22" s="3" t="s">
        <v>160</v>
      </c>
      <c r="AU22" s="3" t="s">
        <v>160</v>
      </c>
      <c r="AW22" s="3" t="s">
        <v>160</v>
      </c>
      <c r="AX22" s="3" t="s">
        <v>160</v>
      </c>
      <c r="AY22" s="3" t="s">
        <v>160</v>
      </c>
      <c r="AZ22" s="3" t="s">
        <v>160</v>
      </c>
      <c r="BA22" s="3" t="s">
        <v>160</v>
      </c>
      <c r="BB22" s="3" t="s">
        <v>160</v>
      </c>
      <c r="BC22" s="3" t="s">
        <v>160</v>
      </c>
      <c r="BE22" s="3" t="s">
        <v>160</v>
      </c>
      <c r="BG22" s="3" t="s">
        <v>160</v>
      </c>
      <c r="BH22" s="3" t="s">
        <v>160</v>
      </c>
      <c r="BI22" s="3" t="s">
        <v>160</v>
      </c>
      <c r="BJ22" s="3" t="s">
        <v>160</v>
      </c>
      <c r="BK22" s="3" t="s">
        <v>160</v>
      </c>
      <c r="BL22" s="3" t="s">
        <v>160</v>
      </c>
      <c r="BM22" s="3" t="s">
        <v>160</v>
      </c>
      <c r="BN22" s="3" t="s">
        <v>160</v>
      </c>
      <c r="BO22" s="3" t="s">
        <v>160</v>
      </c>
      <c r="BP22" s="3" t="s">
        <v>160</v>
      </c>
      <c r="BQ22" s="3" t="s">
        <v>160</v>
      </c>
      <c r="BR22" s="3" t="s">
        <v>160</v>
      </c>
      <c r="BS22" s="3"/>
      <c r="BT22" s="3" t="s">
        <v>160</v>
      </c>
      <c r="BU22" s="3" t="s">
        <v>160</v>
      </c>
      <c r="BV22" s="3" t="s">
        <v>160</v>
      </c>
      <c r="BW22" s="3" t="s">
        <v>160</v>
      </c>
      <c r="BX22" s="3" t="s">
        <v>160</v>
      </c>
      <c r="BY22" s="3" t="s">
        <v>160</v>
      </c>
      <c r="BZ22" s="3" t="s">
        <v>160</v>
      </c>
      <c r="CA22" s="3" t="s">
        <v>160</v>
      </c>
      <c r="CB22" s="3" t="s">
        <v>160</v>
      </c>
      <c r="CC22" s="3" t="s">
        <v>160</v>
      </c>
      <c r="CD22" s="3" t="s">
        <v>160</v>
      </c>
      <c r="CE22" s="3" t="s">
        <v>160</v>
      </c>
      <c r="CF22" s="3" t="s">
        <v>160</v>
      </c>
      <c r="CG22" s="3" t="s">
        <v>160</v>
      </c>
      <c r="CH22" s="3" t="s">
        <v>160</v>
      </c>
      <c r="CI22" s="3" t="s">
        <v>160</v>
      </c>
      <c r="CJ22" s="3" t="s">
        <v>160</v>
      </c>
      <c r="CK22" s="3" t="s">
        <v>160</v>
      </c>
      <c r="CL22" s="3" t="s">
        <v>160</v>
      </c>
      <c r="CM22" s="3" t="s">
        <v>160</v>
      </c>
      <c r="CN22" s="3" t="s">
        <v>160</v>
      </c>
      <c r="CO22" s="3" t="s">
        <v>160</v>
      </c>
      <c r="CP22" s="3" t="s">
        <v>160</v>
      </c>
      <c r="CQ22" s="3" t="s">
        <v>160</v>
      </c>
      <c r="CR22" s="3" t="s">
        <v>160</v>
      </c>
      <c r="CS22" s="3" t="s">
        <v>160</v>
      </c>
      <c r="CT22" s="3" t="s">
        <v>160</v>
      </c>
      <c r="CU22" s="3" t="s">
        <v>160</v>
      </c>
      <c r="CV22" s="3" t="s">
        <v>160</v>
      </c>
      <c r="CW22" s="3" t="s">
        <v>160</v>
      </c>
      <c r="CX22" s="3" t="s">
        <v>160</v>
      </c>
      <c r="DA22" s="3" t="s">
        <v>160</v>
      </c>
      <c r="DC22" s="3" t="s">
        <v>160</v>
      </c>
      <c r="DE22" s="3" t="s">
        <v>160</v>
      </c>
      <c r="DF22" s="3" t="s">
        <v>160</v>
      </c>
      <c r="DG22" s="3" t="s">
        <v>160</v>
      </c>
      <c r="DI22" s="3" t="s">
        <v>160</v>
      </c>
      <c r="DJ22" s="3" t="s">
        <v>160</v>
      </c>
      <c r="DK22" s="3" t="s">
        <v>160</v>
      </c>
      <c r="DL22" s="3" t="s">
        <v>160</v>
      </c>
      <c r="DN22" s="3" t="s">
        <v>160</v>
      </c>
      <c r="DO22" s="3" t="s">
        <v>160</v>
      </c>
      <c r="DP22" s="3" t="s">
        <v>160</v>
      </c>
      <c r="DQ22" s="3" t="s">
        <v>160</v>
      </c>
      <c r="DR22" s="3" t="s">
        <v>160</v>
      </c>
      <c r="DS22" s="3" t="s">
        <v>160</v>
      </c>
      <c r="DT22" s="3" t="s">
        <v>160</v>
      </c>
      <c r="DU22" s="3" t="s">
        <v>160</v>
      </c>
      <c r="DV22" s="3" t="s">
        <v>160</v>
      </c>
      <c r="DW22" s="3" t="s">
        <v>160</v>
      </c>
      <c r="DX22" s="3" t="s">
        <v>160</v>
      </c>
      <c r="DY22" s="3" t="s">
        <v>160</v>
      </c>
      <c r="DZ22" s="3" t="s">
        <v>160</v>
      </c>
      <c r="EA22" s="3" t="s">
        <v>160</v>
      </c>
      <c r="EB22" s="3" t="s">
        <v>160</v>
      </c>
      <c r="EC22" s="3" t="s">
        <v>160</v>
      </c>
      <c r="ED22" s="3" t="s">
        <v>160</v>
      </c>
      <c r="EE22" s="3" t="s">
        <v>160</v>
      </c>
      <c r="EF22" s="3" t="s">
        <v>160</v>
      </c>
      <c r="EG22" s="3" t="s">
        <v>160</v>
      </c>
      <c r="EH22" s="3" t="s">
        <v>160</v>
      </c>
      <c r="EI22" s="3" t="s">
        <v>160</v>
      </c>
      <c r="EJ22" s="3" t="s">
        <v>160</v>
      </c>
      <c r="EK22" s="3" t="s">
        <v>160</v>
      </c>
      <c r="EL22" s="3" t="s">
        <v>160</v>
      </c>
      <c r="EM22" s="3" t="s">
        <v>160</v>
      </c>
      <c r="EN22" s="3" t="s">
        <v>160</v>
      </c>
      <c r="EO22" s="3" t="s">
        <v>160</v>
      </c>
      <c r="EP22" s="3" t="s">
        <v>160</v>
      </c>
      <c r="ER22" s="3" t="s">
        <v>160</v>
      </c>
      <c r="ES22"/>
      <c r="ET22"/>
      <c r="EU22"/>
      <c r="EV22"/>
    </row>
    <row r="23" spans="1:152" x14ac:dyDescent="0.3">
      <c r="A23" t="s">
        <v>181</v>
      </c>
      <c r="B23" t="b">
        <f>IF(table_acSheet[[#This Row],[Total Used by Type]]&gt;0, TRUE, FALSE)</f>
        <v>1</v>
      </c>
      <c r="C23" t="s">
        <v>181</v>
      </c>
      <c r="D23" t="str">
        <f>IF(table_acSheet[[#This Row],[Acceptable (Yes or No)]]="_System", "[Not Applicable]","psu__"&amp;SUBSTITUTE(table_acSheet[[#This Row],[Column (Attribute) Names]], " ", "_"))</f>
        <v>psu__Submittal_Number</v>
      </c>
      <c r="E23" t="s">
        <v>149</v>
      </c>
      <c r="H23"/>
      <c r="I23"/>
      <c r="J23" s="3" t="s">
        <v>149</v>
      </c>
      <c r="K23" s="3" t="s">
        <v>149</v>
      </c>
      <c r="O23"/>
      <c r="R23" s="3"/>
      <c r="W23">
        <f>COUNTA(table_acSheet[[#This Row],["Type" List Right of this Column]:[Motor]])</f>
        <v>101</v>
      </c>
      <c r="X23">
        <f>COUNTIF(table_acSheet[[#This Row],["Type" List Right of this Column]:[Motor]],"X")</f>
        <v>99</v>
      </c>
      <c r="Y23">
        <f>COUNTIF(table_acSheet[[#This Row],["Type" List Right of this Column]:[Motor]],"O")</f>
        <v>2</v>
      </c>
      <c r="Z23" s="4"/>
      <c r="AA23" s="5"/>
      <c r="AB23" s="5"/>
      <c r="AC23" s="3" t="s">
        <v>160</v>
      </c>
      <c r="AD23" s="5"/>
      <c r="AE23" s="3"/>
      <c r="AF23" s="3"/>
      <c r="AG23" s="3"/>
      <c r="AH23" s="3" t="s">
        <v>160</v>
      </c>
      <c r="AI23" s="3" t="s">
        <v>160</v>
      </c>
      <c r="AJ23" s="3" t="s">
        <v>160</v>
      </c>
      <c r="AK23" s="3" t="s">
        <v>160</v>
      </c>
      <c r="AL23" s="3" t="s">
        <v>160</v>
      </c>
      <c r="AM23" s="3"/>
      <c r="AN23" s="3"/>
      <c r="AO23" s="3" t="s">
        <v>160</v>
      </c>
      <c r="AP23" s="3" t="s">
        <v>160</v>
      </c>
      <c r="AQ23" s="3" t="s">
        <v>160</v>
      </c>
      <c r="AS23" s="3" t="s">
        <v>160</v>
      </c>
      <c r="AT23" s="3" t="s">
        <v>160</v>
      </c>
      <c r="AU23" s="3" t="s">
        <v>160</v>
      </c>
      <c r="AW23" s="3" t="s">
        <v>160</v>
      </c>
      <c r="AX23" s="3" t="s">
        <v>160</v>
      </c>
      <c r="AY23" s="3" t="s">
        <v>160</v>
      </c>
      <c r="AZ23" s="3" t="s">
        <v>160</v>
      </c>
      <c r="BA23" s="3" t="s">
        <v>160</v>
      </c>
      <c r="BB23" s="3" t="s">
        <v>160</v>
      </c>
      <c r="BC23" s="3" t="s">
        <v>160</v>
      </c>
      <c r="BE23" s="3" t="s">
        <v>160</v>
      </c>
      <c r="BG23" s="3" t="s">
        <v>160</v>
      </c>
      <c r="BH23" s="3" t="s">
        <v>160</v>
      </c>
      <c r="BI23" s="3" t="s">
        <v>160</v>
      </c>
      <c r="BJ23" s="3" t="s">
        <v>160</v>
      </c>
      <c r="BK23" s="3" t="s">
        <v>160</v>
      </c>
      <c r="BL23" s="3" t="s">
        <v>160</v>
      </c>
      <c r="BM23" s="3" t="s">
        <v>160</v>
      </c>
      <c r="BN23" s="3" t="s">
        <v>160</v>
      </c>
      <c r="BO23" s="3" t="s">
        <v>160</v>
      </c>
      <c r="BP23" s="3" t="s">
        <v>160</v>
      </c>
      <c r="BQ23" s="3" t="s">
        <v>160</v>
      </c>
      <c r="BR23" s="3" t="s">
        <v>160</v>
      </c>
      <c r="BS23" s="3"/>
      <c r="BT23" s="3" t="s">
        <v>160</v>
      </c>
      <c r="BU23" s="3" t="s">
        <v>160</v>
      </c>
      <c r="BV23" s="3" t="s">
        <v>160</v>
      </c>
      <c r="BW23" s="3" t="s">
        <v>160</v>
      </c>
      <c r="BY23" s="3" t="s">
        <v>160</v>
      </c>
      <c r="BZ23" s="5" t="s">
        <v>160</v>
      </c>
      <c r="CA23" s="3" t="s">
        <v>160</v>
      </c>
      <c r="CB23" s="3" t="s">
        <v>160</v>
      </c>
      <c r="CC23" s="3" t="s">
        <v>160</v>
      </c>
      <c r="CD23" s="5" t="s">
        <v>160</v>
      </c>
      <c r="CE23" s="3" t="s">
        <v>160</v>
      </c>
      <c r="CF23" s="3" t="s">
        <v>160</v>
      </c>
      <c r="CG23" s="3" t="s">
        <v>160</v>
      </c>
      <c r="CH23" s="3" t="s">
        <v>160</v>
      </c>
      <c r="CI23" s="3" t="s">
        <v>160</v>
      </c>
      <c r="CJ23" s="3" t="s">
        <v>160</v>
      </c>
      <c r="CK23" s="3" t="s">
        <v>160</v>
      </c>
      <c r="CL23" s="3" t="s">
        <v>160</v>
      </c>
      <c r="CM23" s="3" t="s">
        <v>160</v>
      </c>
      <c r="CN23" s="3" t="s">
        <v>160</v>
      </c>
      <c r="CO23" s="3" t="s">
        <v>160</v>
      </c>
      <c r="CP23" s="3" t="s">
        <v>160</v>
      </c>
      <c r="CQ23" s="3" t="s">
        <v>160</v>
      </c>
      <c r="CR23" s="3" t="s">
        <v>160</v>
      </c>
      <c r="CS23" s="3" t="s">
        <v>160</v>
      </c>
      <c r="CT23" s="3" t="s">
        <v>160</v>
      </c>
      <c r="CU23" s="3" t="s">
        <v>160</v>
      </c>
      <c r="CV23" s="3" t="s">
        <v>160</v>
      </c>
      <c r="CW23" s="3" t="s">
        <v>160</v>
      </c>
      <c r="CX23" s="3" t="s">
        <v>160</v>
      </c>
      <c r="CY23" s="3" t="s">
        <v>160</v>
      </c>
      <c r="DA23" s="3" t="s">
        <v>160</v>
      </c>
      <c r="DC23" s="3" t="s">
        <v>160</v>
      </c>
      <c r="DE23" s="3" t="s">
        <v>160</v>
      </c>
      <c r="DF23" s="3" t="s">
        <v>160</v>
      </c>
      <c r="DG23" s="3" t="s">
        <v>160</v>
      </c>
      <c r="DI23" s="3" t="s">
        <v>160</v>
      </c>
      <c r="DJ23" s="3" t="s">
        <v>160</v>
      </c>
      <c r="DK23" s="3" t="s">
        <v>160</v>
      </c>
      <c r="DL23" s="3" t="s">
        <v>160</v>
      </c>
      <c r="DN23" s="3" t="s">
        <v>160</v>
      </c>
      <c r="DO23" s="3" t="s">
        <v>160</v>
      </c>
      <c r="DP23" s="3" t="s">
        <v>160</v>
      </c>
      <c r="DQ23" s="3" t="s">
        <v>160</v>
      </c>
      <c r="DR23" s="3" t="s">
        <v>160</v>
      </c>
      <c r="DS23" s="3" t="s">
        <v>160</v>
      </c>
      <c r="DT23" s="3" t="s">
        <v>160</v>
      </c>
      <c r="DU23" s="3" t="s">
        <v>168</v>
      </c>
      <c r="DV23" s="3" t="s">
        <v>160</v>
      </c>
      <c r="DW23" s="3" t="s">
        <v>160</v>
      </c>
      <c r="DX23" s="3" t="s">
        <v>160</v>
      </c>
      <c r="DY23" s="3" t="s">
        <v>160</v>
      </c>
      <c r="DZ23" s="3" t="s">
        <v>160</v>
      </c>
      <c r="EA23" s="3" t="s">
        <v>160</v>
      </c>
      <c r="EB23" s="3" t="s">
        <v>160</v>
      </c>
      <c r="EC23" s="3" t="s">
        <v>168</v>
      </c>
      <c r="ED23" s="3" t="s">
        <v>160</v>
      </c>
      <c r="EE23" s="3" t="s">
        <v>160</v>
      </c>
      <c r="EF23" s="3" t="s">
        <v>160</v>
      </c>
      <c r="EG23" s="3" t="s">
        <v>160</v>
      </c>
      <c r="EI23" s="3" t="s">
        <v>160</v>
      </c>
      <c r="EJ23" s="3" t="s">
        <v>160</v>
      </c>
      <c r="EK23" s="3" t="s">
        <v>160</v>
      </c>
      <c r="EL23" s="3" t="s">
        <v>160</v>
      </c>
      <c r="EM23" s="3" t="s">
        <v>160</v>
      </c>
      <c r="EN23" s="3" t="s">
        <v>160</v>
      </c>
      <c r="EO23" s="3" t="s">
        <v>160</v>
      </c>
      <c r="EP23" s="3" t="s">
        <v>160</v>
      </c>
      <c r="ER23" s="3" t="s">
        <v>160</v>
      </c>
      <c r="ES23"/>
      <c r="ET23"/>
      <c r="EU23"/>
      <c r="EV23"/>
    </row>
    <row r="24" spans="1:152" x14ac:dyDescent="0.3">
      <c r="A24" t="s">
        <v>182</v>
      </c>
      <c r="B24" t="b">
        <f>IF(table_acSheet[[#This Row],[Total Used by Type]]&gt;0, TRUE, FALSE)</f>
        <v>1</v>
      </c>
      <c r="C24" t="s">
        <v>182</v>
      </c>
      <c r="D24" t="str">
        <f>IF(table_acSheet[[#This Row],[Acceptable (Yes or No)]]="_System", "[Not Applicable]","psu__"&amp;SUBSTITUTE(table_acSheet[[#This Row],[Column (Attribute) Names]], " ", "_"))</f>
        <v>psu__URL_ApprovedSubmittal_Doc</v>
      </c>
      <c r="E24" t="s">
        <v>149</v>
      </c>
      <c r="J24" s="3" t="s">
        <v>149</v>
      </c>
      <c r="K24" s="3" t="s">
        <v>150</v>
      </c>
      <c r="O24"/>
      <c r="R24" s="3"/>
      <c r="W24">
        <f>COUNTA(table_acSheet[[#This Row],["Type" List Right of this Column]:[Motor]])</f>
        <v>101</v>
      </c>
      <c r="X24">
        <f>COUNTIF(table_acSheet[[#This Row],["Type" List Right of this Column]:[Motor]],"X")</f>
        <v>100</v>
      </c>
      <c r="Y24">
        <f>COUNTIF(table_acSheet[[#This Row],["Type" List Right of this Column]:[Motor]],"O")</f>
        <v>1</v>
      </c>
      <c r="Z24" s="4"/>
      <c r="AA24" s="5"/>
      <c r="AB24" s="5"/>
      <c r="AC24" s="3" t="s">
        <v>168</v>
      </c>
      <c r="AD24" s="5"/>
      <c r="AE24" s="3"/>
      <c r="AF24" s="3"/>
      <c r="AG24" s="3"/>
      <c r="AH24" s="3" t="s">
        <v>160</v>
      </c>
      <c r="AI24" s="3" t="s">
        <v>160</v>
      </c>
      <c r="AJ24" s="3" t="s">
        <v>160</v>
      </c>
      <c r="AK24" s="3" t="s">
        <v>160</v>
      </c>
      <c r="AL24" s="3" t="s">
        <v>160</v>
      </c>
      <c r="AM24" s="3"/>
      <c r="AN24" s="3"/>
      <c r="AO24" s="3" t="s">
        <v>160</v>
      </c>
      <c r="AP24" s="3" t="s">
        <v>160</v>
      </c>
      <c r="AQ24" s="3" t="s">
        <v>160</v>
      </c>
      <c r="AT24" s="3" t="s">
        <v>160</v>
      </c>
      <c r="AU24" s="3" t="s">
        <v>160</v>
      </c>
      <c r="AW24" s="3" t="s">
        <v>160</v>
      </c>
      <c r="AX24" s="3" t="s">
        <v>160</v>
      </c>
      <c r="AY24" s="3" t="s">
        <v>160</v>
      </c>
      <c r="AZ24" s="3" t="s">
        <v>160</v>
      </c>
      <c r="BA24" s="3" t="s">
        <v>160</v>
      </c>
      <c r="BB24" s="3" t="s">
        <v>160</v>
      </c>
      <c r="BC24" s="3" t="s">
        <v>160</v>
      </c>
      <c r="BE24" s="3" t="s">
        <v>160</v>
      </c>
      <c r="BG24" s="3" t="s">
        <v>160</v>
      </c>
      <c r="BH24" s="3" t="s">
        <v>160</v>
      </c>
      <c r="BI24" s="3" t="s">
        <v>160</v>
      </c>
      <c r="BJ24" s="3" t="s">
        <v>160</v>
      </c>
      <c r="BK24" s="3" t="s">
        <v>160</v>
      </c>
      <c r="BL24" s="3" t="s">
        <v>160</v>
      </c>
      <c r="BM24" s="3" t="s">
        <v>160</v>
      </c>
      <c r="BN24" s="3" t="s">
        <v>160</v>
      </c>
      <c r="BO24" s="3" t="s">
        <v>160</v>
      </c>
      <c r="BP24" s="3" t="s">
        <v>160</v>
      </c>
      <c r="BQ24" s="3" t="s">
        <v>160</v>
      </c>
      <c r="BR24" s="3" t="s">
        <v>160</v>
      </c>
      <c r="BS24" s="3"/>
      <c r="BT24" s="3" t="s">
        <v>160</v>
      </c>
      <c r="BU24" s="3" t="s">
        <v>160</v>
      </c>
      <c r="BV24" s="3" t="s">
        <v>160</v>
      </c>
      <c r="BW24" s="3" t="s">
        <v>160</v>
      </c>
      <c r="BX24" s="3" t="s">
        <v>160</v>
      </c>
      <c r="BY24" s="3" t="s">
        <v>160</v>
      </c>
      <c r="BZ24" s="5" t="s">
        <v>160</v>
      </c>
      <c r="CA24" s="3" t="s">
        <v>160</v>
      </c>
      <c r="CB24" s="3" t="s">
        <v>160</v>
      </c>
      <c r="CC24" s="3" t="s">
        <v>160</v>
      </c>
      <c r="CD24" s="5" t="s">
        <v>160</v>
      </c>
      <c r="CE24" s="3" t="s">
        <v>160</v>
      </c>
      <c r="CF24" s="3" t="s">
        <v>160</v>
      </c>
      <c r="CG24" s="3" t="s">
        <v>160</v>
      </c>
      <c r="CH24" s="3" t="s">
        <v>160</v>
      </c>
      <c r="CI24" s="3" t="s">
        <v>160</v>
      </c>
      <c r="CJ24" s="3" t="s">
        <v>160</v>
      </c>
      <c r="CK24" s="3" t="s">
        <v>160</v>
      </c>
      <c r="CL24" s="3" t="s">
        <v>160</v>
      </c>
      <c r="CM24" s="3" t="s">
        <v>160</v>
      </c>
      <c r="CN24" s="3" t="s">
        <v>160</v>
      </c>
      <c r="CO24" s="3" t="s">
        <v>160</v>
      </c>
      <c r="CP24" s="3" t="s">
        <v>160</v>
      </c>
      <c r="CQ24" s="3" t="s">
        <v>160</v>
      </c>
      <c r="CR24" s="3" t="s">
        <v>160</v>
      </c>
      <c r="CS24" s="3" t="s">
        <v>160</v>
      </c>
      <c r="CT24" s="3" t="s">
        <v>160</v>
      </c>
      <c r="CU24" s="3" t="s">
        <v>160</v>
      </c>
      <c r="CV24" s="3" t="s">
        <v>160</v>
      </c>
      <c r="CW24" s="3" t="s">
        <v>160</v>
      </c>
      <c r="CX24" s="3" t="s">
        <v>160</v>
      </c>
      <c r="CY24" s="3" t="s">
        <v>160</v>
      </c>
      <c r="DA24" s="3" t="s">
        <v>160</v>
      </c>
      <c r="DC24" s="3" t="s">
        <v>160</v>
      </c>
      <c r="DE24" s="3" t="s">
        <v>160</v>
      </c>
      <c r="DF24" s="3" t="s">
        <v>160</v>
      </c>
      <c r="DG24" s="3" t="s">
        <v>160</v>
      </c>
      <c r="DI24" s="3" t="s">
        <v>160</v>
      </c>
      <c r="DJ24" s="3" t="s">
        <v>160</v>
      </c>
      <c r="DK24" s="3" t="s">
        <v>160</v>
      </c>
      <c r="DL24" s="3" t="s">
        <v>160</v>
      </c>
      <c r="DN24" s="3" t="s">
        <v>160</v>
      </c>
      <c r="DO24" s="3" t="s">
        <v>160</v>
      </c>
      <c r="DP24" s="3" t="s">
        <v>160</v>
      </c>
      <c r="DQ24" s="3" t="s">
        <v>160</v>
      </c>
      <c r="DR24" s="3" t="s">
        <v>160</v>
      </c>
      <c r="DS24" s="3" t="s">
        <v>160</v>
      </c>
      <c r="DT24" s="3" t="s">
        <v>160</v>
      </c>
      <c r="DU24" s="3" t="s">
        <v>160</v>
      </c>
      <c r="DV24" s="3" t="s">
        <v>160</v>
      </c>
      <c r="DW24" s="3" t="s">
        <v>160</v>
      </c>
      <c r="DX24" s="3" t="s">
        <v>160</v>
      </c>
      <c r="DY24" s="3" t="s">
        <v>160</v>
      </c>
      <c r="DZ24" s="3" t="s">
        <v>160</v>
      </c>
      <c r="EA24" s="3" t="s">
        <v>160</v>
      </c>
      <c r="EB24" s="3" t="s">
        <v>160</v>
      </c>
      <c r="EC24" s="3" t="s">
        <v>160</v>
      </c>
      <c r="ED24" s="3" t="s">
        <v>160</v>
      </c>
      <c r="EE24" s="3" t="s">
        <v>160</v>
      </c>
      <c r="EF24" s="3" t="s">
        <v>160</v>
      </c>
      <c r="EG24" s="3" t="s">
        <v>160</v>
      </c>
      <c r="EI24" s="3" t="s">
        <v>160</v>
      </c>
      <c r="EJ24" s="3" t="s">
        <v>160</v>
      </c>
      <c r="EK24" s="3" t="s">
        <v>160</v>
      </c>
      <c r="EL24" s="3" t="s">
        <v>160</v>
      </c>
      <c r="EM24" s="3" t="s">
        <v>160</v>
      </c>
      <c r="EN24" s="3" t="s">
        <v>160</v>
      </c>
      <c r="EO24" s="3" t="s">
        <v>160</v>
      </c>
      <c r="EP24" s="3" t="s">
        <v>160</v>
      </c>
      <c r="ER24" s="3" t="s">
        <v>160</v>
      </c>
      <c r="ES24"/>
      <c r="ET24"/>
      <c r="EU24"/>
      <c r="EV24"/>
    </row>
    <row r="25" spans="1:152" x14ac:dyDescent="0.3">
      <c r="A25" t="s">
        <v>183</v>
      </c>
      <c r="B25" t="b">
        <f>IF(table_acSheet[[#This Row],[Total Used by Type]]&gt;0, TRUE, FALSE)</f>
        <v>1</v>
      </c>
      <c r="C25" t="s">
        <v>183</v>
      </c>
      <c r="D25" t="str">
        <f>IF(table_acSheet[[#This Row],[Acceptable (Yes or No)]]="_System", "[Not Applicable]","psu__"&amp;SUBSTITUTE(table_acSheet[[#This Row],[Column (Attribute) Names]], " ", "_"))</f>
        <v>psu__Model</v>
      </c>
      <c r="E25" t="s">
        <v>149</v>
      </c>
      <c r="H25"/>
      <c r="I25"/>
      <c r="J25" s="3" t="s">
        <v>149</v>
      </c>
      <c r="K25" s="3" t="s">
        <v>150</v>
      </c>
      <c r="O25"/>
      <c r="R25" s="3"/>
      <c r="W25">
        <f>COUNTA(table_acSheet[[#This Row],["Type" List Right of this Column]:[Motor]])</f>
        <v>99</v>
      </c>
      <c r="X25">
        <f>COUNTIF(table_acSheet[[#This Row],["Type" List Right of this Column]:[Motor]],"X")</f>
        <v>98</v>
      </c>
      <c r="Y25">
        <f>COUNTIF(table_acSheet[[#This Row],["Type" List Right of this Column]:[Motor]],"O")</f>
        <v>1</v>
      </c>
      <c r="Z25" s="4"/>
      <c r="AA25" s="5"/>
      <c r="AB25" s="5"/>
      <c r="AC25" s="3" t="s">
        <v>160</v>
      </c>
      <c r="AD25" s="5"/>
      <c r="AE25" s="3"/>
      <c r="AF25" s="3"/>
      <c r="AG25" s="3"/>
      <c r="AH25" s="3" t="s">
        <v>160</v>
      </c>
      <c r="AI25" s="3" t="s">
        <v>160</v>
      </c>
      <c r="AJ25" s="3" t="s">
        <v>160</v>
      </c>
      <c r="AK25" s="3" t="s">
        <v>160</v>
      </c>
      <c r="AL25" s="3" t="s">
        <v>160</v>
      </c>
      <c r="AM25" s="3"/>
      <c r="AN25" s="3"/>
      <c r="AO25" s="3" t="s">
        <v>160</v>
      </c>
      <c r="AP25" s="3" t="s">
        <v>160</v>
      </c>
      <c r="AQ25" s="3" t="s">
        <v>160</v>
      </c>
      <c r="AS25" s="3" t="s">
        <v>160</v>
      </c>
      <c r="AT25" s="3" t="s">
        <v>160</v>
      </c>
      <c r="AU25" s="3" t="s">
        <v>160</v>
      </c>
      <c r="AX25" s="3" t="s">
        <v>160</v>
      </c>
      <c r="AY25" s="3" t="s">
        <v>160</v>
      </c>
      <c r="AZ25" s="3" t="s">
        <v>160</v>
      </c>
      <c r="BA25" s="3" t="s">
        <v>160</v>
      </c>
      <c r="BB25" s="3" t="s">
        <v>160</v>
      </c>
      <c r="BC25" s="3" t="s">
        <v>160</v>
      </c>
      <c r="BE25" s="3" t="s">
        <v>160</v>
      </c>
      <c r="BG25" s="3" t="s">
        <v>160</v>
      </c>
      <c r="BH25" s="3" t="s">
        <v>160</v>
      </c>
      <c r="BI25" s="3" t="s">
        <v>160</v>
      </c>
      <c r="BJ25" s="3" t="s">
        <v>160</v>
      </c>
      <c r="BK25" s="3" t="s">
        <v>160</v>
      </c>
      <c r="BL25" s="3" t="s">
        <v>160</v>
      </c>
      <c r="BM25" s="3" t="s">
        <v>160</v>
      </c>
      <c r="BN25" s="3" t="s">
        <v>160</v>
      </c>
      <c r="BO25" s="3" t="s">
        <v>160</v>
      </c>
      <c r="BP25" s="3" t="s">
        <v>160</v>
      </c>
      <c r="BQ25" s="3" t="s">
        <v>160</v>
      </c>
      <c r="BR25" s="3" t="s">
        <v>160</v>
      </c>
      <c r="BS25" s="3"/>
      <c r="BT25" s="3" t="s">
        <v>160</v>
      </c>
      <c r="BU25" s="3" t="s">
        <v>160</v>
      </c>
      <c r="BV25" s="3" t="s">
        <v>160</v>
      </c>
      <c r="BW25" s="3" t="s">
        <v>160</v>
      </c>
      <c r="BX25" s="3" t="s">
        <v>168</v>
      </c>
      <c r="BY25" s="3" t="s">
        <v>160</v>
      </c>
      <c r="BZ25" s="5" t="s">
        <v>160</v>
      </c>
      <c r="CA25" s="3" t="s">
        <v>160</v>
      </c>
      <c r="CB25" s="3" t="s">
        <v>160</v>
      </c>
      <c r="CC25" s="3" t="s">
        <v>160</v>
      </c>
      <c r="CD25" s="5" t="s">
        <v>160</v>
      </c>
      <c r="CE25" s="3" t="s">
        <v>160</v>
      </c>
      <c r="CF25" s="3" t="s">
        <v>160</v>
      </c>
      <c r="CG25" s="3" t="s">
        <v>160</v>
      </c>
      <c r="CH25" s="3" t="s">
        <v>160</v>
      </c>
      <c r="CI25" s="3" t="s">
        <v>160</v>
      </c>
      <c r="CJ25" s="3" t="s">
        <v>160</v>
      </c>
      <c r="CK25" s="3" t="s">
        <v>160</v>
      </c>
      <c r="CL25" s="3" t="s">
        <v>160</v>
      </c>
      <c r="CM25" s="3" t="s">
        <v>160</v>
      </c>
      <c r="CN25" s="3" t="s">
        <v>160</v>
      </c>
      <c r="CO25" s="3" t="s">
        <v>160</v>
      </c>
      <c r="CP25" s="3" t="s">
        <v>160</v>
      </c>
      <c r="CQ25" s="3" t="s">
        <v>160</v>
      </c>
      <c r="CR25" s="3" t="s">
        <v>160</v>
      </c>
      <c r="CS25" s="3" t="s">
        <v>160</v>
      </c>
      <c r="CT25" s="3" t="s">
        <v>160</v>
      </c>
      <c r="CU25" s="3" t="s">
        <v>160</v>
      </c>
      <c r="CV25" s="3" t="s">
        <v>160</v>
      </c>
      <c r="CW25" s="3" t="s">
        <v>160</v>
      </c>
      <c r="CX25" s="3" t="s">
        <v>160</v>
      </c>
      <c r="DA25" s="3" t="s">
        <v>160</v>
      </c>
      <c r="DC25" s="3" t="s">
        <v>160</v>
      </c>
      <c r="DE25" s="3" t="s">
        <v>160</v>
      </c>
      <c r="DF25" s="3" t="s">
        <v>160</v>
      </c>
      <c r="DG25" s="3" t="s">
        <v>160</v>
      </c>
      <c r="DI25" s="3" t="s">
        <v>160</v>
      </c>
      <c r="DJ25" s="3" t="s">
        <v>160</v>
      </c>
      <c r="DK25" s="3" t="s">
        <v>160</v>
      </c>
      <c r="DN25" s="3" t="s">
        <v>160</v>
      </c>
      <c r="DO25" s="3" t="s">
        <v>160</v>
      </c>
      <c r="DP25" s="3" t="s">
        <v>160</v>
      </c>
      <c r="DQ25" s="3" t="s">
        <v>160</v>
      </c>
      <c r="DR25" s="3" t="s">
        <v>160</v>
      </c>
      <c r="DS25" s="3" t="s">
        <v>160</v>
      </c>
      <c r="DT25" s="3" t="s">
        <v>160</v>
      </c>
      <c r="DU25" s="3" t="s">
        <v>160</v>
      </c>
      <c r="DV25" s="3" t="s">
        <v>160</v>
      </c>
      <c r="DW25" s="3" t="s">
        <v>160</v>
      </c>
      <c r="DX25" s="3" t="s">
        <v>160</v>
      </c>
      <c r="DY25" s="3" t="s">
        <v>160</v>
      </c>
      <c r="DZ25" s="3" t="s">
        <v>160</v>
      </c>
      <c r="EA25" s="3" t="s">
        <v>160</v>
      </c>
      <c r="EB25" s="3" t="s">
        <v>160</v>
      </c>
      <c r="EC25" s="3" t="s">
        <v>160</v>
      </c>
      <c r="ED25" s="3" t="s">
        <v>160</v>
      </c>
      <c r="EE25" s="3" t="s">
        <v>160</v>
      </c>
      <c r="EF25" s="3" t="s">
        <v>160</v>
      </c>
      <c r="EG25" s="3" t="s">
        <v>160</v>
      </c>
      <c r="EI25" s="3" t="s">
        <v>160</v>
      </c>
      <c r="EJ25" s="3" t="s">
        <v>160</v>
      </c>
      <c r="EK25" s="3" t="s">
        <v>160</v>
      </c>
      <c r="EL25" s="3" t="s">
        <v>160</v>
      </c>
      <c r="EM25" s="3" t="s">
        <v>160</v>
      </c>
      <c r="EN25" s="3" t="s">
        <v>160</v>
      </c>
      <c r="EO25" s="3" t="s">
        <v>160</v>
      </c>
      <c r="EP25" s="3" t="s">
        <v>160</v>
      </c>
      <c r="ER25" s="3" t="s">
        <v>160</v>
      </c>
      <c r="ES25"/>
      <c r="ET25"/>
      <c r="EU25"/>
      <c r="EV25"/>
    </row>
    <row r="26" spans="1:152" x14ac:dyDescent="0.3">
      <c r="A26" t="s">
        <v>184</v>
      </c>
      <c r="B26" t="b">
        <f>IF(table_acSheet[[#This Row],[Total Used by Type]]&gt;0, TRUE, FALSE)</f>
        <v>1</v>
      </c>
      <c r="C26" t="s">
        <v>184</v>
      </c>
      <c r="D26" t="str">
        <f>IF(table_acSheet[[#This Row],[Acceptable (Yes or No)]]="_System", "[Not Applicable]","psu__"&amp;SUBSTITUTE(table_acSheet[[#This Row],[Column (Attribute) Names]], " ", "_"))</f>
        <v>psu__URL_Warranty_Doc</v>
      </c>
      <c r="E26" t="s">
        <v>149</v>
      </c>
      <c r="J26" s="3" t="s">
        <v>149</v>
      </c>
      <c r="K26" s="3" t="s">
        <v>149</v>
      </c>
      <c r="O26"/>
      <c r="R26" s="3"/>
      <c r="W26">
        <f>COUNTA(table_acSheet[[#This Row],["Type" List Right of this Column]:[Motor]])</f>
        <v>97</v>
      </c>
      <c r="X26">
        <f>COUNTIF(table_acSheet[[#This Row],["Type" List Right of this Column]:[Motor]],"X")</f>
        <v>2</v>
      </c>
      <c r="Y26">
        <f>COUNTIF(table_acSheet[[#This Row],["Type" List Right of this Column]:[Motor]],"O")</f>
        <v>95</v>
      </c>
      <c r="Z26" s="4"/>
      <c r="AA26" s="5"/>
      <c r="AB26" s="5"/>
      <c r="AC26" s="3" t="s">
        <v>168</v>
      </c>
      <c r="AD26" s="5"/>
      <c r="AE26" s="3"/>
      <c r="AF26" s="3"/>
      <c r="AG26" s="3"/>
      <c r="AH26" s="3"/>
      <c r="AI26" s="3" t="s">
        <v>168</v>
      </c>
      <c r="AJ26" s="3" t="s">
        <v>168</v>
      </c>
      <c r="AK26" s="3"/>
      <c r="AL26" s="3" t="s">
        <v>168</v>
      </c>
      <c r="AM26" s="3"/>
      <c r="AN26" s="3"/>
      <c r="AO26" s="3" t="s">
        <v>168</v>
      </c>
      <c r="AP26" s="3" t="s">
        <v>168</v>
      </c>
      <c r="AQ26" s="3" t="s">
        <v>168</v>
      </c>
      <c r="AS26" s="3" t="s">
        <v>168</v>
      </c>
      <c r="AT26" s="3" t="s">
        <v>168</v>
      </c>
      <c r="AU26" s="3" t="s">
        <v>168</v>
      </c>
      <c r="AX26" s="3" t="s">
        <v>168</v>
      </c>
      <c r="AY26" s="3" t="s">
        <v>168</v>
      </c>
      <c r="AZ26" s="3" t="s">
        <v>168</v>
      </c>
      <c r="BA26" s="3" t="s">
        <v>168</v>
      </c>
      <c r="BB26" s="3" t="s">
        <v>168</v>
      </c>
      <c r="BC26" s="3" t="s">
        <v>168</v>
      </c>
      <c r="BE26" s="3" t="s">
        <v>168</v>
      </c>
      <c r="BG26" s="3" t="s">
        <v>168</v>
      </c>
      <c r="BH26" s="3" t="s">
        <v>168</v>
      </c>
      <c r="BI26" s="3" t="s">
        <v>168</v>
      </c>
      <c r="BJ26" s="3" t="s">
        <v>168</v>
      </c>
      <c r="BK26" s="3" t="s">
        <v>168</v>
      </c>
      <c r="BL26" s="3" t="s">
        <v>168</v>
      </c>
      <c r="BM26" s="3" t="s">
        <v>168</v>
      </c>
      <c r="BN26" s="3" t="s">
        <v>168</v>
      </c>
      <c r="BO26" s="3" t="s">
        <v>168</v>
      </c>
      <c r="BP26" s="3" t="s">
        <v>168</v>
      </c>
      <c r="BQ26" s="3" t="s">
        <v>168</v>
      </c>
      <c r="BR26" s="3" t="s">
        <v>168</v>
      </c>
      <c r="BS26" s="3"/>
      <c r="BT26" s="3" t="s">
        <v>168</v>
      </c>
      <c r="BU26" s="3" t="s">
        <v>168</v>
      </c>
      <c r="BV26" s="3" t="s">
        <v>168</v>
      </c>
      <c r="BW26" s="3" t="s">
        <v>168</v>
      </c>
      <c r="BY26" s="3" t="s">
        <v>168</v>
      </c>
      <c r="BZ26" s="5" t="s">
        <v>168</v>
      </c>
      <c r="CA26" s="3" t="s">
        <v>168</v>
      </c>
      <c r="CB26" s="3" t="s">
        <v>168</v>
      </c>
      <c r="CC26" s="3" t="s">
        <v>168</v>
      </c>
      <c r="CD26" s="5" t="s">
        <v>168</v>
      </c>
      <c r="CE26" s="3" t="s">
        <v>168</v>
      </c>
      <c r="CF26" s="3" t="s">
        <v>168</v>
      </c>
      <c r="CG26" s="3" t="s">
        <v>168</v>
      </c>
      <c r="CH26" s="3" t="s">
        <v>168</v>
      </c>
      <c r="CI26" s="3" t="s">
        <v>168</v>
      </c>
      <c r="CJ26" s="3" t="s">
        <v>168</v>
      </c>
      <c r="CK26" s="3" t="s">
        <v>168</v>
      </c>
      <c r="CL26" s="3" t="s">
        <v>168</v>
      </c>
      <c r="CM26" s="3" t="s">
        <v>168</v>
      </c>
      <c r="CN26" s="3" t="s">
        <v>168</v>
      </c>
      <c r="CO26" s="3" t="s">
        <v>168</v>
      </c>
      <c r="CP26" s="3" t="s">
        <v>168</v>
      </c>
      <c r="CQ26" s="3" t="s">
        <v>168</v>
      </c>
      <c r="CR26" s="3" t="s">
        <v>168</v>
      </c>
      <c r="CS26" s="3" t="s">
        <v>168</v>
      </c>
      <c r="CT26" s="3" t="s">
        <v>168</v>
      </c>
      <c r="CU26" s="3" t="s">
        <v>168</v>
      </c>
      <c r="CV26" s="3" t="s">
        <v>168</v>
      </c>
      <c r="CW26" s="3" t="s">
        <v>168</v>
      </c>
      <c r="CX26" s="3" t="s">
        <v>168</v>
      </c>
      <c r="DA26" s="3" t="s">
        <v>168</v>
      </c>
      <c r="DC26" s="3" t="s">
        <v>168</v>
      </c>
      <c r="DE26" s="3" t="s">
        <v>168</v>
      </c>
      <c r="DF26" s="3" t="s">
        <v>168</v>
      </c>
      <c r="DG26" s="3" t="s">
        <v>168</v>
      </c>
      <c r="DI26" s="3" t="s">
        <v>168</v>
      </c>
      <c r="DJ26" s="3" t="s">
        <v>168</v>
      </c>
      <c r="DK26" s="3" t="s">
        <v>168</v>
      </c>
      <c r="DL26" s="3" t="s">
        <v>160</v>
      </c>
      <c r="DN26" s="3" t="s">
        <v>160</v>
      </c>
      <c r="DO26" s="3" t="s">
        <v>168</v>
      </c>
      <c r="DP26" s="3" t="s">
        <v>168</v>
      </c>
      <c r="DQ26" s="3" t="s">
        <v>168</v>
      </c>
      <c r="DR26" s="3" t="s">
        <v>168</v>
      </c>
      <c r="DS26" s="3" t="s">
        <v>168</v>
      </c>
      <c r="DT26" s="3" t="s">
        <v>168</v>
      </c>
      <c r="DU26" s="3" t="s">
        <v>168</v>
      </c>
      <c r="DV26" s="3" t="s">
        <v>168</v>
      </c>
      <c r="DW26" s="3" t="s">
        <v>168</v>
      </c>
      <c r="DX26" s="3" t="s">
        <v>168</v>
      </c>
      <c r="DY26" s="3" t="s">
        <v>168</v>
      </c>
      <c r="DZ26" s="3" t="s">
        <v>168</v>
      </c>
      <c r="EA26" s="3" t="s">
        <v>168</v>
      </c>
      <c r="EB26" s="3" t="s">
        <v>168</v>
      </c>
      <c r="EC26" s="3" t="s">
        <v>168</v>
      </c>
      <c r="ED26" s="3" t="s">
        <v>168</v>
      </c>
      <c r="EE26" s="3" t="s">
        <v>168</v>
      </c>
      <c r="EF26" s="3" t="s">
        <v>168</v>
      </c>
      <c r="EG26" s="3" t="s">
        <v>168</v>
      </c>
      <c r="EI26" s="3" t="s">
        <v>168</v>
      </c>
      <c r="EJ26" s="3" t="s">
        <v>168</v>
      </c>
      <c r="EK26" s="3" t="s">
        <v>168</v>
      </c>
      <c r="EL26" s="3" t="s">
        <v>168</v>
      </c>
      <c r="EM26" s="3" t="s">
        <v>168</v>
      </c>
      <c r="EN26" s="3" t="s">
        <v>168</v>
      </c>
      <c r="EO26" s="3" t="s">
        <v>168</v>
      </c>
      <c r="EP26" s="3" t="s">
        <v>168</v>
      </c>
      <c r="ER26" s="3" t="s">
        <v>168</v>
      </c>
      <c r="ES26"/>
      <c r="ET26"/>
      <c r="EU26"/>
      <c r="EV26"/>
    </row>
    <row r="27" spans="1:152" x14ac:dyDescent="0.3">
      <c r="A27" t="s">
        <v>185</v>
      </c>
      <c r="B27" t="b">
        <f>IF(table_acSheet[[#This Row],[Total Used by Type]]&gt;0, TRUE, FALSE)</f>
        <v>1</v>
      </c>
      <c r="C27" t="s">
        <v>185</v>
      </c>
      <c r="D27" t="str">
        <f>IF(table_acSheet[[#This Row],[Acceptable (Yes or No)]]="_System", "[Not Applicable]","psu__"&amp;SUBSTITUTE(table_acSheet[[#This Row],[Column (Attribute) Names]], " ", "_"))</f>
        <v>psu__Warranty_End_Date</v>
      </c>
      <c r="E27" t="s">
        <v>149</v>
      </c>
      <c r="G27" t="s">
        <v>149</v>
      </c>
      <c r="H27"/>
      <c r="I27"/>
      <c r="J27" s="3" t="s">
        <v>149</v>
      </c>
      <c r="K27" s="3" t="s">
        <v>150</v>
      </c>
      <c r="O27"/>
      <c r="R27" s="3"/>
      <c r="W27">
        <f>COUNTA(table_acSheet[[#This Row],["Type" List Right of this Column]:[Motor]])</f>
        <v>97</v>
      </c>
      <c r="X27">
        <f>COUNTIF(table_acSheet[[#This Row],["Type" List Right of this Column]:[Motor]],"X")</f>
        <v>97</v>
      </c>
      <c r="Y27">
        <f>COUNTIF(table_acSheet[[#This Row],["Type" List Right of this Column]:[Motor]],"O")</f>
        <v>0</v>
      </c>
      <c r="Z27" s="4"/>
      <c r="AA27" s="5"/>
      <c r="AB27" s="5"/>
      <c r="AC27" s="3" t="s">
        <v>160</v>
      </c>
      <c r="AD27" s="5"/>
      <c r="AE27" s="3"/>
      <c r="AF27" s="3"/>
      <c r="AG27" s="3"/>
      <c r="AH27" s="3"/>
      <c r="AI27" s="3" t="s">
        <v>160</v>
      </c>
      <c r="AJ27" s="3" t="s">
        <v>160</v>
      </c>
      <c r="AK27" s="3"/>
      <c r="AL27" s="3" t="s">
        <v>160</v>
      </c>
      <c r="AM27" s="3"/>
      <c r="AN27" s="3"/>
      <c r="AO27" s="3" t="s">
        <v>160</v>
      </c>
      <c r="AP27" s="3" t="s">
        <v>160</v>
      </c>
      <c r="AQ27" s="3" t="s">
        <v>160</v>
      </c>
      <c r="AS27" s="3" t="s">
        <v>160</v>
      </c>
      <c r="AT27" s="3" t="s">
        <v>160</v>
      </c>
      <c r="AU27" s="3" t="s">
        <v>160</v>
      </c>
      <c r="AX27" s="3" t="s">
        <v>160</v>
      </c>
      <c r="AY27" s="3" t="s">
        <v>160</v>
      </c>
      <c r="AZ27" s="3" t="s">
        <v>160</v>
      </c>
      <c r="BA27" s="3" t="s">
        <v>160</v>
      </c>
      <c r="BB27" s="3" t="s">
        <v>160</v>
      </c>
      <c r="BC27" s="3" t="s">
        <v>160</v>
      </c>
      <c r="BE27" s="3" t="s">
        <v>160</v>
      </c>
      <c r="BG27" s="3" t="s">
        <v>160</v>
      </c>
      <c r="BH27" s="3" t="s">
        <v>160</v>
      </c>
      <c r="BI27" s="3" t="s">
        <v>160</v>
      </c>
      <c r="BJ27" s="3" t="s">
        <v>160</v>
      </c>
      <c r="BK27" s="3" t="s">
        <v>160</v>
      </c>
      <c r="BL27" s="3" t="s">
        <v>160</v>
      </c>
      <c r="BM27" s="3" t="s">
        <v>160</v>
      </c>
      <c r="BN27" s="3" t="s">
        <v>160</v>
      </c>
      <c r="BO27" s="3" t="s">
        <v>160</v>
      </c>
      <c r="BP27" s="3" t="s">
        <v>160</v>
      </c>
      <c r="BQ27" s="3" t="s">
        <v>160</v>
      </c>
      <c r="BR27" s="3" t="s">
        <v>160</v>
      </c>
      <c r="BS27" s="3"/>
      <c r="BT27" s="3" t="s">
        <v>160</v>
      </c>
      <c r="BU27" s="3" t="s">
        <v>160</v>
      </c>
      <c r="BV27" s="3" t="s">
        <v>160</v>
      </c>
      <c r="BW27" s="3" t="s">
        <v>160</v>
      </c>
      <c r="BY27" s="3" t="s">
        <v>160</v>
      </c>
      <c r="BZ27" s="5" t="s">
        <v>160</v>
      </c>
      <c r="CA27" s="3" t="s">
        <v>160</v>
      </c>
      <c r="CB27" s="3" t="s">
        <v>160</v>
      </c>
      <c r="CC27" s="3" t="s">
        <v>160</v>
      </c>
      <c r="CD27" s="5" t="s">
        <v>160</v>
      </c>
      <c r="CE27" s="3" t="s">
        <v>160</v>
      </c>
      <c r="CF27" s="3" t="s">
        <v>160</v>
      </c>
      <c r="CG27" s="3" t="s">
        <v>160</v>
      </c>
      <c r="CH27" s="3" t="s">
        <v>160</v>
      </c>
      <c r="CI27" s="3" t="s">
        <v>160</v>
      </c>
      <c r="CJ27" s="3" t="s">
        <v>160</v>
      </c>
      <c r="CK27" s="3" t="s">
        <v>160</v>
      </c>
      <c r="CL27" s="3" t="s">
        <v>160</v>
      </c>
      <c r="CM27" s="3" t="s">
        <v>160</v>
      </c>
      <c r="CN27" s="3" t="s">
        <v>160</v>
      </c>
      <c r="CO27" s="3" t="s">
        <v>160</v>
      </c>
      <c r="CP27" s="3" t="s">
        <v>160</v>
      </c>
      <c r="CQ27" s="3" t="s">
        <v>160</v>
      </c>
      <c r="CR27" s="3" t="s">
        <v>160</v>
      </c>
      <c r="CS27" s="3" t="s">
        <v>160</v>
      </c>
      <c r="CT27" s="3" t="s">
        <v>160</v>
      </c>
      <c r="CU27" s="3" t="s">
        <v>160</v>
      </c>
      <c r="CV27" s="3" t="s">
        <v>160</v>
      </c>
      <c r="CW27" s="3" t="s">
        <v>160</v>
      </c>
      <c r="CX27" s="3" t="s">
        <v>160</v>
      </c>
      <c r="DA27" s="3" t="s">
        <v>160</v>
      </c>
      <c r="DC27" s="3" t="s">
        <v>160</v>
      </c>
      <c r="DE27" s="3" t="s">
        <v>160</v>
      </c>
      <c r="DF27" s="3" t="s">
        <v>160</v>
      </c>
      <c r="DG27" s="3" t="s">
        <v>160</v>
      </c>
      <c r="DI27" s="3" t="s">
        <v>160</v>
      </c>
      <c r="DJ27" s="3" t="s">
        <v>160</v>
      </c>
      <c r="DK27" s="3" t="s">
        <v>160</v>
      </c>
      <c r="DL27" s="3" t="s">
        <v>160</v>
      </c>
      <c r="DN27" s="3" t="s">
        <v>160</v>
      </c>
      <c r="DO27" s="3" t="s">
        <v>160</v>
      </c>
      <c r="DP27" s="3" t="s">
        <v>160</v>
      </c>
      <c r="DQ27" s="3" t="s">
        <v>160</v>
      </c>
      <c r="DR27" s="3" t="s">
        <v>160</v>
      </c>
      <c r="DS27" s="3" t="s">
        <v>160</v>
      </c>
      <c r="DT27" s="3" t="s">
        <v>160</v>
      </c>
      <c r="DU27" s="3" t="s">
        <v>160</v>
      </c>
      <c r="DV27" s="3" t="s">
        <v>160</v>
      </c>
      <c r="DW27" s="3" t="s">
        <v>160</v>
      </c>
      <c r="DX27" s="3" t="s">
        <v>160</v>
      </c>
      <c r="DY27" s="3" t="s">
        <v>160</v>
      </c>
      <c r="DZ27" s="3" t="s">
        <v>160</v>
      </c>
      <c r="EA27" s="3" t="s">
        <v>160</v>
      </c>
      <c r="EB27" s="3" t="s">
        <v>160</v>
      </c>
      <c r="EC27" s="3" t="s">
        <v>160</v>
      </c>
      <c r="ED27" s="3" t="s">
        <v>160</v>
      </c>
      <c r="EE27" s="3" t="s">
        <v>160</v>
      </c>
      <c r="EF27" s="3" t="s">
        <v>160</v>
      </c>
      <c r="EG27" s="3" t="s">
        <v>160</v>
      </c>
      <c r="EI27" s="3" t="s">
        <v>160</v>
      </c>
      <c r="EJ27" s="3" t="s">
        <v>160</v>
      </c>
      <c r="EK27" s="3" t="s">
        <v>160</v>
      </c>
      <c r="EL27" s="3" t="s">
        <v>160</v>
      </c>
      <c r="EM27" s="3" t="s">
        <v>160</v>
      </c>
      <c r="EN27" s="3" t="s">
        <v>160</v>
      </c>
      <c r="EO27" s="3" t="s">
        <v>160</v>
      </c>
      <c r="EP27" s="3" t="s">
        <v>160</v>
      </c>
      <c r="ER27" s="3" t="s">
        <v>160</v>
      </c>
      <c r="ES27"/>
      <c r="ET27"/>
      <c r="EU27"/>
      <c r="EV27"/>
    </row>
    <row r="28" spans="1:152" x14ac:dyDescent="0.3">
      <c r="A28" t="s">
        <v>186</v>
      </c>
      <c r="B28" t="b">
        <f>IF(table_acSheet[[#This Row],[Total Used by Type]]&gt;0, TRUE, FALSE)</f>
        <v>1</v>
      </c>
      <c r="C28" t="s">
        <v>186</v>
      </c>
      <c r="D28" t="str">
        <f>IF(table_acSheet[[#This Row],[Acceptable (Yes or No)]]="_System", "[Not Applicable]","psu__"&amp;SUBSTITUTE(table_acSheet[[#This Row],[Column (Attribute) Names]], " ", "_"))</f>
        <v>psu__BAS_Control_ID</v>
      </c>
      <c r="E28" t="s">
        <v>149</v>
      </c>
      <c r="J28" s="3" t="s">
        <v>149</v>
      </c>
      <c r="K28" s="3" t="s">
        <v>149</v>
      </c>
      <c r="O28"/>
      <c r="R28" s="3"/>
      <c r="W28">
        <f>COUNTA(table_acSheet[[#This Row],["Type" List Right of this Column]:[Motor]])</f>
        <v>96</v>
      </c>
      <c r="X28">
        <f>COUNTIF(table_acSheet[[#This Row],["Type" List Right of this Column]:[Motor]],"X")</f>
        <v>93</v>
      </c>
      <c r="Y28">
        <f>COUNTIF(table_acSheet[[#This Row],["Type" List Right of this Column]:[Motor]],"O")</f>
        <v>3</v>
      </c>
      <c r="Z28" s="4"/>
      <c r="AA28" s="5"/>
      <c r="AB28" s="5"/>
      <c r="AC28" s="3" t="s">
        <v>160</v>
      </c>
      <c r="AD28" s="5"/>
      <c r="AE28" s="3"/>
      <c r="AF28" s="3"/>
      <c r="AG28" s="3"/>
      <c r="AH28" s="3"/>
      <c r="AI28" s="3" t="s">
        <v>160</v>
      </c>
      <c r="AJ28" s="3" t="s">
        <v>160</v>
      </c>
      <c r="AK28" s="3" t="s">
        <v>168</v>
      </c>
      <c r="AL28" s="3" t="s">
        <v>160</v>
      </c>
      <c r="AM28" s="3"/>
      <c r="AN28" s="3"/>
      <c r="AO28" s="3" t="s">
        <v>160</v>
      </c>
      <c r="AP28" s="3" t="s">
        <v>160</v>
      </c>
      <c r="AQ28" s="3" t="s">
        <v>160</v>
      </c>
      <c r="AS28" s="3" t="s">
        <v>160</v>
      </c>
      <c r="AT28" s="3" t="s">
        <v>160</v>
      </c>
      <c r="AU28" s="3" t="s">
        <v>160</v>
      </c>
      <c r="AW28" s="3" t="s">
        <v>160</v>
      </c>
      <c r="AX28" s="3" t="s">
        <v>160</v>
      </c>
      <c r="AY28" s="3" t="s">
        <v>160</v>
      </c>
      <c r="AZ28" s="3" t="s">
        <v>160</v>
      </c>
      <c r="BA28" s="3" t="s">
        <v>160</v>
      </c>
      <c r="BB28" s="3" t="s">
        <v>160</v>
      </c>
      <c r="BC28" s="3" t="s">
        <v>160</v>
      </c>
      <c r="BE28" s="3" t="s">
        <v>160</v>
      </c>
      <c r="BG28" s="3" t="s">
        <v>160</v>
      </c>
      <c r="BH28" s="3" t="s">
        <v>160</v>
      </c>
      <c r="BI28" s="3" t="s">
        <v>160</v>
      </c>
      <c r="BJ28" s="3" t="s">
        <v>160</v>
      </c>
      <c r="BK28" s="3" t="s">
        <v>160</v>
      </c>
      <c r="BL28" s="3" t="s">
        <v>160</v>
      </c>
      <c r="BM28" s="3" t="s">
        <v>160</v>
      </c>
      <c r="BN28" s="3" t="s">
        <v>160</v>
      </c>
      <c r="BO28" s="3" t="s">
        <v>160</v>
      </c>
      <c r="BP28" s="3" t="s">
        <v>160</v>
      </c>
      <c r="BQ28" s="3" t="s">
        <v>160</v>
      </c>
      <c r="BR28" s="3" t="s">
        <v>160</v>
      </c>
      <c r="BS28" s="3"/>
      <c r="BT28" s="3" t="s">
        <v>160</v>
      </c>
      <c r="BU28" s="3" t="s">
        <v>160</v>
      </c>
      <c r="BV28" s="3" t="s">
        <v>160</v>
      </c>
      <c r="BW28" s="3" t="s">
        <v>160</v>
      </c>
      <c r="BY28" s="3" t="s">
        <v>160</v>
      </c>
      <c r="BZ28" s="5" t="s">
        <v>168</v>
      </c>
      <c r="CA28" s="3" t="s">
        <v>160</v>
      </c>
      <c r="CB28" s="3" t="s">
        <v>160</v>
      </c>
      <c r="CC28" s="3" t="s">
        <v>160</v>
      </c>
      <c r="CD28" s="5" t="s">
        <v>160</v>
      </c>
      <c r="CE28" s="3" t="s">
        <v>160</v>
      </c>
      <c r="CF28" s="3" t="s">
        <v>160</v>
      </c>
      <c r="CG28" s="3" t="s">
        <v>160</v>
      </c>
      <c r="CH28" s="3" t="s">
        <v>160</v>
      </c>
      <c r="CI28" s="3" t="s">
        <v>160</v>
      </c>
      <c r="CJ28" s="3" t="s">
        <v>160</v>
      </c>
      <c r="CK28" s="3" t="s">
        <v>160</v>
      </c>
      <c r="CL28" s="3" t="s">
        <v>160</v>
      </c>
      <c r="CM28" s="3" t="s">
        <v>160</v>
      </c>
      <c r="CN28" s="3" t="s">
        <v>160</v>
      </c>
      <c r="CO28" s="3" t="s">
        <v>160</v>
      </c>
      <c r="CP28" s="3" t="s">
        <v>160</v>
      </c>
      <c r="CQ28" s="3" t="s">
        <v>160</v>
      </c>
      <c r="CR28" s="3" t="s">
        <v>160</v>
      </c>
      <c r="CS28" s="3" t="s">
        <v>160</v>
      </c>
      <c r="CT28" s="3" t="s">
        <v>160</v>
      </c>
      <c r="CU28" s="3" t="s">
        <v>160</v>
      </c>
      <c r="CV28" s="3" t="s">
        <v>160</v>
      </c>
      <c r="CW28" s="3" t="s">
        <v>160</v>
      </c>
      <c r="CX28" s="3" t="s">
        <v>160</v>
      </c>
      <c r="DA28" s="3" t="s">
        <v>160</v>
      </c>
      <c r="DC28" s="3" t="s">
        <v>160</v>
      </c>
      <c r="DE28" s="3" t="s">
        <v>160</v>
      </c>
      <c r="DF28" s="3" t="s">
        <v>160</v>
      </c>
      <c r="DG28" s="3" t="s">
        <v>160</v>
      </c>
      <c r="DI28" s="3" t="s">
        <v>160</v>
      </c>
      <c r="DJ28" s="3" t="s">
        <v>160</v>
      </c>
      <c r="DK28" s="3" t="s">
        <v>160</v>
      </c>
      <c r="DO28" s="3" t="s">
        <v>160</v>
      </c>
      <c r="DP28" s="3" t="s">
        <v>160</v>
      </c>
      <c r="DQ28" s="3" t="s">
        <v>160</v>
      </c>
      <c r="DR28" s="3" t="s">
        <v>160</v>
      </c>
      <c r="DS28" s="3" t="s">
        <v>160</v>
      </c>
      <c r="DT28" s="3" t="s">
        <v>160</v>
      </c>
      <c r="DV28" s="3" t="s">
        <v>160</v>
      </c>
      <c r="DW28" s="3" t="s">
        <v>160</v>
      </c>
      <c r="DX28" s="3" t="s">
        <v>160</v>
      </c>
      <c r="DY28" s="3" t="s">
        <v>160</v>
      </c>
      <c r="DZ28" s="3" t="s">
        <v>160</v>
      </c>
      <c r="EA28" s="3" t="s">
        <v>160</v>
      </c>
      <c r="EB28" s="3" t="s">
        <v>160</v>
      </c>
      <c r="EC28" s="3" t="s">
        <v>160</v>
      </c>
      <c r="ED28" s="3" t="s">
        <v>160</v>
      </c>
      <c r="EE28" s="3" t="s">
        <v>160</v>
      </c>
      <c r="EF28" s="3" t="s">
        <v>160</v>
      </c>
      <c r="EG28" s="3" t="s">
        <v>160</v>
      </c>
      <c r="EI28" s="3" t="s">
        <v>160</v>
      </c>
      <c r="EJ28" s="3" t="s">
        <v>160</v>
      </c>
      <c r="EK28" s="3" t="s">
        <v>160</v>
      </c>
      <c r="EL28" s="3" t="s">
        <v>160</v>
      </c>
      <c r="EM28" s="3" t="s">
        <v>160</v>
      </c>
      <c r="EN28" s="3" t="s">
        <v>160</v>
      </c>
      <c r="EO28" s="3" t="s">
        <v>160</v>
      </c>
      <c r="EP28" s="3" t="s">
        <v>160</v>
      </c>
      <c r="ER28" s="3" t="s">
        <v>168</v>
      </c>
      <c r="ES28"/>
      <c r="ET28"/>
      <c r="EU28"/>
      <c r="EV28"/>
    </row>
    <row r="29" spans="1:152" x14ac:dyDescent="0.3">
      <c r="A29" t="s">
        <v>188</v>
      </c>
      <c r="B29" t="b">
        <f>IF(table_acSheet[[#This Row],[Total Used by Type]]&gt;0, TRUE, FALSE)</f>
        <v>1</v>
      </c>
      <c r="C29" t="s">
        <v>188</v>
      </c>
      <c r="D29" t="str">
        <f>IF(table_acSheet[[#This Row],[Acceptable (Yes or No)]]="_System", "[Not Applicable]","psu__"&amp;SUBSTITUTE(table_acSheet[[#This Row],[Column (Attribute) Names]], " ", "_"))</f>
        <v>psu__OM_Manual_Number</v>
      </c>
      <c r="E29" t="s">
        <v>149</v>
      </c>
      <c r="H29"/>
      <c r="I29"/>
      <c r="J29" s="3" t="s">
        <v>149</v>
      </c>
      <c r="K29" s="3" t="s">
        <v>149</v>
      </c>
      <c r="O29"/>
      <c r="R29" s="3"/>
      <c r="W29">
        <f>COUNTA(table_acSheet[[#This Row],["Type" List Right of this Column]:[Motor]])</f>
        <v>96</v>
      </c>
      <c r="X29">
        <f>COUNTIF(table_acSheet[[#This Row],["Type" List Right of this Column]:[Motor]],"X")</f>
        <v>51</v>
      </c>
      <c r="Y29">
        <f>COUNTIF(table_acSheet[[#This Row],["Type" List Right of this Column]:[Motor]],"O")</f>
        <v>45</v>
      </c>
      <c r="Z29" s="4"/>
      <c r="AA29" s="5"/>
      <c r="AB29" s="5"/>
      <c r="AC29" s="3" t="s">
        <v>168</v>
      </c>
      <c r="AD29" s="5"/>
      <c r="AE29" s="3"/>
      <c r="AF29" s="3"/>
      <c r="AG29" s="3"/>
      <c r="AH29" s="3" t="s">
        <v>160</v>
      </c>
      <c r="AI29" s="3" t="s">
        <v>160</v>
      </c>
      <c r="AJ29" s="3" t="s">
        <v>160</v>
      </c>
      <c r="AK29" s="3"/>
      <c r="AL29" s="3" t="s">
        <v>160</v>
      </c>
      <c r="AM29" s="3"/>
      <c r="AN29" s="3"/>
      <c r="AO29" s="3" t="s">
        <v>160</v>
      </c>
      <c r="AP29" s="3" t="s">
        <v>160</v>
      </c>
      <c r="AQ29" s="3" t="s">
        <v>160</v>
      </c>
      <c r="AS29" s="3" t="s">
        <v>168</v>
      </c>
      <c r="AT29" s="3" t="s">
        <v>160</v>
      </c>
      <c r="AU29" s="3" t="s">
        <v>160</v>
      </c>
      <c r="AX29" s="3" t="s">
        <v>168</v>
      </c>
      <c r="AY29" s="3" t="s">
        <v>160</v>
      </c>
      <c r="AZ29" s="3" t="s">
        <v>160</v>
      </c>
      <c r="BA29" s="3" t="s">
        <v>160</v>
      </c>
      <c r="BB29" s="3" t="s">
        <v>168</v>
      </c>
      <c r="BC29" s="3" t="s">
        <v>160</v>
      </c>
      <c r="BE29" s="3" t="s">
        <v>160</v>
      </c>
      <c r="BG29" s="3" t="s">
        <v>160</v>
      </c>
      <c r="BH29" s="3" t="s">
        <v>160</v>
      </c>
      <c r="BI29" s="3" t="s">
        <v>160</v>
      </c>
      <c r="BK29" s="3" t="s">
        <v>160</v>
      </c>
      <c r="BL29" s="3" t="s">
        <v>160</v>
      </c>
      <c r="BM29" s="3" t="s">
        <v>160</v>
      </c>
      <c r="BN29" s="3" t="s">
        <v>160</v>
      </c>
      <c r="BO29" s="3" t="s">
        <v>160</v>
      </c>
      <c r="BP29" s="3" t="s">
        <v>160</v>
      </c>
      <c r="BQ29" s="3" t="s">
        <v>160</v>
      </c>
      <c r="BR29" s="3" t="s">
        <v>160</v>
      </c>
      <c r="BS29" s="3"/>
      <c r="BT29" s="3" t="s">
        <v>168</v>
      </c>
      <c r="BU29" s="3" t="s">
        <v>160</v>
      </c>
      <c r="BV29" s="3" t="s">
        <v>160</v>
      </c>
      <c r="BW29" s="3" t="s">
        <v>168</v>
      </c>
      <c r="BY29" s="3" t="s">
        <v>168</v>
      </c>
      <c r="BZ29" s="3" t="s">
        <v>168</v>
      </c>
      <c r="CA29" s="3" t="s">
        <v>160</v>
      </c>
      <c r="CB29" s="3" t="s">
        <v>160</v>
      </c>
      <c r="CC29" s="3" t="s">
        <v>168</v>
      </c>
      <c r="CD29" s="3" t="s">
        <v>160</v>
      </c>
      <c r="CE29" s="3" t="s">
        <v>168</v>
      </c>
      <c r="CF29" s="3" t="s">
        <v>160</v>
      </c>
      <c r="CG29" s="3" t="s">
        <v>168</v>
      </c>
      <c r="CH29" s="3" t="s">
        <v>168</v>
      </c>
      <c r="CI29" s="3" t="s">
        <v>160</v>
      </c>
      <c r="CJ29" s="3" t="s">
        <v>160</v>
      </c>
      <c r="CK29" s="3" t="s">
        <v>160</v>
      </c>
      <c r="CL29" s="3" t="s">
        <v>160</v>
      </c>
      <c r="CM29" s="3" t="s">
        <v>168</v>
      </c>
      <c r="CN29" s="3" t="s">
        <v>160</v>
      </c>
      <c r="CO29" s="3" t="s">
        <v>168</v>
      </c>
      <c r="CP29" s="3" t="s">
        <v>160</v>
      </c>
      <c r="CQ29" s="3" t="s">
        <v>160</v>
      </c>
      <c r="CR29" s="3" t="s">
        <v>160</v>
      </c>
      <c r="CS29" s="3" t="s">
        <v>160</v>
      </c>
      <c r="CT29" s="3" t="s">
        <v>160</v>
      </c>
      <c r="CU29" s="3" t="s">
        <v>168</v>
      </c>
      <c r="CV29" s="3" t="s">
        <v>168</v>
      </c>
      <c r="CW29" s="3" t="s">
        <v>160</v>
      </c>
      <c r="CX29" s="3" t="s">
        <v>168</v>
      </c>
      <c r="DA29" s="3" t="s">
        <v>168</v>
      </c>
      <c r="DC29" s="3" t="s">
        <v>168</v>
      </c>
      <c r="DE29" s="3" t="s">
        <v>168</v>
      </c>
      <c r="DF29" s="3" t="s">
        <v>160</v>
      </c>
      <c r="DG29" s="3" t="s">
        <v>160</v>
      </c>
      <c r="DI29" s="3" t="s">
        <v>168</v>
      </c>
      <c r="DJ29" s="3" t="s">
        <v>168</v>
      </c>
      <c r="DK29" s="3" t="s">
        <v>168</v>
      </c>
      <c r="DL29" s="3" t="s">
        <v>160</v>
      </c>
      <c r="DN29" s="3" t="s">
        <v>160</v>
      </c>
      <c r="DO29" s="3" t="s">
        <v>168</v>
      </c>
      <c r="DP29" s="3" t="s">
        <v>168</v>
      </c>
      <c r="DQ29" s="3" t="s">
        <v>168</v>
      </c>
      <c r="DR29" s="3" t="s">
        <v>168</v>
      </c>
      <c r="DS29" s="3" t="s">
        <v>168</v>
      </c>
      <c r="DT29" s="3" t="s">
        <v>160</v>
      </c>
      <c r="DU29" s="3" t="s">
        <v>160</v>
      </c>
      <c r="DV29" s="3" t="s">
        <v>168</v>
      </c>
      <c r="DW29" s="3" t="s">
        <v>168</v>
      </c>
      <c r="DX29" s="3" t="s">
        <v>168</v>
      </c>
      <c r="DY29" s="3" t="s">
        <v>168</v>
      </c>
      <c r="DZ29" s="3" t="s">
        <v>160</v>
      </c>
      <c r="EA29" s="3" t="s">
        <v>168</v>
      </c>
      <c r="EB29" s="3" t="s">
        <v>168</v>
      </c>
      <c r="EC29" s="3" t="s">
        <v>168</v>
      </c>
      <c r="ED29" s="3" t="s">
        <v>168</v>
      </c>
      <c r="EE29" s="3" t="s">
        <v>168</v>
      </c>
      <c r="EF29" s="3" t="s">
        <v>168</v>
      </c>
      <c r="EG29" s="3" t="s">
        <v>168</v>
      </c>
      <c r="EI29" s="3" t="s">
        <v>168</v>
      </c>
      <c r="EJ29" s="3" t="s">
        <v>168</v>
      </c>
      <c r="EK29" s="3" t="s">
        <v>168</v>
      </c>
      <c r="EL29" s="3" t="s">
        <v>160</v>
      </c>
      <c r="EM29" s="3" t="s">
        <v>160</v>
      </c>
      <c r="EN29" s="3" t="s">
        <v>168</v>
      </c>
      <c r="EO29" s="3" t="s">
        <v>168</v>
      </c>
      <c r="EP29" s="3" t="s">
        <v>168</v>
      </c>
      <c r="ES29"/>
      <c r="ET29"/>
      <c r="EU29"/>
      <c r="EV29"/>
    </row>
    <row r="30" spans="1:152" x14ac:dyDescent="0.3">
      <c r="A30" t="s">
        <v>189</v>
      </c>
      <c r="B30" t="b">
        <f>IF(table_acSheet[[#This Row],[Total Used by Type]]&gt;0, TRUE, FALSE)</f>
        <v>1</v>
      </c>
      <c r="C30" t="s">
        <v>189</v>
      </c>
      <c r="D30" t="str">
        <f>IF(table_acSheet[[#This Row],[Acceptable (Yes or No)]]="_System", "[Not Applicable]","psu__"&amp;SUBSTITUTE(table_acSheet[[#This Row],[Column (Attribute) Names]], " ", "_"))</f>
        <v>psu__URL_OMManual_Doc</v>
      </c>
      <c r="E30" t="s">
        <v>149</v>
      </c>
      <c r="J30" s="3" t="s">
        <v>149</v>
      </c>
      <c r="K30" s="3" t="s">
        <v>149</v>
      </c>
      <c r="O30"/>
      <c r="R30" s="3"/>
      <c r="W30">
        <f>COUNTA(table_acSheet[[#This Row],["Type" List Right of this Column]:[Motor]])</f>
        <v>96</v>
      </c>
      <c r="X30">
        <f>COUNTIF(table_acSheet[[#This Row],["Type" List Right of this Column]:[Motor]],"X")</f>
        <v>51</v>
      </c>
      <c r="Y30">
        <f>COUNTIF(table_acSheet[[#This Row],["Type" List Right of this Column]:[Motor]],"O")</f>
        <v>45</v>
      </c>
      <c r="Z30" s="4"/>
      <c r="AA30" s="5"/>
      <c r="AB30" s="5"/>
      <c r="AC30" s="3" t="s">
        <v>168</v>
      </c>
      <c r="AD30" s="5"/>
      <c r="AE30" s="3"/>
      <c r="AF30" s="3"/>
      <c r="AG30" s="3"/>
      <c r="AH30" s="3" t="s">
        <v>160</v>
      </c>
      <c r="AI30" s="3" t="s">
        <v>160</v>
      </c>
      <c r="AJ30" s="3" t="s">
        <v>160</v>
      </c>
      <c r="AK30" s="3"/>
      <c r="AL30" s="3" t="s">
        <v>160</v>
      </c>
      <c r="AM30" s="3"/>
      <c r="AN30" s="3"/>
      <c r="AO30" s="3" t="s">
        <v>160</v>
      </c>
      <c r="AP30" s="3" t="s">
        <v>160</v>
      </c>
      <c r="AQ30" s="3" t="s">
        <v>160</v>
      </c>
      <c r="AS30" s="3" t="s">
        <v>168</v>
      </c>
      <c r="AT30" s="3" t="s">
        <v>160</v>
      </c>
      <c r="AU30" s="3" t="s">
        <v>160</v>
      </c>
      <c r="AX30" s="3" t="s">
        <v>168</v>
      </c>
      <c r="AY30" s="3" t="s">
        <v>160</v>
      </c>
      <c r="AZ30" s="3" t="s">
        <v>160</v>
      </c>
      <c r="BA30" s="3" t="s">
        <v>160</v>
      </c>
      <c r="BB30" s="3" t="s">
        <v>168</v>
      </c>
      <c r="BC30" s="3" t="s">
        <v>160</v>
      </c>
      <c r="BE30" s="3" t="s">
        <v>160</v>
      </c>
      <c r="BG30" s="3" t="s">
        <v>160</v>
      </c>
      <c r="BH30" s="3" t="s">
        <v>160</v>
      </c>
      <c r="BI30" s="3" t="s">
        <v>160</v>
      </c>
      <c r="BK30" s="3" t="s">
        <v>160</v>
      </c>
      <c r="BL30" s="3" t="s">
        <v>160</v>
      </c>
      <c r="BM30" s="3" t="s">
        <v>160</v>
      </c>
      <c r="BN30" s="3" t="s">
        <v>160</v>
      </c>
      <c r="BO30" s="3" t="s">
        <v>160</v>
      </c>
      <c r="BP30" s="3" t="s">
        <v>160</v>
      </c>
      <c r="BQ30" s="3" t="s">
        <v>160</v>
      </c>
      <c r="BR30" s="3" t="s">
        <v>160</v>
      </c>
      <c r="BS30" s="3"/>
      <c r="BT30" s="3" t="s">
        <v>168</v>
      </c>
      <c r="BU30" s="3" t="s">
        <v>160</v>
      </c>
      <c r="BV30" s="3" t="s">
        <v>160</v>
      </c>
      <c r="BW30" s="3" t="s">
        <v>168</v>
      </c>
      <c r="BY30" s="3" t="s">
        <v>168</v>
      </c>
      <c r="BZ30" s="5" t="s">
        <v>168</v>
      </c>
      <c r="CA30" s="3" t="s">
        <v>160</v>
      </c>
      <c r="CB30" s="3" t="s">
        <v>160</v>
      </c>
      <c r="CC30" s="3" t="s">
        <v>168</v>
      </c>
      <c r="CD30" s="5" t="s">
        <v>160</v>
      </c>
      <c r="CE30" s="3" t="s">
        <v>168</v>
      </c>
      <c r="CF30" s="3" t="s">
        <v>160</v>
      </c>
      <c r="CG30" s="3" t="s">
        <v>168</v>
      </c>
      <c r="CH30" s="3" t="s">
        <v>168</v>
      </c>
      <c r="CI30" s="3" t="s">
        <v>160</v>
      </c>
      <c r="CJ30" s="3" t="s">
        <v>160</v>
      </c>
      <c r="CK30" s="3" t="s">
        <v>160</v>
      </c>
      <c r="CL30" s="3" t="s">
        <v>160</v>
      </c>
      <c r="CM30" s="3" t="s">
        <v>168</v>
      </c>
      <c r="CN30" s="3" t="s">
        <v>160</v>
      </c>
      <c r="CO30" s="3" t="s">
        <v>168</v>
      </c>
      <c r="CP30" s="3" t="s">
        <v>160</v>
      </c>
      <c r="CQ30" s="3" t="s">
        <v>160</v>
      </c>
      <c r="CR30" s="3" t="s">
        <v>160</v>
      </c>
      <c r="CS30" s="3" t="s">
        <v>160</v>
      </c>
      <c r="CT30" s="3" t="s">
        <v>160</v>
      </c>
      <c r="CU30" s="3" t="s">
        <v>168</v>
      </c>
      <c r="CV30" s="3" t="s">
        <v>168</v>
      </c>
      <c r="CW30" s="3" t="s">
        <v>160</v>
      </c>
      <c r="CX30" s="3" t="s">
        <v>168</v>
      </c>
      <c r="DA30" s="3" t="s">
        <v>168</v>
      </c>
      <c r="DC30" s="3" t="s">
        <v>168</v>
      </c>
      <c r="DE30" s="3" t="s">
        <v>168</v>
      </c>
      <c r="DF30" s="3" t="s">
        <v>160</v>
      </c>
      <c r="DG30" s="3" t="s">
        <v>160</v>
      </c>
      <c r="DI30" s="3" t="s">
        <v>168</v>
      </c>
      <c r="DJ30" s="3" t="s">
        <v>168</v>
      </c>
      <c r="DK30" s="3" t="s">
        <v>168</v>
      </c>
      <c r="DL30" s="3" t="s">
        <v>160</v>
      </c>
      <c r="DN30" s="3" t="s">
        <v>160</v>
      </c>
      <c r="DO30" s="3" t="s">
        <v>168</v>
      </c>
      <c r="DP30" s="3" t="s">
        <v>168</v>
      </c>
      <c r="DQ30" s="3" t="s">
        <v>168</v>
      </c>
      <c r="DR30" s="3" t="s">
        <v>168</v>
      </c>
      <c r="DS30" s="3" t="s">
        <v>168</v>
      </c>
      <c r="DT30" s="3" t="s">
        <v>160</v>
      </c>
      <c r="DU30" s="3" t="s">
        <v>160</v>
      </c>
      <c r="DV30" s="3" t="s">
        <v>168</v>
      </c>
      <c r="DW30" s="3" t="s">
        <v>168</v>
      </c>
      <c r="DX30" s="3" t="s">
        <v>168</v>
      </c>
      <c r="DY30" s="3" t="s">
        <v>168</v>
      </c>
      <c r="DZ30" s="3" t="s">
        <v>160</v>
      </c>
      <c r="EA30" s="3" t="s">
        <v>168</v>
      </c>
      <c r="EB30" s="3" t="s">
        <v>168</v>
      </c>
      <c r="EC30" s="3" t="s">
        <v>168</v>
      </c>
      <c r="ED30" s="3" t="s">
        <v>168</v>
      </c>
      <c r="EE30" s="3" t="s">
        <v>168</v>
      </c>
      <c r="EF30" s="3" t="s">
        <v>168</v>
      </c>
      <c r="EG30" s="3" t="s">
        <v>168</v>
      </c>
      <c r="EI30" s="3" t="s">
        <v>168</v>
      </c>
      <c r="EJ30" s="3" t="s">
        <v>168</v>
      </c>
      <c r="EK30" s="3" t="s">
        <v>168</v>
      </c>
      <c r="EL30" s="3" t="s">
        <v>160</v>
      </c>
      <c r="EM30" s="3" t="s">
        <v>160</v>
      </c>
      <c r="EN30" s="3" t="s">
        <v>168</v>
      </c>
      <c r="EO30" s="3" t="s">
        <v>168</v>
      </c>
      <c r="EP30" s="3" t="s">
        <v>168</v>
      </c>
      <c r="ES30"/>
      <c r="ET30"/>
      <c r="EU30"/>
      <c r="EV30"/>
    </row>
    <row r="31" spans="1:152" x14ac:dyDescent="0.3">
      <c r="A31" t="s">
        <v>190</v>
      </c>
      <c r="B31" t="b">
        <f>IF(table_acSheet[[#This Row],[Total Used by Type]]&gt;0, TRUE, FALSE)</f>
        <v>1</v>
      </c>
      <c r="C31" t="s">
        <v>190</v>
      </c>
      <c r="D31" t="str">
        <f>IF(table_acSheet[[#This Row],[Acceptable (Yes or No)]]="_System", "[Not Applicable]","psu__"&amp;SUBSTITUTE(table_acSheet[[#This Row],[Column (Attribute) Names]], " ", "_"))</f>
        <v>psu__Actuated</v>
      </c>
      <c r="E31" t="s">
        <v>149</v>
      </c>
      <c r="J31" s="3" t="s">
        <v>149</v>
      </c>
      <c r="K31" s="3" t="s">
        <v>149</v>
      </c>
      <c r="O31"/>
      <c r="R31" s="3"/>
      <c r="W31">
        <f>COUNTA(table_acSheet[[#This Row],["Type" List Right of this Column]:[Motor]])</f>
        <v>93</v>
      </c>
      <c r="X31">
        <f>COUNTIF(table_acSheet[[#This Row],["Type" List Right of this Column]:[Motor]],"X")</f>
        <v>93</v>
      </c>
      <c r="Y31">
        <f>COUNTIF(table_acSheet[[#This Row],["Type" List Right of this Column]:[Motor]],"O")</f>
        <v>0</v>
      </c>
      <c r="Z31" s="4"/>
      <c r="AA31" s="5"/>
      <c r="AB31" s="5"/>
      <c r="AC31" s="3" t="s">
        <v>160</v>
      </c>
      <c r="AD31" s="5"/>
      <c r="AE31" s="3"/>
      <c r="AF31" s="3"/>
      <c r="AG31" s="3"/>
      <c r="AH31" s="3" t="s">
        <v>160</v>
      </c>
      <c r="AI31" s="3" t="s">
        <v>160</v>
      </c>
      <c r="AJ31" s="3" t="s">
        <v>160</v>
      </c>
      <c r="AK31" s="3"/>
      <c r="AL31" s="3" t="s">
        <v>160</v>
      </c>
      <c r="AM31" s="3"/>
      <c r="AN31" s="3"/>
      <c r="AO31" s="3" t="s">
        <v>160</v>
      </c>
      <c r="AP31" s="3" t="s">
        <v>160</v>
      </c>
      <c r="AQ31" s="3" t="s">
        <v>160</v>
      </c>
      <c r="AS31" s="3" t="s">
        <v>160</v>
      </c>
      <c r="AT31" s="3" t="s">
        <v>160</v>
      </c>
      <c r="AU31" s="3" t="s">
        <v>160</v>
      </c>
      <c r="AX31" s="3" t="s">
        <v>160</v>
      </c>
      <c r="AY31" s="3" t="s">
        <v>160</v>
      </c>
      <c r="AZ31" s="3" t="s">
        <v>160</v>
      </c>
      <c r="BA31" s="3" t="s">
        <v>160</v>
      </c>
      <c r="BB31" s="3" t="s">
        <v>160</v>
      </c>
      <c r="BC31" s="3" t="s">
        <v>160</v>
      </c>
      <c r="BE31" s="3" t="s">
        <v>160</v>
      </c>
      <c r="BG31" s="3" t="s">
        <v>160</v>
      </c>
      <c r="BH31" s="3" t="s">
        <v>160</v>
      </c>
      <c r="BI31" s="3" t="s">
        <v>160</v>
      </c>
      <c r="BJ31" s="3" t="s">
        <v>160</v>
      </c>
      <c r="BK31" s="3" t="s">
        <v>160</v>
      </c>
      <c r="BL31" s="3" t="s">
        <v>160</v>
      </c>
      <c r="BM31" s="3" t="s">
        <v>160</v>
      </c>
      <c r="BN31" s="3" t="s">
        <v>160</v>
      </c>
      <c r="BO31" s="3" t="s">
        <v>160</v>
      </c>
      <c r="BP31" s="3" t="s">
        <v>160</v>
      </c>
      <c r="BQ31" s="3" t="s">
        <v>160</v>
      </c>
      <c r="BR31" s="3" t="s">
        <v>160</v>
      </c>
      <c r="BS31" s="3"/>
      <c r="BT31" s="3" t="s">
        <v>160</v>
      </c>
      <c r="BU31" s="3" t="s">
        <v>160</v>
      </c>
      <c r="BV31" s="3" t="s">
        <v>160</v>
      </c>
      <c r="BW31" s="3" t="s">
        <v>160</v>
      </c>
      <c r="BY31" s="3" t="s">
        <v>160</v>
      </c>
      <c r="CA31" s="3" t="s">
        <v>160</v>
      </c>
      <c r="CB31" s="3" t="s">
        <v>160</v>
      </c>
      <c r="CC31" s="3" t="s">
        <v>160</v>
      </c>
      <c r="CD31" s="5" t="s">
        <v>160</v>
      </c>
      <c r="CE31" s="3" t="s">
        <v>160</v>
      </c>
      <c r="CF31" s="3" t="s">
        <v>160</v>
      </c>
      <c r="CG31" s="3" t="s">
        <v>160</v>
      </c>
      <c r="CH31" s="3" t="s">
        <v>160</v>
      </c>
      <c r="CI31" s="3" t="s">
        <v>160</v>
      </c>
      <c r="CJ31" s="3" t="s">
        <v>160</v>
      </c>
      <c r="CK31" s="3" t="s">
        <v>160</v>
      </c>
      <c r="CL31" s="3" t="s">
        <v>160</v>
      </c>
      <c r="CM31" s="3" t="s">
        <v>160</v>
      </c>
      <c r="CN31" s="3" t="s">
        <v>160</v>
      </c>
      <c r="CO31" s="3" t="s">
        <v>160</v>
      </c>
      <c r="CP31" s="3" t="s">
        <v>160</v>
      </c>
      <c r="CQ31" s="3" t="s">
        <v>160</v>
      </c>
      <c r="CR31" s="3" t="s">
        <v>160</v>
      </c>
      <c r="CS31" s="3" t="s">
        <v>160</v>
      </c>
      <c r="CT31" s="3" t="s">
        <v>160</v>
      </c>
      <c r="CU31" s="3" t="s">
        <v>160</v>
      </c>
      <c r="CV31" s="3" t="s">
        <v>160</v>
      </c>
      <c r="CW31" s="3" t="s">
        <v>160</v>
      </c>
      <c r="CX31" s="3" t="s">
        <v>160</v>
      </c>
      <c r="DA31" s="3" t="s">
        <v>160</v>
      </c>
      <c r="DC31" s="3" t="s">
        <v>160</v>
      </c>
      <c r="DE31" s="3" t="s">
        <v>160</v>
      </c>
      <c r="DF31" s="3" t="s">
        <v>160</v>
      </c>
      <c r="DG31" s="3" t="s">
        <v>160</v>
      </c>
      <c r="DI31" s="3" t="s">
        <v>160</v>
      </c>
      <c r="DJ31" s="3" t="s">
        <v>160</v>
      </c>
      <c r="DK31" s="3" t="s">
        <v>160</v>
      </c>
      <c r="DO31" s="3" t="s">
        <v>160</v>
      </c>
      <c r="DP31" s="3" t="s">
        <v>160</v>
      </c>
      <c r="DQ31" s="3" t="s">
        <v>160</v>
      </c>
      <c r="DR31" s="3" t="s">
        <v>160</v>
      </c>
      <c r="DS31" s="3" t="s">
        <v>160</v>
      </c>
      <c r="DT31" s="3" t="s">
        <v>160</v>
      </c>
      <c r="DV31" s="3" t="s">
        <v>160</v>
      </c>
      <c r="DW31" s="3" t="s">
        <v>160</v>
      </c>
      <c r="DX31" s="3" t="s">
        <v>160</v>
      </c>
      <c r="DY31" s="3" t="s">
        <v>160</v>
      </c>
      <c r="DZ31" s="3" t="s">
        <v>160</v>
      </c>
      <c r="EA31" s="3" t="s">
        <v>160</v>
      </c>
      <c r="EB31" s="3" t="s">
        <v>160</v>
      </c>
      <c r="EC31" s="3" t="s">
        <v>160</v>
      </c>
      <c r="ED31" s="3" t="s">
        <v>160</v>
      </c>
      <c r="EE31" s="3" t="s">
        <v>160</v>
      </c>
      <c r="EF31" s="3" t="s">
        <v>160</v>
      </c>
      <c r="EG31" s="3" t="s">
        <v>160</v>
      </c>
      <c r="EI31" s="3" t="s">
        <v>160</v>
      </c>
      <c r="EJ31" s="3" t="s">
        <v>160</v>
      </c>
      <c r="EK31" s="3" t="s">
        <v>160</v>
      </c>
      <c r="EL31" s="3" t="s">
        <v>160</v>
      </c>
      <c r="EM31" s="3" t="s">
        <v>160</v>
      </c>
      <c r="EN31" s="3" t="s">
        <v>160</v>
      </c>
      <c r="EO31" s="3" t="s">
        <v>160</v>
      </c>
      <c r="EP31" s="3" t="s">
        <v>160</v>
      </c>
      <c r="ES31"/>
      <c r="ET31"/>
      <c r="EU31"/>
      <c r="EV31"/>
    </row>
    <row r="32" spans="1:152" x14ac:dyDescent="0.3">
      <c r="A32" t="s">
        <v>187</v>
      </c>
      <c r="B32" t="b">
        <f>IF(table_acSheet[[#This Row],[Total Used by Type]]&gt;0, TRUE, FALSE)</f>
        <v>1</v>
      </c>
      <c r="C32" t="s">
        <v>187</v>
      </c>
      <c r="D32" t="str">
        <f>IF(table_acSheet[[#This Row],[Acceptable (Yes or No)]]="_System", "[Not Applicable]","psu__"&amp;SUBSTITUTE(table_acSheet[[#This Row],[Column (Attribute) Names]], " ", "_"))</f>
        <v>psu__Serial_Number</v>
      </c>
      <c r="E32" t="s">
        <v>149</v>
      </c>
      <c r="J32" s="3" t="s">
        <v>149</v>
      </c>
      <c r="K32" s="3" t="s">
        <v>150</v>
      </c>
      <c r="O32"/>
      <c r="R32" s="3"/>
      <c r="W32">
        <f>COUNTA(table_acSheet[[#This Row],["Type" List Right of this Column]:[Motor]])</f>
        <v>92</v>
      </c>
      <c r="X32">
        <f>COUNTIF(table_acSheet[[#This Row],["Type" List Right of this Column]:[Motor]],"X")</f>
        <v>90</v>
      </c>
      <c r="Y32">
        <f>COUNTIF(table_acSheet[[#This Row],["Type" List Right of this Column]:[Motor]],"O")</f>
        <v>2</v>
      </c>
      <c r="Z32" s="4"/>
      <c r="AA32" s="5"/>
      <c r="AB32" s="5"/>
      <c r="AC32" s="3" t="s">
        <v>160</v>
      </c>
      <c r="AD32" s="5"/>
      <c r="AE32" s="3"/>
      <c r="AF32" s="3"/>
      <c r="AG32" s="3"/>
      <c r="AH32" s="3" t="s">
        <v>160</v>
      </c>
      <c r="AI32" s="3" t="s">
        <v>160</v>
      </c>
      <c r="AJ32" s="3" t="s">
        <v>160</v>
      </c>
      <c r="AK32" s="3"/>
      <c r="AL32" s="3" t="s">
        <v>160</v>
      </c>
      <c r="AM32" s="3"/>
      <c r="AN32" s="3"/>
      <c r="AO32" s="3" t="s">
        <v>160</v>
      </c>
      <c r="AP32" s="3" t="s">
        <v>160</v>
      </c>
      <c r="AQ32" s="3" t="s">
        <v>160</v>
      </c>
      <c r="AS32" s="3" t="s">
        <v>160</v>
      </c>
      <c r="AT32" s="3" t="s">
        <v>160</v>
      </c>
      <c r="AU32" s="3" t="s">
        <v>160</v>
      </c>
      <c r="AX32" s="3" t="s">
        <v>160</v>
      </c>
      <c r="AY32" s="3" t="s">
        <v>160</v>
      </c>
      <c r="AZ32" s="3" t="s">
        <v>160</v>
      </c>
      <c r="BA32" s="3" t="s">
        <v>160</v>
      </c>
      <c r="BB32" s="3" t="s">
        <v>160</v>
      </c>
      <c r="BC32" s="3" t="s">
        <v>160</v>
      </c>
      <c r="BE32" s="3" t="s">
        <v>160</v>
      </c>
      <c r="BG32" s="3" t="s">
        <v>160</v>
      </c>
      <c r="BH32" s="3" t="s">
        <v>160</v>
      </c>
      <c r="BI32" s="3" t="s">
        <v>160</v>
      </c>
      <c r="BJ32" s="3" t="s">
        <v>160</v>
      </c>
      <c r="BK32" s="3" t="s">
        <v>160</v>
      </c>
      <c r="BL32" s="3" t="s">
        <v>160</v>
      </c>
      <c r="BM32" s="3" t="s">
        <v>160</v>
      </c>
      <c r="BN32" s="3" t="s">
        <v>160</v>
      </c>
      <c r="BO32" s="3" t="s">
        <v>160</v>
      </c>
      <c r="BP32" s="3" t="s">
        <v>160</v>
      </c>
      <c r="BQ32" s="3" t="s">
        <v>160</v>
      </c>
      <c r="BR32" s="3" t="s">
        <v>160</v>
      </c>
      <c r="BS32" s="3"/>
      <c r="BT32" s="3" t="s">
        <v>160</v>
      </c>
      <c r="BU32" s="3" t="s">
        <v>160</v>
      </c>
      <c r="BV32" s="3" t="s">
        <v>160</v>
      </c>
      <c r="BW32" s="3" t="s">
        <v>160</v>
      </c>
      <c r="BY32" s="3" t="s">
        <v>160</v>
      </c>
      <c r="BZ32" s="5" t="s">
        <v>168</v>
      </c>
      <c r="CA32" s="3" t="s">
        <v>160</v>
      </c>
      <c r="CB32" s="3" t="s">
        <v>160</v>
      </c>
      <c r="CC32" s="3" t="s">
        <v>160</v>
      </c>
      <c r="CD32" s="5" t="s">
        <v>160</v>
      </c>
      <c r="CE32" s="3" t="s">
        <v>160</v>
      </c>
      <c r="CF32" s="3" t="s">
        <v>160</v>
      </c>
      <c r="CG32" s="3" t="s">
        <v>160</v>
      </c>
      <c r="CH32" s="3" t="s">
        <v>160</v>
      </c>
      <c r="CI32" s="3" t="s">
        <v>160</v>
      </c>
      <c r="CJ32" s="3" t="s">
        <v>160</v>
      </c>
      <c r="CK32" s="3" t="s">
        <v>160</v>
      </c>
      <c r="CL32" s="3" t="s">
        <v>160</v>
      </c>
      <c r="CM32" s="3" t="s">
        <v>160</v>
      </c>
      <c r="CN32" s="3" t="s">
        <v>160</v>
      </c>
      <c r="CO32" s="3" t="s">
        <v>160</v>
      </c>
      <c r="CP32" s="3" t="s">
        <v>160</v>
      </c>
      <c r="CQ32" s="3" t="s">
        <v>160</v>
      </c>
      <c r="CR32" s="3" t="s">
        <v>160</v>
      </c>
      <c r="CS32" s="3" t="s">
        <v>160</v>
      </c>
      <c r="CT32" s="3" t="s">
        <v>160</v>
      </c>
      <c r="CU32" s="3" t="s">
        <v>160</v>
      </c>
      <c r="CV32" s="3" t="s">
        <v>160</v>
      </c>
      <c r="CW32" s="3" t="s">
        <v>160</v>
      </c>
      <c r="CX32" s="3" t="s">
        <v>160</v>
      </c>
      <c r="DA32" s="3" t="s">
        <v>160</v>
      </c>
      <c r="DC32" s="3" t="s">
        <v>160</v>
      </c>
      <c r="DE32" s="3" t="s">
        <v>160</v>
      </c>
      <c r="DF32" s="3" t="s">
        <v>160</v>
      </c>
      <c r="DG32" s="3" t="s">
        <v>160</v>
      </c>
      <c r="DI32" s="3" t="s">
        <v>160</v>
      </c>
      <c r="DJ32" s="3" t="s">
        <v>160</v>
      </c>
      <c r="DK32" s="3" t="s">
        <v>160</v>
      </c>
      <c r="DN32" s="3" t="s">
        <v>160</v>
      </c>
      <c r="DO32" s="3" t="s">
        <v>160</v>
      </c>
      <c r="DP32" s="3" t="s">
        <v>160</v>
      </c>
      <c r="DQ32" s="3" t="s">
        <v>160</v>
      </c>
      <c r="DR32" s="3" t="s">
        <v>160</v>
      </c>
      <c r="DS32" s="3" t="s">
        <v>160</v>
      </c>
      <c r="DT32" s="3" t="s">
        <v>160</v>
      </c>
      <c r="DW32" s="3" t="s">
        <v>160</v>
      </c>
      <c r="DZ32" s="3" t="s">
        <v>160</v>
      </c>
      <c r="EA32" s="3" t="s">
        <v>160</v>
      </c>
      <c r="EB32" s="3" t="s">
        <v>160</v>
      </c>
      <c r="EC32" s="3" t="s">
        <v>160</v>
      </c>
      <c r="ED32" s="3" t="s">
        <v>160</v>
      </c>
      <c r="EE32" s="3" t="s">
        <v>160</v>
      </c>
      <c r="EF32" s="3" t="s">
        <v>160</v>
      </c>
      <c r="EG32" s="3" t="s">
        <v>160</v>
      </c>
      <c r="EI32" s="3" t="s">
        <v>160</v>
      </c>
      <c r="EJ32" s="3" t="s">
        <v>160</v>
      </c>
      <c r="EL32" s="3" t="s">
        <v>160</v>
      </c>
      <c r="EM32" s="3" t="s">
        <v>160</v>
      </c>
      <c r="EN32" s="3" t="s">
        <v>160</v>
      </c>
      <c r="EO32" s="3" t="s">
        <v>160</v>
      </c>
      <c r="EP32" s="3" t="s">
        <v>160</v>
      </c>
      <c r="ER32" s="3" t="s">
        <v>168</v>
      </c>
      <c r="ES32"/>
      <c r="ET32"/>
      <c r="EU32"/>
      <c r="EV32"/>
    </row>
    <row r="33" spans="1:152" x14ac:dyDescent="0.3">
      <c r="A33" t="s">
        <v>202</v>
      </c>
      <c r="B33" t="b">
        <f>IF(table_acSheet[[#This Row],[Total Used by Type]]&gt;0, TRUE, FALSE)</f>
        <v>1</v>
      </c>
      <c r="C33" t="s">
        <v>202</v>
      </c>
      <c r="D33" t="str">
        <f>IF(table_acSheet[[#This Row],[Acceptable (Yes or No)]]="_System", "[Not Applicable]","psu__"&amp;SUBSTITUTE(table_acSheet[[#This Row],[Column (Attribute) Names]], " ", "_"))</f>
        <v>psu__Mark</v>
      </c>
      <c r="E33" t="s">
        <v>149</v>
      </c>
      <c r="J33" s="3" t="s">
        <v>149</v>
      </c>
      <c r="K33" s="3" t="s">
        <v>149</v>
      </c>
      <c r="R33" s="3"/>
      <c r="W33" s="7">
        <f>COUNTA(table_acSheet[[#This Row],["Type" List Right of this Column]:[Motor]])</f>
        <v>84</v>
      </c>
      <c r="X33" s="7">
        <f>COUNTIF(table_acSheet[[#This Row],["Type" List Right of this Column]:[Motor]],"X")</f>
        <v>14</v>
      </c>
      <c r="Y33" s="7">
        <f>COUNTIF(table_acSheet[[#This Row],["Type" List Right of this Column]:[Motor]],"O")</f>
        <v>70</v>
      </c>
      <c r="Z33" s="4"/>
      <c r="AA33" s="5"/>
      <c r="AB33" s="5"/>
      <c r="AC33" s="3" t="s">
        <v>168</v>
      </c>
      <c r="AD33" s="5"/>
      <c r="AE33" s="3"/>
      <c r="AF33" s="3"/>
      <c r="AG33" s="3" t="s">
        <v>168</v>
      </c>
      <c r="AH33" s="3" t="s">
        <v>168</v>
      </c>
      <c r="AI33" s="5" t="s">
        <v>160</v>
      </c>
      <c r="AJ33" s="5" t="s">
        <v>160</v>
      </c>
      <c r="AK33" s="3" t="s">
        <v>168</v>
      </c>
      <c r="AL33" s="3" t="s">
        <v>168</v>
      </c>
      <c r="AM33" s="3"/>
      <c r="AN33" s="3"/>
      <c r="AO33" s="3" t="s">
        <v>160</v>
      </c>
      <c r="AP33" s="3" t="s">
        <v>160</v>
      </c>
      <c r="AQ33" s="3" t="s">
        <v>168</v>
      </c>
      <c r="AS33" s="3" t="s">
        <v>168</v>
      </c>
      <c r="AT33" s="3" t="s">
        <v>168</v>
      </c>
      <c r="AU33" s="3" t="s">
        <v>168</v>
      </c>
      <c r="AW33" s="3" t="s">
        <v>168</v>
      </c>
      <c r="AY33" s="3" t="s">
        <v>168</v>
      </c>
      <c r="AZ33" s="3" t="s">
        <v>168</v>
      </c>
      <c r="BA33" s="3" t="s">
        <v>168</v>
      </c>
      <c r="BB33" s="3" t="s">
        <v>168</v>
      </c>
      <c r="BC33" s="3" t="s">
        <v>160</v>
      </c>
      <c r="BE33" s="3" t="s">
        <v>160</v>
      </c>
      <c r="BF33" s="3" t="s">
        <v>168</v>
      </c>
      <c r="BG33" s="3" t="s">
        <v>168</v>
      </c>
      <c r="BH33" s="3" t="s">
        <v>168</v>
      </c>
      <c r="BI33" s="3" t="s">
        <v>160</v>
      </c>
      <c r="BJ33" s="3" t="s">
        <v>168</v>
      </c>
      <c r="BK33" s="3" t="s">
        <v>168</v>
      </c>
      <c r="BL33" s="3" t="s">
        <v>168</v>
      </c>
      <c r="BM33" s="3" t="s">
        <v>168</v>
      </c>
      <c r="BN33" s="3" t="s">
        <v>168</v>
      </c>
      <c r="BO33" s="3" t="s">
        <v>168</v>
      </c>
      <c r="BP33" s="3" t="s">
        <v>168</v>
      </c>
      <c r="BQ33" s="3" t="s">
        <v>160</v>
      </c>
      <c r="BR33" s="3" t="s">
        <v>168</v>
      </c>
      <c r="BS33" s="3"/>
      <c r="BT33" s="3" t="s">
        <v>168</v>
      </c>
      <c r="BU33" s="3" t="s">
        <v>168</v>
      </c>
      <c r="BV33" s="3" t="s">
        <v>160</v>
      </c>
      <c r="BW33" s="3" t="s">
        <v>168</v>
      </c>
      <c r="BZ33" s="5" t="s">
        <v>168</v>
      </c>
      <c r="CA33" s="3" t="s">
        <v>168</v>
      </c>
      <c r="CB33" s="3" t="s">
        <v>168</v>
      </c>
      <c r="CC33" s="3" t="s">
        <v>168</v>
      </c>
      <c r="CD33" s="5" t="s">
        <v>160</v>
      </c>
      <c r="CF33" s="3" t="s">
        <v>160</v>
      </c>
      <c r="CI33" s="3" t="s">
        <v>168</v>
      </c>
      <c r="CJ33" s="3" t="s">
        <v>168</v>
      </c>
      <c r="CK33" s="3" t="s">
        <v>168</v>
      </c>
      <c r="CL33" s="3" t="s">
        <v>168</v>
      </c>
      <c r="CM33" s="3" t="s">
        <v>168</v>
      </c>
      <c r="CN33" s="3" t="s">
        <v>168</v>
      </c>
      <c r="CO33" s="3" t="s">
        <v>168</v>
      </c>
      <c r="CP33" s="3" t="s">
        <v>168</v>
      </c>
      <c r="CQ33" s="3" t="s">
        <v>168</v>
      </c>
      <c r="CR33" s="3" t="s">
        <v>168</v>
      </c>
      <c r="CS33" s="3" t="s">
        <v>168</v>
      </c>
      <c r="CT33" s="3" t="s">
        <v>168</v>
      </c>
      <c r="CU33" s="3" t="s">
        <v>168</v>
      </c>
      <c r="CV33" s="3" t="s">
        <v>168</v>
      </c>
      <c r="CY33" s="3" t="s">
        <v>160</v>
      </c>
      <c r="DA33" s="3" t="s">
        <v>168</v>
      </c>
      <c r="DC33" s="3" t="s">
        <v>168</v>
      </c>
      <c r="DE33" s="3" t="s">
        <v>168</v>
      </c>
      <c r="DF33" s="3" t="s">
        <v>168</v>
      </c>
      <c r="DG33" s="3" t="s">
        <v>168</v>
      </c>
      <c r="DI33" s="3" t="s">
        <v>168</v>
      </c>
      <c r="DL33" s="3" t="s">
        <v>160</v>
      </c>
      <c r="DN33" s="3" t="s">
        <v>160</v>
      </c>
      <c r="DO33" s="3" t="s">
        <v>168</v>
      </c>
      <c r="DP33" s="3" t="s">
        <v>168</v>
      </c>
      <c r="DR33" s="3" t="s">
        <v>168</v>
      </c>
      <c r="DU33" s="3" t="s">
        <v>168</v>
      </c>
      <c r="DW33" s="3" t="s">
        <v>168</v>
      </c>
      <c r="DX33" s="3" t="s">
        <v>168</v>
      </c>
      <c r="DY33" s="3" t="s">
        <v>168</v>
      </c>
      <c r="DZ33" s="3" t="s">
        <v>168</v>
      </c>
      <c r="EC33" s="3" t="s">
        <v>168</v>
      </c>
      <c r="ED33" s="3" t="s">
        <v>168</v>
      </c>
      <c r="EF33" s="3" t="s">
        <v>168</v>
      </c>
      <c r="EG33" s="3" t="s">
        <v>168</v>
      </c>
      <c r="EK33" s="3" t="s">
        <v>168</v>
      </c>
      <c r="EL33" s="3" t="s">
        <v>168</v>
      </c>
      <c r="EM33" s="3" t="s">
        <v>168</v>
      </c>
      <c r="EO33" s="3" t="s">
        <v>168</v>
      </c>
      <c r="EP33" s="3" t="s">
        <v>168</v>
      </c>
      <c r="ER33" s="3" t="s">
        <v>168</v>
      </c>
      <c r="ES33"/>
      <c r="ET33"/>
      <c r="EU33"/>
      <c r="EV33"/>
    </row>
    <row r="34" spans="1:152" x14ac:dyDescent="0.3">
      <c r="A34" t="s">
        <v>191</v>
      </c>
      <c r="B34" t="b">
        <f>IF(table_acSheet[[#This Row],[Total Used by Type]]&gt;0, TRUE, FALSE)</f>
        <v>1</v>
      </c>
      <c r="C34" t="s">
        <v>191</v>
      </c>
      <c r="D34" t="str">
        <f>IF(table_acSheet[[#This Row],[Acceptable (Yes or No)]]="_System", "[Not Applicable]","psu__"&amp;SUBSTITUTE(table_acSheet[[#This Row],[Column (Attribute) Names]], " ", "_"))</f>
        <v>psu__SubType</v>
      </c>
      <c r="E34" t="s">
        <v>149</v>
      </c>
      <c r="J34" s="3" t="s">
        <v>149</v>
      </c>
      <c r="K34" s="3" t="s">
        <v>149</v>
      </c>
      <c r="L34" t="s">
        <v>173</v>
      </c>
      <c r="M34" t="s">
        <v>172</v>
      </c>
      <c r="N34" s="14" t="s">
        <v>164</v>
      </c>
      <c r="O34"/>
      <c r="R34" s="3"/>
      <c r="W34">
        <f>COUNTA(table_acSheet[[#This Row],["Type" List Right of this Column]:[Motor]])</f>
        <v>75</v>
      </c>
      <c r="X34">
        <f>COUNTIF(table_acSheet[[#This Row],["Type" List Right of this Column]:[Motor]],"X")</f>
        <v>74</v>
      </c>
      <c r="Y34">
        <f>COUNTIF(table_acSheet[[#This Row],["Type" List Right of this Column]:[Motor]],"O")</f>
        <v>1</v>
      </c>
      <c r="Z34" s="4"/>
      <c r="AA34" s="5"/>
      <c r="AB34" s="5"/>
      <c r="AC34" s="3" t="s">
        <v>160</v>
      </c>
      <c r="AD34" s="5"/>
      <c r="AE34" s="3"/>
      <c r="AF34" s="3"/>
      <c r="AG34" s="3" t="s">
        <v>160</v>
      </c>
      <c r="AH34" s="3"/>
      <c r="AI34" s="3" t="s">
        <v>160</v>
      </c>
      <c r="AJ34" s="3" t="s">
        <v>160</v>
      </c>
      <c r="AK34" s="3"/>
      <c r="AL34" s="3" t="s">
        <v>160</v>
      </c>
      <c r="AM34" s="3"/>
      <c r="AN34" s="3"/>
      <c r="AO34" s="3" t="s">
        <v>160</v>
      </c>
      <c r="AP34" s="3" t="s">
        <v>160</v>
      </c>
      <c r="AS34" s="3" t="s">
        <v>160</v>
      </c>
      <c r="AT34" s="3" t="s">
        <v>160</v>
      </c>
      <c r="AU34" s="3" t="s">
        <v>160</v>
      </c>
      <c r="AW34" s="3" t="s">
        <v>160</v>
      </c>
      <c r="AX34" s="3" t="s">
        <v>160</v>
      </c>
      <c r="BA34" s="3" t="s">
        <v>160</v>
      </c>
      <c r="BC34" s="3" t="s">
        <v>160</v>
      </c>
      <c r="BH34" s="3" t="s">
        <v>160</v>
      </c>
      <c r="BI34" s="3" t="s">
        <v>160</v>
      </c>
      <c r="BJ34" s="3" t="s">
        <v>160</v>
      </c>
      <c r="BK34" s="3" t="s">
        <v>160</v>
      </c>
      <c r="BL34" s="3" t="s">
        <v>160</v>
      </c>
      <c r="BM34" s="3" t="s">
        <v>160</v>
      </c>
      <c r="BN34" s="3" t="s">
        <v>160</v>
      </c>
      <c r="BO34" s="3" t="s">
        <v>160</v>
      </c>
      <c r="BP34" s="3" t="s">
        <v>160</v>
      </c>
      <c r="BQ34" s="3" t="s">
        <v>160</v>
      </c>
      <c r="BR34" s="3" t="s">
        <v>160</v>
      </c>
      <c r="BS34" s="3"/>
      <c r="BT34" s="3" t="s">
        <v>160</v>
      </c>
      <c r="BU34" s="3" t="s">
        <v>160</v>
      </c>
      <c r="BV34" s="3" t="s">
        <v>160</v>
      </c>
      <c r="BW34" s="3" t="s">
        <v>160</v>
      </c>
      <c r="BX34" s="3" t="s">
        <v>160</v>
      </c>
      <c r="BZ34" s="5" t="s">
        <v>160</v>
      </c>
      <c r="CA34" s="3" t="s">
        <v>160</v>
      </c>
      <c r="CB34" s="3" t="s">
        <v>160</v>
      </c>
      <c r="CD34" s="5" t="s">
        <v>160</v>
      </c>
      <c r="CE34" s="3" t="s">
        <v>160</v>
      </c>
      <c r="CF34" s="3" t="s">
        <v>160</v>
      </c>
      <c r="CI34" s="3" t="s">
        <v>160</v>
      </c>
      <c r="CJ34" s="3" t="s">
        <v>160</v>
      </c>
      <c r="CK34" s="3" t="s">
        <v>160</v>
      </c>
      <c r="CL34" s="3" t="s">
        <v>160</v>
      </c>
      <c r="CM34" s="3" t="s">
        <v>160</v>
      </c>
      <c r="CN34" s="3" t="s">
        <v>160</v>
      </c>
      <c r="CO34" s="3" t="s">
        <v>160</v>
      </c>
      <c r="CT34" s="3" t="s">
        <v>160</v>
      </c>
      <c r="CU34" s="3" t="s">
        <v>160</v>
      </c>
      <c r="CV34" s="3" t="s">
        <v>160</v>
      </c>
      <c r="CW34" s="3" t="s">
        <v>160</v>
      </c>
      <c r="CX34" s="3" t="s">
        <v>160</v>
      </c>
      <c r="CY34" s="3" t="s">
        <v>160</v>
      </c>
      <c r="CZ34" s="3" t="s">
        <v>160</v>
      </c>
      <c r="DA34" s="3" t="s">
        <v>160</v>
      </c>
      <c r="DC34" s="3" t="s">
        <v>160</v>
      </c>
      <c r="DF34" s="3" t="s">
        <v>160</v>
      </c>
      <c r="DG34" s="3" t="s">
        <v>160</v>
      </c>
      <c r="DI34" s="3" t="s">
        <v>160</v>
      </c>
      <c r="DK34" s="3" t="s">
        <v>160</v>
      </c>
      <c r="DL34" s="3" t="s">
        <v>160</v>
      </c>
      <c r="DN34" s="3" t="s">
        <v>160</v>
      </c>
      <c r="DQ34" s="3" t="s">
        <v>160</v>
      </c>
      <c r="DR34" s="3" t="s">
        <v>160</v>
      </c>
      <c r="DS34" s="3" t="s">
        <v>160</v>
      </c>
      <c r="DT34" s="3" t="s">
        <v>160</v>
      </c>
      <c r="DV34" s="3" t="s">
        <v>160</v>
      </c>
      <c r="DY34" s="3" t="s">
        <v>160</v>
      </c>
      <c r="EA34" s="3" t="s">
        <v>160</v>
      </c>
      <c r="EB34" s="3" t="s">
        <v>160</v>
      </c>
      <c r="ED34" s="3" t="s">
        <v>160</v>
      </c>
      <c r="EE34" s="3" t="s">
        <v>160</v>
      </c>
      <c r="EF34" s="3" t="s">
        <v>160</v>
      </c>
      <c r="EG34" s="3" t="s">
        <v>160</v>
      </c>
      <c r="EK34" s="3" t="s">
        <v>160</v>
      </c>
      <c r="EM34" s="3" t="s">
        <v>160</v>
      </c>
      <c r="EN34" s="3" t="s">
        <v>160</v>
      </c>
      <c r="EO34" s="3" t="s">
        <v>160</v>
      </c>
      <c r="ER34" s="3" t="s">
        <v>168</v>
      </c>
      <c r="ES34"/>
      <c r="ET34"/>
      <c r="EU34"/>
      <c r="EV34"/>
    </row>
    <row r="35" spans="1:152" x14ac:dyDescent="0.3">
      <c r="A35" t="s">
        <v>192</v>
      </c>
      <c r="B35" t="b">
        <f>IF(table_acSheet[[#This Row],[Total Used by Type]]&gt;0, TRUE, FALSE)</f>
        <v>1</v>
      </c>
      <c r="C35" t="s">
        <v>192</v>
      </c>
      <c r="D35" t="str">
        <f>IF(table_acSheet[[#This Row],[Acceptable (Yes or No)]]="_System", "[Not Applicable]","psu__"&amp;SUBSTITUTE(table_acSheet[[#This Row],[Column (Attribute) Names]], " ", "_"))</f>
        <v>psu__Substantial_Completion_Date</v>
      </c>
      <c r="E35" t="s">
        <v>149</v>
      </c>
      <c r="G35" t="s">
        <v>149</v>
      </c>
      <c r="J35" s="3" t="s">
        <v>149</v>
      </c>
      <c r="K35" s="3" t="s">
        <v>149</v>
      </c>
      <c r="O35"/>
      <c r="R35" s="3"/>
      <c r="S35" t="s">
        <v>193</v>
      </c>
      <c r="W35">
        <f>COUNTA(table_acSheet[[#This Row],["Type" List Right of this Column]:[Motor]])</f>
        <v>72</v>
      </c>
      <c r="X35">
        <f>COUNTIF(table_acSheet[[#This Row],["Type" List Right of this Column]:[Motor]],"X")</f>
        <v>3</v>
      </c>
      <c r="Y35">
        <f>COUNTIF(table_acSheet[[#This Row],["Type" List Right of this Column]:[Motor]],"O")</f>
        <v>69</v>
      </c>
      <c r="Z35" s="4"/>
      <c r="AA35" s="5" t="s">
        <v>160</v>
      </c>
      <c r="AB35" s="5" t="s">
        <v>160</v>
      </c>
      <c r="AC35" s="3"/>
      <c r="AD35" s="5"/>
      <c r="AE35" s="3"/>
      <c r="AF35" s="3"/>
      <c r="AG35" s="3"/>
      <c r="AH35" s="3" t="s">
        <v>168</v>
      </c>
      <c r="AI35" s="3" t="s">
        <v>168</v>
      </c>
      <c r="AJ35" s="3" t="s">
        <v>168</v>
      </c>
      <c r="AK35" s="3" t="s">
        <v>168</v>
      </c>
      <c r="AL35" s="3" t="s">
        <v>168</v>
      </c>
      <c r="AM35" s="3"/>
      <c r="AN35" s="3"/>
      <c r="AO35" s="3" t="s">
        <v>168</v>
      </c>
      <c r="AP35" s="3" t="s">
        <v>168</v>
      </c>
      <c r="AQ35" s="3" t="s">
        <v>168</v>
      </c>
      <c r="AR35" s="3" t="s">
        <v>168</v>
      </c>
      <c r="AS35" s="3" t="s">
        <v>168</v>
      </c>
      <c r="AT35" s="3" t="s">
        <v>168</v>
      </c>
      <c r="AU35" s="3" t="s">
        <v>168</v>
      </c>
      <c r="AX35" s="3" t="s">
        <v>168</v>
      </c>
      <c r="AY35" s="3" t="s">
        <v>168</v>
      </c>
      <c r="AZ35" s="3" t="s">
        <v>168</v>
      </c>
      <c r="BA35" s="3" t="s">
        <v>168</v>
      </c>
      <c r="BB35" s="3" t="s">
        <v>168</v>
      </c>
      <c r="BC35" s="3" t="s">
        <v>168</v>
      </c>
      <c r="BD35" s="3" t="s">
        <v>168</v>
      </c>
      <c r="BE35" s="3" t="s">
        <v>168</v>
      </c>
      <c r="BG35" s="3" t="s">
        <v>168</v>
      </c>
      <c r="BH35" s="3" t="s">
        <v>168</v>
      </c>
      <c r="BI35" s="3" t="s">
        <v>168</v>
      </c>
      <c r="BK35" s="3" t="s">
        <v>168</v>
      </c>
      <c r="BL35" s="3" t="s">
        <v>168</v>
      </c>
      <c r="BM35" s="3" t="s">
        <v>168</v>
      </c>
      <c r="BN35" s="3" t="s">
        <v>168</v>
      </c>
      <c r="BO35" s="3" t="s">
        <v>168</v>
      </c>
      <c r="BP35" s="3" t="s">
        <v>168</v>
      </c>
      <c r="BQ35" s="3" t="s">
        <v>168</v>
      </c>
      <c r="BR35" s="3" t="s">
        <v>168</v>
      </c>
      <c r="BS35" s="3"/>
      <c r="BT35" s="3" t="s">
        <v>168</v>
      </c>
      <c r="BU35" s="3" t="s">
        <v>168</v>
      </c>
      <c r="BV35" s="3" t="s">
        <v>168</v>
      </c>
      <c r="BW35" s="3" t="s">
        <v>168</v>
      </c>
      <c r="BX35" s="3" t="s">
        <v>168</v>
      </c>
      <c r="BZ35" s="5" t="s">
        <v>168</v>
      </c>
      <c r="CA35" s="3" t="s">
        <v>168</v>
      </c>
      <c r="CB35" s="3" t="s">
        <v>168</v>
      </c>
      <c r="CC35" s="3" t="s">
        <v>168</v>
      </c>
      <c r="CD35" s="5" t="s">
        <v>168</v>
      </c>
      <c r="CE35" s="3" t="s">
        <v>168</v>
      </c>
      <c r="CF35" s="3" t="s">
        <v>168</v>
      </c>
      <c r="CI35" s="3" t="s">
        <v>168</v>
      </c>
      <c r="CJ35" s="3" t="s">
        <v>168</v>
      </c>
      <c r="CL35" s="3" t="s">
        <v>168</v>
      </c>
      <c r="CN35" s="3" t="s">
        <v>168</v>
      </c>
      <c r="CO35" s="3" t="s">
        <v>168</v>
      </c>
      <c r="CP35" s="3" t="s">
        <v>168</v>
      </c>
      <c r="CQ35" s="3" t="s">
        <v>168</v>
      </c>
      <c r="CS35" s="3" t="s">
        <v>168</v>
      </c>
      <c r="CT35" s="3" t="s">
        <v>168</v>
      </c>
      <c r="CU35" s="3" t="s">
        <v>168</v>
      </c>
      <c r="CV35" s="3" t="s">
        <v>168</v>
      </c>
      <c r="CW35" s="3" t="s">
        <v>168</v>
      </c>
      <c r="DC35" s="3" t="s">
        <v>168</v>
      </c>
      <c r="DF35" s="3" t="s">
        <v>168</v>
      </c>
      <c r="DG35" s="3" t="s">
        <v>168</v>
      </c>
      <c r="DI35" s="3" t="s">
        <v>168</v>
      </c>
      <c r="DJ35" s="3" t="s">
        <v>168</v>
      </c>
      <c r="DK35" s="3" t="s">
        <v>168</v>
      </c>
      <c r="DL35" s="3" t="s">
        <v>160</v>
      </c>
      <c r="DO35" s="3" t="s">
        <v>168</v>
      </c>
      <c r="DP35" s="3" t="s">
        <v>168</v>
      </c>
      <c r="DS35" s="3" t="s">
        <v>168</v>
      </c>
      <c r="DT35" s="3" t="s">
        <v>168</v>
      </c>
      <c r="DV35" s="3" t="s">
        <v>168</v>
      </c>
      <c r="DW35" s="3" t="s">
        <v>168</v>
      </c>
      <c r="DX35" s="3" t="s">
        <v>168</v>
      </c>
      <c r="DZ35" s="3" t="s">
        <v>168</v>
      </c>
      <c r="ES35"/>
      <c r="ET35"/>
      <c r="EU35"/>
      <c r="EV35"/>
    </row>
    <row r="36" spans="1:152" x14ac:dyDescent="0.3">
      <c r="A36" t="s">
        <v>197</v>
      </c>
      <c r="B36" t="b">
        <f>IF(table_acSheet[[#This Row],[Total Used by Type]]&gt;0, TRUE, FALSE)</f>
        <v>1</v>
      </c>
      <c r="C36" t="s">
        <v>197</v>
      </c>
      <c r="D36" t="str">
        <f>IF(table_acSheet[[#This Row],[Acceptable (Yes or No)]]="_System", "[Not Applicable]","psu__"&amp;SUBSTITUTE(table_acSheet[[#This Row],[Column (Attribute) Names]], " ", "_"))</f>
        <v>psu__Barcode</v>
      </c>
      <c r="E36" t="s">
        <v>149</v>
      </c>
      <c r="J36" s="3" t="s">
        <v>149</v>
      </c>
      <c r="K36" s="3" t="s">
        <v>149</v>
      </c>
      <c r="O36"/>
      <c r="R36" s="3"/>
      <c r="W36">
        <f>COUNTA(table_acSheet[[#This Row],["Type" List Right of this Column]:[Motor]])</f>
        <v>71</v>
      </c>
      <c r="X36">
        <f>COUNTIF(table_acSheet[[#This Row],["Type" List Right of this Column]:[Motor]],"X")</f>
        <v>70</v>
      </c>
      <c r="Y36">
        <f>COUNTIF(table_acSheet[[#This Row],["Type" List Right of this Column]:[Motor]],"O")</f>
        <v>1</v>
      </c>
      <c r="Z36" s="4"/>
      <c r="AA36" s="5"/>
      <c r="AB36" s="5"/>
      <c r="AC36" s="3"/>
      <c r="AD36" s="5"/>
      <c r="AE36" s="3"/>
      <c r="AF36" s="3"/>
      <c r="AG36" s="3"/>
      <c r="AH36" s="3" t="s">
        <v>160</v>
      </c>
      <c r="AI36" s="3" t="s">
        <v>160</v>
      </c>
      <c r="AJ36" s="3" t="s">
        <v>160</v>
      </c>
      <c r="AK36" s="3"/>
      <c r="AL36" s="3"/>
      <c r="AM36" s="3"/>
      <c r="AN36" s="3"/>
      <c r="AO36" s="3" t="s">
        <v>160</v>
      </c>
      <c r="AP36" s="3" t="s">
        <v>160</v>
      </c>
      <c r="AS36" s="3" t="s">
        <v>160</v>
      </c>
      <c r="AU36" s="3" t="s">
        <v>160</v>
      </c>
      <c r="AX36" s="3" t="s">
        <v>160</v>
      </c>
      <c r="AY36" s="3" t="s">
        <v>160</v>
      </c>
      <c r="AZ36" s="3" t="s">
        <v>160</v>
      </c>
      <c r="BA36" s="3" t="s">
        <v>160</v>
      </c>
      <c r="BB36" s="3" t="s">
        <v>160</v>
      </c>
      <c r="BC36" s="3" t="s">
        <v>160</v>
      </c>
      <c r="BD36" s="3" t="s">
        <v>160</v>
      </c>
      <c r="BE36" s="3" t="s">
        <v>160</v>
      </c>
      <c r="BG36" s="3" t="s">
        <v>160</v>
      </c>
      <c r="BH36" s="3" t="s">
        <v>160</v>
      </c>
      <c r="BI36" s="3" t="s">
        <v>160</v>
      </c>
      <c r="BK36" s="3" t="s">
        <v>160</v>
      </c>
      <c r="BL36" s="3" t="s">
        <v>160</v>
      </c>
      <c r="BN36" s="3" t="s">
        <v>160</v>
      </c>
      <c r="BP36" s="3" t="s">
        <v>160</v>
      </c>
      <c r="BR36" s="3" t="s">
        <v>160</v>
      </c>
      <c r="BS36" s="3"/>
      <c r="BT36" s="3" t="s">
        <v>160</v>
      </c>
      <c r="BU36" s="3" t="s">
        <v>160</v>
      </c>
      <c r="BV36" s="3" t="s">
        <v>160</v>
      </c>
      <c r="BX36" s="3" t="s">
        <v>160</v>
      </c>
      <c r="BZ36" s="5" t="s">
        <v>168</v>
      </c>
      <c r="CA36" s="3" t="s">
        <v>160</v>
      </c>
      <c r="CC36" s="3" t="s">
        <v>160</v>
      </c>
      <c r="CD36" s="5" t="s">
        <v>160</v>
      </c>
      <c r="CE36" s="3" t="s">
        <v>160</v>
      </c>
      <c r="CF36" s="3" t="s">
        <v>160</v>
      </c>
      <c r="CG36" s="3" t="s">
        <v>160</v>
      </c>
      <c r="CH36" s="3" t="s">
        <v>160</v>
      </c>
      <c r="CI36" s="3" t="s">
        <v>160</v>
      </c>
      <c r="CJ36" s="3" t="s">
        <v>160</v>
      </c>
      <c r="CK36" s="3" t="s">
        <v>160</v>
      </c>
      <c r="CL36" s="3" t="s">
        <v>160</v>
      </c>
      <c r="CM36" s="3" t="s">
        <v>160</v>
      </c>
      <c r="CN36" s="3" t="s">
        <v>160</v>
      </c>
      <c r="CO36" s="3" t="s">
        <v>160</v>
      </c>
      <c r="CP36" s="3" t="s">
        <v>160</v>
      </c>
      <c r="CQ36" s="3" t="s">
        <v>160</v>
      </c>
      <c r="CR36" s="3" t="s">
        <v>160</v>
      </c>
      <c r="CS36" s="3" t="s">
        <v>160</v>
      </c>
      <c r="CT36" s="3" t="s">
        <v>160</v>
      </c>
      <c r="DE36" s="3" t="s">
        <v>160</v>
      </c>
      <c r="DF36" s="3" t="s">
        <v>160</v>
      </c>
      <c r="DG36" s="3" t="s">
        <v>160</v>
      </c>
      <c r="DI36" s="3" t="s">
        <v>160</v>
      </c>
      <c r="DJ36" s="3" t="s">
        <v>160</v>
      </c>
      <c r="DK36" s="3" t="s">
        <v>160</v>
      </c>
      <c r="DN36" s="3" t="s">
        <v>160</v>
      </c>
      <c r="DO36" s="3" t="s">
        <v>160</v>
      </c>
      <c r="DP36" s="3" t="s">
        <v>160</v>
      </c>
      <c r="DR36" s="3" t="s">
        <v>160</v>
      </c>
      <c r="DS36" s="3" t="s">
        <v>160</v>
      </c>
      <c r="DU36" s="3" t="s">
        <v>160</v>
      </c>
      <c r="DZ36" s="3" t="s">
        <v>160</v>
      </c>
      <c r="EA36" s="3" t="s">
        <v>160</v>
      </c>
      <c r="EC36" s="3" t="s">
        <v>160</v>
      </c>
      <c r="ED36" s="3" t="s">
        <v>160</v>
      </c>
      <c r="EE36" s="3" t="s">
        <v>160</v>
      </c>
      <c r="EF36" s="3" t="s">
        <v>160</v>
      </c>
      <c r="EG36" s="3" t="s">
        <v>160</v>
      </c>
      <c r="EJ36" s="3" t="s">
        <v>160</v>
      </c>
      <c r="EL36" s="3" t="s">
        <v>160</v>
      </c>
      <c r="EM36" s="3" t="s">
        <v>160</v>
      </c>
      <c r="EO36" s="3" t="s">
        <v>160</v>
      </c>
      <c r="EP36" s="3" t="s">
        <v>160</v>
      </c>
      <c r="ES36"/>
      <c r="ET36"/>
      <c r="EU36"/>
      <c r="EV36"/>
    </row>
    <row r="37" spans="1:152" x14ac:dyDescent="0.3">
      <c r="A37" t="s">
        <v>382</v>
      </c>
      <c r="B37" s="7" t="b">
        <f>IF(table_acSheet[[#This Row],[Total Used by Type]]&gt;0, TRUE, FALSE)</f>
        <v>1</v>
      </c>
      <c r="C37" s="7"/>
      <c r="D37" s="7" t="str">
        <f>IF(table_acSheet[[#This Row],[Acceptable (Yes or No)]]="_System", "[Not Applicable]","psu__"&amp;SUBSTITUTE(table_acSheet[[#This Row],[Column (Attribute) Names]], " ", "_"))</f>
        <v>psu__Type_Mark</v>
      </c>
      <c r="E37" t="s">
        <v>149</v>
      </c>
      <c r="J37" s="3" t="s">
        <v>149</v>
      </c>
      <c r="K37" s="3" t="s">
        <v>149</v>
      </c>
      <c r="R37" s="3"/>
      <c r="W37" s="7">
        <f>COUNTA(table_acSheet[[#This Row],["Type" List Right of this Column]:[Motor]])</f>
        <v>58</v>
      </c>
      <c r="X37" s="7">
        <f>COUNTIF(table_acSheet[[#This Row],["Type" List Right of this Column]:[Motor]],"X")</f>
        <v>0</v>
      </c>
      <c r="Y37" s="7">
        <f>COUNTIF(table_acSheet[[#This Row],["Type" List Right of this Column]:[Motor]],"O")</f>
        <v>58</v>
      </c>
      <c r="Z37" s="4"/>
      <c r="AA37" s="5"/>
      <c r="AB37" s="5"/>
      <c r="AC37" s="5" t="s">
        <v>168</v>
      </c>
      <c r="AD37" s="5"/>
      <c r="AE37" s="5"/>
      <c r="AF37" s="5"/>
      <c r="AG37" s="5" t="s">
        <v>168</v>
      </c>
      <c r="AH37" s="3"/>
      <c r="AI37" s="3" t="s">
        <v>168</v>
      </c>
      <c r="AJ37" s="3" t="s">
        <v>168</v>
      </c>
      <c r="AK37" s="3" t="s">
        <v>168</v>
      </c>
      <c r="AL37" s="3"/>
      <c r="AM37" s="3"/>
      <c r="AN37" s="5"/>
      <c r="AO37" s="5" t="s">
        <v>168</v>
      </c>
      <c r="AP37" s="3" t="s">
        <v>168</v>
      </c>
      <c r="AU37" s="3" t="s">
        <v>168</v>
      </c>
      <c r="BA37" s="3" t="s">
        <v>168</v>
      </c>
      <c r="BC37" s="3" t="s">
        <v>168</v>
      </c>
      <c r="BE37" s="3" t="s">
        <v>168</v>
      </c>
      <c r="BH37" s="3" t="s">
        <v>168</v>
      </c>
      <c r="BI37" s="3" t="s">
        <v>168</v>
      </c>
      <c r="BK37" s="3" t="s">
        <v>168</v>
      </c>
      <c r="BL37" s="3" t="s">
        <v>168</v>
      </c>
      <c r="BQ37" s="3" t="s">
        <v>168</v>
      </c>
      <c r="BR37" s="3" t="s">
        <v>168</v>
      </c>
      <c r="BS37" s="3"/>
      <c r="BT37" s="3" t="s">
        <v>168</v>
      </c>
      <c r="BU37" s="3" t="s">
        <v>168</v>
      </c>
      <c r="BV37" s="3" t="s">
        <v>168</v>
      </c>
      <c r="BZ37" s="5" t="s">
        <v>168</v>
      </c>
      <c r="CC37" s="3" t="s">
        <v>168</v>
      </c>
      <c r="CD37" s="5" t="s">
        <v>168</v>
      </c>
      <c r="CF37" s="3" t="s">
        <v>168</v>
      </c>
      <c r="CI37" s="3" t="s">
        <v>168</v>
      </c>
      <c r="CJ37" s="3" t="s">
        <v>168</v>
      </c>
      <c r="CL37" s="3" t="s">
        <v>168</v>
      </c>
      <c r="CN37" s="3" t="s">
        <v>168</v>
      </c>
      <c r="CO37" s="3" t="s">
        <v>168</v>
      </c>
      <c r="CT37" s="3" t="s">
        <v>168</v>
      </c>
      <c r="CU37" s="3" t="s">
        <v>168</v>
      </c>
      <c r="CV37" s="3" t="s">
        <v>168</v>
      </c>
      <c r="CW37" s="3" t="s">
        <v>168</v>
      </c>
      <c r="CX37" s="3" t="s">
        <v>168</v>
      </c>
      <c r="CY37" s="3" t="s">
        <v>168</v>
      </c>
      <c r="CZ37" s="3" t="s">
        <v>168</v>
      </c>
      <c r="DA37" s="3" t="s">
        <v>168</v>
      </c>
      <c r="DC37" s="3" t="s">
        <v>168</v>
      </c>
      <c r="DF37" s="3" t="s">
        <v>168</v>
      </c>
      <c r="DG37" s="3" t="s">
        <v>168</v>
      </c>
      <c r="DI37" s="3" t="s">
        <v>168</v>
      </c>
      <c r="DL37" s="3" t="s">
        <v>168</v>
      </c>
      <c r="DN37" s="3" t="s">
        <v>168</v>
      </c>
      <c r="DP37" s="3" t="s">
        <v>168</v>
      </c>
      <c r="DR37" s="3" t="s">
        <v>168</v>
      </c>
      <c r="DY37" s="3" t="s">
        <v>168</v>
      </c>
      <c r="DZ37" s="3" t="s">
        <v>168</v>
      </c>
      <c r="EB37" s="3" t="s">
        <v>168</v>
      </c>
      <c r="EC37" s="3" t="s">
        <v>168</v>
      </c>
      <c r="ED37" s="3" t="s">
        <v>168</v>
      </c>
      <c r="EE37" s="3" t="s">
        <v>168</v>
      </c>
      <c r="EF37" s="3" t="s">
        <v>168</v>
      </c>
      <c r="EK37" s="3" t="s">
        <v>168</v>
      </c>
      <c r="EL37" s="3" t="s">
        <v>168</v>
      </c>
      <c r="EM37" s="3" t="s">
        <v>168</v>
      </c>
      <c r="EO37" s="3" t="s">
        <v>168</v>
      </c>
      <c r="EP37" s="3" t="s">
        <v>168</v>
      </c>
      <c r="ER37" s="3" t="s">
        <v>168</v>
      </c>
      <c r="ES37"/>
      <c r="ET37"/>
      <c r="EU37"/>
      <c r="EV37"/>
    </row>
    <row r="38" spans="1:152" x14ac:dyDescent="0.3">
      <c r="A38" t="s">
        <v>194</v>
      </c>
      <c r="B38" s="7" t="b">
        <f>IF(table_acSheet[[#This Row],[Total Used by Type]]&gt;0, TRUE, FALSE)</f>
        <v>1</v>
      </c>
      <c r="C38" s="7" t="s">
        <v>194</v>
      </c>
      <c r="D38" s="7" t="str">
        <f>IF(table_acSheet[[#This Row],[Acceptable (Yes or No)]]="_System", "[Not Applicable]","psu__"&amp;SUBSTITUTE(table_acSheet[[#This Row],[Column (Attribute) Names]], " ", "_"))</f>
        <v>psu__Installation_Date</v>
      </c>
      <c r="E38" t="s">
        <v>149</v>
      </c>
      <c r="J38" s="3" t="s">
        <v>149</v>
      </c>
      <c r="K38" s="3" t="s">
        <v>149</v>
      </c>
      <c r="R38" s="3"/>
      <c r="W38" s="7">
        <f>COUNTA(table_acSheet[[#This Row],["Type" List Right of this Column]:[Motor]])</f>
        <v>44</v>
      </c>
      <c r="X38" s="7">
        <f>COUNTIF(table_acSheet[[#This Row],["Type" List Right of this Column]:[Motor]],"X")</f>
        <v>44</v>
      </c>
      <c r="Y38" s="7">
        <f>COUNTIF(table_acSheet[[#This Row],["Type" List Right of this Column]:[Motor]],"O")</f>
        <v>0</v>
      </c>
      <c r="Z38" s="4"/>
      <c r="AA38" s="5"/>
      <c r="AB38" s="5"/>
      <c r="AC38" s="5"/>
      <c r="AD38" s="5"/>
      <c r="AE38" s="5"/>
      <c r="AF38" s="5"/>
      <c r="AG38" s="5"/>
      <c r="AH38" s="3" t="s">
        <v>160</v>
      </c>
      <c r="AI38" s="3" t="s">
        <v>160</v>
      </c>
      <c r="AJ38" s="3" t="s">
        <v>160</v>
      </c>
      <c r="AK38" s="3"/>
      <c r="AL38" s="3" t="s">
        <v>160</v>
      </c>
      <c r="AM38" s="3"/>
      <c r="AN38" s="5"/>
      <c r="AO38" s="5" t="s">
        <v>160</v>
      </c>
      <c r="AP38" s="3" t="s">
        <v>160</v>
      </c>
      <c r="AU38" s="3" t="s">
        <v>160</v>
      </c>
      <c r="AZ38" s="3" t="s">
        <v>160</v>
      </c>
      <c r="BA38" s="3" t="s">
        <v>160</v>
      </c>
      <c r="BB38" s="3" t="s">
        <v>160</v>
      </c>
      <c r="BC38" s="3" t="s">
        <v>160</v>
      </c>
      <c r="BK38" s="3" t="s">
        <v>160</v>
      </c>
      <c r="BN38" s="3" t="s">
        <v>160</v>
      </c>
      <c r="BO38" s="3" t="s">
        <v>160</v>
      </c>
      <c r="BP38" s="3" t="s">
        <v>160</v>
      </c>
      <c r="BQ38" s="3" t="s">
        <v>160</v>
      </c>
      <c r="BR38" s="3" t="s">
        <v>160</v>
      </c>
      <c r="BS38" s="3"/>
      <c r="BT38" s="3" t="s">
        <v>160</v>
      </c>
      <c r="BV38" s="3" t="s">
        <v>160</v>
      </c>
      <c r="BZ38" s="5" t="s">
        <v>160</v>
      </c>
      <c r="CB38" s="3" t="s">
        <v>160</v>
      </c>
      <c r="CD38" s="5" t="s">
        <v>160</v>
      </c>
      <c r="CF38" s="3" t="s">
        <v>160</v>
      </c>
      <c r="CI38" s="3" t="s">
        <v>160</v>
      </c>
      <c r="CJ38" s="3" t="s">
        <v>160</v>
      </c>
      <c r="CL38" s="3" t="s">
        <v>160</v>
      </c>
      <c r="CN38" s="3" t="s">
        <v>160</v>
      </c>
      <c r="CP38" s="3" t="s">
        <v>160</v>
      </c>
      <c r="CS38" s="3" t="s">
        <v>160</v>
      </c>
      <c r="CT38" s="3" t="s">
        <v>160</v>
      </c>
      <c r="CW38" s="3" t="s">
        <v>160</v>
      </c>
      <c r="DG38" s="3" t="s">
        <v>160</v>
      </c>
      <c r="DK38" s="3" t="s">
        <v>160</v>
      </c>
      <c r="DL38" s="3" t="s">
        <v>160</v>
      </c>
      <c r="DR38" s="3" t="s">
        <v>160</v>
      </c>
      <c r="DW38" s="3" t="s">
        <v>160</v>
      </c>
      <c r="EF38" s="3" t="s">
        <v>160</v>
      </c>
      <c r="EG38" s="3" t="s">
        <v>160</v>
      </c>
      <c r="EK38" s="3" t="s">
        <v>160</v>
      </c>
      <c r="EL38" s="3" t="s">
        <v>160</v>
      </c>
      <c r="EM38" s="3" t="s">
        <v>160</v>
      </c>
      <c r="EO38" s="3" t="s">
        <v>160</v>
      </c>
      <c r="EP38" s="3" t="s">
        <v>160</v>
      </c>
      <c r="ER38" s="3" t="s">
        <v>160</v>
      </c>
      <c r="ES38"/>
      <c r="ET38"/>
      <c r="EU38"/>
      <c r="EV38"/>
    </row>
    <row r="39" spans="1:152" x14ac:dyDescent="0.3">
      <c r="A39" t="s">
        <v>195</v>
      </c>
      <c r="B39" t="b">
        <f>IF(table_acSheet[[#This Row],[Total Used by Type]]&gt;0, TRUE, FALSE)</f>
        <v>1</v>
      </c>
      <c r="C39" t="s">
        <v>195</v>
      </c>
      <c r="D39" t="str">
        <f>IF(table_acSheet[[#This Row],[Acceptable (Yes or No)]]="_System", "[Not Applicable]","psu__"&amp;SUBSTITUTE(table_acSheet[[#This Row],[Column (Attribute) Names]], " ", "_"))</f>
        <v>psu__System</v>
      </c>
      <c r="E39" t="s">
        <v>149</v>
      </c>
      <c r="H39"/>
      <c r="I39"/>
      <c r="J39" s="3" t="s">
        <v>149</v>
      </c>
      <c r="K39" s="3" t="s">
        <v>150</v>
      </c>
      <c r="O39"/>
      <c r="R39" s="3"/>
      <c r="W39">
        <f>COUNTA(table_acSheet[[#This Row],["Type" List Right of this Column]:[Motor]])</f>
        <v>37</v>
      </c>
      <c r="X39">
        <f>COUNTIF(table_acSheet[[#This Row],["Type" List Right of this Column]:[Motor]],"X")</f>
        <v>37</v>
      </c>
      <c r="Y39">
        <f>COUNTIF(table_acSheet[[#This Row],["Type" List Right of this Column]:[Motor]],"O")</f>
        <v>0</v>
      </c>
      <c r="Z39" s="4"/>
      <c r="AA39" s="5"/>
      <c r="AB39" s="5"/>
      <c r="AC39" s="3"/>
      <c r="AD39" s="5"/>
      <c r="AE39" s="3"/>
      <c r="AF39" s="3"/>
      <c r="AG39" s="3"/>
      <c r="AH39" s="3"/>
      <c r="AI39" s="3" t="s">
        <v>160</v>
      </c>
      <c r="AJ39" s="3" t="s">
        <v>160</v>
      </c>
      <c r="AK39" s="3"/>
      <c r="AL39" s="3"/>
      <c r="AM39" s="3"/>
      <c r="AN39" s="3"/>
      <c r="AO39" s="3" t="s">
        <v>160</v>
      </c>
      <c r="AP39" s="3" t="s">
        <v>160</v>
      </c>
      <c r="AW39" s="3" t="s">
        <v>160</v>
      </c>
      <c r="BA39" s="3" t="s">
        <v>160</v>
      </c>
      <c r="BI39" s="3" t="s">
        <v>160</v>
      </c>
      <c r="BK39" s="3" t="s">
        <v>160</v>
      </c>
      <c r="BL39" s="3" t="s">
        <v>160</v>
      </c>
      <c r="BN39" s="3" t="s">
        <v>160</v>
      </c>
      <c r="BP39" s="3" t="s">
        <v>160</v>
      </c>
      <c r="BQ39" s="3" t="s">
        <v>160</v>
      </c>
      <c r="BR39" s="3" t="s">
        <v>160</v>
      </c>
      <c r="BS39" s="3"/>
      <c r="BV39" s="3" t="s">
        <v>160</v>
      </c>
      <c r="CD39" s="5" t="s">
        <v>160</v>
      </c>
      <c r="CF39" s="3" t="s">
        <v>160</v>
      </c>
      <c r="CI39" s="3" t="s">
        <v>160</v>
      </c>
      <c r="CJ39" s="3" t="s">
        <v>160</v>
      </c>
      <c r="CL39" s="3" t="s">
        <v>160</v>
      </c>
      <c r="CN39" s="3" t="s">
        <v>160</v>
      </c>
      <c r="CS39" s="3" t="s">
        <v>160</v>
      </c>
      <c r="CY39" s="3" t="s">
        <v>160</v>
      </c>
      <c r="CZ39" s="3" t="s">
        <v>160</v>
      </c>
      <c r="DA39" s="3" t="s">
        <v>160</v>
      </c>
      <c r="DF39" s="3" t="s">
        <v>160</v>
      </c>
      <c r="DG39" s="3" t="s">
        <v>160</v>
      </c>
      <c r="DI39" s="3" t="s">
        <v>160</v>
      </c>
      <c r="DO39" s="3" t="s">
        <v>160</v>
      </c>
      <c r="DR39" s="3" t="s">
        <v>160</v>
      </c>
      <c r="DV39" s="3" t="s">
        <v>160</v>
      </c>
      <c r="DZ39" s="3" t="s">
        <v>160</v>
      </c>
      <c r="EK39" s="3" t="s">
        <v>160</v>
      </c>
      <c r="EL39" s="3" t="s">
        <v>160</v>
      </c>
      <c r="EM39" s="3" t="s">
        <v>160</v>
      </c>
      <c r="EO39" s="3" t="s">
        <v>160</v>
      </c>
      <c r="EP39" s="3" t="s">
        <v>160</v>
      </c>
      <c r="ER39" s="3" t="s">
        <v>160</v>
      </c>
      <c r="ES39"/>
      <c r="ET39"/>
      <c r="EU39"/>
      <c r="EV39"/>
    </row>
    <row r="40" spans="1:152" x14ac:dyDescent="0.3">
      <c r="A40" t="s">
        <v>196</v>
      </c>
      <c r="B40" s="7" t="b">
        <f>IF(table_acSheet[[#This Row],[Total Used by Type]]&gt;0, TRUE, FALSE)</f>
        <v>1</v>
      </c>
      <c r="C40" s="7" t="s">
        <v>196</v>
      </c>
      <c r="D40" s="7" t="str">
        <f>IF(table_acSheet[[#This Row],[Acceptable (Yes or No)]]="_System", "[Not Applicable]","psu__"&amp;SUBSTITUTE(table_acSheet[[#This Row],[Column (Attribute) Names]], " ", "_"))</f>
        <v>psu__SubSystem</v>
      </c>
      <c r="E40" t="s">
        <v>149</v>
      </c>
      <c r="J40" s="3" t="s">
        <v>149</v>
      </c>
      <c r="K40" s="3" t="s">
        <v>149</v>
      </c>
      <c r="R40" s="3"/>
      <c r="W40" s="7">
        <f>COUNTA(table_acSheet[[#This Row],["Type" List Right of this Column]:[Motor]])</f>
        <v>34</v>
      </c>
      <c r="X40" s="7">
        <f>COUNTIF(table_acSheet[[#This Row],["Type" List Right of this Column]:[Motor]],"X")</f>
        <v>34</v>
      </c>
      <c r="Y40" s="7">
        <f>COUNTIF(table_acSheet[[#This Row],["Type" List Right of this Column]:[Motor]],"O")</f>
        <v>0</v>
      </c>
      <c r="Z40" s="4"/>
      <c r="AA40" s="5"/>
      <c r="AB40" s="5"/>
      <c r="AC40" s="5"/>
      <c r="AD40" s="5"/>
      <c r="AE40" s="5"/>
      <c r="AF40" s="5"/>
      <c r="AG40" s="5"/>
      <c r="AH40" s="3"/>
      <c r="AI40" s="3"/>
      <c r="AJ40" s="3" t="s">
        <v>160</v>
      </c>
      <c r="AK40" s="3"/>
      <c r="AL40" s="3"/>
      <c r="AM40" s="3"/>
      <c r="AN40" s="5"/>
      <c r="AO40" s="5" t="s">
        <v>160</v>
      </c>
      <c r="AP40" s="3" t="s">
        <v>160</v>
      </c>
      <c r="AW40" s="3" t="s">
        <v>160</v>
      </c>
      <c r="BA40" s="3" t="s">
        <v>160</v>
      </c>
      <c r="BI40" s="3" t="s">
        <v>160</v>
      </c>
      <c r="BK40" s="3" t="s">
        <v>160</v>
      </c>
      <c r="BL40" s="3" t="s">
        <v>160</v>
      </c>
      <c r="BN40" s="3" t="s">
        <v>160</v>
      </c>
      <c r="BP40" s="3" t="s">
        <v>160</v>
      </c>
      <c r="BQ40" s="3" t="s">
        <v>160</v>
      </c>
      <c r="BR40" s="3" t="s">
        <v>160</v>
      </c>
      <c r="BS40" s="3"/>
      <c r="BV40" s="3" t="s">
        <v>160</v>
      </c>
      <c r="CD40" s="5" t="s">
        <v>160</v>
      </c>
      <c r="CF40" s="3" t="s">
        <v>160</v>
      </c>
      <c r="CI40" s="3" t="s">
        <v>160</v>
      </c>
      <c r="CJ40" s="3" t="s">
        <v>160</v>
      </c>
      <c r="CL40" s="3" t="s">
        <v>160</v>
      </c>
      <c r="CN40" s="3" t="s">
        <v>160</v>
      </c>
      <c r="CS40" s="3" t="s">
        <v>160</v>
      </c>
      <c r="DA40" s="3" t="s">
        <v>160</v>
      </c>
      <c r="DF40" s="3" t="s">
        <v>160</v>
      </c>
      <c r="DG40" s="3" t="s">
        <v>160</v>
      </c>
      <c r="DI40" s="3" t="s">
        <v>160</v>
      </c>
      <c r="DO40" s="3" t="s">
        <v>160</v>
      </c>
      <c r="DR40" s="3" t="s">
        <v>160</v>
      </c>
      <c r="DV40" s="3" t="s">
        <v>160</v>
      </c>
      <c r="DZ40" s="3" t="s">
        <v>160</v>
      </c>
      <c r="EK40" s="3" t="s">
        <v>160</v>
      </c>
      <c r="EL40" s="3" t="s">
        <v>160</v>
      </c>
      <c r="EM40" s="3" t="s">
        <v>160</v>
      </c>
      <c r="EO40" s="3" t="s">
        <v>160</v>
      </c>
      <c r="EP40" s="3" t="s">
        <v>160</v>
      </c>
      <c r="ER40" s="3" t="s">
        <v>160</v>
      </c>
      <c r="ES40"/>
      <c r="ET40"/>
      <c r="EU40"/>
      <c r="EV40"/>
    </row>
    <row r="41" spans="1:152" x14ac:dyDescent="0.3">
      <c r="A41" t="s">
        <v>198</v>
      </c>
      <c r="B41" s="7" t="b">
        <f>IF(table_acSheet[[#This Row],[Total Used by Type]]&gt;0, TRUE, FALSE)</f>
        <v>1</v>
      </c>
      <c r="C41" s="7" t="s">
        <v>198</v>
      </c>
      <c r="D41" s="7" t="str">
        <f>IF(table_acSheet[[#This Row],[Acceptable (Yes or No)]]="_System", "[Not Applicable]","psu__"&amp;SUBSTITUTE(table_acSheet[[#This Row],[Column (Attribute) Names]], " ", "_"))</f>
        <v>psu__URL_NamePlate_Pic</v>
      </c>
      <c r="E41" t="s">
        <v>149</v>
      </c>
      <c r="J41" s="3" t="s">
        <v>149</v>
      </c>
      <c r="K41" s="3" t="s">
        <v>149</v>
      </c>
      <c r="R41" s="3"/>
      <c r="W41" s="7">
        <f>COUNTA(table_acSheet[[#This Row],["Type" List Right of this Column]:[Motor]])</f>
        <v>32</v>
      </c>
      <c r="X41" s="7">
        <f>COUNTIF(table_acSheet[[#This Row],["Type" List Right of this Column]:[Motor]],"X")</f>
        <v>32</v>
      </c>
      <c r="Y41" s="7">
        <f>COUNTIF(table_acSheet[[#This Row],["Type" List Right of this Column]:[Motor]],"O")</f>
        <v>0</v>
      </c>
      <c r="Z41" s="4"/>
      <c r="AA41" s="5"/>
      <c r="AB41" s="5"/>
      <c r="AC41" s="5"/>
      <c r="AD41" s="5"/>
      <c r="AE41" s="5"/>
      <c r="AF41" s="5"/>
      <c r="AG41" s="5"/>
      <c r="AH41" s="3"/>
      <c r="AI41" s="3" t="s">
        <v>160</v>
      </c>
      <c r="AJ41" s="3" t="s">
        <v>160</v>
      </c>
      <c r="AK41" s="3"/>
      <c r="AL41" s="3"/>
      <c r="AM41" s="3"/>
      <c r="AN41" s="5"/>
      <c r="AO41" s="5" t="s">
        <v>160</v>
      </c>
      <c r="AP41" s="3" t="s">
        <v>160</v>
      </c>
      <c r="AY41" s="3" t="s">
        <v>160</v>
      </c>
      <c r="BA41" s="3" t="s">
        <v>160</v>
      </c>
      <c r="BI41" s="3" t="s">
        <v>160</v>
      </c>
      <c r="BK41" s="3" t="s">
        <v>160</v>
      </c>
      <c r="BL41" s="3" t="s">
        <v>160</v>
      </c>
      <c r="BM41" s="3" t="s">
        <v>160</v>
      </c>
      <c r="BN41" s="3" t="s">
        <v>160</v>
      </c>
      <c r="BQ41" s="3" t="s">
        <v>160</v>
      </c>
      <c r="BR41" s="3" t="s">
        <v>160</v>
      </c>
      <c r="BS41" s="3"/>
      <c r="BV41" s="3" t="s">
        <v>160</v>
      </c>
      <c r="CB41" s="3" t="s">
        <v>160</v>
      </c>
      <c r="CD41" s="5" t="s">
        <v>160</v>
      </c>
      <c r="CF41" s="3" t="s">
        <v>160</v>
      </c>
      <c r="CI41" s="3" t="s">
        <v>160</v>
      </c>
      <c r="CJ41" s="3" t="s">
        <v>160</v>
      </c>
      <c r="CN41" s="3" t="s">
        <v>160</v>
      </c>
      <c r="CP41" s="3" t="s">
        <v>160</v>
      </c>
      <c r="CS41" s="3" t="s">
        <v>160</v>
      </c>
      <c r="CT41" s="3" t="s">
        <v>160</v>
      </c>
      <c r="DF41" s="3" t="s">
        <v>160</v>
      </c>
      <c r="DG41" s="3" t="s">
        <v>160</v>
      </c>
      <c r="DI41" s="3" t="s">
        <v>160</v>
      </c>
      <c r="DZ41" s="3" t="s">
        <v>160</v>
      </c>
      <c r="EL41" s="3" t="s">
        <v>160</v>
      </c>
      <c r="EM41" s="3" t="s">
        <v>160</v>
      </c>
      <c r="EO41" s="3" t="s">
        <v>160</v>
      </c>
      <c r="EP41" s="3" t="s">
        <v>160</v>
      </c>
      <c r="ER41" s="3" t="s">
        <v>160</v>
      </c>
      <c r="ES41"/>
      <c r="ET41"/>
      <c r="EU41"/>
      <c r="EV41"/>
    </row>
    <row r="42" spans="1:152" x14ac:dyDescent="0.3">
      <c r="A42" t="s">
        <v>199</v>
      </c>
      <c r="B42" t="b">
        <f>IF(table_acSheet[[#This Row],[Total Used by Type]]&gt;0, TRUE, FALSE)</f>
        <v>1</v>
      </c>
      <c r="C42" t="s">
        <v>199</v>
      </c>
      <c r="D42" t="str">
        <f>IF(table_acSheet[[#This Row],[Acceptable (Yes or No)]]="_System", "[Not Applicable]","psu__"&amp;SUBSTITUTE(table_acSheet[[#This Row],[Column (Attribute) Names]], " ", "_"))</f>
        <v>psu__Amperage</v>
      </c>
      <c r="E42" t="s">
        <v>149</v>
      </c>
      <c r="F42" t="s">
        <v>200</v>
      </c>
      <c r="H42"/>
      <c r="I42"/>
      <c r="J42" s="3" t="s">
        <v>150</v>
      </c>
      <c r="K42" s="3" t="s">
        <v>150</v>
      </c>
      <c r="O42"/>
      <c r="R42" s="3" t="s">
        <v>149</v>
      </c>
      <c r="W42">
        <f>COUNTA(table_acSheet[[#This Row],["Type" List Right of this Column]:[Motor]])</f>
        <v>30</v>
      </c>
      <c r="X42">
        <f>COUNTIF(table_acSheet[[#This Row],["Type" List Right of this Column]:[Motor]],"X")</f>
        <v>30</v>
      </c>
      <c r="Y42">
        <f>COUNTIF(table_acSheet[[#This Row],["Type" List Right of this Column]:[Motor]],"O")</f>
        <v>0</v>
      </c>
      <c r="Z42" s="4"/>
      <c r="AA42" s="5"/>
      <c r="AB42" s="5"/>
      <c r="AC42" s="3"/>
      <c r="AD42" s="5"/>
      <c r="AE42" s="3"/>
      <c r="AF42" s="3"/>
      <c r="AG42" s="3"/>
      <c r="AH42" s="3" t="s">
        <v>160</v>
      </c>
      <c r="AI42" s="3" t="s">
        <v>160</v>
      </c>
      <c r="AJ42" s="3" t="s">
        <v>160</v>
      </c>
      <c r="AK42" s="3"/>
      <c r="AL42" s="3" t="s">
        <v>160</v>
      </c>
      <c r="AM42" s="3"/>
      <c r="AN42" s="3"/>
      <c r="AO42" s="3" t="s">
        <v>160</v>
      </c>
      <c r="AP42" s="3" t="s">
        <v>160</v>
      </c>
      <c r="AT42" s="3" t="s">
        <v>160</v>
      </c>
      <c r="AU42" s="3" t="s">
        <v>160</v>
      </c>
      <c r="AZ42" s="3" t="s">
        <v>160</v>
      </c>
      <c r="BA42" s="3" t="s">
        <v>160</v>
      </c>
      <c r="BB42" s="3" t="s">
        <v>160</v>
      </c>
      <c r="BC42" s="3" t="s">
        <v>160</v>
      </c>
      <c r="BH42" s="3" t="s">
        <v>160</v>
      </c>
      <c r="BI42" s="3" t="s">
        <v>160</v>
      </c>
      <c r="BS42" s="3"/>
      <c r="BV42" s="3" t="s">
        <v>160</v>
      </c>
      <c r="BW42" s="3" t="s">
        <v>160</v>
      </c>
      <c r="CA42" s="3" t="s">
        <v>160</v>
      </c>
      <c r="CB42" s="3" t="s">
        <v>160</v>
      </c>
      <c r="CD42" s="5" t="s">
        <v>160</v>
      </c>
      <c r="CF42" s="3" t="s">
        <v>160</v>
      </c>
      <c r="CI42" s="3" t="s">
        <v>160</v>
      </c>
      <c r="CJ42" s="3" t="s">
        <v>160</v>
      </c>
      <c r="CN42" s="3" t="s">
        <v>160</v>
      </c>
      <c r="DF42" s="3" t="s">
        <v>160</v>
      </c>
      <c r="DG42" s="3" t="s">
        <v>160</v>
      </c>
      <c r="DI42" s="3" t="s">
        <v>160</v>
      </c>
      <c r="DJ42" s="3" t="s">
        <v>160</v>
      </c>
      <c r="EM42" s="3" t="s">
        <v>160</v>
      </c>
      <c r="EO42" s="3" t="s">
        <v>160</v>
      </c>
      <c r="ER42" s="3" t="s">
        <v>160</v>
      </c>
      <c r="ES42"/>
      <c r="ET42"/>
      <c r="EU42"/>
      <c r="EV42"/>
    </row>
    <row r="43" spans="1:152" x14ac:dyDescent="0.3">
      <c r="A43" t="s">
        <v>201</v>
      </c>
      <c r="B43" t="b">
        <f>IF(table_acSheet[[#This Row],[Total Used by Type]]&gt;0, TRUE, FALSE)</f>
        <v>1</v>
      </c>
      <c r="C43" t="s">
        <v>201</v>
      </c>
      <c r="D43" t="str">
        <f>IF(table_acSheet[[#This Row],[Acceptable (Yes or No)]]="_System", "[Not Applicable]","psu__"&amp;SUBSTITUTE(table_acSheet[[#This Row],[Column (Attribute) Names]], " ", "_"))</f>
        <v>psu__URL_CxReport_Doc</v>
      </c>
      <c r="E43" t="s">
        <v>149</v>
      </c>
      <c r="J43" s="3" t="s">
        <v>149</v>
      </c>
      <c r="K43" s="3" t="s">
        <v>149</v>
      </c>
      <c r="O43"/>
      <c r="R43" s="3"/>
      <c r="W43" s="7">
        <f>COUNTA(table_acSheet[[#This Row],["Type" List Right of this Column]:[Motor]])</f>
        <v>25</v>
      </c>
      <c r="X43" s="7">
        <f>COUNTIF(table_acSheet[[#This Row],["Type" List Right of this Column]:[Motor]],"X")</f>
        <v>22</v>
      </c>
      <c r="Y43" s="7">
        <f>COUNTIF(table_acSheet[[#This Row],["Type" List Right of this Column]:[Motor]],"O")</f>
        <v>3</v>
      </c>
      <c r="Z43" s="4"/>
      <c r="AA43" s="5"/>
      <c r="AB43" s="5"/>
      <c r="AC43" s="3"/>
      <c r="AD43" s="5"/>
      <c r="AE43" s="3"/>
      <c r="AF43" s="3"/>
      <c r="AG43" s="3"/>
      <c r="AH43" s="3"/>
      <c r="AI43" s="3" t="s">
        <v>160</v>
      </c>
      <c r="AJ43" s="3" t="s">
        <v>160</v>
      </c>
      <c r="AK43" s="3"/>
      <c r="AL43" s="3"/>
      <c r="AM43" s="3"/>
      <c r="AN43" s="3"/>
      <c r="AO43" s="3" t="s">
        <v>160</v>
      </c>
      <c r="AP43" s="3" t="s">
        <v>160</v>
      </c>
      <c r="AY43" s="3" t="s">
        <v>168</v>
      </c>
      <c r="BA43" s="3" t="s">
        <v>160</v>
      </c>
      <c r="BI43" s="3" t="s">
        <v>160</v>
      </c>
      <c r="BK43" s="3" t="s">
        <v>160</v>
      </c>
      <c r="BL43" s="3" t="s">
        <v>160</v>
      </c>
      <c r="BN43" s="3" t="s">
        <v>160</v>
      </c>
      <c r="BQ43" s="3" t="s">
        <v>160</v>
      </c>
      <c r="BR43" s="3" t="s">
        <v>160</v>
      </c>
      <c r="BS43" s="3"/>
      <c r="BV43" s="3" t="s">
        <v>160</v>
      </c>
      <c r="CD43" s="5" t="s">
        <v>160</v>
      </c>
      <c r="CF43" s="3" t="s">
        <v>160</v>
      </c>
      <c r="CI43" s="3" t="s">
        <v>160</v>
      </c>
      <c r="CJ43" s="3" t="s">
        <v>160</v>
      </c>
      <c r="CN43" s="3" t="s">
        <v>160</v>
      </c>
      <c r="DG43" s="3" t="s">
        <v>160</v>
      </c>
      <c r="DI43" s="3" t="s">
        <v>160</v>
      </c>
      <c r="DL43" s="3" t="s">
        <v>168</v>
      </c>
      <c r="DP43" s="3" t="s">
        <v>168</v>
      </c>
      <c r="DZ43" s="3" t="s">
        <v>160</v>
      </c>
      <c r="EM43" s="3" t="s">
        <v>160</v>
      </c>
      <c r="ER43" s="3" t="s">
        <v>160</v>
      </c>
      <c r="ES43"/>
      <c r="ET43"/>
      <c r="EU43"/>
      <c r="EV43"/>
    </row>
    <row r="44" spans="1:152" x14ac:dyDescent="0.3">
      <c r="A44" t="s">
        <v>203</v>
      </c>
      <c r="B44" t="b">
        <f>IF(table_acSheet[[#This Row],[Total Used by Type]]&gt;0, TRUE, FALSE)</f>
        <v>1</v>
      </c>
      <c r="C44" t="s">
        <v>203</v>
      </c>
      <c r="D44" t="str">
        <f>IF(table_acSheet[[#This Row],[Acceptable (Yes or No)]]="_System", "[Not Applicable]","psu__"&amp;SUBSTITUTE(table_acSheet[[#This Row],[Column (Attribute) Names]], " ", "_"))</f>
        <v>psu__Phases</v>
      </c>
      <c r="E44" t="s">
        <v>149</v>
      </c>
      <c r="H44"/>
      <c r="I44"/>
      <c r="J44" s="3" t="s">
        <v>150</v>
      </c>
      <c r="K44" s="3" t="s">
        <v>150</v>
      </c>
      <c r="O44"/>
      <c r="R44" s="3" t="s">
        <v>149</v>
      </c>
      <c r="W44">
        <f>COUNTA(table_acSheet[[#This Row],["Type" List Right of this Column]:[Motor]])</f>
        <v>15</v>
      </c>
      <c r="X44">
        <f>COUNTIF(table_acSheet[[#This Row],["Type" List Right of this Column]:[Motor]],"X")</f>
        <v>14</v>
      </c>
      <c r="Y44">
        <f>COUNTIF(table_acSheet[[#This Row],["Type" List Right of this Column]:[Motor]],"O")</f>
        <v>1</v>
      </c>
      <c r="Z44" s="4"/>
      <c r="AA44" s="5"/>
      <c r="AB44" s="5"/>
      <c r="AC44" s="3"/>
      <c r="AD44" s="5"/>
      <c r="AE44" s="3"/>
      <c r="AF44" s="3"/>
      <c r="AG44" s="3"/>
      <c r="AH44" s="3"/>
      <c r="AI44" s="3" t="s">
        <v>160</v>
      </c>
      <c r="AJ44" s="3" t="s">
        <v>160</v>
      </c>
      <c r="AK44" s="3"/>
      <c r="AL44" s="3"/>
      <c r="AM44" s="3"/>
      <c r="AN44" s="3"/>
      <c r="AO44" s="3" t="s">
        <v>160</v>
      </c>
      <c r="AP44" s="3" t="s">
        <v>160</v>
      </c>
      <c r="AU44" s="3" t="s">
        <v>160</v>
      </c>
      <c r="BE44" s="3" t="s">
        <v>160</v>
      </c>
      <c r="BH44" s="3" t="s">
        <v>160</v>
      </c>
      <c r="BI44" s="3" t="s">
        <v>160</v>
      </c>
      <c r="BN44" s="3" t="s">
        <v>160</v>
      </c>
      <c r="BO44" s="3" t="s">
        <v>160</v>
      </c>
      <c r="BQ44" s="3" t="s">
        <v>160</v>
      </c>
      <c r="BR44" s="3" t="s">
        <v>160</v>
      </c>
      <c r="BS44" s="3"/>
      <c r="BV44" s="3" t="s">
        <v>160</v>
      </c>
      <c r="DG44" s="3" t="s">
        <v>168</v>
      </c>
      <c r="ER44" s="3" t="s">
        <v>160</v>
      </c>
      <c r="ES44"/>
      <c r="ET44"/>
      <c r="EU44"/>
      <c r="EV44"/>
    </row>
    <row r="45" spans="1:152" x14ac:dyDescent="0.3">
      <c r="A45" t="s">
        <v>204</v>
      </c>
      <c r="B45" t="b">
        <f>IF(table_acSheet[[#This Row],[Total Used by Type]]&gt;0, TRUE, FALSE)</f>
        <v>1</v>
      </c>
      <c r="C45" t="s">
        <v>204</v>
      </c>
      <c r="D45" t="str">
        <f>IF(table_acSheet[[#This Row],[Acceptable (Yes or No)]]="_System", "[Not Applicable]","psu__"&amp;SUBSTITUTE(table_acSheet[[#This Row],[Column (Attribute) Names]], " ", "_"))</f>
        <v>psu__Associated_Asset</v>
      </c>
      <c r="E45" t="s">
        <v>149</v>
      </c>
      <c r="J45" s="3" t="s">
        <v>149</v>
      </c>
      <c r="K45" s="3" t="s">
        <v>149</v>
      </c>
      <c r="R45" s="3"/>
      <c r="W45">
        <f>COUNTA(table_acSheet[[#This Row],["Type" List Right of this Column]:[Motor]])</f>
        <v>14</v>
      </c>
      <c r="X45">
        <f>COUNTIF(table_acSheet[[#This Row],["Type" List Right of this Column]:[Motor]],"X")</f>
        <v>5</v>
      </c>
      <c r="Y45">
        <f>COUNTIF(table_acSheet[[#This Row],["Type" List Right of this Column]:[Motor]],"O")</f>
        <v>9</v>
      </c>
      <c r="Z45" s="4"/>
      <c r="AA45" s="5"/>
      <c r="AB45" s="5"/>
      <c r="AC45" s="3"/>
      <c r="AD45" s="5"/>
      <c r="AE45" s="3"/>
      <c r="AF45" s="3"/>
      <c r="AG45" s="3"/>
      <c r="AH45" s="3"/>
      <c r="AI45" s="5"/>
      <c r="AJ45" s="5"/>
      <c r="AK45" s="3"/>
      <c r="AL45" s="3"/>
      <c r="AM45" s="3" t="s">
        <v>160</v>
      </c>
      <c r="AN45" s="3"/>
      <c r="AO45" s="3"/>
      <c r="BN45" s="3" t="s">
        <v>160</v>
      </c>
      <c r="BS45" s="3"/>
      <c r="BX45" s="3" t="s">
        <v>160</v>
      </c>
      <c r="CW45" s="3" t="s">
        <v>168</v>
      </c>
      <c r="CX45" s="3" t="s">
        <v>168</v>
      </c>
      <c r="DG45" s="3" t="s">
        <v>168</v>
      </c>
      <c r="DK45" s="3" t="s">
        <v>168</v>
      </c>
      <c r="DN45" s="3" t="s">
        <v>168</v>
      </c>
      <c r="DQ45" s="3" t="s">
        <v>168</v>
      </c>
      <c r="DR45" s="3" t="s">
        <v>168</v>
      </c>
      <c r="DX45" s="3" t="s">
        <v>168</v>
      </c>
      <c r="EK45" s="3" t="s">
        <v>168</v>
      </c>
      <c r="EL45" s="3" t="s">
        <v>160</v>
      </c>
      <c r="ER45" s="3" t="s">
        <v>160</v>
      </c>
      <c r="ES45"/>
      <c r="ET45"/>
      <c r="EU45"/>
      <c r="EV45"/>
    </row>
    <row r="46" spans="1:152" x14ac:dyDescent="0.3">
      <c r="A46" t="s">
        <v>205</v>
      </c>
      <c r="B46" t="b">
        <f>IF(table_acSheet[[#This Row],[Total Used by Type]]&gt;0, TRUE, FALSE)</f>
        <v>1</v>
      </c>
      <c r="C46" t="s">
        <v>205</v>
      </c>
      <c r="D46" t="str">
        <f>IF(table_acSheet[[#This Row],[Acceptable (Yes or No)]]="_System", "[Not Applicable]","psu__"&amp;SUBSTITUTE(table_acSheet[[#This Row],[Column (Attribute) Names]], " ", "_"))</f>
        <v>psu__URL_TAB_Doc</v>
      </c>
      <c r="E46" t="s">
        <v>149</v>
      </c>
      <c r="J46" s="3" t="s">
        <v>149</v>
      </c>
      <c r="K46" s="3" t="s">
        <v>149</v>
      </c>
      <c r="O46"/>
      <c r="R46" s="3"/>
      <c r="W46" s="7">
        <f>COUNTA(table_acSheet[[#This Row],["Type" List Right of this Column]:[Motor]])</f>
        <v>12</v>
      </c>
      <c r="X46" s="7">
        <f>COUNTIF(table_acSheet[[#This Row],["Type" List Right of this Column]:[Motor]],"X")</f>
        <v>12</v>
      </c>
      <c r="Y46" s="7">
        <f>COUNTIF(table_acSheet[[#This Row],["Type" List Right of this Column]:[Motor]],"O")</f>
        <v>0</v>
      </c>
      <c r="Z46" s="4"/>
      <c r="AA46" s="5"/>
      <c r="AB46" s="5"/>
      <c r="AC46" s="3"/>
      <c r="AD46" s="5"/>
      <c r="AE46" s="3"/>
      <c r="AF46" s="3"/>
      <c r="AG46" s="3"/>
      <c r="AH46" s="3"/>
      <c r="AI46" s="3" t="s">
        <v>160</v>
      </c>
      <c r="AJ46" s="3" t="s">
        <v>160</v>
      </c>
      <c r="AK46" s="3"/>
      <c r="AL46" s="3"/>
      <c r="AM46" s="3"/>
      <c r="AN46" s="3"/>
      <c r="AO46" s="3" t="s">
        <v>160</v>
      </c>
      <c r="AP46" s="3" t="s">
        <v>160</v>
      </c>
      <c r="BA46" s="3" t="s">
        <v>160</v>
      </c>
      <c r="BI46" s="3" t="s">
        <v>160</v>
      </c>
      <c r="BL46" s="3" t="s">
        <v>160</v>
      </c>
      <c r="BR46" s="3" t="s">
        <v>160</v>
      </c>
      <c r="BS46" s="3"/>
      <c r="BV46" s="3" t="s">
        <v>160</v>
      </c>
      <c r="CJ46" s="3" t="s">
        <v>160</v>
      </c>
      <c r="DZ46" s="3" t="s">
        <v>160</v>
      </c>
      <c r="EM46" s="3" t="s">
        <v>160</v>
      </c>
      <c r="ES46"/>
      <c r="ET46"/>
      <c r="EU46"/>
      <c r="EV46"/>
    </row>
    <row r="47" spans="1:152" x14ac:dyDescent="0.3">
      <c r="A47" t="s">
        <v>206</v>
      </c>
      <c r="B47" s="7" t="b">
        <f>IF(table_acSheet[[#This Row],[Total Used by Type]]&gt;0, TRUE, FALSE)</f>
        <v>1</v>
      </c>
      <c r="C47" s="7" t="s">
        <v>206</v>
      </c>
      <c r="D47" s="7" t="str">
        <f>IF(table_acSheet[[#This Row],[Acceptable (Yes or No)]]="_System", "[Not Applicable]","psu__"&amp;SUBSTITUTE(table_acSheet[[#This Row],[Column (Attribute) Names]], " ", "_"))</f>
        <v>psu__Phases_Motor</v>
      </c>
      <c r="E47" t="s">
        <v>149</v>
      </c>
      <c r="J47" s="3" t="s">
        <v>149</v>
      </c>
      <c r="K47" s="3" t="s">
        <v>149</v>
      </c>
      <c r="R47" s="3"/>
      <c r="W47" s="7">
        <f>COUNTA(table_acSheet[[#This Row],["Type" List Right of this Column]:[Motor]])</f>
        <v>11</v>
      </c>
      <c r="X47" s="7">
        <f>COUNTIF(table_acSheet[[#This Row],["Type" List Right of this Column]:[Motor]],"X")</f>
        <v>0</v>
      </c>
      <c r="Y47" s="7">
        <f>COUNTIF(table_acSheet[[#This Row],["Type" List Right of this Column]:[Motor]],"O")</f>
        <v>11</v>
      </c>
      <c r="Z47" s="4"/>
      <c r="AA47" s="5"/>
      <c r="AB47" s="5"/>
      <c r="AC47" s="5"/>
      <c r="AD47" s="5"/>
      <c r="AE47" s="5"/>
      <c r="AF47" s="5"/>
      <c r="AG47" s="5"/>
      <c r="AH47" s="3"/>
      <c r="AI47" s="3" t="s">
        <v>168</v>
      </c>
      <c r="AJ47" s="3" t="s">
        <v>168</v>
      </c>
      <c r="AK47" s="3"/>
      <c r="AL47" s="3"/>
      <c r="AM47" s="3"/>
      <c r="AN47" s="5"/>
      <c r="AO47" s="5" t="s">
        <v>168</v>
      </c>
      <c r="AP47" s="3" t="s">
        <v>168</v>
      </c>
      <c r="AU47" s="3" t="s">
        <v>168</v>
      </c>
      <c r="BE47" s="3" t="s">
        <v>168</v>
      </c>
      <c r="BH47" s="3" t="s">
        <v>168</v>
      </c>
      <c r="BI47" s="3" t="s">
        <v>168</v>
      </c>
      <c r="BS47" s="3"/>
      <c r="BV47" s="3" t="s">
        <v>168</v>
      </c>
      <c r="DG47" s="3" t="s">
        <v>168</v>
      </c>
      <c r="EL47" s="3" t="s">
        <v>168</v>
      </c>
      <c r="ES47"/>
      <c r="ET47"/>
      <c r="EU47"/>
      <c r="EV47"/>
    </row>
    <row r="48" spans="1:152" x14ac:dyDescent="0.3">
      <c r="A48" t="s">
        <v>207</v>
      </c>
      <c r="B48" t="b">
        <f>IF(table_acSheet[[#This Row],[Total Used by Type]]&gt;0, TRUE, FALSE)</f>
        <v>1</v>
      </c>
      <c r="C48" t="s">
        <v>207</v>
      </c>
      <c r="D48" t="str">
        <f>IF(table_acSheet[[#This Row],[Acceptable (Yes or No)]]="_System", "[Not Applicable]","psu__"&amp;SUBSTITUTE(table_acSheet[[#This Row],[Column (Attribute) Names]], " ", "_"))</f>
        <v>psu__Voltage</v>
      </c>
      <c r="E48" t="s">
        <v>149</v>
      </c>
      <c r="F48" t="s">
        <v>208</v>
      </c>
      <c r="H48"/>
      <c r="I48"/>
      <c r="J48" s="3" t="s">
        <v>150</v>
      </c>
      <c r="K48" s="3" t="s">
        <v>150</v>
      </c>
      <c r="O48"/>
      <c r="R48" s="3" t="s">
        <v>149</v>
      </c>
      <c r="W48">
        <f>COUNTA(table_acSheet[[#This Row],["Type" List Right of this Column]:[Motor]])</f>
        <v>10</v>
      </c>
      <c r="X48">
        <f>COUNTIF(table_acSheet[[#This Row],["Type" List Right of this Column]:[Motor]],"X")</f>
        <v>10</v>
      </c>
      <c r="Y48">
        <f>COUNTIF(table_acSheet[[#This Row],["Type" List Right of this Column]:[Motor]],"O")</f>
        <v>0</v>
      </c>
      <c r="Z48" s="4"/>
      <c r="AA48" s="5"/>
      <c r="AB48" s="5"/>
      <c r="AC48" s="3"/>
      <c r="AD48" s="5"/>
      <c r="AE48" s="3"/>
      <c r="AF48" s="3"/>
      <c r="AG48" s="3"/>
      <c r="AH48" s="3"/>
      <c r="AI48" s="3" t="s">
        <v>160</v>
      </c>
      <c r="AJ48" s="3" t="s">
        <v>160</v>
      </c>
      <c r="AK48" s="3"/>
      <c r="AL48" s="3"/>
      <c r="AM48" s="3"/>
      <c r="AN48" s="3"/>
      <c r="AO48" s="3" t="s">
        <v>160</v>
      </c>
      <c r="BS48" s="3"/>
      <c r="BV48" s="3" t="s">
        <v>160</v>
      </c>
      <c r="BZ48" s="5" t="s">
        <v>160</v>
      </c>
      <c r="DF48" s="3" t="s">
        <v>160</v>
      </c>
      <c r="DG48" s="3" t="s">
        <v>160</v>
      </c>
      <c r="DI48" s="3" t="s">
        <v>160</v>
      </c>
      <c r="DJ48" s="3" t="s">
        <v>160</v>
      </c>
      <c r="ER48" s="3" t="s">
        <v>160</v>
      </c>
      <c r="ES48"/>
      <c r="ET48"/>
      <c r="EU48"/>
      <c r="EV48"/>
    </row>
    <row r="49" spans="1:152" x14ac:dyDescent="0.3">
      <c r="A49" t="s">
        <v>209</v>
      </c>
      <c r="B49" t="b">
        <f>IF(table_acSheet[[#This Row],[Total Used by Type]]&gt;0, TRUE, FALSE)</f>
        <v>1</v>
      </c>
      <c r="C49" t="s">
        <v>209</v>
      </c>
      <c r="D49" t="str">
        <f>IF(table_acSheet[[#This Row],[Acceptable (Yes or No)]]="_System", "[Not Applicable]","psu__"&amp;SUBSTITUTE(table_acSheet[[#This Row],[Column (Attribute) Names]], " ", "_"))</f>
        <v>psu__Voltage_Secondary</v>
      </c>
      <c r="E49" t="s">
        <v>149</v>
      </c>
      <c r="F49" t="s">
        <v>208</v>
      </c>
      <c r="H49"/>
      <c r="I49"/>
      <c r="J49" s="3" t="s">
        <v>150</v>
      </c>
      <c r="K49" s="3" t="s">
        <v>150</v>
      </c>
      <c r="O49"/>
      <c r="R49" s="3" t="s">
        <v>149</v>
      </c>
      <c r="W49">
        <f>COUNTA(table_acSheet[[#This Row],["Type" List Right of this Column]:[Motor]])</f>
        <v>10</v>
      </c>
      <c r="X49">
        <f>COUNTIF(table_acSheet[[#This Row],["Type" List Right of this Column]:[Motor]],"X")</f>
        <v>0</v>
      </c>
      <c r="Y49">
        <f>COUNTIF(table_acSheet[[#This Row],["Type" List Right of this Column]:[Motor]],"O")</f>
        <v>10</v>
      </c>
      <c r="Z49" s="4"/>
      <c r="AA49" s="5"/>
      <c r="AB49" s="5"/>
      <c r="AC49" s="3"/>
      <c r="AD49" s="5"/>
      <c r="AE49" s="3"/>
      <c r="AF49" s="3"/>
      <c r="AG49" s="3"/>
      <c r="AH49" s="3"/>
      <c r="AI49" s="3" t="s">
        <v>168</v>
      </c>
      <c r="AJ49" s="3" t="s">
        <v>168</v>
      </c>
      <c r="AK49" s="3"/>
      <c r="AL49" s="3"/>
      <c r="AM49" s="3"/>
      <c r="AN49" s="3"/>
      <c r="AO49" s="3" t="s">
        <v>168</v>
      </c>
      <c r="BS49" s="3"/>
      <c r="BV49" s="3" t="s">
        <v>168</v>
      </c>
      <c r="DF49" s="3" t="s">
        <v>168</v>
      </c>
      <c r="DG49" s="3" t="s">
        <v>168</v>
      </c>
      <c r="DI49" s="3" t="s">
        <v>168</v>
      </c>
      <c r="DJ49" s="3" t="s">
        <v>168</v>
      </c>
      <c r="EL49" s="3" t="s">
        <v>168</v>
      </c>
      <c r="ER49" s="3" t="s">
        <v>168</v>
      </c>
      <c r="ES49"/>
      <c r="ET49"/>
      <c r="EU49"/>
      <c r="EV49"/>
    </row>
    <row r="50" spans="1:152" x14ac:dyDescent="0.3">
      <c r="A50" t="s">
        <v>105</v>
      </c>
      <c r="B50" t="b">
        <f>IF(table_acSheet[[#This Row],[Total Used by Type]]&gt;0, TRUE, FALSE)</f>
        <v>1</v>
      </c>
      <c r="C50" t="s">
        <v>105</v>
      </c>
      <c r="D50" t="str">
        <f>IF(table_acSheet[[#This Row],[Acceptable (Yes or No)]]="_System", "[Not Applicable]","psu__"&amp;SUBSTITUTE(table_acSheet[[#This Row],[Column (Attribute) Names]], " ", "_"))</f>
        <v>psu__Panel</v>
      </c>
      <c r="E50" t="s">
        <v>149</v>
      </c>
      <c r="H50"/>
      <c r="I50"/>
      <c r="J50" s="3" t="s">
        <v>149</v>
      </c>
      <c r="K50" s="3" t="s">
        <v>150</v>
      </c>
      <c r="O50"/>
      <c r="R50" s="3"/>
      <c r="W50">
        <f>COUNTA(table_acSheet[[#This Row],["Type" List Right of this Column]:[Motor]])</f>
        <v>7</v>
      </c>
      <c r="X50">
        <f>COUNTIF(table_acSheet[[#This Row],["Type" List Right of this Column]:[Motor]],"X")</f>
        <v>5</v>
      </c>
      <c r="Y50">
        <f>COUNTIF(table_acSheet[[#This Row],["Type" List Right of this Column]:[Motor]],"O")</f>
        <v>2</v>
      </c>
      <c r="Z50" s="4"/>
      <c r="AA50" s="5"/>
      <c r="AB50" s="5"/>
      <c r="AC50" s="3"/>
      <c r="AD50" s="5"/>
      <c r="AE50" s="3"/>
      <c r="AF50" s="3"/>
      <c r="AG50" s="3"/>
      <c r="AH50" s="3"/>
      <c r="AI50" s="3" t="s">
        <v>160</v>
      </c>
      <c r="AJ50" s="3" t="s">
        <v>160</v>
      </c>
      <c r="AK50" s="3" t="s">
        <v>160</v>
      </c>
      <c r="AL50" s="3"/>
      <c r="AM50" s="3"/>
      <c r="AN50" s="3"/>
      <c r="AO50" s="3"/>
      <c r="BK50" s="3" t="s">
        <v>168</v>
      </c>
      <c r="BS50" s="3"/>
      <c r="BV50" s="3" t="s">
        <v>160</v>
      </c>
      <c r="BZ50" s="5" t="s">
        <v>168</v>
      </c>
      <c r="EL50" s="3" t="s">
        <v>160</v>
      </c>
      <c r="ES50"/>
      <c r="ET50"/>
      <c r="EU50"/>
      <c r="EV50"/>
    </row>
    <row r="51" spans="1:152" x14ac:dyDescent="0.3">
      <c r="A51" t="s">
        <v>210</v>
      </c>
      <c r="B51" t="b">
        <f>IF(table_acSheet[[#This Row],[Total Used by Type]]&gt;0, TRUE, FALSE)</f>
        <v>1</v>
      </c>
      <c r="C51" t="s">
        <v>210</v>
      </c>
      <c r="D51" t="str">
        <f>IF(table_acSheet[[#This Row],[Acceptable (Yes or No)]]="_System", "[Not Applicable]","psu__"&amp;SUBSTITUTE(table_acSheet[[#This Row],[Column (Attribute) Names]], " ", "_"))</f>
        <v>psu__RPM</v>
      </c>
      <c r="E51" t="s">
        <v>149</v>
      </c>
      <c r="F51" t="s">
        <v>210</v>
      </c>
      <c r="H51"/>
      <c r="I51"/>
      <c r="J51" s="3" t="s">
        <v>150</v>
      </c>
      <c r="K51" s="3" t="s">
        <v>150</v>
      </c>
      <c r="O51"/>
      <c r="R51" s="3" t="s">
        <v>149</v>
      </c>
      <c r="W51">
        <f>COUNTA(table_acSheet[[#This Row],["Type" List Right of this Column]:[Motor]])</f>
        <v>6</v>
      </c>
      <c r="X51">
        <f>COUNTIF(table_acSheet[[#This Row],["Type" List Right of this Column]:[Motor]],"X")</f>
        <v>5</v>
      </c>
      <c r="Y51">
        <f>COUNTIF(table_acSheet[[#This Row],["Type" List Right of this Column]:[Motor]],"O")</f>
        <v>1</v>
      </c>
      <c r="Z51" s="4"/>
      <c r="AA51" s="5"/>
      <c r="AB51" s="5"/>
      <c r="AC51" s="3"/>
      <c r="AD51" s="5"/>
      <c r="AE51" s="3"/>
      <c r="AF51" s="3"/>
      <c r="AG51" s="3"/>
      <c r="AH51" s="3"/>
      <c r="AI51" s="3"/>
      <c r="AJ51" s="3" t="s">
        <v>168</v>
      </c>
      <c r="AK51" s="3"/>
      <c r="AL51" s="3"/>
      <c r="AM51" s="3"/>
      <c r="AN51" s="3"/>
      <c r="AO51" s="3"/>
      <c r="BN51" s="3" t="s">
        <v>160</v>
      </c>
      <c r="BO51" s="3" t="s">
        <v>160</v>
      </c>
      <c r="BS51" s="3"/>
      <c r="BV51" s="3" t="s">
        <v>160</v>
      </c>
      <c r="DG51" s="3" t="s">
        <v>160</v>
      </c>
      <c r="ER51" s="3" t="s">
        <v>160</v>
      </c>
      <c r="ES51"/>
      <c r="ET51"/>
      <c r="EU51"/>
      <c r="EV51"/>
    </row>
    <row r="52" spans="1:152" x14ac:dyDescent="0.3">
      <c r="A52" t="s">
        <v>211</v>
      </c>
      <c r="B52" t="b">
        <f>IF(table_acSheet[[#This Row],[Total Used by Type]]&gt;0, TRUE, FALSE)</f>
        <v>1</v>
      </c>
      <c r="C52" t="s">
        <v>211</v>
      </c>
      <c r="D52" t="str">
        <f>IF(table_acSheet[[#This Row],[Acceptable (Yes or No)]]="_System", "[Not Applicable]","psu__"&amp;SUBSTITUTE(table_acSheet[[#This Row],[Column (Attribute) Names]], " ", "_"))</f>
        <v>psu__Building_Number</v>
      </c>
      <c r="E52" t="s">
        <v>149</v>
      </c>
      <c r="J52" s="3" t="s">
        <v>149</v>
      </c>
      <c r="K52" s="3" t="s">
        <v>150</v>
      </c>
      <c r="L52" t="s">
        <v>212</v>
      </c>
      <c r="N52" s="14" t="s">
        <v>212</v>
      </c>
      <c r="O52"/>
      <c r="R52" s="3"/>
      <c r="S52" t="s">
        <v>167</v>
      </c>
      <c r="W52">
        <f>COUNTA(table_acSheet[[#This Row],["Type" List Right of this Column]:[Motor]])</f>
        <v>5</v>
      </c>
      <c r="X52">
        <f>COUNTIF(table_acSheet[[#This Row],["Type" List Right of this Column]:[Motor]],"X")</f>
        <v>5</v>
      </c>
      <c r="Y52">
        <f>COUNTIF(table_acSheet[[#This Row],["Type" List Right of this Column]:[Motor]],"O")</f>
        <v>0</v>
      </c>
      <c r="Z52" s="4"/>
      <c r="AA52" s="5" t="s">
        <v>160</v>
      </c>
      <c r="AB52" s="5" t="s">
        <v>160</v>
      </c>
      <c r="AC52" s="3"/>
      <c r="AD52" s="5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BS52" s="3"/>
      <c r="CY52" s="3" t="s">
        <v>160</v>
      </c>
      <c r="CZ52" s="3" t="s">
        <v>160</v>
      </c>
      <c r="DL52" s="3" t="s">
        <v>160</v>
      </c>
      <c r="ES52"/>
      <c r="ET52"/>
      <c r="EU52"/>
      <c r="EV52"/>
    </row>
    <row r="53" spans="1:152" x14ac:dyDescent="0.3">
      <c r="A53" t="s">
        <v>220</v>
      </c>
      <c r="B53" t="b">
        <f>IF(table_acSheet[[#This Row],[Total Used by Type]]&gt;0, TRUE, FALSE)</f>
        <v>1</v>
      </c>
      <c r="C53" t="s">
        <v>220</v>
      </c>
      <c r="D53" t="str">
        <f>IF(table_acSheet[[#This Row],[Acceptable (Yes or No)]]="_System", "[Not Applicable]","psu__"&amp;SUBSTITUTE(table_acSheet[[#This Row],[Column (Attribute) Names]], " ", "_"))</f>
        <v>psu__Capacity</v>
      </c>
      <c r="E53" t="s">
        <v>149</v>
      </c>
      <c r="H53"/>
      <c r="I53"/>
      <c r="J53" s="3" t="s">
        <v>150</v>
      </c>
      <c r="K53" s="3" t="s">
        <v>150</v>
      </c>
      <c r="O53"/>
      <c r="R53" s="3" t="s">
        <v>149</v>
      </c>
      <c r="W53">
        <f>COUNTA(table_acSheet[[#This Row],["Type" List Right of this Column]:[Motor]])</f>
        <v>5</v>
      </c>
      <c r="X53">
        <f>COUNTIF(table_acSheet[[#This Row],["Type" List Right of this Column]:[Motor]],"X")</f>
        <v>3</v>
      </c>
      <c r="Y53">
        <f>COUNTIF(table_acSheet[[#This Row],["Type" List Right of this Column]:[Motor]],"O")</f>
        <v>2</v>
      </c>
      <c r="Z53" s="4"/>
      <c r="AA53" s="5"/>
      <c r="AB53" s="5"/>
      <c r="AC53" s="3"/>
      <c r="AD53" s="5"/>
      <c r="AE53" s="3"/>
      <c r="AF53" s="3"/>
      <c r="AG53" s="3"/>
      <c r="AH53" s="3"/>
      <c r="AI53" s="3" t="s">
        <v>160</v>
      </c>
      <c r="AJ53" s="3" t="s">
        <v>168</v>
      </c>
      <c r="AK53" s="3"/>
      <c r="AL53" s="3"/>
      <c r="AM53" s="3"/>
      <c r="AN53" s="3"/>
      <c r="AO53" s="3"/>
      <c r="AP53" s="3" t="s">
        <v>160</v>
      </c>
      <c r="BS53" s="3"/>
      <c r="BV53" s="3" t="s">
        <v>168</v>
      </c>
      <c r="DN53" s="3" t="s">
        <v>160</v>
      </c>
      <c r="ES53"/>
      <c r="ET53"/>
      <c r="EU53"/>
      <c r="EV53"/>
    </row>
    <row r="54" spans="1:152" x14ac:dyDescent="0.3">
      <c r="A54" t="s">
        <v>221</v>
      </c>
      <c r="B54" s="7" t="b">
        <f>IF(table_acSheet[[#This Row],[Total Used by Type]]&gt;0, TRUE, FALSE)</f>
        <v>1</v>
      </c>
      <c r="C54" s="7" t="s">
        <v>221</v>
      </c>
      <c r="D54" s="7" t="str">
        <f>IF(table_acSheet[[#This Row],[Acceptable (Yes or No)]]="_System", "[Not Applicable]","psu__"&amp;SUBSTITUTE(table_acSheet[[#This Row],[Column (Attribute) Names]], " ", "_"))</f>
        <v>psu__Capacity_UOM</v>
      </c>
      <c r="E54" t="s">
        <v>149</v>
      </c>
      <c r="J54" s="3" t="s">
        <v>149</v>
      </c>
      <c r="K54" s="3" t="s">
        <v>149</v>
      </c>
      <c r="R54" s="3"/>
      <c r="W54" s="7">
        <f>COUNTA(table_acSheet[[#This Row],["Type" List Right of this Column]:[Motor]])</f>
        <v>5</v>
      </c>
      <c r="X54" s="7">
        <f>COUNTIF(table_acSheet[[#This Row],["Type" List Right of this Column]:[Motor]],"X")</f>
        <v>3</v>
      </c>
      <c r="Y54" s="7">
        <f>COUNTIF(table_acSheet[[#This Row],["Type" List Right of this Column]:[Motor]],"O")</f>
        <v>2</v>
      </c>
      <c r="Z54" s="4"/>
      <c r="AA54" s="5"/>
      <c r="AB54" s="5"/>
      <c r="AC54" s="5"/>
      <c r="AD54" s="5"/>
      <c r="AE54" s="5"/>
      <c r="AF54" s="5"/>
      <c r="AG54" s="5"/>
      <c r="AH54" s="3"/>
      <c r="AI54" s="3" t="s">
        <v>160</v>
      </c>
      <c r="AJ54" s="3" t="s">
        <v>168</v>
      </c>
      <c r="AK54" s="3"/>
      <c r="AL54" s="3"/>
      <c r="AM54" s="3"/>
      <c r="AN54" s="5"/>
      <c r="AO54" s="5"/>
      <c r="AP54" s="3" t="s">
        <v>160</v>
      </c>
      <c r="BS54" s="3"/>
      <c r="BV54" s="3" t="s">
        <v>168</v>
      </c>
      <c r="DN54" s="3" t="s">
        <v>160</v>
      </c>
      <c r="ES54"/>
      <c r="ET54"/>
      <c r="EU54"/>
      <c r="EV54"/>
    </row>
    <row r="55" spans="1:152" x14ac:dyDescent="0.3">
      <c r="A55" t="s">
        <v>213</v>
      </c>
      <c r="B55" t="b">
        <f>IF(table_acSheet[[#This Row],[Total Used by Type]]&gt;0, TRUE, FALSE)</f>
        <v>1</v>
      </c>
      <c r="C55" t="s">
        <v>213</v>
      </c>
      <c r="D55" t="str">
        <f>IF(table_acSheet[[#This Row],[Acceptable (Yes or No)]]="_System", "[Not Applicable]","psu__"&amp;SUBSTITUTE(table_acSheet[[#This Row],[Column (Attribute) Names]], " ", "_"))</f>
        <v>psu__Circuit_Number</v>
      </c>
      <c r="E55" t="s">
        <v>149</v>
      </c>
      <c r="H55"/>
      <c r="I55"/>
      <c r="J55" s="3" t="s">
        <v>149</v>
      </c>
      <c r="K55" s="3" t="s">
        <v>150</v>
      </c>
      <c r="O55"/>
      <c r="R55" s="3"/>
      <c r="W55">
        <f>COUNTA(table_acSheet[[#This Row],["Type" List Right of this Column]:[Motor]])</f>
        <v>5</v>
      </c>
      <c r="X55">
        <f>COUNTIF(table_acSheet[[#This Row],["Type" List Right of this Column]:[Motor]],"X")</f>
        <v>4</v>
      </c>
      <c r="Y55">
        <f>COUNTIF(table_acSheet[[#This Row],["Type" List Right of this Column]:[Motor]],"O")</f>
        <v>1</v>
      </c>
      <c r="Z55" s="4"/>
      <c r="AA55" s="5"/>
      <c r="AB55" s="5"/>
      <c r="AC55" s="3"/>
      <c r="AD55" s="5"/>
      <c r="AE55" s="3"/>
      <c r="AF55" s="3"/>
      <c r="AG55" s="3"/>
      <c r="AH55" s="3"/>
      <c r="AI55" s="3" t="s">
        <v>160</v>
      </c>
      <c r="AJ55" s="3" t="s">
        <v>160</v>
      </c>
      <c r="AK55" s="3" t="s">
        <v>160</v>
      </c>
      <c r="AL55" s="3"/>
      <c r="AM55" s="3"/>
      <c r="AN55" s="3"/>
      <c r="AO55" s="3"/>
      <c r="BS55" s="3"/>
      <c r="BV55" s="3" t="s">
        <v>160</v>
      </c>
      <c r="BZ55" s="5" t="s">
        <v>168</v>
      </c>
      <c r="ES55"/>
      <c r="ET55"/>
      <c r="EU55"/>
      <c r="EV55"/>
    </row>
    <row r="56" spans="1:152" x14ac:dyDescent="0.3">
      <c r="A56" t="s">
        <v>214</v>
      </c>
      <c r="B56" s="7" t="b">
        <f>IF(table_acSheet[[#This Row],[Total Used by Type]]&gt;0, TRUE, FALSE)</f>
        <v>1</v>
      </c>
      <c r="C56" s="7" t="s">
        <v>214</v>
      </c>
      <c r="D56" s="7" t="str">
        <f>IF(table_acSheet[[#This Row],[Acceptable (Yes or No)]]="_System", "[Not Applicable]","psu__"&amp;SUBSTITUTE(table_acSheet[[#This Row],[Column (Attribute) Names]], " ", "_"))</f>
        <v>psu__Refrigerant_Charge</v>
      </c>
      <c r="E56" t="s">
        <v>149</v>
      </c>
      <c r="F56" t="s">
        <v>215</v>
      </c>
      <c r="J56" s="3" t="s">
        <v>150</v>
      </c>
      <c r="K56" s="3" t="s">
        <v>149</v>
      </c>
      <c r="R56" s="3"/>
      <c r="W56" s="7">
        <f>COUNTA(table_acSheet[[#This Row],["Type" List Right of this Column]:[Motor]])</f>
        <v>5</v>
      </c>
      <c r="X56" s="7">
        <f>COUNTIF(table_acSheet[[#This Row],["Type" List Right of this Column]:[Motor]],"X")</f>
        <v>5</v>
      </c>
      <c r="Y56" s="7">
        <f>COUNTIF(table_acSheet[[#This Row],["Type" List Right of this Column]:[Motor]],"O")</f>
        <v>0</v>
      </c>
      <c r="Z56" s="4"/>
      <c r="AA56" s="5"/>
      <c r="AB56" s="5"/>
      <c r="AC56" s="5"/>
      <c r="AD56" s="5"/>
      <c r="AE56" s="5"/>
      <c r="AF56" s="5"/>
      <c r="AG56" s="5"/>
      <c r="AH56" s="3"/>
      <c r="AI56" s="3" t="s">
        <v>160</v>
      </c>
      <c r="AJ56" s="3"/>
      <c r="AK56" s="3"/>
      <c r="AL56" s="3"/>
      <c r="AM56" s="3"/>
      <c r="AN56" s="5"/>
      <c r="AO56" s="5"/>
      <c r="BC56" s="3" t="s">
        <v>160</v>
      </c>
      <c r="BH56" s="3" t="s">
        <v>160</v>
      </c>
      <c r="BK56" s="3" t="s">
        <v>160</v>
      </c>
      <c r="BR56" s="3" t="s">
        <v>160</v>
      </c>
      <c r="BS56" s="3"/>
      <c r="ES56"/>
      <c r="ET56"/>
      <c r="EU56"/>
      <c r="EV56"/>
    </row>
    <row r="57" spans="1:152" x14ac:dyDescent="0.3">
      <c r="A57" t="s">
        <v>216</v>
      </c>
      <c r="B57" s="7" t="b">
        <f>IF(table_acSheet[[#This Row],[Total Used by Type]]&gt;0, TRUE, FALSE)</f>
        <v>1</v>
      </c>
      <c r="C57" s="7" t="s">
        <v>216</v>
      </c>
      <c r="D57" s="7" t="str">
        <f>IF(table_acSheet[[#This Row],[Acceptable (Yes or No)]]="_System", "[Not Applicable]","psu__"&amp;SUBSTITUTE(table_acSheet[[#This Row],[Column (Attribute) Names]], " ", "_"))</f>
        <v>psu__Refrigerant_Type</v>
      </c>
      <c r="E57" t="s">
        <v>149</v>
      </c>
      <c r="J57" s="3" t="s">
        <v>149</v>
      </c>
      <c r="K57" s="3" t="s">
        <v>149</v>
      </c>
      <c r="L57" t="s">
        <v>217</v>
      </c>
      <c r="N57" s="14" t="s">
        <v>164</v>
      </c>
      <c r="R57" s="3"/>
      <c r="W57" s="7">
        <f>COUNTA(table_acSheet[[#This Row],["Type" List Right of this Column]:[Motor]])</f>
        <v>5</v>
      </c>
      <c r="X57" s="7">
        <f>COUNTIF(table_acSheet[[#This Row],["Type" List Right of this Column]:[Motor]],"X")</f>
        <v>5</v>
      </c>
      <c r="Y57" s="7">
        <f>COUNTIF(table_acSheet[[#This Row],["Type" List Right of this Column]:[Motor]],"O")</f>
        <v>0</v>
      </c>
      <c r="Z57" s="4"/>
      <c r="AA57" s="5"/>
      <c r="AB57" s="5"/>
      <c r="AC57" s="5"/>
      <c r="AD57" s="5"/>
      <c r="AE57" s="5"/>
      <c r="AF57" s="5"/>
      <c r="AG57" s="5"/>
      <c r="AH57" s="3"/>
      <c r="AI57" s="3" t="s">
        <v>160</v>
      </c>
      <c r="AJ57" s="3"/>
      <c r="AK57" s="3"/>
      <c r="AL57" s="3"/>
      <c r="AM57" s="3"/>
      <c r="AN57" s="5"/>
      <c r="AO57" s="5"/>
      <c r="BC57" s="3" t="s">
        <v>160</v>
      </c>
      <c r="BH57" s="3" t="s">
        <v>160</v>
      </c>
      <c r="BK57" s="3" t="s">
        <v>160</v>
      </c>
      <c r="BR57" s="3" t="s">
        <v>160</v>
      </c>
      <c r="BS57" s="3"/>
      <c r="ES57"/>
      <c r="ET57"/>
      <c r="EU57"/>
      <c r="EV57"/>
    </row>
    <row r="58" spans="1:152" x14ac:dyDescent="0.3">
      <c r="A58" t="s">
        <v>218</v>
      </c>
      <c r="B58" t="b">
        <f>IF(table_acSheet[[#This Row],[Total Used by Type]]&gt;0, TRUE, FALSE)</f>
        <v>1</v>
      </c>
      <c r="C58" t="s">
        <v>218</v>
      </c>
      <c r="D58" t="str">
        <f>IF(table_acSheet[[#This Row],[Acceptable (Yes or No)]]="_System", "[Not Applicable]","psu__"&amp;SUBSTITUTE(table_acSheet[[#This Row],[Column (Attribute) Names]], " ", "_"))</f>
        <v>psu__Space_Served</v>
      </c>
      <c r="E58" t="s">
        <v>149</v>
      </c>
      <c r="H58"/>
      <c r="I58"/>
      <c r="J58" s="3" t="s">
        <v>149</v>
      </c>
      <c r="K58" s="3" t="s">
        <v>150</v>
      </c>
      <c r="O58"/>
      <c r="R58" s="3"/>
      <c r="W58">
        <f>COUNTA(table_acSheet[[#This Row],["Type" List Right of this Column]:[Motor]])</f>
        <v>5</v>
      </c>
      <c r="X58">
        <f>COUNTIF(table_acSheet[[#This Row],["Type" List Right of this Column]:[Motor]],"X")</f>
        <v>4</v>
      </c>
      <c r="Y58">
        <f>COUNTIF(table_acSheet[[#This Row],["Type" List Right of this Column]:[Motor]],"O")</f>
        <v>1</v>
      </c>
      <c r="Z58" s="4"/>
      <c r="AA58" s="5"/>
      <c r="AB58" s="5"/>
      <c r="AC58" s="3"/>
      <c r="AD58" s="5"/>
      <c r="AE58" s="3"/>
      <c r="AF58" s="3"/>
      <c r="AG58" s="3"/>
      <c r="AH58" s="3"/>
      <c r="AI58" s="3" t="s">
        <v>160</v>
      </c>
      <c r="AJ58" s="3" t="s">
        <v>160</v>
      </c>
      <c r="AK58" s="3"/>
      <c r="AL58" s="3"/>
      <c r="AM58" s="3"/>
      <c r="AN58" s="3"/>
      <c r="AO58" s="3"/>
      <c r="BK58" s="3" t="s">
        <v>160</v>
      </c>
      <c r="BS58" s="3"/>
      <c r="BV58" s="3" t="s">
        <v>160</v>
      </c>
      <c r="BZ58" s="5" t="s">
        <v>168</v>
      </c>
      <c r="ES58"/>
      <c r="ET58"/>
      <c r="EU58"/>
      <c r="EV58"/>
    </row>
    <row r="59" spans="1:152" x14ac:dyDescent="0.3">
      <c r="A59" t="s">
        <v>219</v>
      </c>
      <c r="B59" s="7" t="b">
        <f>IF(table_acSheet[[#This Row],[Total Used by Type]]&gt;0, TRUE, FALSE)</f>
        <v>1</v>
      </c>
      <c r="C59" s="7" t="s">
        <v>219</v>
      </c>
      <c r="D59" s="7" t="str">
        <f>IF(table_acSheet[[#This Row],[Acceptable (Yes or No)]]="_System", "[Not Applicable]","psu__"&amp;SUBSTITUTE(table_acSheet[[#This Row],[Column (Attribute) Names]], " ", "_"))</f>
        <v>psu__Amperage_Motor</v>
      </c>
      <c r="E59" t="s">
        <v>149</v>
      </c>
      <c r="F59" t="s">
        <v>200</v>
      </c>
      <c r="J59" s="3" t="s">
        <v>149</v>
      </c>
      <c r="K59" s="3" t="s">
        <v>149</v>
      </c>
      <c r="R59" s="3"/>
      <c r="W59" s="7">
        <f>COUNTA(table_acSheet[[#This Row],["Type" List Right of this Column]:[Motor]])</f>
        <v>4</v>
      </c>
      <c r="X59" s="7">
        <f>COUNTIF(table_acSheet[[#This Row],["Type" List Right of this Column]:[Motor]],"X")</f>
        <v>0</v>
      </c>
      <c r="Y59" s="7">
        <f>COUNTIF(table_acSheet[[#This Row],["Type" List Right of this Column]:[Motor]],"O")</f>
        <v>4</v>
      </c>
      <c r="Z59" s="4"/>
      <c r="AA59" s="5"/>
      <c r="AB59" s="5"/>
      <c r="AC59" s="5"/>
      <c r="AD59" s="5"/>
      <c r="AE59" s="5"/>
      <c r="AF59" s="5"/>
      <c r="AG59" s="5"/>
      <c r="AH59" s="3"/>
      <c r="AI59" s="3" t="s">
        <v>168</v>
      </c>
      <c r="AJ59" s="3" t="s">
        <v>168</v>
      </c>
      <c r="AK59" s="3"/>
      <c r="AL59" s="3"/>
      <c r="AM59" s="3"/>
      <c r="AN59" s="5"/>
      <c r="AO59" s="5"/>
      <c r="BS59" s="3"/>
      <c r="BV59" s="3" t="s">
        <v>168</v>
      </c>
      <c r="DG59" s="3" t="s">
        <v>168</v>
      </c>
      <c r="ES59"/>
      <c r="ET59"/>
      <c r="EU59"/>
      <c r="EV59"/>
    </row>
    <row r="60" spans="1:152" x14ac:dyDescent="0.3">
      <c r="A60" t="s">
        <v>222</v>
      </c>
      <c r="B60" t="b">
        <f>IF(table_acSheet[[#This Row],[Total Used by Type]]&gt;0, TRUE, FALSE)</f>
        <v>1</v>
      </c>
      <c r="C60" t="s">
        <v>222</v>
      </c>
      <c r="D60" t="str">
        <f>IF(table_acSheet[[#This Row],[Acceptable (Yes or No)]]="_System", "[Not Applicable]","psu__"&amp;SUBSTITUTE(table_acSheet[[#This Row],[Column (Attribute) Names]], " ", "_"))</f>
        <v>psu__CCT</v>
      </c>
      <c r="E60" t="s">
        <v>149</v>
      </c>
      <c r="J60" s="3" t="s">
        <v>149</v>
      </c>
      <c r="K60" s="3" t="s">
        <v>149</v>
      </c>
      <c r="R60" s="3"/>
      <c r="W60" s="7">
        <f>COUNTA(table_acSheet[[#This Row],["Type" List Right of this Column]:[Motor]])</f>
        <v>4</v>
      </c>
      <c r="X60" s="7">
        <f>COUNTIF(table_acSheet[[#This Row],["Type" List Right of this Column]:[Motor]],"X")</f>
        <v>4</v>
      </c>
      <c r="Y60" s="7">
        <f>COUNTIF(table_acSheet[[#This Row],["Type" List Right of this Column]:[Motor]],"O")</f>
        <v>0</v>
      </c>
      <c r="Z60" s="4"/>
      <c r="AA60" s="5"/>
      <c r="AB60" s="5"/>
      <c r="AC60" s="3"/>
      <c r="AD60" s="5"/>
      <c r="AE60" s="3"/>
      <c r="AF60" s="3"/>
      <c r="AG60" s="3"/>
      <c r="AH60" s="3"/>
      <c r="AI60" s="5"/>
      <c r="AJ60" s="5" t="s">
        <v>160</v>
      </c>
      <c r="AK60" s="3"/>
      <c r="AL60" s="3"/>
      <c r="AM60" s="3"/>
      <c r="AN60" s="3"/>
      <c r="AO60" s="3"/>
      <c r="AU60" s="3" t="s">
        <v>160</v>
      </c>
      <c r="BS60" s="3"/>
      <c r="BV60" s="3" t="s">
        <v>160</v>
      </c>
      <c r="BZ60" s="5" t="s">
        <v>160</v>
      </c>
      <c r="ES60"/>
      <c r="ET60"/>
      <c r="EU60"/>
      <c r="EV60"/>
    </row>
    <row r="61" spans="1:152" x14ac:dyDescent="0.3">
      <c r="A61" t="s">
        <v>223</v>
      </c>
      <c r="B61" t="b">
        <f>IF(table_acSheet[[#This Row],[Total Used by Type]]&gt;0, TRUE, FALSE)</f>
        <v>1</v>
      </c>
      <c r="C61" t="s">
        <v>223</v>
      </c>
      <c r="D61" t="str">
        <f>IF(table_acSheet[[#This Row],[Acceptable (Yes or No)]]="_System", "[Not Applicable]","psu__"&amp;SUBSTITUTE(table_acSheet[[#This Row],[Column (Attribute) Names]], " ", "_"))</f>
        <v>psu__CFM</v>
      </c>
      <c r="E61" t="s">
        <v>149</v>
      </c>
      <c r="H61"/>
      <c r="I61"/>
      <c r="J61" s="3" t="s">
        <v>149</v>
      </c>
      <c r="K61" s="3" t="s">
        <v>150</v>
      </c>
      <c r="O61"/>
      <c r="R61" s="3"/>
      <c r="W61">
        <f>COUNTA(table_acSheet[[#This Row],["Type" List Right of this Column]:[Motor]])</f>
        <v>4</v>
      </c>
      <c r="X61">
        <f>COUNTIF(table_acSheet[[#This Row],["Type" List Right of this Column]:[Motor]],"X")</f>
        <v>4</v>
      </c>
      <c r="Y61">
        <f>COUNTIF(table_acSheet[[#This Row],["Type" List Right of this Column]:[Motor]],"O")</f>
        <v>0</v>
      </c>
      <c r="Z61" s="4"/>
      <c r="AA61" s="5"/>
      <c r="AB61" s="5"/>
      <c r="AC61" s="3"/>
      <c r="AD61" s="5"/>
      <c r="AE61" s="3"/>
      <c r="AF61" s="3"/>
      <c r="AG61" s="3"/>
      <c r="AH61" s="3"/>
      <c r="AI61" s="3"/>
      <c r="AJ61" s="3" t="s">
        <v>160</v>
      </c>
      <c r="AK61" s="3"/>
      <c r="AL61" s="3"/>
      <c r="AM61" s="3"/>
      <c r="AN61" s="3"/>
      <c r="AO61" s="3"/>
      <c r="AU61" s="3" t="s">
        <v>160</v>
      </c>
      <c r="BP61" s="3" t="s">
        <v>160</v>
      </c>
      <c r="BS61" s="3"/>
      <c r="BV61" s="3" t="s">
        <v>160</v>
      </c>
      <c r="ES61"/>
      <c r="ET61"/>
      <c r="EU61"/>
      <c r="EV61"/>
    </row>
    <row r="62" spans="1:152" x14ac:dyDescent="0.3">
      <c r="A62" t="s">
        <v>224</v>
      </c>
      <c r="B62" t="b">
        <f>IF(table_acSheet[[#This Row],[Total Used by Type]]&gt;0, TRUE, FALSE)</f>
        <v>1</v>
      </c>
      <c r="C62" t="s">
        <v>224</v>
      </c>
      <c r="D62" t="str">
        <f>IF(table_acSheet[[#This Row],[Acceptable (Yes or No)]]="_System", "[Not Applicable]","psu__"&amp;SUBSTITUTE(table_acSheet[[#This Row],[Column (Attribute) Names]], " ", "_"))</f>
        <v>psu__Count</v>
      </c>
      <c r="E62" t="s">
        <v>149</v>
      </c>
      <c r="J62" s="3" t="s">
        <v>150</v>
      </c>
      <c r="K62" s="3" t="s">
        <v>150</v>
      </c>
      <c r="R62" s="3" t="s">
        <v>149</v>
      </c>
      <c r="W62" s="7">
        <f>COUNTA(table_acSheet[[#This Row],["Type" List Right of this Column]:[Motor]])</f>
        <v>4</v>
      </c>
      <c r="X62" s="7">
        <f>COUNTIF(table_acSheet[[#This Row],["Type" List Right of this Column]:[Motor]],"X")</f>
        <v>4</v>
      </c>
      <c r="Y62" s="7">
        <f>COUNTIF(table_acSheet[[#This Row],["Type" List Right of this Column]:[Motor]],"O")</f>
        <v>0</v>
      </c>
      <c r="Z62" s="4"/>
      <c r="AA62" s="5"/>
      <c r="AB62" s="5"/>
      <c r="AC62" s="3"/>
      <c r="AD62" s="5" t="s">
        <v>160</v>
      </c>
      <c r="AE62" s="3"/>
      <c r="AF62" s="3" t="s">
        <v>160</v>
      </c>
      <c r="AG62" s="3" t="s">
        <v>160</v>
      </c>
      <c r="AH62" s="3"/>
      <c r="AI62" s="5"/>
      <c r="AJ62" s="5"/>
      <c r="AK62" s="3"/>
      <c r="AL62" s="3"/>
      <c r="AM62" s="3"/>
      <c r="AN62" s="3"/>
      <c r="AO62" s="3"/>
      <c r="BS62" s="3"/>
      <c r="BZ62" s="5" t="s">
        <v>160</v>
      </c>
      <c r="ES62"/>
      <c r="ET62"/>
      <c r="EU62"/>
      <c r="EV62"/>
    </row>
    <row r="63" spans="1:152" x14ac:dyDescent="0.3">
      <c r="A63" t="s">
        <v>225</v>
      </c>
      <c r="B63" s="7" t="b">
        <f>IF(table_acSheet[[#This Row],[Total Used by Type]]&gt;0, TRUE, FALSE)</f>
        <v>1</v>
      </c>
      <c r="C63" s="7" t="s">
        <v>225</v>
      </c>
      <c r="D63" s="7" t="str">
        <f>IF(table_acSheet[[#This Row],[Acceptable (Yes or No)]]="_System", "[Not Applicable]","psu__"&amp;SUBSTITUTE(table_acSheet[[#This Row],[Column (Attribute) Names]], " ", "_"))</f>
        <v>psu__Manufacturer_Motor</v>
      </c>
      <c r="E63" t="s">
        <v>149</v>
      </c>
      <c r="J63" s="3" t="s">
        <v>149</v>
      </c>
      <c r="K63" s="3" t="s">
        <v>149</v>
      </c>
      <c r="R63" s="3"/>
      <c r="W63" s="7">
        <f>COUNTA(table_acSheet[[#This Row],["Type" List Right of this Column]:[Motor]])</f>
        <v>4</v>
      </c>
      <c r="X63" s="7">
        <f>COUNTIF(table_acSheet[[#This Row],["Type" List Right of this Column]:[Motor]],"X")</f>
        <v>0</v>
      </c>
      <c r="Y63" s="7">
        <f>COUNTIF(table_acSheet[[#This Row],["Type" List Right of this Column]:[Motor]],"O")</f>
        <v>4</v>
      </c>
      <c r="Z63" s="4"/>
      <c r="AA63" s="5"/>
      <c r="AB63" s="5"/>
      <c r="AC63" s="5"/>
      <c r="AD63" s="5"/>
      <c r="AE63" s="5"/>
      <c r="AF63" s="5"/>
      <c r="AG63" s="5"/>
      <c r="AH63" s="3"/>
      <c r="AI63" s="3"/>
      <c r="AJ63" s="3" t="s">
        <v>168</v>
      </c>
      <c r="AK63" s="3"/>
      <c r="AL63" s="3"/>
      <c r="AM63" s="3"/>
      <c r="AN63" s="5"/>
      <c r="AO63" s="5"/>
      <c r="BS63" s="3"/>
      <c r="BV63" s="3" t="s">
        <v>168</v>
      </c>
      <c r="DG63" s="3" t="s">
        <v>168</v>
      </c>
      <c r="EL63" s="3" t="s">
        <v>168</v>
      </c>
      <c r="ES63"/>
      <c r="ET63"/>
      <c r="EU63"/>
      <c r="EV63"/>
    </row>
    <row r="64" spans="1:152" x14ac:dyDescent="0.3">
      <c r="A64" t="s">
        <v>226</v>
      </c>
      <c r="B64" s="7" t="b">
        <f>IF(table_acSheet[[#This Row],[Total Used by Type]]&gt;0, TRUE, FALSE)</f>
        <v>1</v>
      </c>
      <c r="C64" s="7" t="s">
        <v>226</v>
      </c>
      <c r="D64" s="7" t="str">
        <f>IF(table_acSheet[[#This Row],[Acceptable (Yes or No)]]="_System", "[Not Applicable]","psu__"&amp;SUBSTITUTE(table_acSheet[[#This Row],[Column (Attribute) Names]], " ", "_"))</f>
        <v>psu__Model_Motor</v>
      </c>
      <c r="E64" t="s">
        <v>149</v>
      </c>
      <c r="J64" s="3" t="s">
        <v>149</v>
      </c>
      <c r="K64" s="3" t="s">
        <v>149</v>
      </c>
      <c r="R64" s="3"/>
      <c r="W64" s="7">
        <f>COUNTA(table_acSheet[[#This Row],["Type" List Right of this Column]:[Motor]])</f>
        <v>4</v>
      </c>
      <c r="X64" s="7">
        <f>COUNTIF(table_acSheet[[#This Row],["Type" List Right of this Column]:[Motor]],"X")</f>
        <v>0</v>
      </c>
      <c r="Y64" s="7">
        <f>COUNTIF(table_acSheet[[#This Row],["Type" List Right of this Column]:[Motor]],"O")</f>
        <v>4</v>
      </c>
      <c r="Z64" s="4"/>
      <c r="AA64" s="5"/>
      <c r="AB64" s="5"/>
      <c r="AC64" s="5"/>
      <c r="AD64" s="5"/>
      <c r="AE64" s="5"/>
      <c r="AF64" s="5"/>
      <c r="AG64" s="5"/>
      <c r="AH64" s="3"/>
      <c r="AI64" s="3"/>
      <c r="AJ64" s="3" t="s">
        <v>168</v>
      </c>
      <c r="AK64" s="3"/>
      <c r="AL64" s="3"/>
      <c r="AM64" s="3"/>
      <c r="AN64" s="5"/>
      <c r="AO64" s="5"/>
      <c r="BS64" s="3"/>
      <c r="BV64" s="3" t="s">
        <v>168</v>
      </c>
      <c r="DG64" s="3" t="s">
        <v>168</v>
      </c>
      <c r="EL64" s="3" t="s">
        <v>168</v>
      </c>
      <c r="ES64"/>
      <c r="ET64"/>
      <c r="EU64"/>
      <c r="EV64"/>
    </row>
    <row r="65" spans="1:152" x14ac:dyDescent="0.3">
      <c r="A65" t="s">
        <v>227</v>
      </c>
      <c r="B65" s="7" t="b">
        <f>IF(table_acSheet[[#This Row],[Total Used by Type]]&gt;0, TRUE, FALSE)</f>
        <v>1</v>
      </c>
      <c r="C65" s="7" t="s">
        <v>227</v>
      </c>
      <c r="D65" s="7" t="str">
        <f>IF(table_acSheet[[#This Row],[Acceptable (Yes or No)]]="_System", "[Not Applicable]","psu__"&amp;SUBSTITUTE(table_acSheet[[#This Row],[Column (Attribute) Names]], " ", "_"))</f>
        <v>psu__RPM_Motor</v>
      </c>
      <c r="E65" t="s">
        <v>149</v>
      </c>
      <c r="J65" s="3" t="s">
        <v>149</v>
      </c>
      <c r="K65" s="3" t="s">
        <v>149</v>
      </c>
      <c r="R65" s="3"/>
      <c r="W65" s="7">
        <f>COUNTA(table_acSheet[[#This Row],["Type" List Right of this Column]:[Motor]])</f>
        <v>4</v>
      </c>
      <c r="X65" s="7">
        <f>COUNTIF(table_acSheet[[#This Row],["Type" List Right of this Column]:[Motor]],"X")</f>
        <v>0</v>
      </c>
      <c r="Y65" s="7">
        <f>COUNTIF(table_acSheet[[#This Row],["Type" List Right of this Column]:[Motor]],"O")</f>
        <v>4</v>
      </c>
      <c r="Z65" s="4"/>
      <c r="AA65" s="5"/>
      <c r="AB65" s="5"/>
      <c r="AC65" s="5"/>
      <c r="AD65" s="5"/>
      <c r="AE65" s="5"/>
      <c r="AF65" s="5"/>
      <c r="AG65" s="5"/>
      <c r="AH65" s="3"/>
      <c r="AI65" s="3"/>
      <c r="AJ65" s="3" t="s">
        <v>168</v>
      </c>
      <c r="AK65" s="3"/>
      <c r="AL65" s="3"/>
      <c r="AM65" s="3"/>
      <c r="AN65" s="5"/>
      <c r="AO65" s="5"/>
      <c r="BS65" s="3"/>
      <c r="BV65" s="3" t="s">
        <v>168</v>
      </c>
      <c r="DG65" s="3" t="s">
        <v>168</v>
      </c>
      <c r="EL65" s="3" t="s">
        <v>168</v>
      </c>
      <c r="ES65"/>
      <c r="ET65"/>
      <c r="EU65"/>
      <c r="EV65"/>
    </row>
    <row r="66" spans="1:152" x14ac:dyDescent="0.3">
      <c r="A66" t="s">
        <v>228</v>
      </c>
      <c r="B66" s="7" t="b">
        <f>IF(table_acSheet[[#This Row],[Total Used by Type]]&gt;0, TRUE, FALSE)</f>
        <v>1</v>
      </c>
      <c r="C66" s="7" t="s">
        <v>228</v>
      </c>
      <c r="D66" s="7" t="str">
        <f>IF(table_acSheet[[#This Row],[Acceptable (Yes or No)]]="_System", "[Not Applicable]","psu__"&amp;SUBSTITUTE(table_acSheet[[#This Row],[Column (Attribute) Names]], " ", "_"))</f>
        <v>psu__VFD</v>
      </c>
      <c r="E66" t="s">
        <v>149</v>
      </c>
      <c r="J66" s="3" t="s">
        <v>149</v>
      </c>
      <c r="K66" s="3" t="s">
        <v>149</v>
      </c>
      <c r="R66" s="3"/>
      <c r="W66" s="7">
        <f>COUNTA(table_acSheet[[#This Row],["Type" List Right of this Column]:[Motor]])</f>
        <v>4</v>
      </c>
      <c r="X66" s="7">
        <f>COUNTIF(table_acSheet[[#This Row],["Type" List Right of this Column]:[Motor]],"X")</f>
        <v>4</v>
      </c>
      <c r="Y66" s="7">
        <f>COUNTIF(table_acSheet[[#This Row],["Type" List Right of this Column]:[Motor]],"O")</f>
        <v>0</v>
      </c>
      <c r="Z66" s="4"/>
      <c r="AA66" s="5"/>
      <c r="AB66" s="5"/>
      <c r="AC66" s="5"/>
      <c r="AD66" s="5"/>
      <c r="AE66" s="5"/>
      <c r="AF66" s="5"/>
      <c r="AG66" s="5"/>
      <c r="AH66" s="3"/>
      <c r="AI66" s="3"/>
      <c r="AJ66" s="3" t="s">
        <v>160</v>
      </c>
      <c r="AK66" s="3"/>
      <c r="AL66" s="3"/>
      <c r="AM66" s="3"/>
      <c r="AN66" s="5"/>
      <c r="AO66" s="5" t="s">
        <v>160</v>
      </c>
      <c r="BN66" s="3" t="s">
        <v>160</v>
      </c>
      <c r="BS66" s="3"/>
      <c r="BV66" s="3" t="s">
        <v>160</v>
      </c>
      <c r="ES66"/>
      <c r="ET66"/>
      <c r="EU66"/>
      <c r="EV66"/>
    </row>
    <row r="67" spans="1:152" x14ac:dyDescent="0.3">
      <c r="A67" t="s">
        <v>229</v>
      </c>
      <c r="B67" s="7" t="b">
        <f>IF(table_acSheet[[#This Row],[Total Used by Type]]&gt;0, TRUE, FALSE)</f>
        <v>1</v>
      </c>
      <c r="C67" s="7" t="s">
        <v>229</v>
      </c>
      <c r="D67" s="7" t="str">
        <f>IF(table_acSheet[[#This Row],[Acceptable (Yes or No)]]="_System", "[Not Applicable]","psu__"&amp;SUBSTITUTE(table_acSheet[[#This Row],[Column (Attribute) Names]], " ", "_"))</f>
        <v>psu__Voltage_Motor</v>
      </c>
      <c r="E67" t="s">
        <v>149</v>
      </c>
      <c r="J67" s="3" t="s">
        <v>149</v>
      </c>
      <c r="K67" s="3" t="s">
        <v>149</v>
      </c>
      <c r="R67" s="3"/>
      <c r="W67" s="7">
        <f>COUNTA(table_acSheet[[#This Row],["Type" List Right of this Column]:[Motor]])</f>
        <v>4</v>
      </c>
      <c r="X67" s="7">
        <f>COUNTIF(table_acSheet[[#This Row],["Type" List Right of this Column]:[Motor]],"X")</f>
        <v>0</v>
      </c>
      <c r="Y67" s="7">
        <f>COUNTIF(table_acSheet[[#This Row],["Type" List Right of this Column]:[Motor]],"O")</f>
        <v>4</v>
      </c>
      <c r="Z67" s="4"/>
      <c r="AA67" s="5"/>
      <c r="AB67" s="5"/>
      <c r="AC67" s="5"/>
      <c r="AD67" s="5"/>
      <c r="AE67" s="5"/>
      <c r="AF67" s="5"/>
      <c r="AG67" s="5"/>
      <c r="AH67" s="3"/>
      <c r="AI67" s="3"/>
      <c r="AJ67" s="3" t="s">
        <v>168</v>
      </c>
      <c r="AK67" s="3"/>
      <c r="AL67" s="3"/>
      <c r="AM67" s="3"/>
      <c r="AN67" s="5"/>
      <c r="AO67" s="5"/>
      <c r="BS67" s="3"/>
      <c r="BV67" s="3" t="s">
        <v>168</v>
      </c>
      <c r="DG67" s="3" t="s">
        <v>168</v>
      </c>
      <c r="EL67" s="3" t="s">
        <v>168</v>
      </c>
      <c r="ES67"/>
      <c r="ET67"/>
      <c r="EU67"/>
      <c r="EV67"/>
    </row>
    <row r="68" spans="1:152" x14ac:dyDescent="0.3">
      <c r="A68" t="s">
        <v>230</v>
      </c>
      <c r="B68" t="b">
        <f>IF(table_acSheet[[#This Row],[Total Used by Type]]&gt;0, TRUE, FALSE)</f>
        <v>1</v>
      </c>
      <c r="C68" t="s">
        <v>230</v>
      </c>
      <c r="D68" t="str">
        <f>IF(table_acSheet[[#This Row],[Acceptable (Yes or No)]]="_System", "[Not Applicable]","psu__"&amp;SUBSTITUTE(table_acSheet[[#This Row],[Column (Attribute) Names]], " ", "_"))</f>
        <v>psu__EWT</v>
      </c>
      <c r="E68" t="s">
        <v>149</v>
      </c>
      <c r="F68" t="s">
        <v>231</v>
      </c>
      <c r="H68"/>
      <c r="I68"/>
      <c r="J68" s="3" t="s">
        <v>150</v>
      </c>
      <c r="K68" s="3" t="s">
        <v>150</v>
      </c>
      <c r="O68"/>
      <c r="R68" s="3" t="s">
        <v>149</v>
      </c>
      <c r="W68">
        <f>COUNTA(table_acSheet[[#This Row],["Type" List Right of this Column]:[Motor]])</f>
        <v>3</v>
      </c>
      <c r="X68">
        <f>COUNTIF(table_acSheet[[#This Row],["Type" List Right of this Column]:[Motor]],"X")</f>
        <v>3</v>
      </c>
      <c r="Y68">
        <f>COUNTIF(table_acSheet[[#This Row],["Type" List Right of this Column]:[Motor]],"O")</f>
        <v>0</v>
      </c>
      <c r="Z68" s="4"/>
      <c r="AA68" s="5"/>
      <c r="AB68" s="5"/>
      <c r="AC68" s="3"/>
      <c r="AD68" s="5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 t="s">
        <v>160</v>
      </c>
      <c r="BS68" s="3"/>
      <c r="BT68" s="3" t="s">
        <v>160</v>
      </c>
      <c r="CI68" s="3" t="s">
        <v>160</v>
      </c>
      <c r="ES68"/>
      <c r="ET68"/>
      <c r="EU68"/>
      <c r="EV68"/>
    </row>
    <row r="69" spans="1:152" x14ac:dyDescent="0.3">
      <c r="A69" t="s">
        <v>232</v>
      </c>
      <c r="B69" s="7" t="b">
        <f>IF(table_acSheet[[#This Row],[Total Used by Type]]&gt;0, TRUE, FALSE)</f>
        <v>1</v>
      </c>
      <c r="C69" s="7" t="s">
        <v>232</v>
      </c>
      <c r="D69" s="7" t="str">
        <f>IF(table_acSheet[[#This Row],[Acceptable (Yes or No)]]="_System", "[Not Applicable]","psu__"&amp;SUBSTITUTE(table_acSheet[[#This Row],[Column (Attribute) Names]], " ", "_"))</f>
        <v>psu__Filter_MERV</v>
      </c>
      <c r="E69" t="s">
        <v>149</v>
      </c>
      <c r="J69" s="3" t="s">
        <v>149</v>
      </c>
      <c r="K69" s="3" t="s">
        <v>149</v>
      </c>
      <c r="R69" s="3"/>
      <c r="W69" s="7">
        <f>COUNTA(table_acSheet[[#This Row],["Type" List Right of this Column]:[Motor]])</f>
        <v>3</v>
      </c>
      <c r="X69" s="7">
        <f>COUNTIF(table_acSheet[[#This Row],["Type" List Right of this Column]:[Motor]],"X")</f>
        <v>3</v>
      </c>
      <c r="Y69" s="7">
        <f>COUNTIF(table_acSheet[[#This Row],["Type" List Right of this Column]:[Motor]],"O")</f>
        <v>0</v>
      </c>
      <c r="Z69" s="4"/>
      <c r="AA69" s="5"/>
      <c r="AB69" s="5"/>
      <c r="AC69" s="5"/>
      <c r="AD69" s="5"/>
      <c r="AE69" s="5"/>
      <c r="AF69" s="5"/>
      <c r="AG69" s="5"/>
      <c r="AH69" s="3"/>
      <c r="AI69" s="3" t="s">
        <v>160</v>
      </c>
      <c r="AJ69" s="3" t="s">
        <v>160</v>
      </c>
      <c r="AK69" s="3"/>
      <c r="AL69" s="3"/>
      <c r="AM69" s="3"/>
      <c r="AN69" s="5"/>
      <c r="AO69" s="5"/>
      <c r="BS69" s="3"/>
      <c r="BV69" s="3" t="s">
        <v>160</v>
      </c>
      <c r="ES69"/>
      <c r="ET69"/>
      <c r="EU69"/>
      <c r="EV69"/>
    </row>
    <row r="70" spans="1:152" x14ac:dyDescent="0.3">
      <c r="A70" t="s">
        <v>233</v>
      </c>
      <c r="B70" s="7" t="b">
        <f>IF(table_acSheet[[#This Row],[Total Used by Type]]&gt;0, TRUE, FALSE)</f>
        <v>1</v>
      </c>
      <c r="C70" s="7" t="s">
        <v>233</v>
      </c>
      <c r="D70" s="7" t="str">
        <f>IF(table_acSheet[[#This Row],[Acceptable (Yes or No)]]="_System", "[Not Applicable]","psu__"&amp;SUBSTITUTE(table_acSheet[[#This Row],[Column (Attribute) Names]], " ", "_"))</f>
        <v>psu__Filter_MERV_Pre</v>
      </c>
      <c r="E70" t="s">
        <v>149</v>
      </c>
      <c r="J70" s="3" t="s">
        <v>149</v>
      </c>
      <c r="K70" s="3" t="s">
        <v>149</v>
      </c>
      <c r="R70" s="3"/>
      <c r="W70" s="7">
        <f>COUNTA(table_acSheet[[#This Row],["Type" List Right of this Column]:[Motor]])</f>
        <v>3</v>
      </c>
      <c r="X70" s="7">
        <f>COUNTIF(table_acSheet[[#This Row],["Type" List Right of this Column]:[Motor]],"X")</f>
        <v>3</v>
      </c>
      <c r="Y70" s="7">
        <f>COUNTIF(table_acSheet[[#This Row],["Type" List Right of this Column]:[Motor]],"O")</f>
        <v>0</v>
      </c>
      <c r="Z70" s="4"/>
      <c r="AA70" s="5"/>
      <c r="AB70" s="5"/>
      <c r="AC70" s="5"/>
      <c r="AD70" s="5"/>
      <c r="AE70" s="5"/>
      <c r="AF70" s="5"/>
      <c r="AG70" s="5"/>
      <c r="AH70" s="3"/>
      <c r="AI70" s="3" t="s">
        <v>160</v>
      </c>
      <c r="AJ70" s="3" t="s">
        <v>160</v>
      </c>
      <c r="AK70" s="3"/>
      <c r="AL70" s="3"/>
      <c r="AM70" s="3"/>
      <c r="AN70" s="5"/>
      <c r="AO70" s="5"/>
      <c r="BS70" s="3"/>
      <c r="BV70" s="3" t="s">
        <v>160</v>
      </c>
      <c r="ES70"/>
      <c r="ET70"/>
      <c r="EU70"/>
      <c r="EV70"/>
    </row>
    <row r="71" spans="1:152" x14ac:dyDescent="0.3">
      <c r="A71" t="s">
        <v>234</v>
      </c>
      <c r="B71" s="7" t="b">
        <f>IF(table_acSheet[[#This Row],[Total Used by Type]]&gt;0, TRUE, FALSE)</f>
        <v>1</v>
      </c>
      <c r="C71" s="7" t="s">
        <v>234</v>
      </c>
      <c r="D71" s="7" t="str">
        <f>IF(table_acSheet[[#This Row],[Acceptable (Yes or No)]]="_System", "[Not Applicable]","psu__"&amp;SUBSTITUTE(table_acSheet[[#This Row],[Column (Attribute) Names]], " ", "_"))</f>
        <v>psu__Filter_Quantity</v>
      </c>
      <c r="E71" t="s">
        <v>149</v>
      </c>
      <c r="J71" s="3" t="s">
        <v>149</v>
      </c>
      <c r="K71" s="3" t="s">
        <v>149</v>
      </c>
      <c r="R71" s="3"/>
      <c r="W71" s="7">
        <f>COUNTA(table_acSheet[[#This Row],["Type" List Right of this Column]:[Motor]])</f>
        <v>3</v>
      </c>
      <c r="X71" s="7">
        <f>COUNTIF(table_acSheet[[#This Row],["Type" List Right of this Column]:[Motor]],"X")</f>
        <v>3</v>
      </c>
      <c r="Y71" s="7">
        <f>COUNTIF(table_acSheet[[#This Row],["Type" List Right of this Column]:[Motor]],"O")</f>
        <v>0</v>
      </c>
      <c r="Z71" s="4"/>
      <c r="AA71" s="5"/>
      <c r="AB71" s="5"/>
      <c r="AC71" s="5"/>
      <c r="AD71" s="5"/>
      <c r="AE71" s="5"/>
      <c r="AF71" s="5"/>
      <c r="AG71" s="5"/>
      <c r="AH71" s="3"/>
      <c r="AI71" s="3" t="s">
        <v>160</v>
      </c>
      <c r="AJ71" s="3" t="s">
        <v>160</v>
      </c>
      <c r="AK71" s="3"/>
      <c r="AL71" s="3"/>
      <c r="AM71" s="3"/>
      <c r="AN71" s="5"/>
      <c r="AO71" s="5"/>
      <c r="BS71" s="3"/>
      <c r="BV71" s="3" t="s">
        <v>160</v>
      </c>
      <c r="ES71"/>
      <c r="ET71"/>
      <c r="EU71"/>
      <c r="EV71"/>
    </row>
    <row r="72" spans="1:152" x14ac:dyDescent="0.3">
      <c r="A72" t="s">
        <v>235</v>
      </c>
      <c r="B72" s="7" t="b">
        <f>IF(table_acSheet[[#This Row],[Total Used by Type]]&gt;0, TRUE, FALSE)</f>
        <v>1</v>
      </c>
      <c r="C72" s="7" t="s">
        <v>235</v>
      </c>
      <c r="D72" s="7" t="str">
        <f>IF(table_acSheet[[#This Row],[Acceptable (Yes or No)]]="_System", "[Not Applicable]","psu__"&amp;SUBSTITUTE(table_acSheet[[#This Row],[Column (Attribute) Names]], " ", "_"))</f>
        <v>psu__Filter_Quantity_Pre</v>
      </c>
      <c r="E72" t="s">
        <v>149</v>
      </c>
      <c r="J72" s="3" t="s">
        <v>149</v>
      </c>
      <c r="K72" s="3" t="s">
        <v>149</v>
      </c>
      <c r="R72" s="3"/>
      <c r="W72" s="7">
        <f>COUNTA(table_acSheet[[#This Row],["Type" List Right of this Column]:[Motor]])</f>
        <v>3</v>
      </c>
      <c r="X72" s="7">
        <f>COUNTIF(table_acSheet[[#This Row],["Type" List Right of this Column]:[Motor]],"X")</f>
        <v>3</v>
      </c>
      <c r="Y72" s="7">
        <f>COUNTIF(table_acSheet[[#This Row],["Type" List Right of this Column]:[Motor]],"O")</f>
        <v>0</v>
      </c>
      <c r="Z72" s="4"/>
      <c r="AA72" s="5"/>
      <c r="AB72" s="5"/>
      <c r="AC72" s="5"/>
      <c r="AD72" s="5"/>
      <c r="AE72" s="5"/>
      <c r="AF72" s="5"/>
      <c r="AG72" s="5"/>
      <c r="AH72" s="3"/>
      <c r="AI72" s="3" t="s">
        <v>160</v>
      </c>
      <c r="AJ72" s="3" t="s">
        <v>160</v>
      </c>
      <c r="AK72" s="3"/>
      <c r="AL72" s="3"/>
      <c r="AM72" s="3"/>
      <c r="AN72" s="5"/>
      <c r="AO72" s="5"/>
      <c r="BS72" s="3"/>
      <c r="BV72" s="3" t="s">
        <v>160</v>
      </c>
      <c r="ES72"/>
      <c r="ET72"/>
      <c r="EU72"/>
      <c r="EV72"/>
    </row>
    <row r="73" spans="1:152" x14ac:dyDescent="0.3">
      <c r="A73" t="s">
        <v>236</v>
      </c>
      <c r="B73" s="7" t="b">
        <f>IF(table_acSheet[[#This Row],[Total Used by Type]]&gt;0, TRUE, FALSE)</f>
        <v>1</v>
      </c>
      <c r="C73" s="7" t="s">
        <v>236</v>
      </c>
      <c r="D73" s="7" t="str">
        <f>IF(table_acSheet[[#This Row],[Acceptable (Yes or No)]]="_System", "[Not Applicable]","psu__"&amp;SUBSTITUTE(table_acSheet[[#This Row],[Column (Attribute) Names]], " ", "_"))</f>
        <v>psu__Filter_Size</v>
      </c>
      <c r="E73" t="s">
        <v>149</v>
      </c>
      <c r="F73" t="s">
        <v>237</v>
      </c>
      <c r="J73" s="3" t="s">
        <v>149</v>
      </c>
      <c r="K73" s="3" t="s">
        <v>149</v>
      </c>
      <c r="R73" s="3"/>
      <c r="W73" s="7">
        <f>COUNTA(table_acSheet[[#This Row],["Type" List Right of this Column]:[Motor]])</f>
        <v>3</v>
      </c>
      <c r="X73" s="7">
        <f>COUNTIF(table_acSheet[[#This Row],["Type" List Right of this Column]:[Motor]],"X")</f>
        <v>3</v>
      </c>
      <c r="Y73" s="7">
        <f>COUNTIF(table_acSheet[[#This Row],["Type" List Right of this Column]:[Motor]],"O")</f>
        <v>0</v>
      </c>
      <c r="Z73" s="4"/>
      <c r="AA73" s="5"/>
      <c r="AB73" s="5"/>
      <c r="AC73" s="5"/>
      <c r="AD73" s="5"/>
      <c r="AE73" s="5"/>
      <c r="AF73" s="5"/>
      <c r="AG73" s="5"/>
      <c r="AH73" s="3"/>
      <c r="AI73" s="3" t="s">
        <v>160</v>
      </c>
      <c r="AJ73" s="3" t="s">
        <v>160</v>
      </c>
      <c r="AK73" s="3"/>
      <c r="AL73" s="3"/>
      <c r="AM73" s="3"/>
      <c r="AN73" s="5"/>
      <c r="AO73" s="5"/>
      <c r="BS73" s="3"/>
      <c r="BV73" s="3" t="s">
        <v>160</v>
      </c>
      <c r="ES73"/>
      <c r="ET73"/>
      <c r="EU73"/>
      <c r="EV73"/>
    </row>
    <row r="74" spans="1:152" x14ac:dyDescent="0.3">
      <c r="A74" t="s">
        <v>238</v>
      </c>
      <c r="B74" s="7" t="b">
        <f>IF(table_acSheet[[#This Row],[Total Used by Type]]&gt;0, TRUE, FALSE)</f>
        <v>1</v>
      </c>
      <c r="C74" s="7" t="s">
        <v>238</v>
      </c>
      <c r="D74" s="7" t="str">
        <f>IF(table_acSheet[[#This Row],[Acceptable (Yes or No)]]="_System", "[Not Applicable]","psu__"&amp;SUBSTITUTE(table_acSheet[[#This Row],[Column (Attribute) Names]], " ", "_"))</f>
        <v>psu__Filter_Size_Pre</v>
      </c>
      <c r="E74" t="s">
        <v>149</v>
      </c>
      <c r="F74" t="s">
        <v>237</v>
      </c>
      <c r="J74" s="3" t="s">
        <v>149</v>
      </c>
      <c r="K74" s="3" t="s">
        <v>149</v>
      </c>
      <c r="R74" s="3"/>
      <c r="W74" s="7">
        <f>COUNTA(table_acSheet[[#This Row],["Type" List Right of this Column]:[Motor]])</f>
        <v>3</v>
      </c>
      <c r="X74" s="7">
        <f>COUNTIF(table_acSheet[[#This Row],["Type" List Right of this Column]:[Motor]],"X")</f>
        <v>3</v>
      </c>
      <c r="Y74" s="7">
        <f>COUNTIF(table_acSheet[[#This Row],["Type" List Right of this Column]:[Motor]],"O")</f>
        <v>0</v>
      </c>
      <c r="Z74" s="4"/>
      <c r="AA74" s="5"/>
      <c r="AB74" s="5"/>
      <c r="AC74" s="5"/>
      <c r="AD74" s="5"/>
      <c r="AE74" s="5"/>
      <c r="AF74" s="5"/>
      <c r="AG74" s="5"/>
      <c r="AH74" s="3"/>
      <c r="AI74" s="3" t="s">
        <v>160</v>
      </c>
      <c r="AJ74" s="3" t="s">
        <v>160</v>
      </c>
      <c r="AK74" s="3"/>
      <c r="AL74" s="3"/>
      <c r="AM74" s="3"/>
      <c r="AN74" s="5"/>
      <c r="AO74" s="5"/>
      <c r="BS74" s="3"/>
      <c r="BV74" s="3" t="s">
        <v>160</v>
      </c>
      <c r="ES74"/>
      <c r="ET74"/>
      <c r="EU74"/>
      <c r="EV74"/>
    </row>
    <row r="75" spans="1:152" x14ac:dyDescent="0.3">
      <c r="A75" t="s">
        <v>239</v>
      </c>
      <c r="B75" t="b">
        <f>IF(table_acSheet[[#This Row],[Total Used by Type]]&gt;0, TRUE, FALSE)</f>
        <v>1</v>
      </c>
      <c r="C75" t="s">
        <v>239</v>
      </c>
      <c r="D75" t="str">
        <f>IF(table_acSheet[[#This Row],[Acceptable (Yes or No)]]="_System", "[Not Applicable]","psu__"&amp;SUBSTITUTE(table_acSheet[[#This Row],[Column (Attribute) Names]], " ", "_"))</f>
        <v>psu__FlowRate</v>
      </c>
      <c r="E75" t="s">
        <v>149</v>
      </c>
      <c r="F75" t="s">
        <v>240</v>
      </c>
      <c r="H75"/>
      <c r="I75"/>
      <c r="J75" s="3" t="s">
        <v>149</v>
      </c>
      <c r="K75" s="3" t="s">
        <v>150</v>
      </c>
      <c r="O75"/>
      <c r="R75" s="3"/>
      <c r="W75">
        <f>COUNTA(table_acSheet[[#This Row],["Type" List Right of this Column]:[Motor]])</f>
        <v>3</v>
      </c>
      <c r="X75">
        <f>COUNTIF(table_acSheet[[#This Row],["Type" List Right of this Column]:[Motor]],"X")</f>
        <v>3</v>
      </c>
      <c r="Y75">
        <f>COUNTIF(table_acSheet[[#This Row],["Type" List Right of this Column]:[Motor]],"O")</f>
        <v>0</v>
      </c>
      <c r="Z75" s="4"/>
      <c r="AA75" s="5"/>
      <c r="AB75" s="5"/>
      <c r="AC75" s="3"/>
      <c r="AD75" s="5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 t="s">
        <v>160</v>
      </c>
      <c r="BS75" s="3"/>
      <c r="CI75" s="3" t="s">
        <v>160</v>
      </c>
      <c r="DG75" s="3" t="s">
        <v>160</v>
      </c>
      <c r="ES75"/>
      <c r="ET75"/>
      <c r="EU75"/>
      <c r="EV75"/>
    </row>
    <row r="76" spans="1:152" x14ac:dyDescent="0.3">
      <c r="A76" t="s">
        <v>241</v>
      </c>
      <c r="B76" t="b">
        <f>IF(table_acSheet[[#This Row],[Total Used by Type]]&gt;0, TRUE, FALSE)</f>
        <v>1</v>
      </c>
      <c r="C76" t="s">
        <v>241</v>
      </c>
      <c r="D76" t="str">
        <f>IF(table_acSheet[[#This Row],[Acceptable (Yes or No)]]="_System", "[Not Applicable]","psu__"&amp;SUBSTITUTE(table_acSheet[[#This Row],[Column (Attribute) Names]], " ", "_"))</f>
        <v>psu__Number</v>
      </c>
      <c r="E76" t="s">
        <v>149</v>
      </c>
      <c r="J76" s="3" t="s">
        <v>149</v>
      </c>
      <c r="K76" s="3" t="s">
        <v>150</v>
      </c>
      <c r="L76" t="s">
        <v>212</v>
      </c>
      <c r="N76" s="14" t="s">
        <v>212</v>
      </c>
      <c r="O76"/>
      <c r="R76" s="3"/>
      <c r="S76" t="s">
        <v>167</v>
      </c>
      <c r="W76">
        <f>COUNTA(table_acSheet[[#This Row],["Type" List Right of this Column]:[Motor]])</f>
        <v>3</v>
      </c>
      <c r="X76">
        <f>COUNTIF(table_acSheet[[#This Row],["Type" List Right of this Column]:[Motor]],"X")</f>
        <v>3</v>
      </c>
      <c r="Y76">
        <f>COUNTIF(table_acSheet[[#This Row],["Type" List Right of this Column]:[Motor]],"O")</f>
        <v>0</v>
      </c>
      <c r="Z76" s="4"/>
      <c r="AA76" s="5"/>
      <c r="AB76" s="5" t="s">
        <v>160</v>
      </c>
      <c r="AC76" s="3"/>
      <c r="AD76" s="5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BS76" s="3"/>
      <c r="CY76" s="3" t="s">
        <v>160</v>
      </c>
      <c r="CZ76" s="3" t="s">
        <v>160</v>
      </c>
      <c r="ES76"/>
      <c r="ET76"/>
      <c r="EU76"/>
      <c r="EV76"/>
    </row>
    <row r="77" spans="1:152" x14ac:dyDescent="0.3">
      <c r="A77" t="s">
        <v>242</v>
      </c>
      <c r="B77" s="7" t="b">
        <f>IF(table_acSheet[[#This Row],[Total Used by Type]]&gt;0, TRUE, FALSE)</f>
        <v>1</v>
      </c>
      <c r="C77" s="7" t="s">
        <v>242</v>
      </c>
      <c r="D77" s="7" t="str">
        <f>IF(table_acSheet[[#This Row],[Acceptable (Yes or No)]]="_System", "[Not Applicable]","psu__"&amp;SUBSTITUTE(table_acSheet[[#This Row],[Column (Attribute) Names]], " ", "_"))</f>
        <v>psu__VFD_AirFilter</v>
      </c>
      <c r="E77" t="s">
        <v>149</v>
      </c>
      <c r="J77" s="3" t="s">
        <v>149</v>
      </c>
      <c r="K77" s="3" t="s">
        <v>149</v>
      </c>
      <c r="R77" s="3"/>
      <c r="W77" s="7">
        <f>COUNTA(table_acSheet[[#This Row],["Type" List Right of this Column]:[Motor]])</f>
        <v>3</v>
      </c>
      <c r="X77" s="7">
        <f>COUNTIF(table_acSheet[[#This Row],["Type" List Right of this Column]:[Motor]],"X")</f>
        <v>3</v>
      </c>
      <c r="Y77" s="7">
        <f>COUNTIF(table_acSheet[[#This Row],["Type" List Right of this Column]:[Motor]],"O")</f>
        <v>0</v>
      </c>
      <c r="Z77" s="4"/>
      <c r="AA77" s="5"/>
      <c r="AB77" s="5"/>
      <c r="AC77" s="5"/>
      <c r="AD77" s="5"/>
      <c r="AE77" s="5"/>
      <c r="AF77" s="5"/>
      <c r="AG77" s="5"/>
      <c r="AH77" s="3"/>
      <c r="AI77" s="3"/>
      <c r="AJ77" s="3" t="s">
        <v>160</v>
      </c>
      <c r="AK77" s="3"/>
      <c r="AL77" s="3"/>
      <c r="AM77" s="3"/>
      <c r="AN77" s="5"/>
      <c r="AO77" s="5"/>
      <c r="BN77" s="3" t="s">
        <v>160</v>
      </c>
      <c r="BS77" s="3"/>
      <c r="BV77" s="3" t="s">
        <v>160</v>
      </c>
      <c r="ES77"/>
      <c r="ET77"/>
      <c r="EU77"/>
      <c r="EV77"/>
    </row>
    <row r="78" spans="1:152" x14ac:dyDescent="0.3">
      <c r="A78" t="s">
        <v>243</v>
      </c>
      <c r="B78" t="b">
        <f>IF(table_acSheet[[#This Row],[Total Used by Type]]&gt;0, TRUE, FALSE)</f>
        <v>1</v>
      </c>
      <c r="C78" t="s">
        <v>243</v>
      </c>
      <c r="D78" t="str">
        <f>IF(table_acSheet[[#This Row],[Acceptable (Yes or No)]]="_System", "[Not Applicable]","psu__"&amp;SUBSTITUTE(table_acSheet[[#This Row],[Column (Attribute) Names]], " ", "_"))</f>
        <v>psu__Area</v>
      </c>
      <c r="E78" t="s">
        <v>149</v>
      </c>
      <c r="F78" t="s">
        <v>244</v>
      </c>
      <c r="J78" s="3" t="s">
        <v>150</v>
      </c>
      <c r="K78" s="3" t="s">
        <v>150</v>
      </c>
      <c r="L78" t="s">
        <v>212</v>
      </c>
      <c r="N78" s="14" t="s">
        <v>212</v>
      </c>
      <c r="O78"/>
      <c r="R78" s="3" t="s">
        <v>149</v>
      </c>
      <c r="S78" t="s">
        <v>167</v>
      </c>
      <c r="W78">
        <f>COUNTA(table_acSheet[[#This Row],["Type" List Right of this Column]:[Motor]])</f>
        <v>2</v>
      </c>
      <c r="X78">
        <f>COUNTIF(table_acSheet[[#This Row],["Type" List Right of this Column]:[Motor]],"X")</f>
        <v>2</v>
      </c>
      <c r="Y78">
        <f>COUNTIF(table_acSheet[[#This Row],["Type" List Right of this Column]:[Motor]],"O")</f>
        <v>0</v>
      </c>
      <c r="Z78" s="4"/>
      <c r="AA78" s="5"/>
      <c r="AB78" s="5" t="s">
        <v>160</v>
      </c>
      <c r="AC78" s="3"/>
      <c r="AD78" s="5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BS78" s="3"/>
      <c r="DL78" s="3" t="s">
        <v>160</v>
      </c>
      <c r="ES78"/>
      <c r="ET78"/>
      <c r="EU78"/>
      <c r="EV78"/>
    </row>
    <row r="79" spans="1:152" x14ac:dyDescent="0.3">
      <c r="A79" t="s">
        <v>245</v>
      </c>
      <c r="B79" t="b">
        <f>IF(table_acSheet[[#This Row],[Total Used by Type]]&gt;0, TRUE, FALSE)</f>
        <v>1</v>
      </c>
      <c r="C79" t="s">
        <v>245</v>
      </c>
      <c r="D79" t="str">
        <f>IF(table_acSheet[[#This Row],[Acceptable (Yes or No)]]="_System", "[Not Applicable]","psu__"&amp;SUBSTITUTE(table_acSheet[[#This Row],[Column (Attribute) Names]], " ", "_"))</f>
        <v>psu__Building_Name</v>
      </c>
      <c r="E79" t="s">
        <v>149</v>
      </c>
      <c r="J79" s="3" t="s">
        <v>149</v>
      </c>
      <c r="K79" s="3" t="s">
        <v>150</v>
      </c>
      <c r="L79" t="s">
        <v>212</v>
      </c>
      <c r="N79" s="14" t="s">
        <v>212</v>
      </c>
      <c r="O79"/>
      <c r="R79" s="3"/>
      <c r="S79" t="s">
        <v>167</v>
      </c>
      <c r="W79">
        <f>COUNTA(table_acSheet[[#This Row],["Type" List Right of this Column]:[Motor]])</f>
        <v>2</v>
      </c>
      <c r="X79">
        <f>COUNTIF(table_acSheet[[#This Row],["Type" List Right of this Column]:[Motor]],"X")</f>
        <v>2</v>
      </c>
      <c r="Y79">
        <f>COUNTIF(table_acSheet[[#This Row],["Type" List Right of this Column]:[Motor]],"O")</f>
        <v>0</v>
      </c>
      <c r="Z79" s="4"/>
      <c r="AA79" s="5"/>
      <c r="AB79" s="5" t="s">
        <v>160</v>
      </c>
      <c r="AC79" s="3"/>
      <c r="AD79" s="5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BS79" s="3"/>
      <c r="DL79" s="3" t="s">
        <v>160</v>
      </c>
      <c r="ES79"/>
      <c r="ET79"/>
      <c r="EU79"/>
      <c r="EV79"/>
    </row>
    <row r="80" spans="1:152" x14ac:dyDescent="0.3">
      <c r="A80" t="s">
        <v>246</v>
      </c>
      <c r="B80" t="b">
        <f>IF(table_acSheet[[#This Row],[Total Used by Type]]&gt;0, TRUE, FALSE)</f>
        <v>1</v>
      </c>
      <c r="C80" t="s">
        <v>246</v>
      </c>
      <c r="D80" t="str">
        <f>IF(table_acSheet[[#This Row],[Acceptable (Yes or No)]]="_System", "[Not Applicable]","psu__"&amp;SUBSTITUTE(table_acSheet[[#This Row],[Column (Attribute) Names]], " ", "_"))</f>
        <v>psu__Campus</v>
      </c>
      <c r="E80" t="s">
        <v>149</v>
      </c>
      <c r="J80" s="3" t="s">
        <v>149</v>
      </c>
      <c r="K80" s="3" t="s">
        <v>150</v>
      </c>
      <c r="L80" t="s">
        <v>247</v>
      </c>
      <c r="N80" s="14" t="s">
        <v>164</v>
      </c>
      <c r="O80"/>
      <c r="R80" s="3"/>
      <c r="S80" t="s">
        <v>167</v>
      </c>
      <c r="W80">
        <f>COUNTA(table_acSheet[[#This Row],["Type" List Right of this Column]:[Motor]])</f>
        <v>2</v>
      </c>
      <c r="X80">
        <f>COUNTIF(table_acSheet[[#This Row],["Type" List Right of this Column]:[Motor]],"X")</f>
        <v>2</v>
      </c>
      <c r="Y80">
        <f>COUNTIF(table_acSheet[[#This Row],["Type" List Right of this Column]:[Motor]],"O")</f>
        <v>0</v>
      </c>
      <c r="Z80" s="4"/>
      <c r="AA80" s="5" t="s">
        <v>160</v>
      </c>
      <c r="AB80" s="5" t="s">
        <v>160</v>
      </c>
      <c r="AC80" s="3"/>
      <c r="AD80" s="5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BS80" s="3"/>
      <c r="ES80"/>
      <c r="ET80"/>
      <c r="EU80"/>
      <c r="EV80"/>
    </row>
    <row r="81" spans="1:152" x14ac:dyDescent="0.3">
      <c r="A81" t="s">
        <v>248</v>
      </c>
      <c r="B81" t="b">
        <f>IF(table_acSheet[[#This Row],[Total Used by Type]]&gt;0, TRUE, FALSE)</f>
        <v>1</v>
      </c>
      <c r="C81" t="s">
        <v>248</v>
      </c>
      <c r="D81" t="str">
        <f>IF(table_acSheet[[#This Row],[Acceptable (Yes or No)]]="_System", "[Not Applicable]","psu__"&amp;SUBSTITUTE(table_acSheet[[#This Row],[Column (Attribute) Names]], " ", "_"))</f>
        <v>psu__College_Primary</v>
      </c>
      <c r="E81" t="s">
        <v>149</v>
      </c>
      <c r="J81" s="3" t="s">
        <v>149</v>
      </c>
      <c r="K81" s="3" t="s">
        <v>149</v>
      </c>
      <c r="L81" t="s">
        <v>212</v>
      </c>
      <c r="N81" s="14" t="s">
        <v>212</v>
      </c>
      <c r="O81"/>
      <c r="R81" s="3"/>
      <c r="S81" t="s">
        <v>167</v>
      </c>
      <c r="W81">
        <f>COUNTA(table_acSheet[[#This Row],["Type" List Right of this Column]:[Motor]])</f>
        <v>2</v>
      </c>
      <c r="X81">
        <f>COUNTIF(table_acSheet[[#This Row],["Type" List Right of this Column]:[Motor]],"X")</f>
        <v>2</v>
      </c>
      <c r="Y81">
        <f>COUNTIF(table_acSheet[[#This Row],["Type" List Right of this Column]:[Motor]],"O")</f>
        <v>0</v>
      </c>
      <c r="Z81" s="4"/>
      <c r="AA81" s="5" t="s">
        <v>160</v>
      </c>
      <c r="AB81" s="5" t="s">
        <v>160</v>
      </c>
      <c r="AC81" s="3"/>
      <c r="AD81" s="5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BS81" s="3"/>
      <c r="ES81"/>
      <c r="ET81"/>
      <c r="EU81"/>
      <c r="EV81"/>
    </row>
    <row r="82" spans="1:152" x14ac:dyDescent="0.3">
      <c r="A82" t="s">
        <v>249</v>
      </c>
      <c r="B82" s="7" t="b">
        <f>IF(table_acSheet[[#This Row],[Total Used by Type]]&gt;0, TRUE, FALSE)</f>
        <v>1</v>
      </c>
      <c r="C82" s="7" t="s">
        <v>249</v>
      </c>
      <c r="D82" s="7" t="str">
        <f>IF(table_acSheet[[#This Row],[Acceptable (Yes or No)]]="_System", "[Not Applicable]","psu__"&amp;SUBSTITUTE(table_acSheet[[#This Row],[Column (Attribute) Names]], " ", "_"))</f>
        <v>psu__Core</v>
      </c>
      <c r="E82" t="s">
        <v>149</v>
      </c>
      <c r="J82" s="3" t="s">
        <v>149</v>
      </c>
      <c r="K82" s="3" t="s">
        <v>149</v>
      </c>
      <c r="R82" s="3"/>
      <c r="W82" s="7">
        <f>COUNTA(table_acSheet[[#This Row],["Type" List Right of this Column]:[Motor]])</f>
        <v>2</v>
      </c>
      <c r="X82" s="7">
        <f>COUNTIF(table_acSheet[[#This Row],["Type" List Right of this Column]:[Motor]],"X")</f>
        <v>2</v>
      </c>
      <c r="Y82" s="7">
        <f>COUNTIF(table_acSheet[[#This Row],["Type" List Right of this Column]:[Motor]],"O")</f>
        <v>0</v>
      </c>
      <c r="Z82" s="4"/>
      <c r="AA82" s="5"/>
      <c r="AB82" s="5"/>
      <c r="AC82" s="5" t="s">
        <v>160</v>
      </c>
      <c r="AD82" s="5"/>
      <c r="AE82" s="5"/>
      <c r="AF82" s="5"/>
      <c r="AG82" s="5"/>
      <c r="AH82" s="3"/>
      <c r="AI82" s="3"/>
      <c r="AJ82" s="3"/>
      <c r="AK82" s="3"/>
      <c r="AL82" s="3"/>
      <c r="AM82" s="3"/>
      <c r="AN82" s="5"/>
      <c r="AO82" s="5"/>
      <c r="BS82" s="3"/>
      <c r="CU82" s="3" t="s">
        <v>160</v>
      </c>
      <c r="ES82"/>
      <c r="ET82"/>
      <c r="EU82"/>
      <c r="EV82"/>
    </row>
    <row r="83" spans="1:152" x14ac:dyDescent="0.3">
      <c r="A83" t="s">
        <v>250</v>
      </c>
      <c r="B83" s="7" t="b">
        <f>IF(table_acSheet[[#This Row],[Total Used by Type]]&gt;0, TRUE, FALSE)</f>
        <v>1</v>
      </c>
      <c r="C83" s="7" t="s">
        <v>250</v>
      </c>
      <c r="D83" s="7" t="str">
        <f>IF(table_acSheet[[#This Row],[Acceptable (Yes or No)]]="_System", "[Not Applicable]","psu__"&amp;SUBSTITUTE(table_acSheet[[#This Row],[Column (Attribute) Names]], " ", "_"))</f>
        <v>psu__EnthalpyWheel</v>
      </c>
      <c r="E83" t="s">
        <v>149</v>
      </c>
      <c r="J83" s="3" t="s">
        <v>149</v>
      </c>
      <c r="K83" s="3" t="s">
        <v>149</v>
      </c>
      <c r="L83" t="s">
        <v>251</v>
      </c>
      <c r="N83" s="14" t="s">
        <v>164</v>
      </c>
      <c r="R83" s="3"/>
      <c r="W83" s="7">
        <f>COUNTA(table_acSheet[[#This Row],["Type" List Right of this Column]:[Motor]])</f>
        <v>2</v>
      </c>
      <c r="X83" s="7">
        <f>COUNTIF(table_acSheet[[#This Row],["Type" List Right of this Column]:[Motor]],"X")</f>
        <v>2</v>
      </c>
      <c r="Y83" s="7">
        <f>COUNTIF(table_acSheet[[#This Row],["Type" List Right of this Column]:[Motor]],"O")</f>
        <v>0</v>
      </c>
      <c r="Z83" s="4"/>
      <c r="AA83" s="5"/>
      <c r="AB83" s="5"/>
      <c r="AC83" s="5"/>
      <c r="AD83" s="5"/>
      <c r="AE83" s="5"/>
      <c r="AF83" s="5"/>
      <c r="AG83" s="5"/>
      <c r="AH83" s="3"/>
      <c r="AI83" s="3"/>
      <c r="AJ83" s="3" t="s">
        <v>160</v>
      </c>
      <c r="AK83" s="3"/>
      <c r="AL83" s="3"/>
      <c r="AM83" s="3"/>
      <c r="AN83" s="5"/>
      <c r="AO83" s="5"/>
      <c r="BS83" s="3"/>
      <c r="BV83" s="3" t="s">
        <v>160</v>
      </c>
      <c r="ES83"/>
      <c r="ET83"/>
      <c r="EU83"/>
      <c r="EV83"/>
    </row>
    <row r="84" spans="1:152" x14ac:dyDescent="0.3">
      <c r="A84" t="s">
        <v>252</v>
      </c>
      <c r="B84" t="b">
        <f>IF(table_acSheet[[#This Row],[Total Used by Type]]&gt;0, TRUE, FALSE)</f>
        <v>1</v>
      </c>
      <c r="C84" t="s">
        <v>252</v>
      </c>
      <c r="D84" t="str">
        <f>IF(table_acSheet[[#This Row],[Acceptable (Yes or No)]]="_System", "[Not Applicable]","psu__"&amp;SUBSTITUTE(table_acSheet[[#This Row],[Column (Attribute) Names]], " ", "_"))</f>
        <v>psu__Fire_Rating</v>
      </c>
      <c r="E84" t="s">
        <v>149</v>
      </c>
      <c r="F84" t="s">
        <v>253</v>
      </c>
      <c r="J84" s="3" t="s">
        <v>149</v>
      </c>
      <c r="K84" s="3" t="s">
        <v>149</v>
      </c>
      <c r="O84"/>
      <c r="R84" s="3"/>
      <c r="S84" t="s">
        <v>152</v>
      </c>
      <c r="W84">
        <f>COUNTA(table_acSheet[[#This Row],["Type" List Right of this Column]:[Motor]])</f>
        <v>2</v>
      </c>
      <c r="X84">
        <f>COUNTIF(table_acSheet[[#This Row],["Type" List Right of this Column]:[Motor]],"X")</f>
        <v>2</v>
      </c>
      <c r="Y84">
        <f>COUNTIF(table_acSheet[[#This Row],["Type" List Right of this Column]:[Motor]],"O")</f>
        <v>0</v>
      </c>
      <c r="Z84" s="4"/>
      <c r="AA84" s="5"/>
      <c r="AB84" s="5" t="s">
        <v>160</v>
      </c>
      <c r="AC84" s="3" t="s">
        <v>160</v>
      </c>
      <c r="AD84" s="5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BS84" s="3"/>
      <c r="ES84"/>
      <c r="ET84"/>
      <c r="EU84"/>
      <c r="EV84"/>
    </row>
    <row r="85" spans="1:152" x14ac:dyDescent="0.3">
      <c r="A85" t="s">
        <v>254</v>
      </c>
      <c r="B85" s="7" t="b">
        <f>IF(table_acSheet[[#This Row],[Total Used by Type]]&gt;0, TRUE, FALSE)</f>
        <v>1</v>
      </c>
      <c r="C85" s="7" t="s">
        <v>254</v>
      </c>
      <c r="D85" s="7" t="str">
        <f>IF(table_acSheet[[#This Row],[Acceptable (Yes or No)]]="_System", "[Not Applicable]","psu__"&amp;SUBSTITUTE(table_acSheet[[#This Row],[Column (Attribute) Names]], " ", "_"))</f>
        <v>psu__Fluid_ColdSide</v>
      </c>
      <c r="E85" t="s">
        <v>149</v>
      </c>
      <c r="J85" s="3" t="s">
        <v>149</v>
      </c>
      <c r="K85" s="3" t="s">
        <v>149</v>
      </c>
      <c r="R85" s="3"/>
      <c r="W85" s="7">
        <f>COUNTA(table_acSheet[[#This Row],["Type" List Right of this Column]:[Motor]])</f>
        <v>2</v>
      </c>
      <c r="X85" s="7">
        <f>COUNTIF(table_acSheet[[#This Row],["Type" List Right of this Column]:[Motor]],"X")</f>
        <v>2</v>
      </c>
      <c r="Y85" s="7">
        <f>COUNTIF(table_acSheet[[#This Row],["Type" List Right of this Column]:[Motor]],"O")</f>
        <v>0</v>
      </c>
      <c r="Z85" s="4"/>
      <c r="AA85" s="5"/>
      <c r="AB85" s="5"/>
      <c r="AC85" s="5"/>
      <c r="AD85" s="5"/>
      <c r="AE85" s="5"/>
      <c r="AF85" s="5"/>
      <c r="AG85" s="5"/>
      <c r="AH85" s="3"/>
      <c r="AI85" s="3"/>
      <c r="AJ85" s="3"/>
      <c r="AK85" s="3"/>
      <c r="AL85" s="3"/>
      <c r="AM85" s="3"/>
      <c r="AN85" s="5"/>
      <c r="AO85" s="5"/>
      <c r="AP85" s="3" t="s">
        <v>160</v>
      </c>
      <c r="BS85" s="3"/>
      <c r="CI85" s="3" t="s">
        <v>160</v>
      </c>
      <c r="ES85"/>
      <c r="ET85"/>
      <c r="EU85"/>
      <c r="EV85"/>
    </row>
    <row r="86" spans="1:152" x14ac:dyDescent="0.3">
      <c r="A86" t="s">
        <v>255</v>
      </c>
      <c r="B86" s="7" t="b">
        <f>IF(table_acSheet[[#This Row],[Total Used by Type]]&gt;0, TRUE, FALSE)</f>
        <v>1</v>
      </c>
      <c r="C86" s="7" t="s">
        <v>255</v>
      </c>
      <c r="D86" s="7" t="str">
        <f>IF(table_acSheet[[#This Row],[Acceptable (Yes or No)]]="_System", "[Not Applicable]","psu__"&amp;SUBSTITUTE(table_acSheet[[#This Row],[Column (Attribute) Names]], " ", "_"))</f>
        <v>psu__Fluid_HotSide</v>
      </c>
      <c r="E86" t="s">
        <v>149</v>
      </c>
      <c r="J86" s="3" t="s">
        <v>149</v>
      </c>
      <c r="K86" s="3" t="s">
        <v>149</v>
      </c>
      <c r="R86" s="3"/>
      <c r="W86" s="7">
        <f>COUNTA(table_acSheet[[#This Row],["Type" List Right of this Column]:[Motor]])</f>
        <v>2</v>
      </c>
      <c r="X86" s="7">
        <f>COUNTIF(table_acSheet[[#This Row],["Type" List Right of this Column]:[Motor]],"X")</f>
        <v>2</v>
      </c>
      <c r="Y86" s="7">
        <f>COUNTIF(table_acSheet[[#This Row],["Type" List Right of this Column]:[Motor]],"O")</f>
        <v>0</v>
      </c>
      <c r="Z86" s="4"/>
      <c r="AA86" s="5"/>
      <c r="AB86" s="5"/>
      <c r="AC86" s="5"/>
      <c r="AD86" s="5"/>
      <c r="AE86" s="5"/>
      <c r="AF86" s="5"/>
      <c r="AG86" s="5"/>
      <c r="AH86" s="3"/>
      <c r="AI86" s="3"/>
      <c r="AJ86" s="3"/>
      <c r="AK86" s="3"/>
      <c r="AL86" s="3"/>
      <c r="AM86" s="3"/>
      <c r="AN86" s="5"/>
      <c r="AO86" s="5"/>
      <c r="AP86" s="3" t="s">
        <v>160</v>
      </c>
      <c r="BS86" s="3"/>
      <c r="CI86" s="3" t="s">
        <v>160</v>
      </c>
      <c r="ES86"/>
      <c r="ET86"/>
      <c r="EU86"/>
      <c r="EV86"/>
    </row>
    <row r="87" spans="1:152" x14ac:dyDescent="0.3">
      <c r="A87" t="s">
        <v>256</v>
      </c>
      <c r="B87" t="b">
        <f>IF(table_acSheet[[#This Row],[Total Used by Type]]&gt;0, TRUE, FALSE)</f>
        <v>1</v>
      </c>
      <c r="C87" t="s">
        <v>256</v>
      </c>
      <c r="D87" t="str">
        <f>IF(table_acSheet[[#This Row],[Acceptable (Yes or No)]]="_System", "[Not Applicable]","psu__"&amp;SUBSTITUTE(table_acSheet[[#This Row],[Column (Attribute) Names]], " ", "_"))</f>
        <v>psu__GSF</v>
      </c>
      <c r="E87" t="s">
        <v>149</v>
      </c>
      <c r="F87" t="s">
        <v>244</v>
      </c>
      <c r="J87" s="3" t="s">
        <v>150</v>
      </c>
      <c r="K87" s="3" t="s">
        <v>150</v>
      </c>
      <c r="L87" t="s">
        <v>212</v>
      </c>
      <c r="N87" s="14" t="s">
        <v>212</v>
      </c>
      <c r="O87"/>
      <c r="R87" s="3" t="s">
        <v>149</v>
      </c>
      <c r="S87" t="s">
        <v>167</v>
      </c>
      <c r="W87">
        <f>COUNTA(table_acSheet[[#This Row],["Type" List Right of this Column]:[Motor]])</f>
        <v>2</v>
      </c>
      <c r="X87">
        <f>COUNTIF(table_acSheet[[#This Row],["Type" List Right of this Column]:[Motor]],"X")</f>
        <v>2</v>
      </c>
      <c r="Y87">
        <f>COUNTIF(table_acSheet[[#This Row],["Type" List Right of this Column]:[Motor]],"O")</f>
        <v>0</v>
      </c>
      <c r="Z87" s="4"/>
      <c r="AA87" s="5"/>
      <c r="AB87" s="5" t="s">
        <v>160</v>
      </c>
      <c r="AC87" s="3"/>
      <c r="AD87" s="5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BS87" s="3"/>
      <c r="DL87" s="3" t="s">
        <v>160</v>
      </c>
      <c r="ES87"/>
      <c r="ET87"/>
      <c r="EU87"/>
      <c r="EV87"/>
    </row>
    <row r="88" spans="1:152" x14ac:dyDescent="0.3">
      <c r="A88" t="s">
        <v>257</v>
      </c>
      <c r="B88" t="b">
        <f>IF(table_acSheet[[#This Row],[Total Used by Type]]&gt;0, TRUE, FALSE)</f>
        <v>1</v>
      </c>
      <c r="C88" t="s">
        <v>257</v>
      </c>
      <c r="D88" t="str">
        <f>IF(table_acSheet[[#This Row],[Acceptable (Yes or No)]]="_System", "[Not Applicable]","psu__"&amp;SUBSTITUTE(table_acSheet[[#This Row],[Column (Attribute) Names]], " ", "_"))</f>
        <v>psu__Horsepower</v>
      </c>
      <c r="E88" t="s">
        <v>149</v>
      </c>
      <c r="F88" t="s">
        <v>258</v>
      </c>
      <c r="H88"/>
      <c r="I88"/>
      <c r="J88" s="3" t="s">
        <v>150</v>
      </c>
      <c r="K88" s="3" t="s">
        <v>150</v>
      </c>
      <c r="O88"/>
      <c r="R88" s="3" t="s">
        <v>149</v>
      </c>
      <c r="W88">
        <f>COUNTA(table_acSheet[[#This Row],["Type" List Right of this Column]:[Motor]])</f>
        <v>2</v>
      </c>
      <c r="X88">
        <f>COUNTIF(table_acSheet[[#This Row],["Type" List Right of this Column]:[Motor]],"X")</f>
        <v>1</v>
      </c>
      <c r="Y88">
        <f>COUNTIF(table_acSheet[[#This Row],["Type" List Right of this Column]:[Motor]],"O")</f>
        <v>1</v>
      </c>
      <c r="Z88" s="4"/>
      <c r="AA88" s="5"/>
      <c r="AB88" s="5"/>
      <c r="AC88" s="3"/>
      <c r="AD88" s="5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BS88" s="3"/>
      <c r="BV88" s="3" t="s">
        <v>168</v>
      </c>
      <c r="DG88" s="3" t="s">
        <v>160</v>
      </c>
      <c r="ES88"/>
      <c r="ET88"/>
      <c r="EU88"/>
      <c r="EV88"/>
    </row>
    <row r="89" spans="1:152" x14ac:dyDescent="0.3">
      <c r="A89" t="s">
        <v>259</v>
      </c>
      <c r="B89" s="7" t="b">
        <f>IF(table_acSheet[[#This Row],[Total Used by Type]]&gt;0, TRUE, FALSE)</f>
        <v>1</v>
      </c>
      <c r="C89" s="7" t="s">
        <v>259</v>
      </c>
      <c r="D89" s="7" t="str">
        <f>IF(table_acSheet[[#This Row],[Acceptable (Yes or No)]]="_System", "[Not Applicable]","psu__"&amp;SUBSTITUTE(table_acSheet[[#This Row],[Column (Attribute) Names]], " ", "_"))</f>
        <v>psu__Horsepower_Motor</v>
      </c>
      <c r="E89" t="s">
        <v>149</v>
      </c>
      <c r="J89" s="3" t="s">
        <v>149</v>
      </c>
      <c r="K89" s="3" t="s">
        <v>149</v>
      </c>
      <c r="R89" s="3"/>
      <c r="W89" s="7">
        <f>COUNTA(table_acSheet[[#This Row],["Type" List Right of this Column]:[Motor]])</f>
        <v>2</v>
      </c>
      <c r="X89" s="7">
        <f>COUNTIF(table_acSheet[[#This Row],["Type" List Right of this Column]:[Motor]],"X")</f>
        <v>0</v>
      </c>
      <c r="Y89" s="7">
        <f>COUNTIF(table_acSheet[[#This Row],["Type" List Right of this Column]:[Motor]],"O")</f>
        <v>2</v>
      </c>
      <c r="Z89" s="4"/>
      <c r="AA89" s="5"/>
      <c r="AB89" s="5"/>
      <c r="AC89" s="5"/>
      <c r="AD89" s="5"/>
      <c r="AE89" s="5"/>
      <c r="AF89" s="5"/>
      <c r="AG89" s="5"/>
      <c r="AH89" s="3"/>
      <c r="AI89" s="3"/>
      <c r="AJ89" s="3" t="s">
        <v>168</v>
      </c>
      <c r="AK89" s="3"/>
      <c r="AL89" s="3"/>
      <c r="AM89" s="3"/>
      <c r="AN89" s="5"/>
      <c r="AO89" s="5"/>
      <c r="BS89" s="3"/>
      <c r="DG89" s="3" t="s">
        <v>168</v>
      </c>
      <c r="ES89"/>
      <c r="ET89"/>
      <c r="EU89"/>
      <c r="EV89"/>
    </row>
    <row r="90" spans="1:152" x14ac:dyDescent="0.3">
      <c r="A90" t="s">
        <v>260</v>
      </c>
      <c r="B90" s="7" t="b">
        <f>IF(table_acSheet[[#This Row],[Total Used by Type]]&gt;0, TRUE, FALSE)</f>
        <v>1</v>
      </c>
      <c r="C90" s="7" t="s">
        <v>260</v>
      </c>
      <c r="D90" s="7" t="str">
        <f>IF(table_acSheet[[#This Row],[Acceptable (Yes or No)]]="_System", "[Not Applicable]","psu__"&amp;SUBSTITUTE(table_acSheet[[#This Row],[Column (Attribute) Names]], " ", "_"))</f>
        <v>psu__HX_DeltaT</v>
      </c>
      <c r="E90" t="s">
        <v>149</v>
      </c>
      <c r="F90" t="s">
        <v>231</v>
      </c>
      <c r="J90" s="3" t="s">
        <v>149</v>
      </c>
      <c r="K90" s="3" t="s">
        <v>149</v>
      </c>
      <c r="R90" s="3"/>
      <c r="W90" s="7">
        <f>COUNTA(table_acSheet[[#This Row],["Type" List Right of this Column]:[Motor]])</f>
        <v>2</v>
      </c>
      <c r="X90" s="7">
        <f>COUNTIF(table_acSheet[[#This Row],["Type" List Right of this Column]:[Motor]],"X")</f>
        <v>2</v>
      </c>
      <c r="Y90" s="7">
        <f>COUNTIF(table_acSheet[[#This Row],["Type" List Right of this Column]:[Motor]],"O")</f>
        <v>0</v>
      </c>
      <c r="Z90" s="4"/>
      <c r="AA90" s="5"/>
      <c r="AB90" s="5"/>
      <c r="AC90" s="5"/>
      <c r="AD90" s="5"/>
      <c r="AE90" s="5"/>
      <c r="AF90" s="5"/>
      <c r="AG90" s="5"/>
      <c r="AH90" s="3"/>
      <c r="AI90" s="3"/>
      <c r="AJ90" s="3"/>
      <c r="AK90" s="3"/>
      <c r="AL90" s="3"/>
      <c r="AM90" s="3"/>
      <c r="AN90" s="5"/>
      <c r="AO90" s="5"/>
      <c r="AP90" s="3" t="s">
        <v>160</v>
      </c>
      <c r="BS90" s="3"/>
      <c r="CI90" s="3" t="s">
        <v>160</v>
      </c>
      <c r="ES90"/>
      <c r="ET90"/>
      <c r="EU90"/>
      <c r="EV90"/>
    </row>
    <row r="91" spans="1:152" x14ac:dyDescent="0.3">
      <c r="A91" t="s">
        <v>261</v>
      </c>
      <c r="B91" s="7" t="b">
        <f>IF(table_acSheet[[#This Row],[Total Used by Type]]&gt;0, TRUE, FALSE)</f>
        <v>1</v>
      </c>
      <c r="C91" s="7" t="s">
        <v>261</v>
      </c>
      <c r="D91" s="7" t="str">
        <f>IF(table_acSheet[[#This Row],[Acceptable (Yes or No)]]="_System", "[Not Applicable]","psu__"&amp;SUBSTITUTE(table_acSheet[[#This Row],[Column (Attribute) Names]], " ", "_"))</f>
        <v>psu__HX_EWT</v>
      </c>
      <c r="E91" t="s">
        <v>149</v>
      </c>
      <c r="F91" t="s">
        <v>231</v>
      </c>
      <c r="J91" s="3" t="s">
        <v>149</v>
      </c>
      <c r="K91" s="3" t="s">
        <v>149</v>
      </c>
      <c r="R91" s="3"/>
      <c r="W91" s="7">
        <f>COUNTA(table_acSheet[[#This Row],["Type" List Right of this Column]:[Motor]])</f>
        <v>2</v>
      </c>
      <c r="X91" s="7">
        <f>COUNTIF(table_acSheet[[#This Row],["Type" List Right of this Column]:[Motor]],"X")</f>
        <v>2</v>
      </c>
      <c r="Y91" s="7">
        <f>COUNTIF(table_acSheet[[#This Row],["Type" List Right of this Column]:[Motor]],"O")</f>
        <v>0</v>
      </c>
      <c r="Z91" s="4"/>
      <c r="AA91" s="5"/>
      <c r="AB91" s="5"/>
      <c r="AC91" s="5"/>
      <c r="AD91" s="5"/>
      <c r="AE91" s="5"/>
      <c r="AF91" s="5"/>
      <c r="AG91" s="5"/>
      <c r="AH91" s="3"/>
      <c r="AI91" s="3"/>
      <c r="AJ91" s="3"/>
      <c r="AK91" s="3"/>
      <c r="AL91" s="3"/>
      <c r="AM91" s="3"/>
      <c r="AN91" s="5"/>
      <c r="AO91" s="5"/>
      <c r="AP91" s="3" t="s">
        <v>160</v>
      </c>
      <c r="BS91" s="3"/>
      <c r="CI91" s="3" t="s">
        <v>160</v>
      </c>
      <c r="ES91"/>
      <c r="ET91"/>
      <c r="EU91"/>
      <c r="EV91"/>
    </row>
    <row r="92" spans="1:152" x14ac:dyDescent="0.3">
      <c r="A92" t="s">
        <v>262</v>
      </c>
      <c r="B92" s="7" t="b">
        <f>IF(table_acSheet[[#This Row],[Total Used by Type]]&gt;0, TRUE, FALSE)</f>
        <v>1</v>
      </c>
      <c r="C92" s="7" t="s">
        <v>262</v>
      </c>
      <c r="D92" s="7" t="str">
        <f>IF(table_acSheet[[#This Row],[Acceptable (Yes or No)]]="_System", "[Not Applicable]","psu__"&amp;SUBSTITUTE(table_acSheet[[#This Row],[Column (Attribute) Names]], " ", "_"))</f>
        <v>psu__HX_LWT</v>
      </c>
      <c r="E92" t="s">
        <v>149</v>
      </c>
      <c r="F92" t="s">
        <v>231</v>
      </c>
      <c r="J92" s="3" t="s">
        <v>149</v>
      </c>
      <c r="K92" s="3" t="s">
        <v>149</v>
      </c>
      <c r="R92" s="3"/>
      <c r="W92" s="7">
        <f>COUNTA(table_acSheet[[#This Row],["Type" List Right of this Column]:[Motor]])</f>
        <v>2</v>
      </c>
      <c r="X92" s="7">
        <f>COUNTIF(table_acSheet[[#This Row],["Type" List Right of this Column]:[Motor]],"X")</f>
        <v>2</v>
      </c>
      <c r="Y92" s="7">
        <f>COUNTIF(table_acSheet[[#This Row],["Type" List Right of this Column]:[Motor]],"O")</f>
        <v>0</v>
      </c>
      <c r="Z92" s="4"/>
      <c r="AA92" s="5"/>
      <c r="AB92" s="5"/>
      <c r="AC92" s="5"/>
      <c r="AD92" s="5"/>
      <c r="AE92" s="5"/>
      <c r="AF92" s="5"/>
      <c r="AG92" s="5"/>
      <c r="AH92" s="3"/>
      <c r="AI92" s="3"/>
      <c r="AJ92" s="3"/>
      <c r="AK92" s="3"/>
      <c r="AL92" s="3"/>
      <c r="AM92" s="3"/>
      <c r="AN92" s="5"/>
      <c r="AO92" s="5"/>
      <c r="AP92" s="3" t="s">
        <v>160</v>
      </c>
      <c r="BS92" s="3"/>
      <c r="CI92" s="3" t="s">
        <v>160</v>
      </c>
      <c r="ES92"/>
      <c r="ET92"/>
      <c r="EU92"/>
      <c r="EV92"/>
    </row>
    <row r="93" spans="1:152" x14ac:dyDescent="0.3">
      <c r="A93" t="s">
        <v>263</v>
      </c>
      <c r="B93" s="7" t="b">
        <f>IF(table_acSheet[[#This Row],[Total Used by Type]]&gt;0, TRUE, FALSE)</f>
        <v>1</v>
      </c>
      <c r="C93" s="7" t="s">
        <v>263</v>
      </c>
      <c r="D93" s="7" t="str">
        <f>IF(table_acSheet[[#This Row],[Acceptable (Yes or No)]]="_System", "[Not Applicable]","psu__"&amp;SUBSTITUTE(table_acSheet[[#This Row],[Column (Attribute) Names]], " ", "_"))</f>
        <v>psu__HX_Steam_EnteringPressure</v>
      </c>
      <c r="E93" t="s">
        <v>149</v>
      </c>
      <c r="J93" s="3" t="s">
        <v>149</v>
      </c>
      <c r="K93" s="3" t="s">
        <v>149</v>
      </c>
      <c r="R93" s="3"/>
      <c r="W93" s="7">
        <f>COUNTA(table_acSheet[[#This Row],["Type" List Right of this Column]:[Motor]])</f>
        <v>2</v>
      </c>
      <c r="X93" s="7">
        <f>COUNTIF(table_acSheet[[#This Row],["Type" List Right of this Column]:[Motor]],"X")</f>
        <v>2</v>
      </c>
      <c r="Y93" s="7">
        <f>COUNTIF(table_acSheet[[#This Row],["Type" List Right of this Column]:[Motor]],"O")</f>
        <v>0</v>
      </c>
      <c r="Z93" s="4"/>
      <c r="AA93" s="5"/>
      <c r="AB93" s="5"/>
      <c r="AC93" s="5"/>
      <c r="AD93" s="5"/>
      <c r="AE93" s="5"/>
      <c r="AF93" s="5"/>
      <c r="AG93" s="5"/>
      <c r="AH93" s="3"/>
      <c r="AI93" s="3"/>
      <c r="AJ93" s="3"/>
      <c r="AK93" s="3"/>
      <c r="AL93" s="3"/>
      <c r="AM93" s="3"/>
      <c r="AN93" s="5"/>
      <c r="AO93" s="5"/>
      <c r="AP93" s="3" t="s">
        <v>160</v>
      </c>
      <c r="BS93" s="3"/>
      <c r="CI93" s="3" t="s">
        <v>160</v>
      </c>
      <c r="ES93"/>
      <c r="ET93"/>
      <c r="EU93"/>
      <c r="EV93"/>
    </row>
    <row r="94" spans="1:152" x14ac:dyDescent="0.3">
      <c r="A94" t="s">
        <v>264</v>
      </c>
      <c r="B94" t="b">
        <f>IF(table_acSheet[[#This Row],[Total Used by Type]]&gt;0, TRUE, FALSE)</f>
        <v>1</v>
      </c>
      <c r="C94" t="s">
        <v>264</v>
      </c>
      <c r="D94" t="str">
        <f>IF(table_acSheet[[#This Row],[Acceptable (Yes or No)]]="_System", "[Not Applicable]","psu__"&amp;SUBSTITUTE(table_acSheet[[#This Row],[Column (Attribute) Names]], " ", "_"))</f>
        <v>psu__LWT</v>
      </c>
      <c r="E94" t="s">
        <v>149</v>
      </c>
      <c r="F94" t="s">
        <v>231</v>
      </c>
      <c r="H94"/>
      <c r="I94"/>
      <c r="J94" s="3" t="s">
        <v>150</v>
      </c>
      <c r="K94" s="3" t="s">
        <v>150</v>
      </c>
      <c r="O94"/>
      <c r="R94" s="3" t="s">
        <v>149</v>
      </c>
      <c r="W94">
        <f>COUNTA(table_acSheet[[#This Row],["Type" List Right of this Column]:[Motor]])</f>
        <v>2</v>
      </c>
      <c r="X94">
        <f>COUNTIF(table_acSheet[[#This Row],["Type" List Right of this Column]:[Motor]],"X")</f>
        <v>2</v>
      </c>
      <c r="Y94">
        <f>COUNTIF(table_acSheet[[#This Row],["Type" List Right of this Column]:[Motor]],"O")</f>
        <v>0</v>
      </c>
      <c r="Z94" s="4"/>
      <c r="AA94" s="5"/>
      <c r="AB94" s="5"/>
      <c r="AC94" s="3"/>
      <c r="AD94" s="5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 t="s">
        <v>160</v>
      </c>
      <c r="BS94" s="3"/>
      <c r="CI94" s="3" t="s">
        <v>160</v>
      </c>
      <c r="ES94"/>
      <c r="ET94"/>
      <c r="EU94"/>
      <c r="EV94"/>
    </row>
    <row r="95" spans="1:152" x14ac:dyDescent="0.3">
      <c r="A95" t="s">
        <v>265</v>
      </c>
      <c r="B95" t="b">
        <f>IF(table_acSheet[[#This Row],[Total Used by Type]]&gt;0, TRUE, FALSE)</f>
        <v>1</v>
      </c>
      <c r="C95" t="s">
        <v>265</v>
      </c>
      <c r="D95" t="str">
        <f>IF(table_acSheet[[#This Row],[Acceptable (Yes or No)]]="_System", "[Not Applicable]","psu__"&amp;SUBSTITUTE(table_acSheet[[#This Row],[Column (Attribute) Names]], " ", "_"))</f>
        <v>psu__National_Board_Number</v>
      </c>
      <c r="E95" t="s">
        <v>149</v>
      </c>
      <c r="H95"/>
      <c r="I95"/>
      <c r="J95" s="3" t="s">
        <v>149</v>
      </c>
      <c r="K95" s="3" t="s">
        <v>150</v>
      </c>
      <c r="O95"/>
      <c r="R95" s="3"/>
      <c r="W95">
        <f>COUNTA(table_acSheet[[#This Row],["Type" List Right of this Column]:[Motor]])</f>
        <v>2</v>
      </c>
      <c r="X95">
        <f>COUNTIF(table_acSheet[[#This Row],["Type" List Right of this Column]:[Motor]],"X")</f>
        <v>2</v>
      </c>
      <c r="Y95">
        <f>COUNTIF(table_acSheet[[#This Row],["Type" List Right of this Column]:[Motor]],"O")</f>
        <v>0</v>
      </c>
      <c r="Z95" s="4"/>
      <c r="AA95" s="5"/>
      <c r="AB95" s="5"/>
      <c r="AC95" s="3"/>
      <c r="AD95" s="5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 t="s">
        <v>160</v>
      </c>
      <c r="BS95" s="3"/>
      <c r="CI95" s="3" t="s">
        <v>160</v>
      </c>
      <c r="ES95"/>
      <c r="ET95"/>
      <c r="EU95"/>
      <c r="EV95"/>
    </row>
    <row r="96" spans="1:152" x14ac:dyDescent="0.3">
      <c r="A96" t="s">
        <v>266</v>
      </c>
      <c r="B96" t="b">
        <f>IF(table_acSheet[[#This Row],[Total Used by Type]]&gt;0, TRUE, FALSE)</f>
        <v>1</v>
      </c>
      <c r="C96" t="s">
        <v>266</v>
      </c>
      <c r="D96" t="str">
        <f>IF(table_acSheet[[#This Row],[Acceptable (Yes or No)]]="_System", "[Not Applicable]","psu__"&amp;SUBSTITUTE(table_acSheet[[#This Row],[Column (Attribute) Names]], " ", "_"))</f>
        <v>psu__Nominal_Voltage</v>
      </c>
      <c r="E96" t="s">
        <v>149</v>
      </c>
      <c r="F96" t="s">
        <v>208</v>
      </c>
      <c r="J96" s="3" t="s">
        <v>149</v>
      </c>
      <c r="K96" s="3" t="s">
        <v>150</v>
      </c>
      <c r="L96" t="s">
        <v>267</v>
      </c>
      <c r="N96" s="14" t="s">
        <v>164</v>
      </c>
      <c r="R96" s="3" t="s">
        <v>150</v>
      </c>
      <c r="W96" s="7">
        <f>COUNTA(table_acSheet[[#This Row],["Type" List Right of this Column]:[Motor]])</f>
        <v>2</v>
      </c>
      <c r="X96" s="7">
        <f>COUNTIF(table_acSheet[[#This Row],["Type" List Right of this Column]:[Motor]],"X")</f>
        <v>2</v>
      </c>
      <c r="Y96" s="7">
        <f>COUNTIF(table_acSheet[[#This Row],["Type" List Right of this Column]:[Motor]],"O")</f>
        <v>0</v>
      </c>
      <c r="Z96" s="4"/>
      <c r="AA96" s="5"/>
      <c r="AB96" s="5"/>
      <c r="AC96" s="3"/>
      <c r="AD96" s="5"/>
      <c r="AE96" s="3"/>
      <c r="AF96" s="3"/>
      <c r="AG96" s="3"/>
      <c r="AH96" s="3"/>
      <c r="AI96" s="5"/>
      <c r="AJ96" s="5"/>
      <c r="AK96" s="3"/>
      <c r="AL96" s="3"/>
      <c r="AM96" s="3"/>
      <c r="AN96" s="3"/>
      <c r="AO96" s="3"/>
      <c r="BQ96" s="3" t="s">
        <v>160</v>
      </c>
      <c r="BS96" s="3"/>
      <c r="CI96" s="3" t="s">
        <v>160</v>
      </c>
      <c r="ES96"/>
      <c r="ET96"/>
      <c r="EU96"/>
      <c r="EV96"/>
    </row>
    <row r="97" spans="1:152" x14ac:dyDescent="0.3">
      <c r="A97" t="s">
        <v>268</v>
      </c>
      <c r="B97" s="7" t="b">
        <f>IF(table_acSheet[[#This Row],[Total Used by Type]]&gt;0, TRUE, FALSE)</f>
        <v>1</v>
      </c>
      <c r="C97" s="7" t="s">
        <v>268</v>
      </c>
      <c r="D97" s="7" t="str">
        <f>IF(table_acSheet[[#This Row],[Acceptable (Yes or No)]]="_System", "[Not Applicable]","psu__"&amp;SUBSTITUTE(table_acSheet[[#This Row],[Column (Attribute) Names]], " ", "_"))</f>
        <v>psu__Outlet</v>
      </c>
      <c r="E97" t="s">
        <v>149</v>
      </c>
      <c r="J97" s="3" t="s">
        <v>149</v>
      </c>
      <c r="K97" s="3" t="s">
        <v>150</v>
      </c>
      <c r="R97" s="3"/>
      <c r="W97" s="7">
        <f>COUNTA(table_acSheet[[#This Row],["Type" List Right of this Column]:[Motor]])</f>
        <v>2</v>
      </c>
      <c r="X97" s="7">
        <f>COUNTIF(table_acSheet[[#This Row],["Type" List Right of this Column]:[Motor]],"X")</f>
        <v>2</v>
      </c>
      <c r="Y97" s="7">
        <f>COUNTIF(table_acSheet[[#This Row],["Type" List Right of this Column]:[Motor]],"O")</f>
        <v>0</v>
      </c>
      <c r="Z97" s="4"/>
      <c r="AA97" s="5"/>
      <c r="AB97" s="5"/>
      <c r="AC97" s="5"/>
      <c r="AD97" s="5"/>
      <c r="AE97" s="5"/>
      <c r="AF97" s="5"/>
      <c r="AG97" s="5"/>
      <c r="AH97" s="3"/>
      <c r="AI97" s="3"/>
      <c r="AJ97" s="3"/>
      <c r="AK97" s="3"/>
      <c r="AL97" s="3"/>
      <c r="AM97" s="3"/>
      <c r="AN97" s="5"/>
      <c r="AO97" s="5"/>
      <c r="BS97" s="3"/>
      <c r="CY97" s="3" t="s">
        <v>160</v>
      </c>
      <c r="CZ97" s="3" t="s">
        <v>160</v>
      </c>
      <c r="ES97"/>
      <c r="ET97"/>
      <c r="EU97"/>
      <c r="EV97"/>
    </row>
    <row r="98" spans="1:152" x14ac:dyDescent="0.3">
      <c r="A98" t="s">
        <v>377</v>
      </c>
      <c r="B98" s="7" t="b">
        <f>IF(table_acSheet[[#This Row],[Total Used by Type]]&gt;0, TRUE, FALSE)</f>
        <v>1</v>
      </c>
      <c r="C98" s="7" t="s">
        <v>381</v>
      </c>
      <c r="D98" s="7" t="str">
        <f>IF(table_acSheet[[#This Row],[Acceptable (Yes or No)]]="_System", "[Not Applicable]","psu__"&amp;SUBSTITUTE(table_acSheet[[#This Row],[Column (Attribute) Names]], " ", "_"))</f>
        <v>psu__Safety_Category</v>
      </c>
      <c r="E98" t="s">
        <v>149</v>
      </c>
      <c r="J98" s="3" t="s">
        <v>149</v>
      </c>
      <c r="K98" s="3" t="s">
        <v>149</v>
      </c>
      <c r="L98" t="s">
        <v>377</v>
      </c>
      <c r="M98" t="s">
        <v>114</v>
      </c>
      <c r="N98" s="14" t="s">
        <v>164</v>
      </c>
      <c r="R98" s="3"/>
      <c r="W98" s="7">
        <f>COUNTA(table_acSheet[[#This Row],["Type" List Right of this Column]:[Motor]])</f>
        <v>2</v>
      </c>
      <c r="X98" s="7">
        <f>COUNTIF(table_acSheet[[#This Row],["Type" List Right of this Column]:[Motor]],"X")</f>
        <v>2</v>
      </c>
      <c r="Y98" s="7">
        <f>COUNTIF(table_acSheet[[#This Row],["Type" List Right of this Column]:[Motor]],"O")</f>
        <v>0</v>
      </c>
      <c r="Z98" s="4"/>
      <c r="AA98" s="5"/>
      <c r="AB98" s="5"/>
      <c r="AC98" s="5"/>
      <c r="AD98" s="5"/>
      <c r="AE98" s="5"/>
      <c r="AF98" s="5"/>
      <c r="AG98" s="5"/>
      <c r="AH98" s="3"/>
      <c r="AI98" s="3"/>
      <c r="AJ98" s="3"/>
      <c r="AK98" s="3"/>
      <c r="AL98" s="3"/>
      <c r="AM98" s="3"/>
      <c r="AN98" s="5"/>
      <c r="AO98" s="5"/>
      <c r="BS98" s="3"/>
      <c r="DL98" s="3" t="s">
        <v>160</v>
      </c>
      <c r="DN98" s="3" t="s">
        <v>160</v>
      </c>
      <c r="ES98"/>
      <c r="ET98"/>
      <c r="EU98"/>
      <c r="EV98"/>
    </row>
    <row r="99" spans="1:152" x14ac:dyDescent="0.3">
      <c r="A99" t="s">
        <v>269</v>
      </c>
      <c r="B99" s="7" t="b">
        <f>IF(table_acSheet[[#This Row],[Total Used by Type]]&gt;0, TRUE, FALSE)</f>
        <v>1</v>
      </c>
      <c r="C99" s="7" t="s">
        <v>269</v>
      </c>
      <c r="D99" s="7" t="str">
        <f>IF(table_acSheet[[#This Row],[Acceptable (Yes or No)]]="_System", "[Not Applicable]","psu__"&amp;SUBSTITUTE(table_acSheet[[#This Row],[Column (Attribute) Names]], " ", "_"))</f>
        <v>psu__Security_Room</v>
      </c>
      <c r="E99" t="s">
        <v>149</v>
      </c>
      <c r="J99" s="3" t="s">
        <v>149</v>
      </c>
      <c r="K99" s="3" t="s">
        <v>149</v>
      </c>
      <c r="L99" t="s">
        <v>270</v>
      </c>
      <c r="N99" s="14" t="s">
        <v>164</v>
      </c>
      <c r="R99" s="3"/>
      <c r="W99" s="7">
        <f>COUNTA(table_acSheet[[#This Row],["Type" List Right of this Column]:[Motor]])</f>
        <v>2</v>
      </c>
      <c r="X99" s="7">
        <f>COUNTIF(table_acSheet[[#This Row],["Type" List Right of this Column]:[Motor]],"X")</f>
        <v>2</v>
      </c>
      <c r="Y99" s="7">
        <f>COUNTIF(table_acSheet[[#This Row],["Type" List Right of this Column]:[Motor]],"O")</f>
        <v>0</v>
      </c>
      <c r="Z99" s="4"/>
      <c r="AA99" s="5"/>
      <c r="AB99" s="5" t="s">
        <v>160</v>
      </c>
      <c r="AC99" s="5" t="s">
        <v>160</v>
      </c>
      <c r="AD99" s="5"/>
      <c r="AE99" s="5"/>
      <c r="AF99" s="5"/>
      <c r="AG99" s="5"/>
      <c r="AH99" s="3"/>
      <c r="AI99" s="3"/>
      <c r="AJ99" s="3"/>
      <c r="AK99" s="3"/>
      <c r="AL99" s="3"/>
      <c r="AM99" s="3"/>
      <c r="AN99" s="5"/>
      <c r="AO99" s="5"/>
      <c r="BS99" s="3"/>
      <c r="ES99"/>
      <c r="ET99"/>
      <c r="EU99"/>
      <c r="EV99"/>
    </row>
    <row r="100" spans="1:152" x14ac:dyDescent="0.3">
      <c r="A100" t="s">
        <v>271</v>
      </c>
      <c r="B100" t="b">
        <f>IF(table_acSheet[[#This Row],[Total Used by Type]]&gt;0, TRUE, FALSE)</f>
        <v>1</v>
      </c>
      <c r="C100" t="s">
        <v>271</v>
      </c>
      <c r="D100" t="str">
        <f>IF(table_acSheet[[#This Row],[Acceptable (Yes or No)]]="_System", "[Not Applicable]","psu__"&amp;SUBSTITUTE(table_acSheet[[#This Row],[Column (Attribute) Names]], " ", "_"))</f>
        <v>psu__Supply_Air_Temperature</v>
      </c>
      <c r="E100" t="s">
        <v>149</v>
      </c>
      <c r="F100" t="s">
        <v>231</v>
      </c>
      <c r="H100"/>
      <c r="I100"/>
      <c r="J100" s="3" t="s">
        <v>150</v>
      </c>
      <c r="K100" s="3" t="s">
        <v>150</v>
      </c>
      <c r="O100"/>
      <c r="R100" s="3" t="s">
        <v>149</v>
      </c>
      <c r="W100">
        <f>COUNTA(table_acSheet[[#This Row],["Type" List Right of this Column]:[Motor]])</f>
        <v>2</v>
      </c>
      <c r="X100">
        <f>COUNTIF(table_acSheet[[#This Row],["Type" List Right of this Column]:[Motor]],"X")</f>
        <v>2</v>
      </c>
      <c r="Y100">
        <f>COUNTIF(table_acSheet[[#This Row],["Type" List Right of this Column]:[Motor]],"O")</f>
        <v>0</v>
      </c>
      <c r="Z100" s="4"/>
      <c r="AA100" s="5"/>
      <c r="AB100" s="5"/>
      <c r="AC100" s="3"/>
      <c r="AD100" s="5"/>
      <c r="AE100" s="3"/>
      <c r="AF100" s="3"/>
      <c r="AG100" s="3"/>
      <c r="AH100" s="3"/>
      <c r="AI100" s="3" t="s">
        <v>160</v>
      </c>
      <c r="AJ100" s="3" t="s">
        <v>160</v>
      </c>
      <c r="AK100" s="3"/>
      <c r="AL100" s="3"/>
      <c r="AM100" s="3"/>
      <c r="AN100" s="3"/>
      <c r="AO100" s="3"/>
      <c r="BS100" s="3"/>
      <c r="ES100"/>
      <c r="ET100"/>
      <c r="EU100"/>
      <c r="EV100"/>
    </row>
    <row r="101" spans="1:152" x14ac:dyDescent="0.3">
      <c r="A101" t="s">
        <v>272</v>
      </c>
      <c r="B101" t="b">
        <f>IF(table_acSheet[[#This Row],[Total Used by Type]]&gt;0, TRUE, FALSE)</f>
        <v>1</v>
      </c>
      <c r="C101" t="s">
        <v>272</v>
      </c>
      <c r="D101" t="str">
        <f>IF(table_acSheet[[#This Row],[Acceptable (Yes or No)]]="_System", "[Not Applicable]","psu__"&amp;SUBSTITUTE(table_acSheet[[#This Row],[Column (Attribute) Names]], " ", "_"))</f>
        <v>psu__Supply_Air_Temperature_SetPoint</v>
      </c>
      <c r="E101" t="s">
        <v>149</v>
      </c>
      <c r="F101" t="s">
        <v>231</v>
      </c>
      <c r="H101"/>
      <c r="I101"/>
      <c r="J101" s="3" t="s">
        <v>150</v>
      </c>
      <c r="K101" s="3" t="s">
        <v>150</v>
      </c>
      <c r="O101"/>
      <c r="R101" s="3" t="s">
        <v>149</v>
      </c>
      <c r="W101">
        <f>COUNTA(table_acSheet[[#This Row],["Type" List Right of this Column]:[Motor]])</f>
        <v>2</v>
      </c>
      <c r="X101">
        <f>COUNTIF(table_acSheet[[#This Row],["Type" List Right of this Column]:[Motor]],"X")</f>
        <v>2</v>
      </c>
      <c r="Y101">
        <f>COUNTIF(table_acSheet[[#This Row],["Type" List Right of this Column]:[Motor]],"O")</f>
        <v>0</v>
      </c>
      <c r="Z101" s="4"/>
      <c r="AA101" s="5"/>
      <c r="AB101" s="5"/>
      <c r="AC101" s="3"/>
      <c r="AD101" s="5"/>
      <c r="AE101" s="3"/>
      <c r="AF101" s="3"/>
      <c r="AG101" s="3"/>
      <c r="AH101" s="3"/>
      <c r="AI101" s="3" t="s">
        <v>160</v>
      </c>
      <c r="AJ101" s="3" t="s">
        <v>160</v>
      </c>
      <c r="AK101" s="3"/>
      <c r="AL101" s="3"/>
      <c r="AM101" s="3"/>
      <c r="AN101" s="3"/>
      <c r="AO101" s="3"/>
      <c r="BS101" s="3"/>
      <c r="ES101"/>
      <c r="ET101"/>
      <c r="EU101"/>
      <c r="EV101"/>
    </row>
    <row r="102" spans="1:152" x14ac:dyDescent="0.3">
      <c r="A102" t="s">
        <v>273</v>
      </c>
      <c r="B102" s="7" t="b">
        <f>IF(table_acSheet[[#This Row],[Total Used by Type]]&gt;0, TRUE, FALSE)</f>
        <v>1</v>
      </c>
      <c r="C102" s="7" t="s">
        <v>273</v>
      </c>
      <c r="D102" s="7" t="str">
        <f>IF(table_acSheet[[#This Row],[Acceptable (Yes or No)]]="_System", "[Not Applicable]","psu__"&amp;SUBSTITUTE(table_acSheet[[#This Row],[Column (Attribute) Names]], " ", "_"))</f>
        <v>psu__Wattage_Lamp</v>
      </c>
      <c r="E102" t="s">
        <v>149</v>
      </c>
      <c r="F102" t="s">
        <v>274</v>
      </c>
      <c r="J102" s="3" t="s">
        <v>149</v>
      </c>
      <c r="K102" s="3" t="s">
        <v>149</v>
      </c>
      <c r="R102" s="3"/>
      <c r="W102" s="7">
        <f>COUNTA(table_acSheet[[#This Row],["Type" List Right of this Column]:[Motor]])</f>
        <v>2</v>
      </c>
      <c r="X102" s="7">
        <f>COUNTIF(table_acSheet[[#This Row],["Type" List Right of this Column]:[Motor]],"X")</f>
        <v>2</v>
      </c>
      <c r="Y102" s="7">
        <f>COUNTIF(table_acSheet[[#This Row],["Type" List Right of this Column]:[Motor]],"O")</f>
        <v>0</v>
      </c>
      <c r="Z102" s="4"/>
      <c r="AA102" s="5" t="s">
        <v>160</v>
      </c>
      <c r="AB102" s="5"/>
      <c r="AC102" s="5"/>
      <c r="AD102" s="5"/>
      <c r="AE102" s="5"/>
      <c r="AF102" s="5"/>
      <c r="AG102" s="5"/>
      <c r="AH102" s="3"/>
      <c r="AI102" s="3"/>
      <c r="AJ102" s="3"/>
      <c r="AK102" s="3"/>
      <c r="AL102" s="3"/>
      <c r="AM102" s="3"/>
      <c r="AN102" s="5"/>
      <c r="AO102" s="5"/>
      <c r="BS102" s="3"/>
      <c r="BZ102" s="5" t="s">
        <v>160</v>
      </c>
      <c r="ES102"/>
      <c r="ET102"/>
      <c r="EU102"/>
      <c r="EV102"/>
    </row>
    <row r="103" spans="1:152" x14ac:dyDescent="0.3">
      <c r="A103" t="s">
        <v>275</v>
      </c>
      <c r="B103" t="b">
        <f>IF(table_acSheet[[#This Row],[Total Used by Type]]&gt;0, TRUE, FALSE)</f>
        <v>1</v>
      </c>
      <c r="C103" t="s">
        <v>275</v>
      </c>
      <c r="D103" t="str">
        <f>IF(table_acSheet[[#This Row],[Acceptable (Yes or No)]]="_System", "[Not Applicable]","psu__"&amp;SUBSTITUTE(table_acSheet[[#This Row],[Column (Attribute) Names]], " ", "_"))</f>
        <v>psu__Accessible</v>
      </c>
      <c r="E103" t="s">
        <v>149</v>
      </c>
      <c r="J103" s="3" t="s">
        <v>149</v>
      </c>
      <c r="K103" s="3" t="s">
        <v>150</v>
      </c>
      <c r="L103" t="s">
        <v>212</v>
      </c>
      <c r="N103" s="14" t="s">
        <v>212</v>
      </c>
      <c r="O103"/>
      <c r="R103" s="3"/>
      <c r="S103" t="s">
        <v>167</v>
      </c>
      <c r="W103">
        <f>COUNTA(table_acSheet[[#This Row],["Type" List Right of this Column]:[Motor]])</f>
        <v>1</v>
      </c>
      <c r="X103">
        <f>COUNTIF(table_acSheet[[#This Row],["Type" List Right of this Column]:[Motor]],"X")</f>
        <v>1</v>
      </c>
      <c r="Y103">
        <f>COUNTIF(table_acSheet[[#This Row],["Type" List Right of this Column]:[Motor]],"O")</f>
        <v>0</v>
      </c>
      <c r="Z103" s="4"/>
      <c r="AA103" s="5"/>
      <c r="AB103" s="5" t="s">
        <v>160</v>
      </c>
      <c r="AC103" s="3"/>
      <c r="AD103" s="5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BS103" s="3"/>
      <c r="ES103"/>
      <c r="ET103"/>
      <c r="EU103"/>
      <c r="EV103"/>
    </row>
    <row r="104" spans="1:152" x14ac:dyDescent="0.3">
      <c r="A104" t="s">
        <v>276</v>
      </c>
      <c r="B104" t="b">
        <f>IF(table_acSheet[[#This Row],[Total Used by Type]]&gt;0, TRUE, FALSE)</f>
        <v>1</v>
      </c>
      <c r="C104" t="s">
        <v>276</v>
      </c>
      <c r="D104" t="str">
        <f>IF(table_acSheet[[#This Row],[Acceptable (Yes or No)]]="_System", "[Not Applicable]","psu__"&amp;SUBSTITUTE(table_acSheet[[#This Row],[Column (Attribute) Names]], " ", "_"))</f>
        <v>psu__Alternative_Room_Name</v>
      </c>
      <c r="E104" t="s">
        <v>149</v>
      </c>
      <c r="J104" s="3" t="s">
        <v>149</v>
      </c>
      <c r="K104" s="3" t="s">
        <v>149</v>
      </c>
      <c r="L104" t="s">
        <v>212</v>
      </c>
      <c r="N104" s="14" t="s">
        <v>212</v>
      </c>
      <c r="O104"/>
      <c r="R104" s="3"/>
      <c r="S104" t="s">
        <v>167</v>
      </c>
      <c r="W104">
        <f>COUNTA(table_acSheet[[#This Row],["Type" List Right of this Column]:[Motor]])</f>
        <v>1</v>
      </c>
      <c r="X104">
        <f>COUNTIF(table_acSheet[[#This Row],["Type" List Right of this Column]:[Motor]],"X")</f>
        <v>1</v>
      </c>
      <c r="Y104">
        <f>COUNTIF(table_acSheet[[#This Row],["Type" List Right of this Column]:[Motor]],"O")</f>
        <v>0</v>
      </c>
      <c r="Z104" s="4"/>
      <c r="AA104" s="5"/>
      <c r="AB104" s="5" t="s">
        <v>160</v>
      </c>
      <c r="AC104" s="3"/>
      <c r="AD104" s="5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BS104" s="3"/>
      <c r="ES104"/>
      <c r="ET104"/>
      <c r="EU104"/>
      <c r="EV104"/>
    </row>
    <row r="105" spans="1:152" x14ac:dyDescent="0.3">
      <c r="A105" t="s">
        <v>277</v>
      </c>
      <c r="B105" t="b">
        <f>IF(table_acSheet[[#This Row],[Total Used by Type]]&gt;0, TRUE, FALSE)</f>
        <v>1</v>
      </c>
      <c r="C105" t="s">
        <v>277</v>
      </c>
      <c r="D105" t="str">
        <f>IF(table_acSheet[[#This Row],[Acceptable (Yes or No)]]="_System", "[Not Applicable]","psu__"&amp;SUBSTITUTE(table_acSheet[[#This Row],[Column (Attribute) Names]], " ", "_"))</f>
        <v>psu__Alternative_Room_Number</v>
      </c>
      <c r="E105" t="s">
        <v>149</v>
      </c>
      <c r="J105" s="3" t="s">
        <v>149</v>
      </c>
      <c r="K105" s="3" t="s">
        <v>149</v>
      </c>
      <c r="L105" t="s">
        <v>212</v>
      </c>
      <c r="N105" s="14" t="s">
        <v>212</v>
      </c>
      <c r="O105"/>
      <c r="R105" s="3"/>
      <c r="S105" t="s">
        <v>167</v>
      </c>
      <c r="W105">
        <f>COUNTA(table_acSheet[[#This Row],["Type" List Right of this Column]:[Motor]])</f>
        <v>1</v>
      </c>
      <c r="X105">
        <f>COUNTIF(table_acSheet[[#This Row],["Type" List Right of this Column]:[Motor]],"X")</f>
        <v>1</v>
      </c>
      <c r="Y105">
        <f>COUNTIF(table_acSheet[[#This Row],["Type" List Right of this Column]:[Motor]],"O")</f>
        <v>0</v>
      </c>
      <c r="Z105" s="4"/>
      <c r="AA105" s="5"/>
      <c r="AB105" s="5" t="s">
        <v>160</v>
      </c>
      <c r="AC105" s="3"/>
      <c r="AD105" s="5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BS105" s="3"/>
      <c r="ES105"/>
      <c r="ET105"/>
      <c r="EU105"/>
      <c r="EV105"/>
    </row>
    <row r="106" spans="1:152" x14ac:dyDescent="0.3">
      <c r="A106" t="s">
        <v>278</v>
      </c>
      <c r="B106" t="b">
        <f>IF(table_acSheet[[#This Row],[Total Used by Type]]&gt;0, TRUE, FALSE)</f>
        <v>1</v>
      </c>
      <c r="C106" t="s">
        <v>278</v>
      </c>
      <c r="D106" t="str">
        <f>IF(table_acSheet[[#This Row],[Acceptable (Yes or No)]]="_System", "[Not Applicable]","psu__"&amp;SUBSTITUTE(table_acSheet[[#This Row],[Column (Attribute) Names]], " ", "_"))</f>
        <v>psu__ASF_Type</v>
      </c>
      <c r="E106" t="s">
        <v>149</v>
      </c>
      <c r="J106" s="3" t="s">
        <v>149</v>
      </c>
      <c r="K106" s="3" t="s">
        <v>150</v>
      </c>
      <c r="L106" t="s">
        <v>279</v>
      </c>
      <c r="N106" s="14" t="s">
        <v>280</v>
      </c>
      <c r="O106"/>
      <c r="R106" s="3"/>
      <c r="S106" t="s">
        <v>167</v>
      </c>
      <c r="W106">
        <f>COUNTA(table_acSheet[[#This Row],["Type" List Right of this Column]:[Motor]])</f>
        <v>1</v>
      </c>
      <c r="X106">
        <f>COUNTIF(table_acSheet[[#This Row],["Type" List Right of this Column]:[Motor]],"X")</f>
        <v>1</v>
      </c>
      <c r="Y106">
        <f>COUNTIF(table_acSheet[[#This Row],["Type" List Right of this Column]:[Motor]],"O")</f>
        <v>0</v>
      </c>
      <c r="Z106" s="4"/>
      <c r="AA106" s="5"/>
      <c r="AB106" s="5" t="s">
        <v>160</v>
      </c>
      <c r="AC106" s="3"/>
      <c r="AD106" s="5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BS106" s="3"/>
      <c r="ES106"/>
      <c r="ET106"/>
      <c r="EU106"/>
      <c r="EV106"/>
    </row>
    <row r="107" spans="1:152" x14ac:dyDescent="0.3">
      <c r="A107" t="s">
        <v>281</v>
      </c>
      <c r="B107" t="b">
        <f>IF(table_acSheet[[#This Row],[Total Used by Type]]&gt;0, TRUE, FALSE)</f>
        <v>1</v>
      </c>
      <c r="C107" t="s">
        <v>281</v>
      </c>
      <c r="D107" t="str">
        <f>IF(table_acSheet[[#This Row],[Acceptable (Yes or No)]]="_System", "[Not Applicable]","psu__"&amp;SUBSTITUTE(table_acSheet[[#This Row],[Column (Attribute) Names]], " ", "_"))</f>
        <v>psu__Assets</v>
      </c>
      <c r="E107" t="s">
        <v>149</v>
      </c>
      <c r="J107" s="3" t="s">
        <v>149</v>
      </c>
      <c r="K107" s="3" t="s">
        <v>149</v>
      </c>
      <c r="L107" t="s">
        <v>212</v>
      </c>
      <c r="N107" s="14" t="s">
        <v>212</v>
      </c>
      <c r="O107"/>
      <c r="R107" s="3"/>
      <c r="S107" t="s">
        <v>167</v>
      </c>
      <c r="W107">
        <f>COUNTA(table_acSheet[[#This Row],["Type" List Right of this Column]:[Motor]])</f>
        <v>1</v>
      </c>
      <c r="X107">
        <f>COUNTIF(table_acSheet[[#This Row],["Type" List Right of this Column]:[Motor]],"X")</f>
        <v>1</v>
      </c>
      <c r="Y107">
        <f>COUNTIF(table_acSheet[[#This Row],["Type" List Right of this Column]:[Motor]],"O")</f>
        <v>0</v>
      </c>
      <c r="Z107" s="4"/>
      <c r="AA107" s="5"/>
      <c r="AB107" s="5" t="s">
        <v>160</v>
      </c>
      <c r="AC107" s="3"/>
      <c r="AD107" s="5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BS107" s="3"/>
      <c r="ES107"/>
      <c r="ET107"/>
      <c r="EU107"/>
      <c r="EV107"/>
    </row>
    <row r="108" spans="1:152" x14ac:dyDescent="0.3">
      <c r="A108" t="s">
        <v>282</v>
      </c>
      <c r="B108" s="7" t="b">
        <f>IF(table_acSheet[[#This Row],[Total Used by Type]]&gt;0, TRUE, FALSE)</f>
        <v>1</v>
      </c>
      <c r="C108" s="7" t="s">
        <v>282</v>
      </c>
      <c r="D108" s="7" t="str">
        <f>IF(table_acSheet[[#This Row],[Acceptable (Yes or No)]]="_System", "[Not Applicable]","psu__"&amp;SUBSTITUTE(table_acSheet[[#This Row],[Column (Attribute) Names]], " ", "_"))</f>
        <v>psu__Ballast_Details</v>
      </c>
      <c r="E108" t="s">
        <v>149</v>
      </c>
      <c r="J108" s="3" t="s">
        <v>149</v>
      </c>
      <c r="K108" s="3" t="s">
        <v>149</v>
      </c>
      <c r="R108" s="3"/>
      <c r="W108" s="7">
        <f>COUNTA(table_acSheet[[#This Row],["Type" List Right of this Column]:[Motor]])</f>
        <v>1</v>
      </c>
      <c r="X108" s="7">
        <f>COUNTIF(table_acSheet[[#This Row],["Type" List Right of this Column]:[Motor]],"X")</f>
        <v>1</v>
      </c>
      <c r="Y108" s="7">
        <f>COUNTIF(table_acSheet[[#This Row],["Type" List Right of this Column]:[Motor]],"O")</f>
        <v>0</v>
      </c>
      <c r="Z108" s="4"/>
      <c r="AA108" s="5"/>
      <c r="AB108" s="5"/>
      <c r="AC108" s="5"/>
      <c r="AD108" s="5"/>
      <c r="AE108" s="5"/>
      <c r="AF108" s="5"/>
      <c r="AG108" s="5"/>
      <c r="AH108" s="3"/>
      <c r="AI108" s="3"/>
      <c r="AJ108" s="3"/>
      <c r="AK108" s="3"/>
      <c r="AL108" s="3"/>
      <c r="AM108" s="3"/>
      <c r="AN108" s="5"/>
      <c r="AO108" s="5"/>
      <c r="BS108" s="3"/>
      <c r="BZ108" s="5" t="s">
        <v>160</v>
      </c>
      <c r="ES108"/>
      <c r="ET108"/>
      <c r="EU108"/>
      <c r="EV108"/>
    </row>
    <row r="109" spans="1:152" x14ac:dyDescent="0.3">
      <c r="A109" t="s">
        <v>283</v>
      </c>
      <c r="B109" t="b">
        <f>IF(table_acSheet[[#This Row],[Total Used by Type]]&gt;0, TRUE, FALSE)</f>
        <v>1</v>
      </c>
      <c r="C109" t="s">
        <v>283</v>
      </c>
      <c r="D109" t="str">
        <f>IF(table_acSheet[[#This Row],[Acceptable (Yes or No)]]="_System", "[Not Applicable]","psu__"&amp;SUBSTITUTE(table_acSheet[[#This Row],[Column (Attribute) Names]], " ", "_"))</f>
        <v>psu__Budget_Code</v>
      </c>
      <c r="E109" t="s">
        <v>149</v>
      </c>
      <c r="J109" s="3" t="s">
        <v>149</v>
      </c>
      <c r="K109" s="3" t="s">
        <v>149</v>
      </c>
      <c r="L109" t="s">
        <v>212</v>
      </c>
      <c r="N109" s="14" t="s">
        <v>212</v>
      </c>
      <c r="O109"/>
      <c r="R109" s="3"/>
      <c r="S109" t="s">
        <v>167</v>
      </c>
      <c r="W109">
        <f>COUNTA(table_acSheet[[#This Row],["Type" List Right of this Column]:[Motor]])</f>
        <v>1</v>
      </c>
      <c r="X109">
        <f>COUNTIF(table_acSheet[[#This Row],["Type" List Right of this Column]:[Motor]],"X")</f>
        <v>1</v>
      </c>
      <c r="Y109">
        <f>COUNTIF(table_acSheet[[#This Row],["Type" List Right of this Column]:[Motor]],"O")</f>
        <v>0</v>
      </c>
      <c r="Z109" s="4"/>
      <c r="AA109" s="5"/>
      <c r="AB109" s="5" t="s">
        <v>160</v>
      </c>
      <c r="AC109" s="3"/>
      <c r="AD109" s="5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BS109" s="3"/>
      <c r="ES109"/>
      <c r="ET109"/>
      <c r="EU109"/>
      <c r="EV109"/>
    </row>
    <row r="110" spans="1:152" x14ac:dyDescent="0.3">
      <c r="A110" t="s">
        <v>284</v>
      </c>
      <c r="B110" t="b">
        <f>IF(table_acSheet[[#This Row],[Total Used by Type]]&gt;0, TRUE, FALSE)</f>
        <v>1</v>
      </c>
      <c r="C110" t="s">
        <v>284</v>
      </c>
      <c r="D110" t="str">
        <f>IF(table_acSheet[[#This Row],[Acceptable (Yes or No)]]="_System", "[Not Applicable]","psu__"&amp;SUBSTITUTE(table_acSheet[[#This Row],[Column (Attribute) Names]], " ", "_"))</f>
        <v>psu__Building_Count</v>
      </c>
      <c r="E110" t="s">
        <v>149</v>
      </c>
      <c r="J110" s="3" t="s">
        <v>149</v>
      </c>
      <c r="K110" s="3" t="s">
        <v>150</v>
      </c>
      <c r="L110" t="s">
        <v>212</v>
      </c>
      <c r="N110" s="14" t="s">
        <v>212</v>
      </c>
      <c r="O110"/>
      <c r="R110" s="3"/>
      <c r="S110" t="s">
        <v>167</v>
      </c>
      <c r="W110">
        <f>COUNTA(table_acSheet[[#This Row],["Type" List Right of this Column]:[Motor]])</f>
        <v>1</v>
      </c>
      <c r="X110">
        <f>COUNTIF(table_acSheet[[#This Row],["Type" List Right of this Column]:[Motor]],"X")</f>
        <v>1</v>
      </c>
      <c r="Y110">
        <f>COUNTIF(table_acSheet[[#This Row],["Type" List Right of this Column]:[Motor]],"O")</f>
        <v>0</v>
      </c>
      <c r="Z110" s="4"/>
      <c r="AA110" s="5"/>
      <c r="AB110" s="5" t="s">
        <v>160</v>
      </c>
      <c r="AC110" s="3"/>
      <c r="AD110" s="5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BS110" s="3"/>
      <c r="ES110"/>
      <c r="ET110"/>
      <c r="EU110"/>
      <c r="EV110"/>
    </row>
    <row r="111" spans="1:152" x14ac:dyDescent="0.3">
      <c r="A111" t="s">
        <v>285</v>
      </c>
      <c r="B111" t="b">
        <f>IF(table_acSheet[[#This Row],[Total Used by Type]]&gt;0, TRUE, FALSE)</f>
        <v>1</v>
      </c>
      <c r="C111" t="s">
        <v>285</v>
      </c>
      <c r="D111" t="str">
        <f>IF(table_acSheet[[#This Row],[Acceptable (Yes or No)]]="_System", "[Not Applicable]","psu__"&amp;SUBSTITUTE(table_acSheet[[#This Row],[Column (Attribute) Names]], " ", "_"))</f>
        <v>psu__Building_Function</v>
      </c>
      <c r="E111" t="s">
        <v>149</v>
      </c>
      <c r="J111" s="3" t="s">
        <v>149</v>
      </c>
      <c r="K111" s="3" t="s">
        <v>150</v>
      </c>
      <c r="L111" t="s">
        <v>286</v>
      </c>
      <c r="N111" s="14" t="s">
        <v>287</v>
      </c>
      <c r="O111"/>
      <c r="R111" s="3"/>
      <c r="S111" t="s">
        <v>167</v>
      </c>
      <c r="W111">
        <f>COUNTA(table_acSheet[[#This Row],["Type" List Right of this Column]:[Motor]])</f>
        <v>1</v>
      </c>
      <c r="X111">
        <f>COUNTIF(table_acSheet[[#This Row],["Type" List Right of this Column]:[Motor]],"X")</f>
        <v>1</v>
      </c>
      <c r="Y111">
        <f>COUNTIF(table_acSheet[[#This Row],["Type" List Right of this Column]:[Motor]],"O")</f>
        <v>0</v>
      </c>
      <c r="Z111" s="4"/>
      <c r="AA111" s="5"/>
      <c r="AB111" s="5" t="s">
        <v>160</v>
      </c>
      <c r="AC111" s="3"/>
      <c r="AD111" s="5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BS111" s="3"/>
      <c r="ES111"/>
      <c r="ET111"/>
      <c r="EU111"/>
      <c r="EV111"/>
    </row>
    <row r="112" spans="1:152" x14ac:dyDescent="0.3">
      <c r="A112" t="s">
        <v>288</v>
      </c>
      <c r="B112" t="b">
        <f>IF(table_acSheet[[#This Row],[Total Used by Type]]&gt;0, TRUE, FALSE)</f>
        <v>1</v>
      </c>
      <c r="C112" t="s">
        <v>288</v>
      </c>
      <c r="D112" t="str">
        <f>IF(table_acSheet[[#This Row],[Acceptable (Yes or No)]]="_System", "[Not Applicable]","psu__"&amp;SUBSTITUTE(table_acSheet[[#This Row],[Column (Attribute) Names]], " ", "_"))</f>
        <v>psu__Building_Function_Category</v>
      </c>
      <c r="E112" t="s">
        <v>149</v>
      </c>
      <c r="J112" s="3" t="s">
        <v>149</v>
      </c>
      <c r="K112" s="3" t="s">
        <v>150</v>
      </c>
      <c r="L112" t="s">
        <v>286</v>
      </c>
      <c r="N112" s="14" t="s">
        <v>164</v>
      </c>
      <c r="O112"/>
      <c r="R112" s="3"/>
      <c r="S112" t="s">
        <v>167</v>
      </c>
      <c r="W112">
        <f>COUNTA(table_acSheet[[#This Row],["Type" List Right of this Column]:[Motor]])</f>
        <v>1</v>
      </c>
      <c r="X112">
        <f>COUNTIF(table_acSheet[[#This Row],["Type" List Right of this Column]:[Motor]],"X")</f>
        <v>1</v>
      </c>
      <c r="Y112">
        <f>COUNTIF(table_acSheet[[#This Row],["Type" List Right of this Column]:[Motor]],"O")</f>
        <v>0</v>
      </c>
      <c r="Z112" s="4"/>
      <c r="AA112" s="5"/>
      <c r="AB112" s="5" t="s">
        <v>160</v>
      </c>
      <c r="AC112" s="3"/>
      <c r="AD112" s="5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BS112" s="3"/>
      <c r="ES112"/>
      <c r="ET112"/>
      <c r="EU112"/>
      <c r="EV112"/>
    </row>
    <row r="113" spans="1:116" x14ac:dyDescent="0.3">
      <c r="A113" t="s">
        <v>289</v>
      </c>
      <c r="B113" t="b">
        <f>IF(table_acSheet[[#This Row],[Total Used by Type]]&gt;0, TRUE, FALSE)</f>
        <v>1</v>
      </c>
      <c r="C113" t="s">
        <v>289</v>
      </c>
      <c r="D113" t="str">
        <f>IF(table_acSheet[[#This Row],[Acceptable (Yes or No)]]="_System", "[Not Applicable]","psu__"&amp;SUBSTITUTE(table_acSheet[[#This Row],[Column (Attribute) Names]], " ", "_"))</f>
        <v>psu__Building_Lease_Code</v>
      </c>
      <c r="E113" t="s">
        <v>149</v>
      </c>
      <c r="J113" s="3" t="s">
        <v>149</v>
      </c>
      <c r="K113" s="3" t="s">
        <v>149</v>
      </c>
      <c r="L113" t="s">
        <v>212</v>
      </c>
      <c r="N113" s="14" t="s">
        <v>212</v>
      </c>
      <c r="O113"/>
      <c r="R113" s="3"/>
      <c r="S113" t="s">
        <v>167</v>
      </c>
      <c r="W113">
        <f>COUNTA(table_acSheet[[#This Row],["Type" List Right of this Column]:[Motor]])</f>
        <v>1</v>
      </c>
      <c r="X113">
        <f>COUNTIF(table_acSheet[[#This Row],["Type" List Right of this Column]:[Motor]],"X")</f>
        <v>1</v>
      </c>
      <c r="Y113">
        <f>COUNTIF(table_acSheet[[#This Row],["Type" List Right of this Column]:[Motor]],"O")</f>
        <v>0</v>
      </c>
      <c r="Z113" s="4"/>
      <c r="AA113" s="5"/>
      <c r="AB113" s="5" t="s">
        <v>160</v>
      </c>
      <c r="AC113" s="3"/>
      <c r="AD113" s="5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BS113" s="3"/>
    </row>
    <row r="114" spans="1:116" x14ac:dyDescent="0.3">
      <c r="A114" t="s">
        <v>290</v>
      </c>
      <c r="B114" s="7" t="b">
        <f>IF(table_acSheet[[#This Row],[Total Used by Type]]&gt;0, TRUE, FALSE)</f>
        <v>1</v>
      </c>
      <c r="C114" s="7" t="s">
        <v>290</v>
      </c>
      <c r="D114" s="7" t="str">
        <f>IF(table_acSheet[[#This Row],[Acceptable (Yes or No)]]="_System", "[Not Applicable]","psu__"&amp;SUBSTITUTE(table_acSheet[[#This Row],[Column (Attribute) Names]], " ", "_"))</f>
        <v>psu__Closet_Connector</v>
      </c>
      <c r="E114" t="s">
        <v>149</v>
      </c>
      <c r="J114" s="3" t="s">
        <v>149</v>
      </c>
      <c r="K114" s="3" t="s">
        <v>150</v>
      </c>
      <c r="L114" t="s">
        <v>291</v>
      </c>
      <c r="N114" s="14" t="s">
        <v>164</v>
      </c>
      <c r="R114" s="3"/>
      <c r="W114" s="7">
        <f>COUNTA(table_acSheet[[#This Row],["Type" List Right of this Column]:[Motor]])</f>
        <v>1</v>
      </c>
      <c r="X114" s="7">
        <f>COUNTIF(table_acSheet[[#This Row],["Type" List Right of this Column]:[Motor]],"X")</f>
        <v>1</v>
      </c>
      <c r="Y114" s="7">
        <f>COUNTIF(table_acSheet[[#This Row],["Type" List Right of this Column]:[Motor]],"O")</f>
        <v>0</v>
      </c>
      <c r="Z114" s="4"/>
      <c r="AA114" s="5"/>
      <c r="AB114" s="5"/>
      <c r="AC114" s="5"/>
      <c r="AD114" s="5"/>
      <c r="AE114" s="5"/>
      <c r="AF114" s="5"/>
      <c r="AG114" s="5"/>
      <c r="AH114" s="3"/>
      <c r="AI114" s="3"/>
      <c r="AJ114" s="3"/>
      <c r="AK114" s="3"/>
      <c r="AL114" s="3"/>
      <c r="AM114" s="3"/>
      <c r="AN114" s="5"/>
      <c r="AO114" s="5"/>
      <c r="BS114" s="3"/>
      <c r="CZ114" s="3" t="s">
        <v>160</v>
      </c>
    </row>
    <row r="115" spans="1:116" x14ac:dyDescent="0.3">
      <c r="A115" t="s">
        <v>292</v>
      </c>
      <c r="B115" t="b">
        <f>IF(table_acSheet[[#This Row],[Total Used by Type]]&gt;0, TRUE, FALSE)</f>
        <v>1</v>
      </c>
      <c r="C115" t="s">
        <v>292</v>
      </c>
      <c r="D115" t="str">
        <f>IF(table_acSheet[[#This Row],[Acceptable (Yes or No)]]="_System", "[Not Applicable]","psu__"&amp;SUBSTITUTE(table_acSheet[[#This Row],[Column (Attribute) Names]], " ", "_"))</f>
        <v>psu__Coil_Capacity_Cooling</v>
      </c>
      <c r="E115" t="s">
        <v>149</v>
      </c>
      <c r="F115" t="s">
        <v>293</v>
      </c>
      <c r="H115"/>
      <c r="I115"/>
      <c r="J115" s="3" t="s">
        <v>150</v>
      </c>
      <c r="K115" s="3" t="s">
        <v>150</v>
      </c>
      <c r="O115"/>
      <c r="R115" s="3" t="s">
        <v>149</v>
      </c>
      <c r="W115">
        <f>COUNTA(table_acSheet[[#This Row],["Type" List Right of this Column]:[Motor]])</f>
        <v>1</v>
      </c>
      <c r="X115">
        <f>COUNTIF(table_acSheet[[#This Row],["Type" List Right of this Column]:[Motor]],"X")</f>
        <v>1</v>
      </c>
      <c r="Y115">
        <f>COUNTIF(table_acSheet[[#This Row],["Type" List Right of this Column]:[Motor]],"O")</f>
        <v>0</v>
      </c>
      <c r="Z115" s="4"/>
      <c r="AA115" s="5"/>
      <c r="AB115" s="5"/>
      <c r="AC115" s="3"/>
      <c r="AD115" s="5"/>
      <c r="AE115" s="3"/>
      <c r="AF115" s="3"/>
      <c r="AG115" s="3"/>
      <c r="AH115" s="3"/>
      <c r="AI115" s="3" t="s">
        <v>160</v>
      </c>
      <c r="AJ115" s="3"/>
      <c r="AK115" s="3"/>
      <c r="AL115" s="3"/>
      <c r="AM115" s="3"/>
      <c r="AN115" s="3"/>
      <c r="AO115" s="3"/>
      <c r="BS115" s="3"/>
    </row>
    <row r="116" spans="1:116" x14ac:dyDescent="0.3">
      <c r="A116" t="s">
        <v>294</v>
      </c>
      <c r="B116" t="b">
        <f>IF(table_acSheet[[#This Row],[Total Used by Type]]&gt;0, TRUE, FALSE)</f>
        <v>1</v>
      </c>
      <c r="C116" t="s">
        <v>294</v>
      </c>
      <c r="D116" t="str">
        <f>IF(table_acSheet[[#This Row],[Acceptable (Yes or No)]]="_System", "[Not Applicable]","psu__"&amp;SUBSTITUTE(table_acSheet[[#This Row],[Column (Attribute) Names]], " ", "_"))</f>
        <v>psu__Coil_Capacity_Heating</v>
      </c>
      <c r="E116" t="s">
        <v>149</v>
      </c>
      <c r="F116" t="s">
        <v>293</v>
      </c>
      <c r="H116"/>
      <c r="I116"/>
      <c r="J116" s="3" t="s">
        <v>150</v>
      </c>
      <c r="K116" s="3" t="s">
        <v>150</v>
      </c>
      <c r="O116"/>
      <c r="R116" s="3" t="s">
        <v>149</v>
      </c>
      <c r="W116">
        <f>COUNTA(table_acSheet[[#This Row],["Type" List Right of this Column]:[Motor]])</f>
        <v>1</v>
      </c>
      <c r="X116">
        <f>COUNTIF(table_acSheet[[#This Row],["Type" List Right of this Column]:[Motor]],"X")</f>
        <v>1</v>
      </c>
      <c r="Y116">
        <f>COUNTIF(table_acSheet[[#This Row],["Type" List Right of this Column]:[Motor]],"O")</f>
        <v>0</v>
      </c>
      <c r="Z116" s="4"/>
      <c r="AA116" s="5"/>
      <c r="AB116" s="5"/>
      <c r="AC116" s="3"/>
      <c r="AD116" s="5"/>
      <c r="AE116" s="3"/>
      <c r="AF116" s="3"/>
      <c r="AG116" s="3"/>
      <c r="AH116" s="3"/>
      <c r="AI116" s="3" t="s">
        <v>160</v>
      </c>
      <c r="AJ116" s="3"/>
      <c r="AK116" s="3"/>
      <c r="AL116" s="3"/>
      <c r="AM116" s="3"/>
      <c r="AN116" s="3"/>
      <c r="AO116" s="3"/>
      <c r="BS116" s="3"/>
    </row>
    <row r="117" spans="1:116" x14ac:dyDescent="0.3">
      <c r="A117" t="s">
        <v>295</v>
      </c>
      <c r="B117" t="b">
        <f>IF(table_acSheet[[#This Row],[Total Used by Type]]&gt;0, TRUE, FALSE)</f>
        <v>1</v>
      </c>
      <c r="C117" t="s">
        <v>295</v>
      </c>
      <c r="D117" t="str">
        <f>IF(table_acSheet[[#This Row],[Acceptable (Yes or No)]]="_System", "[Not Applicable]","psu__"&amp;SUBSTITUTE(table_acSheet[[#This Row],[Column (Attribute) Names]], " ", "_"))</f>
        <v>psu__Coil_Type_Heating</v>
      </c>
      <c r="E117" t="s">
        <v>149</v>
      </c>
      <c r="H117"/>
      <c r="I117"/>
      <c r="J117" s="3" t="s">
        <v>149</v>
      </c>
      <c r="K117" s="3" t="s">
        <v>150</v>
      </c>
      <c r="L117" t="s">
        <v>296</v>
      </c>
      <c r="N117" s="14" t="s">
        <v>296</v>
      </c>
      <c r="O117"/>
      <c r="R117" s="3"/>
      <c r="W117">
        <f>COUNTA(table_acSheet[[#This Row],["Type" List Right of this Column]:[Motor]])</f>
        <v>1</v>
      </c>
      <c r="X117">
        <f>COUNTIF(table_acSheet[[#This Row],["Type" List Right of this Column]:[Motor]],"X")</f>
        <v>1</v>
      </c>
      <c r="Y117">
        <f>COUNTIF(table_acSheet[[#This Row],["Type" List Right of this Column]:[Motor]],"O")</f>
        <v>0</v>
      </c>
      <c r="Z117" s="4"/>
      <c r="AA117" s="5"/>
      <c r="AB117" s="5"/>
      <c r="AC117" s="3"/>
      <c r="AD117" s="5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BS117" s="3"/>
      <c r="CI117" s="3" t="s">
        <v>160</v>
      </c>
    </row>
    <row r="118" spans="1:116" x14ac:dyDescent="0.3">
      <c r="A118" t="s">
        <v>297</v>
      </c>
      <c r="B118" s="7" t="b">
        <f>IF(table_acSheet[[#This Row],[Total Used by Type]]&gt;0, TRUE, FALSE)</f>
        <v>1</v>
      </c>
      <c r="C118" s="7" t="s">
        <v>297</v>
      </c>
      <c r="D118" s="7" t="str">
        <f>IF(table_acSheet[[#This Row],[Acceptable (Yes or No)]]="_System", "[Not Applicable]","psu__"&amp;SUBSTITUTE(table_acSheet[[#This Row],[Column (Attribute) Names]], " ", "_"))</f>
        <v>psu__Condition</v>
      </c>
      <c r="E118" t="s">
        <v>149</v>
      </c>
      <c r="J118" s="3" t="s">
        <v>149</v>
      </c>
      <c r="K118" s="3" t="s">
        <v>149</v>
      </c>
      <c r="R118" s="3"/>
      <c r="W118" s="7">
        <f>COUNTA(table_acSheet[[#This Row],["Type" List Right of this Column]:[Motor]])</f>
        <v>1</v>
      </c>
      <c r="X118" s="7">
        <f>COUNTIF(table_acSheet[[#This Row],["Type" List Right of this Column]:[Motor]],"X")</f>
        <v>1</v>
      </c>
      <c r="Y118" s="7">
        <f>COUNTIF(table_acSheet[[#This Row],["Type" List Right of this Column]:[Motor]],"O")</f>
        <v>0</v>
      </c>
      <c r="Z118" s="4"/>
      <c r="AA118" s="5"/>
      <c r="AB118" s="5"/>
      <c r="AC118" s="5"/>
      <c r="AD118" s="5"/>
      <c r="AE118" s="5"/>
      <c r="AF118" s="5"/>
      <c r="AG118" s="5"/>
      <c r="AH118" s="3"/>
      <c r="AI118" s="3"/>
      <c r="AJ118" s="3"/>
      <c r="AK118" s="3"/>
      <c r="AL118" s="3"/>
      <c r="AM118" s="3"/>
      <c r="AN118" s="5"/>
      <c r="AO118" s="5"/>
      <c r="BS118" s="3"/>
      <c r="DL118" s="3" t="s">
        <v>160</v>
      </c>
    </row>
    <row r="119" spans="1:116" x14ac:dyDescent="0.3">
      <c r="A119" t="s">
        <v>298</v>
      </c>
      <c r="B119" t="b">
        <f>IF(table_acSheet[[#This Row],[Total Used by Type]]&gt;0, TRUE, FALSE)</f>
        <v>1</v>
      </c>
      <c r="C119" t="s">
        <v>298</v>
      </c>
      <c r="D119" t="str">
        <f>IF(table_acSheet[[#This Row],[Acceptable (Yes or No)]]="_System", "[Not Applicable]","psu__"&amp;SUBSTITUTE(table_acSheet[[#This Row],[Column (Attribute) Names]], " ", "_"))</f>
        <v>psu__Condition_Code</v>
      </c>
      <c r="E119" t="s">
        <v>149</v>
      </c>
      <c r="J119" s="3" t="s">
        <v>149</v>
      </c>
      <c r="K119" s="3" t="s">
        <v>150</v>
      </c>
      <c r="L119" t="s">
        <v>299</v>
      </c>
      <c r="N119" s="14" t="s">
        <v>164</v>
      </c>
      <c r="O119"/>
      <c r="R119" s="3"/>
      <c r="S119" t="s">
        <v>167</v>
      </c>
      <c r="W119">
        <f>COUNTA(table_acSheet[[#This Row],["Type" List Right of this Column]:[Motor]])</f>
        <v>1</v>
      </c>
      <c r="X119">
        <f>COUNTIF(table_acSheet[[#This Row],["Type" List Right of this Column]:[Motor]],"X")</f>
        <v>1</v>
      </c>
      <c r="Y119">
        <f>COUNTIF(table_acSheet[[#This Row],["Type" List Right of this Column]:[Motor]],"O")</f>
        <v>0</v>
      </c>
      <c r="Z119" s="4"/>
      <c r="AA119" s="5"/>
      <c r="AB119" s="5" t="s">
        <v>160</v>
      </c>
      <c r="AC119" s="3"/>
      <c r="AD119" s="5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BS119" s="3"/>
    </row>
    <row r="120" spans="1:116" x14ac:dyDescent="0.3">
      <c r="A120" t="s">
        <v>371</v>
      </c>
      <c r="B120" s="7" t="b">
        <f>IF(table_acSheet[[#This Row],[Total Used by Type]]&gt;0, TRUE, FALSE)</f>
        <v>1</v>
      </c>
      <c r="C120" s="7" t="s">
        <v>371</v>
      </c>
      <c r="D120" s="7" t="str">
        <f>IF(table_acSheet[[#This Row],[Acceptable (Yes or No)]]="_System", "[Not Applicable]","psu__"&amp;SUBSTITUTE(table_acSheet[[#This Row],[Column (Attribute) Names]], " ", "_"))</f>
        <v>psu__Controls</v>
      </c>
      <c r="E120" t="s">
        <v>149</v>
      </c>
      <c r="J120" s="3" t="s">
        <v>149</v>
      </c>
      <c r="K120" s="3" t="s">
        <v>149</v>
      </c>
      <c r="L120" t="s">
        <v>371</v>
      </c>
      <c r="M120" t="s">
        <v>172</v>
      </c>
      <c r="N120" s="14" t="s">
        <v>164</v>
      </c>
      <c r="R120" s="3"/>
      <c r="W120" s="7">
        <f>COUNTA(table_acSheet[[#This Row],["Type" List Right of this Column]:[Motor]])</f>
        <v>1</v>
      </c>
      <c r="X120" s="7">
        <f>COUNTIF(table_acSheet[[#This Row],["Type" List Right of this Column]:[Motor]],"X")</f>
        <v>1</v>
      </c>
      <c r="Y120" s="7">
        <f>COUNTIF(table_acSheet[[#This Row],["Type" List Right of this Column]:[Motor]],"O")</f>
        <v>0</v>
      </c>
      <c r="Z120" s="4"/>
      <c r="AA120" s="5"/>
      <c r="AB120" s="5"/>
      <c r="AC120" s="5"/>
      <c r="AD120" s="5"/>
      <c r="AE120" s="5"/>
      <c r="AF120" s="5"/>
      <c r="AG120" s="5"/>
      <c r="AH120" s="3"/>
      <c r="AI120" s="3"/>
      <c r="AJ120" s="3"/>
      <c r="AK120" s="3"/>
      <c r="AL120" s="3"/>
      <c r="AM120" s="3"/>
      <c r="AN120" s="5"/>
      <c r="AO120" s="5"/>
      <c r="BS120" s="3"/>
      <c r="BZ120" s="5" t="s">
        <v>160</v>
      </c>
    </row>
    <row r="121" spans="1:116" x14ac:dyDescent="0.3">
      <c r="A121" t="s">
        <v>300</v>
      </c>
      <c r="B121" t="b">
        <f>IF(table_acSheet[[#This Row],[Total Used by Type]]&gt;0, TRUE, FALSE)</f>
        <v>1</v>
      </c>
      <c r="C121" t="s">
        <v>300</v>
      </c>
      <c r="D121" t="str">
        <f>IF(table_acSheet[[#This Row],[Acceptable (Yes or No)]]="_System", "[Not Applicable]","psu__"&amp;SUBSTITUTE(table_acSheet[[#This Row],[Column (Attribute) Names]], " ", "_"))</f>
        <v>psu__Department</v>
      </c>
      <c r="E121" t="s">
        <v>149</v>
      </c>
      <c r="J121" s="3" t="s">
        <v>149</v>
      </c>
      <c r="K121" s="3" t="s">
        <v>149</v>
      </c>
      <c r="L121" t="s">
        <v>212</v>
      </c>
      <c r="N121" s="14" t="s">
        <v>212</v>
      </c>
      <c r="O121"/>
      <c r="R121" s="3"/>
      <c r="S121" t="s">
        <v>167</v>
      </c>
      <c r="W121">
        <f>COUNTA(table_acSheet[[#This Row],["Type" List Right of this Column]:[Motor]])</f>
        <v>1</v>
      </c>
      <c r="X121">
        <f>COUNTIF(table_acSheet[[#This Row],["Type" List Right of this Column]:[Motor]],"X")</f>
        <v>0</v>
      </c>
      <c r="Y121">
        <f>COUNTIF(table_acSheet[[#This Row],["Type" List Right of this Column]:[Motor]],"O")</f>
        <v>1</v>
      </c>
      <c r="Z121" s="4"/>
      <c r="AA121" s="5"/>
      <c r="AB121" s="5" t="s">
        <v>168</v>
      </c>
      <c r="AC121" s="3"/>
      <c r="AD121" s="5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BS121" s="3"/>
    </row>
    <row r="122" spans="1:116" x14ac:dyDescent="0.3">
      <c r="A122" t="s">
        <v>301</v>
      </c>
      <c r="B122" s="7" t="b">
        <f>IF(table_acSheet[[#This Row],[Total Used by Type]]&gt;0, TRUE, FALSE)</f>
        <v>1</v>
      </c>
      <c r="C122" s="7" t="s">
        <v>301</v>
      </c>
      <c r="D122" s="7" t="str">
        <f>IF(table_acSheet[[#This Row],[Acceptable (Yes or No)]]="_System", "[Not Applicable]","psu__"&amp;SUBSTITUTE(table_acSheet[[#This Row],[Column (Attribute) Names]], " ", "_"))</f>
        <v>psu__Dimming</v>
      </c>
      <c r="E122" t="s">
        <v>149</v>
      </c>
      <c r="J122" s="3" t="s">
        <v>149</v>
      </c>
      <c r="K122" s="3" t="s">
        <v>149</v>
      </c>
      <c r="R122" s="3"/>
      <c r="W122" s="7">
        <f>COUNTA(table_acSheet[[#This Row],["Type" List Right of this Column]:[Motor]])</f>
        <v>1</v>
      </c>
      <c r="X122" s="7">
        <f>COUNTIF(table_acSheet[[#This Row],["Type" List Right of this Column]:[Motor]],"X")</f>
        <v>1</v>
      </c>
      <c r="Y122" s="7">
        <f>COUNTIF(table_acSheet[[#This Row],["Type" List Right of this Column]:[Motor]],"O")</f>
        <v>0</v>
      </c>
      <c r="Z122" s="4"/>
      <c r="AA122" s="5"/>
      <c r="AB122" s="5"/>
      <c r="AC122" s="5"/>
      <c r="AD122" s="5"/>
      <c r="AE122" s="5"/>
      <c r="AF122" s="5"/>
      <c r="AG122" s="5"/>
      <c r="AH122" s="3"/>
      <c r="AI122" s="3"/>
      <c r="AJ122" s="3"/>
      <c r="AK122" s="3"/>
      <c r="AL122" s="3"/>
      <c r="AM122" s="3"/>
      <c r="AN122" s="5"/>
      <c r="AO122" s="5"/>
      <c r="BS122" s="3"/>
      <c r="BZ122" s="5" t="s">
        <v>160</v>
      </c>
    </row>
    <row r="123" spans="1:116" x14ac:dyDescent="0.3">
      <c r="A123" t="s">
        <v>302</v>
      </c>
      <c r="B123" t="b">
        <f>IF(table_acSheet[[#This Row],[Total Used by Type]]&gt;0, TRUE, FALSE)</f>
        <v>1</v>
      </c>
      <c r="C123" t="s">
        <v>302</v>
      </c>
      <c r="D123" t="str">
        <f>IF(table_acSheet[[#This Row],[Acceptable (Yes or No)]]="_System", "[Not Applicable]","psu__"&amp;SUBSTITUTE(table_acSheet[[#This Row],[Column (Attribute) Names]], " ", "_"))</f>
        <v>psu__Division_Code</v>
      </c>
      <c r="E123" t="s">
        <v>149</v>
      </c>
      <c r="J123" s="3" t="s">
        <v>149</v>
      </c>
      <c r="K123" s="3" t="s">
        <v>149</v>
      </c>
      <c r="L123" t="s">
        <v>303</v>
      </c>
      <c r="N123" s="14" t="s">
        <v>164</v>
      </c>
      <c r="O123"/>
      <c r="R123" s="3"/>
      <c r="S123" t="s">
        <v>167</v>
      </c>
      <c r="W123">
        <f>COUNTA(table_acSheet[[#This Row],["Type" List Right of this Column]:[Motor]])</f>
        <v>1</v>
      </c>
      <c r="X123">
        <f>COUNTIF(table_acSheet[[#This Row],["Type" List Right of this Column]:[Motor]],"X")</f>
        <v>1</v>
      </c>
      <c r="Y123">
        <f>COUNTIF(table_acSheet[[#This Row],["Type" List Right of this Column]:[Motor]],"O")</f>
        <v>0</v>
      </c>
      <c r="Z123" s="4"/>
      <c r="AA123" s="5"/>
      <c r="AB123" s="5" t="s">
        <v>160</v>
      </c>
      <c r="AC123" s="3"/>
      <c r="AD123" s="5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BS123" s="3"/>
    </row>
    <row r="124" spans="1:116" x14ac:dyDescent="0.3">
      <c r="A124" t="s">
        <v>304</v>
      </c>
      <c r="B124" t="b">
        <f>IF(table_acSheet[[#This Row],[Total Used by Type]]&gt;0, TRUE, FALSE)</f>
        <v>1</v>
      </c>
      <c r="C124" t="s">
        <v>304</v>
      </c>
      <c r="D124" t="str">
        <f>IF(table_acSheet[[#This Row],[Acceptable (Yes or No)]]="_System", "[Not Applicable]","psu__"&amp;SUBSTITUTE(table_acSheet[[#This Row],[Column (Attribute) Names]], " ", "_"))</f>
        <v>psu__Donor</v>
      </c>
      <c r="E124" t="s">
        <v>149</v>
      </c>
      <c r="J124" s="3" t="s">
        <v>149</v>
      </c>
      <c r="K124" s="3" t="s">
        <v>149</v>
      </c>
      <c r="L124" t="s">
        <v>212</v>
      </c>
      <c r="N124" s="14" t="s">
        <v>212</v>
      </c>
      <c r="O124"/>
      <c r="R124" s="3"/>
      <c r="S124" t="s">
        <v>167</v>
      </c>
      <c r="W124">
        <f>COUNTA(table_acSheet[[#This Row],["Type" List Right of this Column]:[Motor]])</f>
        <v>1</v>
      </c>
      <c r="X124">
        <f>COUNTIF(table_acSheet[[#This Row],["Type" List Right of this Column]:[Motor]],"X")</f>
        <v>1</v>
      </c>
      <c r="Y124">
        <f>COUNTIF(table_acSheet[[#This Row],["Type" List Right of this Column]:[Motor]],"O")</f>
        <v>0</v>
      </c>
      <c r="Z124" s="4"/>
      <c r="AA124" s="5"/>
      <c r="AB124" s="5" t="s">
        <v>160</v>
      </c>
      <c r="AC124" s="3"/>
      <c r="AD124" s="5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BS124" s="3"/>
    </row>
    <row r="125" spans="1:116" x14ac:dyDescent="0.3">
      <c r="A125" t="s">
        <v>305</v>
      </c>
      <c r="B125" s="7" t="b">
        <f>IF(table_acSheet[[#This Row],[Total Used by Type]]&gt;0, TRUE, FALSE)</f>
        <v>1</v>
      </c>
      <c r="C125" s="7" t="s">
        <v>305</v>
      </c>
      <c r="D125" s="7" t="str">
        <f>IF(table_acSheet[[#This Row],[Acceptable (Yes or No)]]="_System", "[Not Applicable]","psu__"&amp;SUBSTITUTE(table_acSheet[[#This Row],[Column (Attribute) Names]], " ", "_"))</f>
        <v>psu__Elevator_Number</v>
      </c>
      <c r="E125" t="s">
        <v>149</v>
      </c>
      <c r="J125" s="3" t="s">
        <v>149</v>
      </c>
      <c r="K125" s="3" t="s">
        <v>150</v>
      </c>
      <c r="R125" s="3"/>
      <c r="W125" s="7">
        <f>COUNTA(table_acSheet[[#This Row],["Type" List Right of this Column]:[Motor]])</f>
        <v>1</v>
      </c>
      <c r="X125" s="7">
        <f>COUNTIF(table_acSheet[[#This Row],["Type" List Right of this Column]:[Motor]],"X")</f>
        <v>1</v>
      </c>
      <c r="Y125" s="7">
        <f>COUNTIF(table_acSheet[[#This Row],["Type" List Right of this Column]:[Motor]],"O")</f>
        <v>0</v>
      </c>
      <c r="Z125" s="4"/>
      <c r="AA125" s="5"/>
      <c r="AB125" s="5"/>
      <c r="AC125" s="5"/>
      <c r="AD125" s="5"/>
      <c r="AE125" s="5"/>
      <c r="AF125" s="5"/>
      <c r="AG125" s="5"/>
      <c r="AH125" s="3"/>
      <c r="AI125" s="3"/>
      <c r="AJ125" s="3"/>
      <c r="AK125" s="3"/>
      <c r="AL125" s="3"/>
      <c r="AM125" s="3"/>
      <c r="AN125" s="5"/>
      <c r="AO125" s="5"/>
      <c r="BQ125" s="3" t="s">
        <v>160</v>
      </c>
      <c r="BS125" s="3"/>
    </row>
    <row r="126" spans="1:116" x14ac:dyDescent="0.3">
      <c r="A126" t="s">
        <v>306</v>
      </c>
      <c r="B126" t="b">
        <f>IF(table_acSheet[[#This Row],[Total Used by Type]]&gt;0, TRUE, FALSE)</f>
        <v>1</v>
      </c>
      <c r="C126" t="s">
        <v>306</v>
      </c>
      <c r="D126" t="str">
        <f>IF(table_acSheet[[#This Row],[Acceptable (Yes or No)]]="_System", "[Not Applicable]","psu__"&amp;SUBSTITUTE(table_acSheet[[#This Row],[Column (Attribute) Names]], " ", "_"))</f>
        <v>psu__Emergency</v>
      </c>
      <c r="E126" t="s">
        <v>149</v>
      </c>
      <c r="J126" s="3" t="s">
        <v>149</v>
      </c>
      <c r="K126" s="3" t="s">
        <v>149</v>
      </c>
      <c r="R126" s="3" t="s">
        <v>150</v>
      </c>
      <c r="W126" s="7">
        <f>COUNTA(table_acSheet[[#This Row],["Type" List Right of this Column]:[Motor]])</f>
        <v>1</v>
      </c>
      <c r="X126" s="7">
        <f>COUNTIF(table_acSheet[[#This Row],["Type" List Right of this Column]:[Motor]],"X")</f>
        <v>1</v>
      </c>
      <c r="Y126" s="7">
        <f>COUNTIF(table_acSheet[[#This Row],["Type" List Right of this Column]:[Motor]],"O")</f>
        <v>0</v>
      </c>
      <c r="Z126" s="4"/>
      <c r="AA126" s="5"/>
      <c r="AB126" s="5"/>
      <c r="AC126" s="5"/>
      <c r="AD126" s="5"/>
      <c r="AE126" s="3"/>
      <c r="AF126" s="3"/>
      <c r="AG126" s="3"/>
      <c r="AH126" s="3"/>
      <c r="AI126" s="3"/>
      <c r="AJ126" s="5"/>
      <c r="AK126" s="5"/>
      <c r="AL126" s="3"/>
      <c r="AM126" s="3"/>
      <c r="AN126" s="3"/>
      <c r="AO126" s="3"/>
      <c r="BS126" s="3"/>
      <c r="BZ126" s="5" t="s">
        <v>160</v>
      </c>
    </row>
    <row r="127" spans="1:116" x14ac:dyDescent="0.3">
      <c r="A127" t="s">
        <v>307</v>
      </c>
      <c r="B127" s="7" t="b">
        <f>IF(table_acSheet[[#This Row],[Total Used by Type]]&gt;0, TRUE, FALSE)</f>
        <v>1</v>
      </c>
      <c r="C127" s="7" t="s">
        <v>307</v>
      </c>
      <c r="D127" s="7" t="str">
        <f>IF(table_acSheet[[#This Row],[Acceptable (Yes or No)]]="_System", "[Not Applicable]","psu__"&amp;SUBSTITUTE(table_acSheet[[#This Row],[Column (Attribute) Names]], " ", "_"))</f>
        <v>psu__Faceplate_Connector</v>
      </c>
      <c r="E127" t="s">
        <v>149</v>
      </c>
      <c r="J127" s="3" t="s">
        <v>149</v>
      </c>
      <c r="K127" s="3" t="s">
        <v>150</v>
      </c>
      <c r="L127" t="s">
        <v>291</v>
      </c>
      <c r="N127" s="14" t="s">
        <v>164</v>
      </c>
      <c r="R127" s="3"/>
      <c r="W127" s="7">
        <f>COUNTA(table_acSheet[[#This Row],["Type" List Right of this Column]:[Motor]])</f>
        <v>1</v>
      </c>
      <c r="X127" s="7">
        <f>COUNTIF(table_acSheet[[#This Row],["Type" List Right of this Column]:[Motor]],"X")</f>
        <v>1</v>
      </c>
      <c r="Y127" s="7">
        <f>COUNTIF(table_acSheet[[#This Row],["Type" List Right of this Column]:[Motor]],"O")</f>
        <v>0</v>
      </c>
      <c r="Z127" s="4"/>
      <c r="AA127" s="5"/>
      <c r="AB127" s="5"/>
      <c r="AC127" s="5"/>
      <c r="AD127" s="5"/>
      <c r="AE127" s="5"/>
      <c r="AF127" s="5"/>
      <c r="AG127" s="5"/>
      <c r="AH127" s="3"/>
      <c r="AI127" s="3"/>
      <c r="AJ127" s="3"/>
      <c r="AK127" s="3"/>
      <c r="AL127" s="3"/>
      <c r="AM127" s="3"/>
      <c r="AN127" s="5"/>
      <c r="AO127" s="5"/>
      <c r="BS127" s="3"/>
      <c r="CZ127" s="3" t="s">
        <v>160</v>
      </c>
    </row>
    <row r="128" spans="1:116" x14ac:dyDescent="0.3">
      <c r="A128" t="s">
        <v>308</v>
      </c>
      <c r="B128" t="b">
        <f>IF(table_acSheet[[#This Row],[Total Used by Type]]&gt;0, TRUE, FALSE)</f>
        <v>1</v>
      </c>
      <c r="C128" t="s">
        <v>308</v>
      </c>
      <c r="D128" t="str">
        <f>IF(table_acSheet[[#This Row],[Acceptable (Yes or No)]]="_System", "[Not Applicable]","psu__"&amp;SUBSTITUTE(table_acSheet[[#This Row],[Column (Attribute) Names]], " ", "_"))</f>
        <v>psu__Finish_Base</v>
      </c>
      <c r="E128" t="s">
        <v>149</v>
      </c>
      <c r="J128" s="3" t="s">
        <v>149</v>
      </c>
      <c r="K128" s="3" t="s">
        <v>149</v>
      </c>
      <c r="L128" t="s">
        <v>212</v>
      </c>
      <c r="N128" s="14" t="s">
        <v>212</v>
      </c>
      <c r="O128"/>
      <c r="R128" s="3"/>
      <c r="S128" t="s">
        <v>167</v>
      </c>
      <c r="W128">
        <f>COUNTA(table_acSheet[[#This Row],["Type" List Right of this Column]:[Motor]])</f>
        <v>1</v>
      </c>
      <c r="X128">
        <f>COUNTIF(table_acSheet[[#This Row],["Type" List Right of this Column]:[Motor]],"X")</f>
        <v>1</v>
      </c>
      <c r="Y128">
        <f>COUNTIF(table_acSheet[[#This Row],["Type" List Right of this Column]:[Motor]],"O")</f>
        <v>0</v>
      </c>
      <c r="Z128" s="4"/>
      <c r="AA128" s="5"/>
      <c r="AB128" s="5" t="s">
        <v>160</v>
      </c>
      <c r="AC128" s="3"/>
      <c r="AD128" s="5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BS128" s="3"/>
    </row>
    <row r="129" spans="1:148" x14ac:dyDescent="0.3">
      <c r="A129" t="s">
        <v>309</v>
      </c>
      <c r="B129" t="b">
        <f>IF(table_acSheet[[#This Row],[Total Used by Type]]&gt;0, TRUE, FALSE)</f>
        <v>1</v>
      </c>
      <c r="C129" t="s">
        <v>309</v>
      </c>
      <c r="D129" t="str">
        <f>IF(table_acSheet[[#This Row],[Acceptable (Yes or No)]]="_System", "[Not Applicable]","psu__"&amp;SUBSTITUTE(table_acSheet[[#This Row],[Column (Attribute) Names]], " ", "_"))</f>
        <v>psu__Finish_Ceiling</v>
      </c>
      <c r="E129" t="s">
        <v>149</v>
      </c>
      <c r="J129" s="3" t="s">
        <v>149</v>
      </c>
      <c r="K129" s="3" t="s">
        <v>149</v>
      </c>
      <c r="L129" t="s">
        <v>212</v>
      </c>
      <c r="N129" s="14" t="s">
        <v>212</v>
      </c>
      <c r="O129"/>
      <c r="R129" s="3"/>
      <c r="S129" t="s">
        <v>167</v>
      </c>
      <c r="W129">
        <f>COUNTA(table_acSheet[[#This Row],["Type" List Right of this Column]:[Motor]])</f>
        <v>1</v>
      </c>
      <c r="X129">
        <f>COUNTIF(table_acSheet[[#This Row],["Type" List Right of this Column]:[Motor]],"X")</f>
        <v>1</v>
      </c>
      <c r="Y129">
        <f>COUNTIF(table_acSheet[[#This Row],["Type" List Right of this Column]:[Motor]],"O")</f>
        <v>0</v>
      </c>
      <c r="Z129" s="4"/>
      <c r="AA129" s="5"/>
      <c r="AB129" s="5" t="s">
        <v>160</v>
      </c>
      <c r="AC129" s="3"/>
      <c r="AD129" s="5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BS129" s="3"/>
    </row>
    <row r="130" spans="1:148" x14ac:dyDescent="0.3">
      <c r="A130" t="s">
        <v>310</v>
      </c>
      <c r="B130" t="b">
        <f>IF(table_acSheet[[#This Row],[Total Used by Type]]&gt;0, TRUE, FALSE)</f>
        <v>1</v>
      </c>
      <c r="C130" t="s">
        <v>310</v>
      </c>
      <c r="D130" t="str">
        <f>IF(table_acSheet[[#This Row],[Acceptable (Yes or No)]]="_System", "[Not Applicable]","psu__"&amp;SUBSTITUTE(table_acSheet[[#This Row],[Column (Attribute) Names]], " ", "_"))</f>
        <v>psu__Finish_Floor</v>
      </c>
      <c r="E130" t="s">
        <v>149</v>
      </c>
      <c r="J130" s="3" t="s">
        <v>149</v>
      </c>
      <c r="K130" s="3" t="s">
        <v>149</v>
      </c>
      <c r="L130" t="s">
        <v>311</v>
      </c>
      <c r="N130" s="14" t="s">
        <v>164</v>
      </c>
      <c r="O130"/>
      <c r="R130" s="3"/>
      <c r="S130" t="s">
        <v>167</v>
      </c>
      <c r="W130">
        <f>COUNTA(table_acSheet[[#This Row],["Type" List Right of this Column]:[Motor]])</f>
        <v>1</v>
      </c>
      <c r="X130">
        <f>COUNTIF(table_acSheet[[#This Row],["Type" List Right of this Column]:[Motor]],"X")</f>
        <v>1</v>
      </c>
      <c r="Y130">
        <f>COUNTIF(table_acSheet[[#This Row],["Type" List Right of this Column]:[Motor]],"O")</f>
        <v>0</v>
      </c>
      <c r="Z130" s="4"/>
      <c r="AA130" s="5"/>
      <c r="AB130" s="5" t="s">
        <v>160</v>
      </c>
      <c r="AC130" s="3"/>
      <c r="AD130" s="5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BS130" s="3"/>
    </row>
    <row r="131" spans="1:148" x14ac:dyDescent="0.3">
      <c r="A131" t="s">
        <v>312</v>
      </c>
      <c r="B131" t="b">
        <f>IF(table_acSheet[[#This Row],[Total Used by Type]]&gt;0, TRUE, FALSE)</f>
        <v>1</v>
      </c>
      <c r="C131" t="s">
        <v>312</v>
      </c>
      <c r="D131" t="str">
        <f>IF(table_acSheet[[#This Row],[Acceptable (Yes or No)]]="_System", "[Not Applicable]","psu__"&amp;SUBSTITUTE(table_acSheet[[#This Row],[Column (Attribute) Names]], " ", "_"))</f>
        <v>psu__Finish_Wall</v>
      </c>
      <c r="E131" t="s">
        <v>149</v>
      </c>
      <c r="J131" s="3" t="s">
        <v>149</v>
      </c>
      <c r="K131" s="3" t="s">
        <v>149</v>
      </c>
      <c r="L131" t="s">
        <v>212</v>
      </c>
      <c r="N131" s="14" t="s">
        <v>212</v>
      </c>
      <c r="O131"/>
      <c r="R131" s="3"/>
      <c r="S131" t="s">
        <v>167</v>
      </c>
      <c r="W131">
        <f>COUNTA(table_acSheet[[#This Row],["Type" List Right of this Column]:[Motor]])</f>
        <v>1</v>
      </c>
      <c r="X131">
        <f>COUNTIF(table_acSheet[[#This Row],["Type" List Right of this Column]:[Motor]],"X")</f>
        <v>1</v>
      </c>
      <c r="Y131">
        <f>COUNTIF(table_acSheet[[#This Row],["Type" List Right of this Column]:[Motor]],"O")</f>
        <v>0</v>
      </c>
      <c r="Z131" s="4"/>
      <c r="AA131" s="5"/>
      <c r="AB131" s="5" t="s">
        <v>160</v>
      </c>
      <c r="AC131" s="3"/>
      <c r="AD131" s="5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BS131" s="3"/>
    </row>
    <row r="132" spans="1:148" x14ac:dyDescent="0.3">
      <c r="A132" t="s">
        <v>313</v>
      </c>
      <c r="B132" s="7" t="b">
        <f>IF(table_acSheet[[#This Row],[Total Used by Type]]&gt;0, TRUE, FALSE)</f>
        <v>1</v>
      </c>
      <c r="C132" s="7" t="s">
        <v>313</v>
      </c>
      <c r="D132" s="7" t="str">
        <f>IF(table_acSheet[[#This Row],[Acceptable (Yes or No)]]="_System", "[Not Applicable]","psu__"&amp;SUBSTITUTE(table_acSheet[[#This Row],[Column (Attribute) Names]], " ", "_"))</f>
        <v>psu__FlowRate_Steam</v>
      </c>
      <c r="E132" t="s">
        <v>149</v>
      </c>
      <c r="J132" s="3" t="s">
        <v>149</v>
      </c>
      <c r="K132" s="3" t="s">
        <v>149</v>
      </c>
      <c r="R132" s="3"/>
      <c r="W132" s="7">
        <f>COUNTA(table_acSheet[[#This Row],["Type" List Right of this Column]:[Motor]])</f>
        <v>1</v>
      </c>
      <c r="X132" s="7">
        <f>COUNTIF(table_acSheet[[#This Row],["Type" List Right of this Column]:[Motor]],"X")</f>
        <v>1</v>
      </c>
      <c r="Y132" s="7">
        <f>COUNTIF(table_acSheet[[#This Row],["Type" List Right of this Column]:[Motor]],"O")</f>
        <v>0</v>
      </c>
      <c r="Z132" s="4"/>
      <c r="AA132" s="5"/>
      <c r="AB132" s="5"/>
      <c r="AC132" s="5"/>
      <c r="AD132" s="5"/>
      <c r="AE132" s="5"/>
      <c r="AF132" s="5"/>
      <c r="AG132" s="5"/>
      <c r="AH132" s="3"/>
      <c r="AI132" s="3"/>
      <c r="AJ132" s="3"/>
      <c r="AK132" s="3"/>
      <c r="AL132" s="3"/>
      <c r="AM132" s="3"/>
      <c r="AN132" s="5"/>
      <c r="AO132" s="5"/>
      <c r="BS132" s="3"/>
      <c r="CI132" s="3" t="s">
        <v>160</v>
      </c>
    </row>
    <row r="133" spans="1:148" x14ac:dyDescent="0.3">
      <c r="A133" t="s">
        <v>314</v>
      </c>
      <c r="B133" s="7" t="b">
        <f>IF(table_acSheet[[#This Row],[Total Used by Type]]&gt;0, TRUE, FALSE)</f>
        <v>1</v>
      </c>
      <c r="C133" s="7" t="s">
        <v>314</v>
      </c>
      <c r="D133" s="7" t="str">
        <f>IF(table_acSheet[[#This Row],[Acceptable (Yes or No)]]="_System", "[Not Applicable]","psu__"&amp;SUBSTITUTE(table_acSheet[[#This Row],[Column (Attribute) Names]], " ", "_"))</f>
        <v>psu__Frame</v>
      </c>
      <c r="E133" t="s">
        <v>149</v>
      </c>
      <c r="J133" s="3" t="s">
        <v>149</v>
      </c>
      <c r="K133" s="3" t="s">
        <v>149</v>
      </c>
      <c r="R133" s="3"/>
      <c r="W133" s="7">
        <f>COUNTA(table_acSheet[[#This Row],["Type" List Right of this Column]:[Motor]])</f>
        <v>1</v>
      </c>
      <c r="X133" s="7">
        <f>COUNTIF(table_acSheet[[#This Row],["Type" List Right of this Column]:[Motor]],"X")</f>
        <v>1</v>
      </c>
      <c r="Y133" s="7">
        <f>COUNTIF(table_acSheet[[#This Row],["Type" List Right of this Column]:[Motor]],"O")</f>
        <v>0</v>
      </c>
      <c r="Z133" s="4"/>
      <c r="AA133" s="5"/>
      <c r="AB133" s="5"/>
      <c r="AC133" s="5"/>
      <c r="AD133" s="5"/>
      <c r="AE133" s="5"/>
      <c r="AF133" s="5"/>
      <c r="AG133" s="5"/>
      <c r="AH133" s="3"/>
      <c r="AI133" s="3"/>
      <c r="AJ133" s="3"/>
      <c r="AK133" s="3"/>
      <c r="AL133" s="3"/>
      <c r="AM133" s="3"/>
      <c r="AN133" s="5"/>
      <c r="AO133" s="5"/>
      <c r="BS133" s="3"/>
      <c r="ER133" s="3" t="s">
        <v>160</v>
      </c>
    </row>
    <row r="134" spans="1:148" x14ac:dyDescent="0.3">
      <c r="A134" t="s">
        <v>315</v>
      </c>
      <c r="B134" t="b">
        <f>IF(table_acSheet[[#This Row],[Total Used by Type]]&gt;0, TRUE, FALSE)</f>
        <v>1</v>
      </c>
      <c r="C134" t="s">
        <v>315</v>
      </c>
      <c r="D134" t="str">
        <f>IF(table_acSheet[[#This Row],[Acceptable (Yes or No)]]="_System", "[Not Applicable]","psu__"&amp;SUBSTITUTE(table_acSheet[[#This Row],[Column (Attribute) Names]], " ", "_"))</f>
        <v>psu__Handicap</v>
      </c>
      <c r="E134" t="s">
        <v>149</v>
      </c>
      <c r="J134" s="3" t="s">
        <v>149</v>
      </c>
      <c r="K134" s="3" t="s">
        <v>150</v>
      </c>
      <c r="L134" t="s">
        <v>315</v>
      </c>
      <c r="N134" s="14" t="s">
        <v>164</v>
      </c>
      <c r="O134"/>
      <c r="R134" s="3"/>
      <c r="S134" t="s">
        <v>167</v>
      </c>
      <c r="W134">
        <f>COUNTA(table_acSheet[[#This Row],["Type" List Right of this Column]:[Motor]])</f>
        <v>1</v>
      </c>
      <c r="X134">
        <f>COUNTIF(table_acSheet[[#This Row],["Type" List Right of this Column]:[Motor]],"X")</f>
        <v>1</v>
      </c>
      <c r="Y134">
        <f>COUNTIF(table_acSheet[[#This Row],["Type" List Right of this Column]:[Motor]],"O")</f>
        <v>0</v>
      </c>
      <c r="Z134" s="4"/>
      <c r="AA134" s="5"/>
      <c r="AB134" s="5" t="s">
        <v>160</v>
      </c>
      <c r="AC134" s="3"/>
      <c r="AD134" s="5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BS134" s="3"/>
    </row>
    <row r="135" spans="1:148" x14ac:dyDescent="0.3">
      <c r="A135" t="s">
        <v>316</v>
      </c>
      <c r="B135" t="b">
        <f>IF(table_acSheet[[#This Row],[Total Used by Type]]&gt;0, TRUE, FALSE)</f>
        <v>1</v>
      </c>
      <c r="C135" t="s">
        <v>316</v>
      </c>
      <c r="D135" t="str">
        <f>IF(table_acSheet[[#This Row],[Acceptable (Yes or No)]]="_System", "[Not Applicable]","psu__"&amp;SUBSTITUTE(table_acSheet[[#This Row],[Column (Attribute) Names]], " ", "_"))</f>
        <v>psu__Heat_Code</v>
      </c>
      <c r="E135" t="s">
        <v>149</v>
      </c>
      <c r="J135" s="3" t="s">
        <v>149</v>
      </c>
      <c r="K135" s="3" t="s">
        <v>150</v>
      </c>
      <c r="L135" t="s">
        <v>317</v>
      </c>
      <c r="N135" s="14" t="s">
        <v>164</v>
      </c>
      <c r="O135"/>
      <c r="R135" s="3"/>
      <c r="S135" t="s">
        <v>167</v>
      </c>
      <c r="W135">
        <f>COUNTA(table_acSheet[[#This Row],["Type" List Right of this Column]:[Motor]])</f>
        <v>1</v>
      </c>
      <c r="X135">
        <f>COUNTIF(table_acSheet[[#This Row],["Type" List Right of this Column]:[Motor]],"X")</f>
        <v>1</v>
      </c>
      <c r="Y135">
        <f>COUNTIF(table_acSheet[[#This Row],["Type" List Right of this Column]:[Motor]],"O")</f>
        <v>0</v>
      </c>
      <c r="Z135" s="4"/>
      <c r="AA135" s="5"/>
      <c r="AB135" s="5" t="s">
        <v>160</v>
      </c>
      <c r="AC135" s="3"/>
      <c r="AD135" s="5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BS135" s="3"/>
    </row>
    <row r="136" spans="1:148" x14ac:dyDescent="0.3">
      <c r="A136" t="s">
        <v>318</v>
      </c>
      <c r="B136" s="7" t="b">
        <f>IF(table_acSheet[[#This Row],[Total Used by Type]]&gt;0, TRUE, FALSE)</f>
        <v>1</v>
      </c>
      <c r="C136" s="7" t="s">
        <v>318</v>
      </c>
      <c r="D136" s="7" t="str">
        <f>IF(table_acSheet[[#This Row],[Acceptable (Yes or No)]]="_System", "[Not Applicable]","psu__"&amp;SUBSTITUTE(table_acSheet[[#This Row],[Column (Attribute) Names]], " ", "_"))</f>
        <v>psu__Impeller_Diameter</v>
      </c>
      <c r="E136" t="s">
        <v>149</v>
      </c>
      <c r="J136" s="3" t="s">
        <v>149</v>
      </c>
      <c r="K136" s="3" t="s">
        <v>149</v>
      </c>
      <c r="R136" s="3"/>
      <c r="W136" s="7">
        <f>COUNTA(table_acSheet[[#This Row],["Type" List Right of this Column]:[Motor]])</f>
        <v>1</v>
      </c>
      <c r="X136" s="7">
        <f>COUNTIF(table_acSheet[[#This Row],["Type" List Right of this Column]:[Motor]],"X")</f>
        <v>1</v>
      </c>
      <c r="Y136" s="7">
        <f>COUNTIF(table_acSheet[[#This Row],["Type" List Right of this Column]:[Motor]],"O")</f>
        <v>0</v>
      </c>
      <c r="Z136" s="4"/>
      <c r="AA136" s="5"/>
      <c r="AB136" s="5"/>
      <c r="AC136" s="5"/>
      <c r="AD136" s="5"/>
      <c r="AE136" s="5"/>
      <c r="AF136" s="5"/>
      <c r="AG136" s="5"/>
      <c r="AH136" s="3"/>
      <c r="AI136" s="3"/>
      <c r="AJ136" s="3"/>
      <c r="AK136" s="3"/>
      <c r="AL136" s="3"/>
      <c r="AM136" s="3"/>
      <c r="AN136" s="5"/>
      <c r="AO136" s="5"/>
      <c r="BS136" s="3"/>
      <c r="DG136" s="3" t="s">
        <v>160</v>
      </c>
    </row>
    <row r="137" spans="1:148" x14ac:dyDescent="0.3">
      <c r="A137" t="s">
        <v>319</v>
      </c>
      <c r="B137" t="b">
        <f>IF(table_acSheet[[#This Row],[Total Used by Type]]&gt;0, TRUE, FALSE)</f>
        <v>1</v>
      </c>
      <c r="C137" t="s">
        <v>319</v>
      </c>
      <c r="D137" t="str">
        <f>IF(table_acSheet[[#This Row],[Acceptable (Yes or No)]]="_System", "[Not Applicable]","psu__"&amp;SUBSTITUTE(table_acSheet[[#This Row],[Column (Attribute) Names]], " ", "_"))</f>
        <v>psu__Interstitial</v>
      </c>
      <c r="E137" t="s">
        <v>149</v>
      </c>
      <c r="J137" s="3" t="s">
        <v>149</v>
      </c>
      <c r="K137" s="3" t="s">
        <v>150</v>
      </c>
      <c r="L137" t="s">
        <v>212</v>
      </c>
      <c r="N137" s="14" t="s">
        <v>212</v>
      </c>
      <c r="O137"/>
      <c r="R137" s="3"/>
      <c r="S137" t="s">
        <v>167</v>
      </c>
      <c r="W137">
        <f>COUNTA(table_acSheet[[#This Row],["Type" List Right of this Column]:[Motor]])</f>
        <v>1</v>
      </c>
      <c r="X137">
        <f>COUNTIF(table_acSheet[[#This Row],["Type" List Right of this Column]:[Motor]],"X")</f>
        <v>1</v>
      </c>
      <c r="Y137">
        <f>COUNTIF(table_acSheet[[#This Row],["Type" List Right of this Column]:[Motor]],"O")</f>
        <v>0</v>
      </c>
      <c r="Z137" s="4"/>
      <c r="AA137" s="5"/>
      <c r="AB137" s="5" t="s">
        <v>160</v>
      </c>
      <c r="AC137" s="3"/>
      <c r="AD137" s="5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BS137" s="3"/>
    </row>
    <row r="138" spans="1:148" x14ac:dyDescent="0.3">
      <c r="A138" t="s">
        <v>320</v>
      </c>
      <c r="B138" s="7" t="b">
        <f>IF(table_acSheet[[#This Row],[Total Used by Type]]&gt;0, TRUE, FALSE)</f>
        <v>1</v>
      </c>
      <c r="C138" s="7" t="s">
        <v>320</v>
      </c>
      <c r="D138" s="7" t="str">
        <f>IF(table_acSheet[[#This Row],[Acceptable (Yes or No)]]="_System", "[Not Applicable]","psu__"&amp;SUBSTITUTE(table_acSheet[[#This Row],[Column (Attribute) Names]], " ", "_"))</f>
        <v>psu__Jack_Number</v>
      </c>
      <c r="E138" t="s">
        <v>149</v>
      </c>
      <c r="J138" s="3" t="s">
        <v>149</v>
      </c>
      <c r="K138" s="3" t="s">
        <v>150</v>
      </c>
      <c r="R138" s="3"/>
      <c r="W138" s="7">
        <f>COUNTA(table_acSheet[[#This Row],["Type" List Right of this Column]:[Motor]])</f>
        <v>1</v>
      </c>
      <c r="X138" s="7">
        <f>COUNTIF(table_acSheet[[#This Row],["Type" List Right of this Column]:[Motor]],"X")</f>
        <v>1</v>
      </c>
      <c r="Y138" s="7">
        <f>COUNTIF(table_acSheet[[#This Row],["Type" List Right of this Column]:[Motor]],"O")</f>
        <v>0</v>
      </c>
      <c r="Z138" s="4"/>
      <c r="AA138" s="5"/>
      <c r="AB138" s="5"/>
      <c r="AC138" s="5"/>
      <c r="AD138" s="5"/>
      <c r="AE138" s="5"/>
      <c r="AF138" s="5"/>
      <c r="AG138" s="5"/>
      <c r="AH138" s="3"/>
      <c r="AI138" s="3"/>
      <c r="AJ138" s="3"/>
      <c r="AK138" s="3"/>
      <c r="AL138" s="3"/>
      <c r="AM138" s="3"/>
      <c r="AN138" s="5"/>
      <c r="AO138" s="5"/>
      <c r="BS138" s="3"/>
      <c r="CZ138" s="3" t="s">
        <v>160</v>
      </c>
    </row>
    <row r="139" spans="1:148" x14ac:dyDescent="0.3">
      <c r="A139" t="s">
        <v>321</v>
      </c>
      <c r="B139" t="b">
        <f>IF(table_acSheet[[#This Row],[Total Used by Type]]&gt;0, TRUE, FALSE)</f>
        <v>1</v>
      </c>
      <c r="C139" t="s">
        <v>321</v>
      </c>
      <c r="D139" t="str">
        <f>IF(table_acSheet[[#This Row],[Acceptable (Yes or No)]]="_System", "[Not Applicable]","psu__"&amp;SUBSTITUTE(table_acSheet[[#This Row],[Column (Attribute) Names]], " ", "_"))</f>
        <v>psu__Lamp</v>
      </c>
      <c r="E139" t="s">
        <v>149</v>
      </c>
      <c r="J139" s="3" t="s">
        <v>149</v>
      </c>
      <c r="K139" s="3" t="s">
        <v>149</v>
      </c>
      <c r="R139" s="3" t="s">
        <v>150</v>
      </c>
      <c r="W139" s="7">
        <f>COUNTA(table_acSheet[[#This Row],["Type" List Right of this Column]:[Motor]])</f>
        <v>1</v>
      </c>
      <c r="X139" s="7">
        <f>COUNTIF(table_acSheet[[#This Row],["Type" List Right of this Column]:[Motor]],"X")</f>
        <v>1</v>
      </c>
      <c r="Y139" s="7">
        <f>COUNTIF(table_acSheet[[#This Row],["Type" List Right of this Column]:[Motor]],"O")</f>
        <v>0</v>
      </c>
      <c r="Z139" s="4"/>
      <c r="AA139" s="5"/>
      <c r="AB139" s="5"/>
      <c r="AC139" s="3"/>
      <c r="AD139" s="5"/>
      <c r="AE139" s="3"/>
      <c r="AF139" s="3"/>
      <c r="AG139" s="3"/>
      <c r="AH139" s="3"/>
      <c r="AI139" s="5"/>
      <c r="AJ139" s="5"/>
      <c r="AK139" s="3"/>
      <c r="AL139" s="3"/>
      <c r="AM139" s="3"/>
      <c r="AN139" s="3"/>
      <c r="AO139" s="3"/>
      <c r="BS139" s="3"/>
      <c r="BZ139" s="5" t="s">
        <v>160</v>
      </c>
    </row>
    <row r="140" spans="1:148" x14ac:dyDescent="0.3">
      <c r="A140" t="s">
        <v>322</v>
      </c>
      <c r="B140" s="7" t="b">
        <f>IF(table_acSheet[[#This Row],[Total Used by Type]]&gt;0, TRUE, FALSE)</f>
        <v>1</v>
      </c>
      <c r="C140" s="7" t="s">
        <v>322</v>
      </c>
      <c r="D140" s="7" t="str">
        <f>IF(table_acSheet[[#This Row],[Acceptable (Yes or No)]]="_System", "[Not Applicable]","psu__"&amp;SUBSTITUTE(table_acSheet[[#This Row],[Column (Attribute) Names]], " ", "_"))</f>
        <v>psu__Lamp_Details</v>
      </c>
      <c r="E140" t="s">
        <v>149</v>
      </c>
      <c r="J140" s="3" t="s">
        <v>149</v>
      </c>
      <c r="K140" s="3" t="s">
        <v>149</v>
      </c>
      <c r="R140" s="3"/>
      <c r="W140" s="7">
        <f>COUNTA(table_acSheet[[#This Row],["Type" List Right of this Column]:[Motor]])</f>
        <v>1</v>
      </c>
      <c r="X140" s="7">
        <f>COUNTIF(table_acSheet[[#This Row],["Type" List Right of this Column]:[Motor]],"X")</f>
        <v>1</v>
      </c>
      <c r="Y140" s="7">
        <f>COUNTIF(table_acSheet[[#This Row],["Type" List Right of this Column]:[Motor]],"O")</f>
        <v>0</v>
      </c>
      <c r="Z140" s="4"/>
      <c r="AA140" s="5"/>
      <c r="AB140" s="5"/>
      <c r="AC140" s="5"/>
      <c r="AD140" s="5"/>
      <c r="AE140" s="5"/>
      <c r="AF140" s="5"/>
      <c r="AG140" s="5"/>
      <c r="AH140" s="3"/>
      <c r="AI140" s="3"/>
      <c r="AJ140" s="3"/>
      <c r="AK140" s="3"/>
      <c r="AL140" s="3"/>
      <c r="AM140" s="3"/>
      <c r="AN140" s="5"/>
      <c r="AO140" s="5"/>
      <c r="BS140" s="3"/>
      <c r="BZ140" s="5" t="s">
        <v>160</v>
      </c>
    </row>
    <row r="141" spans="1:148" x14ac:dyDescent="0.3">
      <c r="A141" t="s">
        <v>323</v>
      </c>
      <c r="B141" t="b">
        <f>IF(table_acSheet[[#This Row],[Total Used by Type]]&gt;0, TRUE, FALSE)</f>
        <v>1</v>
      </c>
      <c r="C141" t="s">
        <v>323</v>
      </c>
      <c r="D141" t="str">
        <f>IF(table_acSheet[[#This Row],[Acceptable (Yes or No)]]="_System", "[Not Applicable]","psu__"&amp;SUBSTITUTE(table_acSheet[[#This Row],[Column (Attribute) Names]], " ", "_"))</f>
        <v>psu__Lamp_Life</v>
      </c>
      <c r="E141" t="s">
        <v>149</v>
      </c>
      <c r="J141" s="3" t="s">
        <v>149</v>
      </c>
      <c r="K141" s="3" t="s">
        <v>149</v>
      </c>
      <c r="R141" s="3" t="s">
        <v>150</v>
      </c>
      <c r="W141" s="7">
        <f>COUNTA(table_acSheet[[#This Row],["Type" List Right of this Column]:[Motor]])</f>
        <v>1</v>
      </c>
      <c r="X141" s="7">
        <f>COUNTIF(table_acSheet[[#This Row],["Type" List Right of this Column]:[Motor]],"X")</f>
        <v>1</v>
      </c>
      <c r="Y141" s="7">
        <f>COUNTIF(table_acSheet[[#This Row],["Type" List Right of this Column]:[Motor]],"O")</f>
        <v>0</v>
      </c>
      <c r="Z141" s="4"/>
      <c r="AA141" s="5"/>
      <c r="AB141" s="5"/>
      <c r="AC141" s="5"/>
      <c r="AD141" s="5"/>
      <c r="AE141" s="3"/>
      <c r="AF141" s="3"/>
      <c r="AG141" s="3"/>
      <c r="AH141" s="3"/>
      <c r="AI141" s="3"/>
      <c r="AJ141" s="5"/>
      <c r="AK141" s="5"/>
      <c r="AL141" s="3"/>
      <c r="AM141" s="3"/>
      <c r="AN141" s="3"/>
      <c r="AO141" s="3"/>
      <c r="BS141" s="3"/>
      <c r="BZ141" s="5" t="s">
        <v>160</v>
      </c>
    </row>
    <row r="142" spans="1:148" x14ac:dyDescent="0.3">
      <c r="A142" t="s">
        <v>324</v>
      </c>
      <c r="B142" s="7" t="b">
        <f>IF(table_acSheet[[#This Row],[Total Used by Type]]&gt;0, TRUE, FALSE)</f>
        <v>1</v>
      </c>
      <c r="C142" s="7" t="s">
        <v>324</v>
      </c>
      <c r="D142" s="7" t="str">
        <f>IF(table_acSheet[[#This Row],[Acceptable (Yes or No)]]="_System", "[Not Applicable]","psu__"&amp;SUBSTITUTE(table_acSheet[[#This Row],[Column (Attribute) Names]], " ", "_"))</f>
        <v>psu__Lamp_Quantity</v>
      </c>
      <c r="E142" t="s">
        <v>149</v>
      </c>
      <c r="J142" s="3" t="s">
        <v>149</v>
      </c>
      <c r="K142" s="3" t="s">
        <v>149</v>
      </c>
      <c r="R142" s="3"/>
      <c r="W142" s="7">
        <f>COUNTA(table_acSheet[[#This Row],["Type" List Right of this Column]:[Motor]])</f>
        <v>1</v>
      </c>
      <c r="X142" s="7">
        <f>COUNTIF(table_acSheet[[#This Row],["Type" List Right of this Column]:[Motor]],"X")</f>
        <v>1</v>
      </c>
      <c r="Y142" s="7">
        <f>COUNTIF(table_acSheet[[#This Row],["Type" List Right of this Column]:[Motor]],"O")</f>
        <v>0</v>
      </c>
      <c r="Z142" s="4"/>
      <c r="AA142" s="5"/>
      <c r="AB142" s="5"/>
      <c r="AC142" s="5"/>
      <c r="AD142" s="5"/>
      <c r="AE142" s="5"/>
      <c r="AF142" s="5"/>
      <c r="AG142" s="5"/>
      <c r="AH142" s="3"/>
      <c r="AI142" s="3"/>
      <c r="AJ142" s="3"/>
      <c r="AK142" s="3"/>
      <c r="AL142" s="3"/>
      <c r="AM142" s="3"/>
      <c r="AN142" s="5"/>
      <c r="AO142" s="5"/>
      <c r="BS142" s="3"/>
      <c r="BZ142" s="5" t="s">
        <v>160</v>
      </c>
    </row>
    <row r="143" spans="1:148" x14ac:dyDescent="0.3">
      <c r="A143" t="s">
        <v>325</v>
      </c>
      <c r="B143" t="b">
        <f>IF(table_acSheet[[#This Row],[Total Used by Type]]&gt;0, TRUE, FALSE)</f>
        <v>1</v>
      </c>
      <c r="C143" t="s">
        <v>325</v>
      </c>
      <c r="D143" t="str">
        <f>IF(table_acSheet[[#This Row],[Acceptable (Yes or No)]]="_System", "[Not Applicable]","psu__"&amp;SUBSTITUTE(table_acSheet[[#This Row],[Column (Attribute) Names]], " ", "_"))</f>
        <v>psu__Lamp_Style</v>
      </c>
      <c r="E143" t="s">
        <v>149</v>
      </c>
      <c r="H143"/>
      <c r="I143"/>
      <c r="J143" s="3" t="s">
        <v>149</v>
      </c>
      <c r="K143" s="3" t="s">
        <v>150</v>
      </c>
      <c r="O143"/>
      <c r="R143" s="3"/>
      <c r="W143">
        <f>COUNTA(table_acSheet[[#This Row],["Type" List Right of this Column]:[Motor]])</f>
        <v>1</v>
      </c>
      <c r="X143">
        <f>COUNTIF(table_acSheet[[#This Row],["Type" List Right of this Column]:[Motor]],"X")</f>
        <v>1</v>
      </c>
      <c r="Y143">
        <f>COUNTIF(table_acSheet[[#This Row],["Type" List Right of this Column]:[Motor]],"O")</f>
        <v>0</v>
      </c>
      <c r="Z143" s="4"/>
      <c r="AA143" s="5"/>
      <c r="AB143" s="5"/>
      <c r="AC143" s="3"/>
      <c r="AD143" s="5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BS143" s="3"/>
      <c r="BZ143" s="5" t="s">
        <v>160</v>
      </c>
    </row>
    <row r="144" spans="1:148" x14ac:dyDescent="0.3">
      <c r="A144" t="s">
        <v>326</v>
      </c>
      <c r="B144" s="7" t="b">
        <f>IF(table_acSheet[[#This Row],[Total Used by Type]]&gt;0, TRUE, FALSE)</f>
        <v>1</v>
      </c>
      <c r="C144" s="7" t="s">
        <v>326</v>
      </c>
      <c r="D144" s="7" t="str">
        <f>IF(table_acSheet[[#This Row],[Acceptable (Yes or No)]]="_System", "[Not Applicable]","psu__"&amp;SUBSTITUTE(table_acSheet[[#This Row],[Column (Attribute) Names]], " ", "_"))</f>
        <v>psu__Landings</v>
      </c>
      <c r="E144" t="s">
        <v>149</v>
      </c>
      <c r="J144" s="3" t="s">
        <v>149</v>
      </c>
      <c r="K144" s="3" t="s">
        <v>149</v>
      </c>
      <c r="R144" s="3"/>
      <c r="W144" s="7">
        <f>COUNTA(table_acSheet[[#This Row],["Type" List Right of this Column]:[Motor]])</f>
        <v>1</v>
      </c>
      <c r="X144" s="7">
        <f>COUNTIF(table_acSheet[[#This Row],["Type" List Right of this Column]:[Motor]],"X")</f>
        <v>1</v>
      </c>
      <c r="Y144" s="7">
        <f>COUNTIF(table_acSheet[[#This Row],["Type" List Right of this Column]:[Motor]],"O")</f>
        <v>0</v>
      </c>
      <c r="Z144" s="4"/>
      <c r="AA144" s="5"/>
      <c r="AB144" s="5"/>
      <c r="AC144" s="5"/>
      <c r="AD144" s="5"/>
      <c r="AE144" s="5"/>
      <c r="AF144" s="5"/>
      <c r="AG144" s="5"/>
      <c r="AH144" s="3"/>
      <c r="AI144" s="3"/>
      <c r="AJ144" s="3"/>
      <c r="AK144" s="3"/>
      <c r="AL144" s="3"/>
      <c r="AM144" s="3"/>
      <c r="AN144" s="5"/>
      <c r="AO144" s="5"/>
      <c r="BR144" s="3" t="s">
        <v>160</v>
      </c>
      <c r="BS144" s="3"/>
    </row>
    <row r="145" spans="1:116" x14ac:dyDescent="0.3">
      <c r="A145" t="s">
        <v>327</v>
      </c>
      <c r="B145" t="b">
        <f>IF(table_acSheet[[#This Row],[Total Used by Type]]&gt;0, TRUE, FALSE)</f>
        <v>1</v>
      </c>
      <c r="C145" t="s">
        <v>327</v>
      </c>
      <c r="D145" t="str">
        <f>IF(table_acSheet[[#This Row],[Acceptable (Yes or No)]]="_System", "[Not Applicable]","psu__"&amp;SUBSTITUTE(table_acSheet[[#This Row],[Column (Attribute) Names]], " ", "_"))</f>
        <v>psu__Lease_Code</v>
      </c>
      <c r="E145" t="s">
        <v>149</v>
      </c>
      <c r="J145" s="3" t="s">
        <v>149</v>
      </c>
      <c r="K145" s="3" t="s">
        <v>150</v>
      </c>
      <c r="L145" t="s">
        <v>212</v>
      </c>
      <c r="N145" s="14" t="s">
        <v>212</v>
      </c>
      <c r="O145"/>
      <c r="R145" s="3"/>
      <c r="S145" t="s">
        <v>167</v>
      </c>
      <c r="W145">
        <f>COUNTA(table_acSheet[[#This Row],["Type" List Right of this Column]:[Motor]])</f>
        <v>1</v>
      </c>
      <c r="X145">
        <f>COUNTIF(table_acSheet[[#This Row],["Type" List Right of this Column]:[Motor]],"X")</f>
        <v>1</v>
      </c>
      <c r="Y145">
        <f>COUNTIF(table_acSheet[[#This Row],["Type" List Right of this Column]:[Motor]],"O")</f>
        <v>0</v>
      </c>
      <c r="Z145" s="4"/>
      <c r="AA145" s="5"/>
      <c r="AB145" s="5" t="s">
        <v>160</v>
      </c>
      <c r="AC145" s="3"/>
      <c r="AD145" s="5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BS145" s="3"/>
    </row>
    <row r="146" spans="1:116" x14ac:dyDescent="0.3">
      <c r="A146" t="s">
        <v>328</v>
      </c>
      <c r="B146" t="b">
        <f>IF(table_acSheet[[#This Row],[Total Used by Type]]&gt;0, TRUE, FALSE)</f>
        <v>1</v>
      </c>
      <c r="C146" t="s">
        <v>328</v>
      </c>
      <c r="D146" t="str">
        <f>IF(table_acSheet[[#This Row],[Acceptable (Yes or No)]]="_System", "[Not Applicable]","psu__"&amp;SUBSTITUTE(table_acSheet[[#This Row],[Column (Attribute) Names]], " ", "_"))</f>
        <v>psu__Level</v>
      </c>
      <c r="E146" t="s">
        <v>149</v>
      </c>
      <c r="J146" s="3" t="s">
        <v>149</v>
      </c>
      <c r="K146" s="3" t="s">
        <v>150</v>
      </c>
      <c r="L146" t="s">
        <v>212</v>
      </c>
      <c r="N146" s="14" t="s">
        <v>212</v>
      </c>
      <c r="O146"/>
      <c r="R146" s="3"/>
      <c r="S146" t="s">
        <v>167</v>
      </c>
      <c r="W146">
        <f>COUNTA(table_acSheet[[#This Row],["Type" List Right of this Column]:[Motor]])</f>
        <v>1</v>
      </c>
      <c r="X146">
        <f>COUNTIF(table_acSheet[[#This Row],["Type" List Right of this Column]:[Motor]],"X")</f>
        <v>1</v>
      </c>
      <c r="Y146">
        <f>COUNTIF(table_acSheet[[#This Row],["Type" List Right of this Column]:[Motor]],"O")</f>
        <v>0</v>
      </c>
      <c r="Z146" s="4"/>
      <c r="AA146" s="5"/>
      <c r="AB146" s="5" t="s">
        <v>160</v>
      </c>
      <c r="AC146" s="3"/>
      <c r="AD146" s="5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BS146" s="3"/>
    </row>
    <row r="147" spans="1:116" x14ac:dyDescent="0.3">
      <c r="A147" t="s">
        <v>329</v>
      </c>
      <c r="B147" s="7" t="b">
        <f>IF(table_acSheet[[#This Row],[Total Used by Type]]&gt;0, TRUE, FALSE)</f>
        <v>1</v>
      </c>
      <c r="C147" s="7" t="s">
        <v>329</v>
      </c>
      <c r="D147" s="7" t="str">
        <f>IF(table_acSheet[[#This Row],[Acceptable (Yes or No)]]="_System", "[Not Applicable]","psu__"&amp;SUBSTITUTE(table_acSheet[[#This Row],[Column (Attribute) Names]], " ", "_"))</f>
        <v>psu__Load_Max_UOM</v>
      </c>
      <c r="E147" t="s">
        <v>149</v>
      </c>
      <c r="J147" s="3" t="s">
        <v>149</v>
      </c>
      <c r="K147" s="3" t="s">
        <v>149</v>
      </c>
      <c r="R147" s="3"/>
      <c r="W147" s="7">
        <f>COUNTA(table_acSheet[[#This Row],["Type" List Right of this Column]:[Motor]])</f>
        <v>1</v>
      </c>
      <c r="X147" s="7">
        <f>COUNTIF(table_acSheet[[#This Row],["Type" List Right of this Column]:[Motor]],"X")</f>
        <v>1</v>
      </c>
      <c r="Y147" s="7">
        <f>COUNTIF(table_acSheet[[#This Row],["Type" List Right of this Column]:[Motor]],"O")</f>
        <v>0</v>
      </c>
      <c r="Z147" s="4"/>
      <c r="AA147" s="5"/>
      <c r="AB147" s="5"/>
      <c r="AC147" s="5"/>
      <c r="AD147" s="5"/>
      <c r="AE147" s="5"/>
      <c r="AF147" s="5"/>
      <c r="AG147" s="5"/>
      <c r="AH147" s="3"/>
      <c r="AI147" s="3"/>
      <c r="AJ147" s="3"/>
      <c r="AK147" s="3"/>
      <c r="AL147" s="3"/>
      <c r="AM147" s="3"/>
      <c r="AN147" s="5"/>
      <c r="AO147" s="5"/>
      <c r="BR147" s="3" t="s">
        <v>160</v>
      </c>
      <c r="BS147" s="3"/>
    </row>
    <row r="148" spans="1:116" x14ac:dyDescent="0.3">
      <c r="A148" t="s">
        <v>330</v>
      </c>
      <c r="B148" s="7" t="b">
        <f>IF(table_acSheet[[#This Row],[Total Used by Type]]&gt;0, TRUE, FALSE)</f>
        <v>1</v>
      </c>
      <c r="C148" s="7" t="s">
        <v>330</v>
      </c>
      <c r="D148" s="7" t="str">
        <f>IF(table_acSheet[[#This Row],[Acceptable (Yes or No)]]="_System", "[Not Applicable]","psu__"&amp;SUBSTITUTE(table_acSheet[[#This Row],[Column (Attribute) Names]], " ", "_"))</f>
        <v>psu__Load_Maximum</v>
      </c>
      <c r="E148" t="s">
        <v>149</v>
      </c>
      <c r="J148" s="3" t="s">
        <v>149</v>
      </c>
      <c r="K148" s="3" t="s">
        <v>149</v>
      </c>
      <c r="R148" s="3"/>
      <c r="W148" s="7">
        <f>COUNTA(table_acSheet[[#This Row],["Type" List Right of this Column]:[Motor]])</f>
        <v>1</v>
      </c>
      <c r="X148" s="7">
        <f>COUNTIF(table_acSheet[[#This Row],["Type" List Right of this Column]:[Motor]],"X")</f>
        <v>1</v>
      </c>
      <c r="Y148" s="7">
        <f>COUNTIF(table_acSheet[[#This Row],["Type" List Right of this Column]:[Motor]],"O")</f>
        <v>0</v>
      </c>
      <c r="Z148" s="4"/>
      <c r="AA148" s="5"/>
      <c r="AB148" s="5"/>
      <c r="AC148" s="5"/>
      <c r="AD148" s="5"/>
      <c r="AE148" s="5"/>
      <c r="AF148" s="5"/>
      <c r="AG148" s="5"/>
      <c r="AH148" s="3"/>
      <c r="AI148" s="3"/>
      <c r="AJ148" s="3"/>
      <c r="AK148" s="3"/>
      <c r="AL148" s="3"/>
      <c r="AM148" s="3"/>
      <c r="AN148" s="5"/>
      <c r="AO148" s="5"/>
      <c r="BR148" s="3" t="s">
        <v>160</v>
      </c>
      <c r="BS148" s="3"/>
    </row>
    <row r="149" spans="1:116" x14ac:dyDescent="0.3">
      <c r="A149" t="s">
        <v>331</v>
      </c>
      <c r="B149" t="b">
        <f>IF(table_acSheet[[#This Row],[Total Used by Type]]&gt;0, TRUE, FALSE)</f>
        <v>1</v>
      </c>
      <c r="C149" t="s">
        <v>331</v>
      </c>
      <c r="D149" t="str">
        <f>IF(table_acSheet[[#This Row],[Acceptable (Yes or No)]]="_System", "[Not Applicable]","psu__"&amp;SUBSTITUTE(table_acSheet[[#This Row],[Column (Attribute) Names]], " ", "_"))</f>
        <v>psu__Lumens</v>
      </c>
      <c r="E149" t="s">
        <v>149</v>
      </c>
      <c r="J149" s="3" t="s">
        <v>150</v>
      </c>
      <c r="K149" s="3" t="s">
        <v>149</v>
      </c>
      <c r="R149" s="3"/>
      <c r="W149" s="7">
        <f>COUNTA(table_acSheet[[#This Row],["Type" List Right of this Column]:[Motor]])</f>
        <v>1</v>
      </c>
      <c r="X149" s="7">
        <f>COUNTIF(table_acSheet[[#This Row],["Type" List Right of this Column]:[Motor]],"X")</f>
        <v>1</v>
      </c>
      <c r="Y149" s="7">
        <f>COUNTIF(table_acSheet[[#This Row],["Type" List Right of this Column]:[Motor]],"O")</f>
        <v>0</v>
      </c>
      <c r="Z149" s="4"/>
      <c r="AA149" s="5"/>
      <c r="AB149" s="5"/>
      <c r="AC149" s="3"/>
      <c r="AD149" s="5"/>
      <c r="AE149" s="3"/>
      <c r="AF149" s="3"/>
      <c r="AG149" s="3"/>
      <c r="AH149" s="3"/>
      <c r="AI149" s="5"/>
      <c r="AJ149" s="5"/>
      <c r="AK149" s="3"/>
      <c r="AL149" s="3"/>
      <c r="AM149" s="3"/>
      <c r="AN149" s="3"/>
      <c r="AO149" s="3"/>
      <c r="BS149" s="3"/>
      <c r="BZ149" s="5" t="s">
        <v>160</v>
      </c>
    </row>
    <row r="150" spans="1:116" x14ac:dyDescent="0.3">
      <c r="A150" t="s">
        <v>332</v>
      </c>
      <c r="B150" t="b">
        <f>IF(table_acSheet[[#This Row],[Total Used by Type]]&gt;0, TRUE, FALSE)</f>
        <v>1</v>
      </c>
      <c r="C150" t="s">
        <v>332</v>
      </c>
      <c r="D150" t="str">
        <f>IF(table_acSheet[[#This Row],[Acceptable (Yes or No)]]="_System", "[Not Applicable]","psu__"&amp;SUBSTITUTE(table_acSheet[[#This Row],[Column (Attribute) Names]], " ", "_"))</f>
        <v>psu__Material_of_Construction</v>
      </c>
      <c r="E150" t="s">
        <v>149</v>
      </c>
      <c r="H150"/>
      <c r="I150"/>
      <c r="J150" s="3" t="s">
        <v>149</v>
      </c>
      <c r="K150" s="3" t="s">
        <v>150</v>
      </c>
      <c r="L150" t="s">
        <v>333</v>
      </c>
      <c r="M150" t="s">
        <v>172</v>
      </c>
      <c r="N150" s="14" t="s">
        <v>164</v>
      </c>
      <c r="O150"/>
      <c r="R150" s="3"/>
      <c r="W150">
        <f>COUNTA(table_acSheet[[#This Row],["Type" List Right of this Column]:[Motor]])</f>
        <v>1</v>
      </c>
      <c r="X150">
        <f>COUNTIF(table_acSheet[[#This Row],["Type" List Right of this Column]:[Motor]],"X")</f>
        <v>1</v>
      </c>
      <c r="Y150">
        <f>COUNTIF(table_acSheet[[#This Row],["Type" List Right of this Column]:[Motor]],"O")</f>
        <v>0</v>
      </c>
      <c r="Z150" s="4"/>
      <c r="AA150" s="5"/>
      <c r="AB150" s="5"/>
      <c r="AC150" s="3"/>
      <c r="AD150" s="5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BS150" s="3"/>
      <c r="DL150" s="3" t="s">
        <v>160</v>
      </c>
    </row>
    <row r="151" spans="1:116" x14ac:dyDescent="0.3">
      <c r="A151" t="s">
        <v>334</v>
      </c>
      <c r="B151" t="b">
        <f>IF(table_acSheet[[#This Row],[Total Used by Type]]&gt;0, TRUE, FALSE)</f>
        <v>1</v>
      </c>
      <c r="C151" t="s">
        <v>334</v>
      </c>
      <c r="D151" t="str">
        <f>IF(table_acSheet[[#This Row],[Acceptable (Yes or No)]]="_System", "[Not Applicable]","psu__"&amp;SUBSTITUTE(table_acSheet[[#This Row],[Column (Attribute) Names]], " ", "_"))</f>
        <v>psu__Maximo_Name</v>
      </c>
      <c r="E151" t="s">
        <v>149</v>
      </c>
      <c r="J151" s="3" t="s">
        <v>149</v>
      </c>
      <c r="K151" s="3" t="s">
        <v>150</v>
      </c>
      <c r="L151" t="s">
        <v>212</v>
      </c>
      <c r="N151" s="14" t="s">
        <v>212</v>
      </c>
      <c r="O151"/>
      <c r="R151" s="3"/>
      <c r="S151" t="s">
        <v>167</v>
      </c>
      <c r="W151">
        <f>COUNTA(table_acSheet[[#This Row],["Type" List Right of this Column]:[Motor]])</f>
        <v>1</v>
      </c>
      <c r="X151">
        <f>COUNTIF(table_acSheet[[#This Row],["Type" List Right of this Column]:[Motor]],"X")</f>
        <v>1</v>
      </c>
      <c r="Y151">
        <f>COUNTIF(table_acSheet[[#This Row],["Type" List Right of this Column]:[Motor]],"O")</f>
        <v>0</v>
      </c>
      <c r="Z151" s="4"/>
      <c r="AA151" s="5"/>
      <c r="AB151" s="5" t="s">
        <v>160</v>
      </c>
      <c r="AC151" s="3"/>
      <c r="AD151" s="5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BS151" s="3"/>
    </row>
    <row r="152" spans="1:116" x14ac:dyDescent="0.3">
      <c r="A152" t="s">
        <v>335</v>
      </c>
      <c r="B152" s="7" t="b">
        <f>IF(table_acSheet[[#This Row],[Total Used by Type]]&gt;0, TRUE, FALSE)</f>
        <v>1</v>
      </c>
      <c r="C152" s="7" t="s">
        <v>335</v>
      </c>
      <c r="D152" s="7" t="str">
        <f>IF(table_acSheet[[#This Row],[Acceptable (Yes or No)]]="_System", "[Not Applicable]","psu__"&amp;SUBSTITUTE(table_acSheet[[#This Row],[Column (Attribute) Names]], " ", "_"))</f>
        <v>psu__Media_Type</v>
      </c>
      <c r="E152" t="s">
        <v>149</v>
      </c>
      <c r="J152" s="3" t="s">
        <v>149</v>
      </c>
      <c r="K152" s="3" t="s">
        <v>150</v>
      </c>
      <c r="L152" t="s">
        <v>336</v>
      </c>
      <c r="N152" s="14" t="s">
        <v>337</v>
      </c>
      <c r="R152" s="3"/>
      <c r="W152" s="7">
        <f>COUNTA(table_acSheet[[#This Row],["Type" List Right of this Column]:[Motor]])</f>
        <v>1</v>
      </c>
      <c r="X152" s="7">
        <f>COUNTIF(table_acSheet[[#This Row],["Type" List Right of this Column]:[Motor]],"X")</f>
        <v>1</v>
      </c>
      <c r="Y152" s="7">
        <f>COUNTIF(table_acSheet[[#This Row],["Type" List Right of this Column]:[Motor]],"O")</f>
        <v>0</v>
      </c>
      <c r="Z152" s="4"/>
      <c r="AA152" s="5"/>
      <c r="AB152" s="5"/>
      <c r="AC152" s="5"/>
      <c r="AD152" s="5"/>
      <c r="AE152" s="5"/>
      <c r="AF152" s="5"/>
      <c r="AG152" s="5"/>
      <c r="AH152" s="3"/>
      <c r="AI152" s="3"/>
      <c r="AJ152" s="3"/>
      <c r="AK152" s="3"/>
      <c r="AL152" s="3"/>
      <c r="AM152" s="3"/>
      <c r="AN152" s="5"/>
      <c r="AO152" s="5"/>
      <c r="BS152" s="3"/>
      <c r="CZ152" s="3" t="s">
        <v>160</v>
      </c>
    </row>
    <row r="153" spans="1:116" x14ac:dyDescent="0.3">
      <c r="A153" t="s">
        <v>338</v>
      </c>
      <c r="B153" s="7" t="b">
        <f>IF(table_acSheet[[#This Row],[Total Used by Type]]&gt;0, TRUE, FALSE)</f>
        <v>1</v>
      </c>
      <c r="C153" s="7" t="s">
        <v>338</v>
      </c>
      <c r="D153" s="7" t="str">
        <f>IF(table_acSheet[[#This Row],[Acceptable (Yes or No)]]="_System", "[Not Applicable]","psu__"&amp;SUBSTITUTE(table_acSheet[[#This Row],[Column (Attribute) Names]], " ", "_"))</f>
        <v>psu__Network_Room</v>
      </c>
      <c r="E153" t="s">
        <v>149</v>
      </c>
      <c r="J153" s="3" t="s">
        <v>149</v>
      </c>
      <c r="K153" s="3" t="s">
        <v>150</v>
      </c>
      <c r="L153" t="s">
        <v>339</v>
      </c>
      <c r="N153" s="14" t="s">
        <v>337</v>
      </c>
      <c r="R153" s="3"/>
      <c r="W153" s="7">
        <f>COUNTA(table_acSheet[[#This Row],["Type" List Right of this Column]:[Motor]])</f>
        <v>1</v>
      </c>
      <c r="X153" s="7">
        <f>COUNTIF(table_acSheet[[#This Row],["Type" List Right of this Column]:[Motor]],"X")</f>
        <v>1</v>
      </c>
      <c r="Y153" s="7">
        <f>COUNTIF(table_acSheet[[#This Row],["Type" List Right of this Column]:[Motor]],"O")</f>
        <v>0</v>
      </c>
      <c r="Z153" s="4"/>
      <c r="AA153" s="5"/>
      <c r="AB153" s="5"/>
      <c r="AC153" s="5"/>
      <c r="AD153" s="5"/>
      <c r="AE153" s="5"/>
      <c r="AF153" s="5"/>
      <c r="AG153" s="5"/>
      <c r="AH153" s="3"/>
      <c r="AI153" s="3"/>
      <c r="AJ153" s="3"/>
      <c r="AK153" s="3"/>
      <c r="AL153" s="3"/>
      <c r="AM153" s="3"/>
      <c r="AN153" s="5"/>
      <c r="AO153" s="5"/>
      <c r="BS153" s="3"/>
      <c r="CZ153" s="3" t="s">
        <v>160</v>
      </c>
    </row>
    <row r="154" spans="1:116" x14ac:dyDescent="0.3">
      <c r="A154" t="s">
        <v>340</v>
      </c>
      <c r="B154" t="b">
        <f>IF(table_acSheet[[#This Row],[Total Used by Type]]&gt;0, TRUE, FALSE)</f>
        <v>1</v>
      </c>
      <c r="C154" t="s">
        <v>340</v>
      </c>
      <c r="D154" t="str">
        <f>IF(table_acSheet[[#This Row],[Acceptable (Yes or No)]]="_System", "[Not Applicable]","psu__"&amp;SUBSTITUTE(table_acSheet[[#This Row],[Column (Attribute) Names]], " ", "_"))</f>
        <v>psu__Occupancy</v>
      </c>
      <c r="E154" t="s">
        <v>149</v>
      </c>
      <c r="J154" s="3" t="s">
        <v>149</v>
      </c>
      <c r="K154" s="3" t="s">
        <v>150</v>
      </c>
      <c r="L154" t="s">
        <v>212</v>
      </c>
      <c r="N154" s="14" t="s">
        <v>212</v>
      </c>
      <c r="O154"/>
      <c r="R154" s="3"/>
      <c r="S154" t="s">
        <v>167</v>
      </c>
      <c r="W154">
        <f>COUNTA(table_acSheet[[#This Row],["Type" List Right of this Column]:[Motor]])</f>
        <v>1</v>
      </c>
      <c r="X154">
        <f>COUNTIF(table_acSheet[[#This Row],["Type" List Right of this Column]:[Motor]],"X")</f>
        <v>1</v>
      </c>
      <c r="Y154">
        <f>COUNTIF(table_acSheet[[#This Row],["Type" List Right of this Column]:[Motor]],"O")</f>
        <v>0</v>
      </c>
      <c r="Z154" s="4"/>
      <c r="AA154" s="5"/>
      <c r="AB154" s="5" t="s">
        <v>160</v>
      </c>
      <c r="AC154" s="3"/>
      <c r="AD154" s="5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BS154" s="3"/>
    </row>
    <row r="155" spans="1:116" x14ac:dyDescent="0.3">
      <c r="A155" t="s">
        <v>341</v>
      </c>
      <c r="B155" t="b">
        <f>IF(table_acSheet[[#This Row],[Total Used by Type]]&gt;0, TRUE, FALSE)</f>
        <v>1</v>
      </c>
      <c r="C155" t="s">
        <v>341</v>
      </c>
      <c r="D155" t="str">
        <f>IF(table_acSheet[[#This Row],[Acceptable (Yes or No)]]="_System", "[Not Applicable]","psu__"&amp;SUBSTITUTE(table_acSheet[[#This Row],[Column (Attribute) Names]], " ", "_"))</f>
        <v>psu__Official_Name</v>
      </c>
      <c r="E155" t="s">
        <v>149</v>
      </c>
      <c r="J155" s="3" t="s">
        <v>149</v>
      </c>
      <c r="K155" s="3" t="s">
        <v>150</v>
      </c>
      <c r="L155" t="s">
        <v>212</v>
      </c>
      <c r="N155" s="14" t="s">
        <v>212</v>
      </c>
      <c r="O155"/>
      <c r="R155" s="3"/>
      <c r="S155" t="s">
        <v>167</v>
      </c>
      <c r="W155">
        <f>COUNTA(table_acSheet[[#This Row],["Type" List Right of this Column]:[Motor]])</f>
        <v>1</v>
      </c>
      <c r="X155">
        <f>COUNTIF(table_acSheet[[#This Row],["Type" List Right of this Column]:[Motor]],"X")</f>
        <v>1</v>
      </c>
      <c r="Y155">
        <f>COUNTIF(table_acSheet[[#This Row],["Type" List Right of this Column]:[Motor]],"O")</f>
        <v>0</v>
      </c>
      <c r="Z155" s="4"/>
      <c r="AA155" s="5"/>
      <c r="AB155" s="5" t="s">
        <v>160</v>
      </c>
      <c r="AC155" s="3"/>
      <c r="AD155" s="5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BS155" s="3"/>
    </row>
    <row r="156" spans="1:116" x14ac:dyDescent="0.3">
      <c r="A156" t="s">
        <v>342</v>
      </c>
      <c r="B156" t="b">
        <f>IF(table_acSheet[[#This Row],[Total Used by Type]]&gt;0, TRUE, FALSE)</f>
        <v>1</v>
      </c>
      <c r="C156" t="s">
        <v>342</v>
      </c>
      <c r="D156" t="str">
        <f>IF(table_acSheet[[#This Row],[Acceptable (Yes or No)]]="_System", "[Not Applicable]","psu__"&amp;SUBSTITUTE(table_acSheet[[#This Row],[Column (Attribute) Names]], " ", "_"))</f>
        <v>psu__Ownership_Status</v>
      </c>
      <c r="E156" t="s">
        <v>149</v>
      </c>
      <c r="J156" s="3" t="s">
        <v>149</v>
      </c>
      <c r="K156" s="3" t="s">
        <v>150</v>
      </c>
      <c r="L156" t="s">
        <v>343</v>
      </c>
      <c r="N156" s="14" t="s">
        <v>164</v>
      </c>
      <c r="O156"/>
      <c r="R156" s="3"/>
      <c r="S156" t="s">
        <v>167</v>
      </c>
      <c r="W156">
        <f>COUNTA(table_acSheet[[#This Row],["Type" List Right of this Column]:[Motor]])</f>
        <v>1</v>
      </c>
      <c r="X156">
        <f>COUNTIF(table_acSheet[[#This Row],["Type" List Right of this Column]:[Motor]],"X")</f>
        <v>1</v>
      </c>
      <c r="Y156">
        <f>COUNTIF(table_acSheet[[#This Row],["Type" List Right of this Column]:[Motor]],"O")</f>
        <v>0</v>
      </c>
      <c r="Z156" s="4"/>
      <c r="AA156" s="5"/>
      <c r="AB156" s="5" t="s">
        <v>160</v>
      </c>
      <c r="AC156" s="3"/>
      <c r="AD156" s="5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BS156" s="3"/>
    </row>
    <row r="157" spans="1:116" x14ac:dyDescent="0.3">
      <c r="A157" t="s">
        <v>344</v>
      </c>
      <c r="B157" s="7" t="b">
        <f>IF(table_acSheet[[#This Row],[Total Used by Type]]&gt;0, TRUE, FALSE)</f>
        <v>1</v>
      </c>
      <c r="C157" s="7" t="s">
        <v>344</v>
      </c>
      <c r="D157" s="7" t="str">
        <f>IF(table_acSheet[[#This Row],[Acceptable (Yes or No)]]="_System", "[Not Applicable]","psu__"&amp;SUBSTITUTE(table_acSheet[[#This Row],[Column (Attribute) Names]], " ", "_"))</f>
        <v>psu__Permit_Required</v>
      </c>
      <c r="E157" t="s">
        <v>149</v>
      </c>
      <c r="J157" s="3" t="s">
        <v>149</v>
      </c>
      <c r="K157" s="3"/>
      <c r="R157" s="3"/>
      <c r="W157" s="7">
        <f>COUNTA(table_acSheet[[#This Row],["Type" List Right of this Column]:[Motor]])</f>
        <v>1</v>
      </c>
      <c r="X157" s="7">
        <f>COUNTIF(table_acSheet[[#This Row],["Type" List Right of this Column]:[Motor]],"X")</f>
        <v>1</v>
      </c>
      <c r="Y157" s="7">
        <f>COUNTIF(table_acSheet[[#This Row],["Type" List Right of this Column]:[Motor]],"O")</f>
        <v>0</v>
      </c>
      <c r="Z157" s="4"/>
      <c r="AA157" s="5"/>
      <c r="AB157" s="5"/>
      <c r="AC157" s="5"/>
      <c r="AD157" s="5"/>
      <c r="AE157" s="5"/>
      <c r="AF157" s="5"/>
      <c r="AG157" s="5"/>
      <c r="AH157" s="3"/>
      <c r="AI157" s="3"/>
      <c r="AJ157" s="3"/>
      <c r="AK157" s="3"/>
      <c r="AL157" s="3"/>
      <c r="AM157" s="3"/>
      <c r="AN157" s="5"/>
      <c r="AO157" s="5"/>
      <c r="BQ157" s="3" t="s">
        <v>160</v>
      </c>
      <c r="BS157" s="3"/>
    </row>
    <row r="158" spans="1:116" x14ac:dyDescent="0.3">
      <c r="A158" t="s">
        <v>345</v>
      </c>
      <c r="B158" s="7" t="b">
        <f>IF(table_acSheet[[#This Row],[Total Used by Type]]&gt;0, TRUE, FALSE)</f>
        <v>1</v>
      </c>
      <c r="C158" s="7" t="s">
        <v>345</v>
      </c>
      <c r="D158" s="7" t="str">
        <f>IF(table_acSheet[[#This Row],[Acceptable (Yes or No)]]="_System", "[Not Applicable]","psu__"&amp;SUBSTITUTE(table_acSheet[[#This Row],[Column (Attribute) Names]], " ", "_"))</f>
        <v>psu__Port_Number</v>
      </c>
      <c r="E158" t="s">
        <v>149</v>
      </c>
      <c r="J158" s="3" t="s">
        <v>149</v>
      </c>
      <c r="K158" s="3" t="s">
        <v>150</v>
      </c>
      <c r="R158" s="3"/>
      <c r="W158" s="7">
        <f>COUNTA(table_acSheet[[#This Row],["Type" List Right of this Column]:[Motor]])</f>
        <v>1</v>
      </c>
      <c r="X158" s="7">
        <f>COUNTIF(table_acSheet[[#This Row],["Type" List Right of this Column]:[Motor]],"X")</f>
        <v>1</v>
      </c>
      <c r="Y158" s="7">
        <f>COUNTIF(table_acSheet[[#This Row],["Type" List Right of this Column]:[Motor]],"O")</f>
        <v>0</v>
      </c>
      <c r="Z158" s="4"/>
      <c r="AA158" s="5"/>
      <c r="AB158" s="5"/>
      <c r="AC158" s="5"/>
      <c r="AD158" s="5"/>
      <c r="AE158" s="5"/>
      <c r="AF158" s="5"/>
      <c r="AG158" s="5"/>
      <c r="AH158" s="3"/>
      <c r="AI158" s="3"/>
      <c r="AJ158" s="3"/>
      <c r="AK158" s="3"/>
      <c r="AL158" s="3"/>
      <c r="AM158" s="3"/>
      <c r="AN158" s="5"/>
      <c r="AO158" s="5"/>
      <c r="BS158" s="3"/>
      <c r="CZ158" s="3" t="s">
        <v>160</v>
      </c>
    </row>
    <row r="159" spans="1:116" x14ac:dyDescent="0.3">
      <c r="A159" t="s">
        <v>346</v>
      </c>
      <c r="B159" s="7" t="b">
        <f>IF(table_acSheet[[#This Row],[Total Used by Type]]&gt;0, TRUE, FALSE)</f>
        <v>1</v>
      </c>
      <c r="C159" s="7" t="s">
        <v>346</v>
      </c>
      <c r="D159" s="7" t="str">
        <f>IF(table_acSheet[[#This Row],[Acceptable (Yes or No)]]="_System", "[Not Applicable]","psu__"&amp;SUBSTITUTE(table_acSheet[[#This Row],[Column (Attribute) Names]], " ", "_"))</f>
        <v>psu__Pressure_Drop</v>
      </c>
      <c r="E159" t="s">
        <v>149</v>
      </c>
      <c r="J159" s="3" t="s">
        <v>149</v>
      </c>
      <c r="K159" s="3" t="s">
        <v>149</v>
      </c>
      <c r="R159" s="3"/>
      <c r="W159" s="7">
        <f>COUNTA(table_acSheet[[#This Row],["Type" List Right of this Column]:[Motor]])</f>
        <v>1</v>
      </c>
      <c r="X159" s="7">
        <f>COUNTIF(table_acSheet[[#This Row],["Type" List Right of this Column]:[Motor]],"X")</f>
        <v>1</v>
      </c>
      <c r="Y159" s="7">
        <f>COUNTIF(table_acSheet[[#This Row],["Type" List Right of this Column]:[Motor]],"O")</f>
        <v>0</v>
      </c>
      <c r="Z159" s="4"/>
      <c r="AA159" s="5"/>
      <c r="AB159" s="5"/>
      <c r="AC159" s="5"/>
      <c r="AD159" s="5"/>
      <c r="AE159" s="5"/>
      <c r="AF159" s="5"/>
      <c r="AG159" s="5"/>
      <c r="AH159" s="3"/>
      <c r="AI159" s="3"/>
      <c r="AJ159" s="3"/>
      <c r="AK159" s="3"/>
      <c r="AL159" s="3"/>
      <c r="AM159" s="3"/>
      <c r="AN159" s="5"/>
      <c r="AO159" s="5"/>
      <c r="BS159" s="3"/>
      <c r="CI159" s="3" t="s">
        <v>160</v>
      </c>
    </row>
    <row r="160" spans="1:116" x14ac:dyDescent="0.3">
      <c r="A160" t="s">
        <v>347</v>
      </c>
      <c r="B160" s="7" t="b">
        <f>IF(table_acSheet[[#This Row],[Total Used by Type]]&gt;0, TRUE, FALSE)</f>
        <v>1</v>
      </c>
      <c r="C160" s="7" t="s">
        <v>347</v>
      </c>
      <c r="D160" s="7" t="str">
        <f>IF(table_acSheet[[#This Row],[Acceptable (Yes or No)]]="_System", "[Not Applicable]","psu__"&amp;SUBSTITUTE(table_acSheet[[#This Row],[Column (Attribute) Names]], " ", "_"))</f>
        <v>psu__Pressure_Head_Design</v>
      </c>
      <c r="E160" t="s">
        <v>149</v>
      </c>
      <c r="J160" s="3" t="s">
        <v>149</v>
      </c>
      <c r="K160" s="3" t="s">
        <v>149</v>
      </c>
      <c r="R160" s="3"/>
      <c r="W160" s="7">
        <f>COUNTA(table_acSheet[[#This Row],["Type" List Right of this Column]:[Motor]])</f>
        <v>1</v>
      </c>
      <c r="X160" s="7">
        <f>COUNTIF(table_acSheet[[#This Row],["Type" List Right of this Column]:[Motor]],"X")</f>
        <v>1</v>
      </c>
      <c r="Y160" s="7">
        <f>COUNTIF(table_acSheet[[#This Row],["Type" List Right of this Column]:[Motor]],"O")</f>
        <v>0</v>
      </c>
      <c r="Z160" s="4"/>
      <c r="AA160" s="5"/>
      <c r="AB160" s="5"/>
      <c r="AC160" s="5"/>
      <c r="AD160" s="5"/>
      <c r="AE160" s="5"/>
      <c r="AF160" s="5"/>
      <c r="AG160" s="5"/>
      <c r="AH160" s="3"/>
      <c r="AI160" s="3"/>
      <c r="AJ160" s="3"/>
      <c r="AK160" s="3"/>
      <c r="AL160" s="3"/>
      <c r="AM160" s="3"/>
      <c r="AN160" s="5"/>
      <c r="AO160" s="5"/>
      <c r="BS160" s="3"/>
      <c r="DG160" s="3" t="s">
        <v>160</v>
      </c>
    </row>
    <row r="161" spans="1:71" x14ac:dyDescent="0.3">
      <c r="A161" t="s">
        <v>348</v>
      </c>
      <c r="B161" s="7" t="b">
        <f>IF(table_acSheet[[#This Row],[Total Used by Type]]&gt;0, TRUE, FALSE)</f>
        <v>1</v>
      </c>
      <c r="C161" s="7" t="s">
        <v>348</v>
      </c>
      <c r="D161" s="7" t="str">
        <f>IF(table_acSheet[[#This Row],[Acceptable (Yes or No)]]="_System", "[Not Applicable]","psu__"&amp;SUBSTITUTE(table_acSheet[[#This Row],[Column (Attribute) Names]], " ", "_"))</f>
        <v>psu__Project_Name</v>
      </c>
      <c r="E161" t="s">
        <v>149</v>
      </c>
      <c r="J161" s="3" t="s">
        <v>149</v>
      </c>
      <c r="K161" s="3" t="s">
        <v>149</v>
      </c>
      <c r="R161" s="3"/>
      <c r="W161" s="7">
        <f>COUNTA(table_acSheet[[#This Row],["Type" List Right of this Column]:[Motor]])</f>
        <v>1</v>
      </c>
      <c r="X161" s="7">
        <f>COUNTIF(table_acSheet[[#This Row],["Type" List Right of this Column]:[Motor]],"X")</f>
        <v>0</v>
      </c>
      <c r="Y161" s="7">
        <f>COUNTIF(table_acSheet[[#This Row],["Type" List Right of this Column]:[Motor]],"O")</f>
        <v>1</v>
      </c>
      <c r="Z161" s="4"/>
      <c r="AA161" s="5" t="s">
        <v>168</v>
      </c>
      <c r="AB161" s="5"/>
      <c r="AC161" s="5"/>
      <c r="AD161" s="5"/>
      <c r="AE161" s="5"/>
      <c r="AF161" s="5"/>
      <c r="AG161" s="5"/>
      <c r="AH161" s="3"/>
      <c r="AI161" s="3"/>
      <c r="AJ161" s="3"/>
      <c r="AK161" s="3"/>
      <c r="AL161" s="3"/>
      <c r="AM161" s="3"/>
      <c r="AN161" s="5"/>
      <c r="AO161" s="5"/>
      <c r="BS161" s="3"/>
    </row>
    <row r="162" spans="1:71" x14ac:dyDescent="0.3">
      <c r="A162" t="s">
        <v>349</v>
      </c>
      <c r="B162" s="7" t="b">
        <f>IF(table_acSheet[[#This Row],[Total Used by Type]]&gt;0, TRUE, FALSE)</f>
        <v>1</v>
      </c>
      <c r="C162" s="7" t="s">
        <v>349</v>
      </c>
      <c r="D162" s="7" t="str">
        <f>IF(table_acSheet[[#This Row],[Acceptable (Yes or No)]]="_System", "[Not Applicable]","psu__"&amp;SUBSTITUTE(table_acSheet[[#This Row],[Column (Attribute) Names]], " ", "_"))</f>
        <v>psu__Project_Number</v>
      </c>
      <c r="E162" t="s">
        <v>149</v>
      </c>
      <c r="J162" s="3" t="s">
        <v>149</v>
      </c>
      <c r="K162" s="3" t="s">
        <v>149</v>
      </c>
      <c r="R162" s="3"/>
      <c r="W162" s="7">
        <f>COUNTA(table_acSheet[[#This Row],["Type" List Right of this Column]:[Motor]])</f>
        <v>1</v>
      </c>
      <c r="X162" s="7">
        <f>COUNTIF(table_acSheet[[#This Row],["Type" List Right of this Column]:[Motor]],"X")</f>
        <v>0</v>
      </c>
      <c r="Y162" s="7">
        <f>COUNTIF(table_acSheet[[#This Row],["Type" List Right of this Column]:[Motor]],"O")</f>
        <v>1</v>
      </c>
      <c r="Z162" s="4"/>
      <c r="AA162" s="5" t="s">
        <v>168</v>
      </c>
      <c r="AB162" s="5"/>
      <c r="AC162" s="5"/>
      <c r="AD162" s="5"/>
      <c r="AE162" s="5"/>
      <c r="AF162" s="5"/>
      <c r="AG162" s="5"/>
      <c r="AH162" s="3"/>
      <c r="AI162" s="3"/>
      <c r="AJ162" s="3"/>
      <c r="AK162" s="3"/>
      <c r="AL162" s="3"/>
      <c r="AM162" s="3"/>
      <c r="AN162" s="5"/>
      <c r="AO162" s="5"/>
      <c r="BS162" s="3"/>
    </row>
    <row r="163" spans="1:71" x14ac:dyDescent="0.3">
      <c r="A163" t="s">
        <v>350</v>
      </c>
      <c r="B163" t="b">
        <f>IF(table_acSheet[[#This Row],[Total Used by Type]]&gt;0, TRUE, FALSE)</f>
        <v>1</v>
      </c>
      <c r="C163" t="s">
        <v>350</v>
      </c>
      <c r="D163" t="str">
        <f>IF(table_acSheet[[#This Row],[Acceptable (Yes or No)]]="_System", "[Not Applicable]","psu__"&amp;SUBSTITUTE(table_acSheet[[#This Row],[Column (Attribute) Names]], " ", "_"))</f>
        <v>psu__Room_AC</v>
      </c>
      <c r="E163" t="s">
        <v>149</v>
      </c>
      <c r="J163" s="3" t="s">
        <v>149</v>
      </c>
      <c r="K163" s="3" t="s">
        <v>150</v>
      </c>
      <c r="L163" t="s">
        <v>351</v>
      </c>
      <c r="N163" s="14" t="s">
        <v>164</v>
      </c>
      <c r="O163"/>
      <c r="R163" s="3"/>
      <c r="S163" t="s">
        <v>167</v>
      </c>
      <c r="W163">
        <f>COUNTA(table_acSheet[[#This Row],["Type" List Right of this Column]:[Motor]])</f>
        <v>1</v>
      </c>
      <c r="X163">
        <f>COUNTIF(table_acSheet[[#This Row],["Type" List Right of this Column]:[Motor]],"X")</f>
        <v>1</v>
      </c>
      <c r="Y163">
        <f>COUNTIF(table_acSheet[[#This Row],["Type" List Right of this Column]:[Motor]],"O")</f>
        <v>0</v>
      </c>
      <c r="Z163" s="4"/>
      <c r="AA163" s="5"/>
      <c r="AB163" s="5" t="s">
        <v>160</v>
      </c>
      <c r="AC163" s="3"/>
      <c r="AD163" s="5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BS163" s="3"/>
    </row>
    <row r="164" spans="1:71" x14ac:dyDescent="0.3">
      <c r="A164" t="s">
        <v>352</v>
      </c>
      <c r="B164" t="b">
        <f>IF(table_acSheet[[#This Row],[Total Used by Type]]&gt;0, TRUE, FALSE)</f>
        <v>1</v>
      </c>
      <c r="C164" t="s">
        <v>352</v>
      </c>
      <c r="D164" t="str">
        <f>IF(table_acSheet[[#This Row],[Acceptable (Yes or No)]]="_System", "[Not Applicable]","psu__"&amp;SUBSTITUTE(table_acSheet[[#This Row],[Column (Attribute) Names]], " ", "_"))</f>
        <v>psu__Room_Condition</v>
      </c>
      <c r="E164" t="s">
        <v>149</v>
      </c>
      <c r="J164" s="3" t="s">
        <v>149</v>
      </c>
      <c r="K164" s="3" t="s">
        <v>150</v>
      </c>
      <c r="L164" t="s">
        <v>299</v>
      </c>
      <c r="N164" s="14" t="s">
        <v>164</v>
      </c>
      <c r="O164"/>
      <c r="R164" s="3"/>
      <c r="S164" t="s">
        <v>167</v>
      </c>
      <c r="W164">
        <f>COUNTA(table_acSheet[[#This Row],["Type" List Right of this Column]:[Motor]])</f>
        <v>1</v>
      </c>
      <c r="X164">
        <f>COUNTIF(table_acSheet[[#This Row],["Type" List Right of this Column]:[Motor]],"X")</f>
        <v>1</v>
      </c>
      <c r="Y164">
        <f>COUNTIF(table_acSheet[[#This Row],["Type" List Right of this Column]:[Motor]],"O")</f>
        <v>0</v>
      </c>
      <c r="Z164" s="4"/>
      <c r="AA164" s="5"/>
      <c r="AB164" s="5" t="s">
        <v>160</v>
      </c>
      <c r="AC164" s="3"/>
      <c r="AD164" s="5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BS164" s="3"/>
    </row>
    <row r="165" spans="1:71" x14ac:dyDescent="0.3">
      <c r="A165" t="s">
        <v>353</v>
      </c>
      <c r="B165" t="b">
        <f>IF(table_acSheet[[#This Row],[Total Used by Type]]&gt;0, TRUE, FALSE)</f>
        <v>1</v>
      </c>
      <c r="C165" t="s">
        <v>353</v>
      </c>
      <c r="D165" t="str">
        <f>IF(table_acSheet[[#This Row],[Acceptable (Yes or No)]]="_System", "[Not Applicable]","psu__"&amp;SUBSTITUTE(table_acSheet[[#This Row],[Column (Attribute) Names]], " ", "_"))</f>
        <v>psu__Room_Function_Code</v>
      </c>
      <c r="E165" t="s">
        <v>149</v>
      </c>
      <c r="J165" s="3" t="s">
        <v>149</v>
      </c>
      <c r="K165" s="3" t="s">
        <v>150</v>
      </c>
      <c r="L165" t="s">
        <v>286</v>
      </c>
      <c r="N165" s="14" t="s">
        <v>164</v>
      </c>
      <c r="O165"/>
      <c r="R165" s="3"/>
      <c r="S165" t="s">
        <v>167</v>
      </c>
      <c r="W165">
        <f>COUNTA(table_acSheet[[#This Row],["Type" List Right of this Column]:[Motor]])</f>
        <v>1</v>
      </c>
      <c r="X165">
        <f>COUNTIF(table_acSheet[[#This Row],["Type" List Right of this Column]:[Motor]],"X")</f>
        <v>1</v>
      </c>
      <c r="Y165">
        <f>COUNTIF(table_acSheet[[#This Row],["Type" List Right of this Column]:[Motor]],"O")</f>
        <v>0</v>
      </c>
      <c r="Z165" s="4"/>
      <c r="AA165" s="5"/>
      <c r="AB165" s="5" t="s">
        <v>160</v>
      </c>
      <c r="AC165" s="3"/>
      <c r="AD165" s="5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BS165" s="3"/>
    </row>
    <row r="166" spans="1:71" x14ac:dyDescent="0.3">
      <c r="A166" t="s">
        <v>354</v>
      </c>
      <c r="B166" t="b">
        <f>IF(table_acSheet[[#This Row],[Total Used by Type]]&gt;0, TRUE, FALSE)</f>
        <v>1</v>
      </c>
      <c r="C166" t="s">
        <v>354</v>
      </c>
      <c r="D166" t="str">
        <f>IF(table_acSheet[[#This Row],[Acceptable (Yes or No)]]="_System", "[Not Applicable]","psu__"&amp;SUBSTITUTE(table_acSheet[[#This Row],[Column (Attribute) Names]], " ", "_"))</f>
        <v>psu__Room_Function_Description</v>
      </c>
      <c r="E166" t="s">
        <v>149</v>
      </c>
      <c r="J166" s="3" t="s">
        <v>149</v>
      </c>
      <c r="K166" s="3" t="s">
        <v>150</v>
      </c>
      <c r="L166" t="s">
        <v>286</v>
      </c>
      <c r="N166" s="14" t="s">
        <v>287</v>
      </c>
      <c r="O166"/>
      <c r="R166" s="3"/>
      <c r="S166" t="s">
        <v>167</v>
      </c>
      <c r="W166">
        <f>COUNTA(table_acSheet[[#This Row],["Type" List Right of this Column]:[Motor]])</f>
        <v>1</v>
      </c>
      <c r="X166">
        <f>COUNTIF(table_acSheet[[#This Row],["Type" List Right of this Column]:[Motor]],"X")</f>
        <v>1</v>
      </c>
      <c r="Y166">
        <f>COUNTIF(table_acSheet[[#This Row],["Type" List Right of this Column]:[Motor]],"O")</f>
        <v>0</v>
      </c>
      <c r="Z166" s="4"/>
      <c r="AA166" s="5"/>
      <c r="AB166" s="5" t="s">
        <v>160</v>
      </c>
      <c r="AC166" s="3"/>
      <c r="AD166" s="5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BS166" s="3"/>
    </row>
    <row r="167" spans="1:71" x14ac:dyDescent="0.3">
      <c r="A167" t="s">
        <v>355</v>
      </c>
      <c r="B167" t="b">
        <f>IF(table_acSheet[[#This Row],[Total Used by Type]]&gt;0, TRUE, FALSE)</f>
        <v>1</v>
      </c>
      <c r="C167" t="s">
        <v>355</v>
      </c>
      <c r="D167" t="str">
        <f>IF(table_acSheet[[#This Row],[Acceptable (Yes or No)]]="_System", "[Not Applicable]","psu__"&amp;SUBSTITUTE(table_acSheet[[#This Row],[Column (Attribute) Names]], " ", "_"))</f>
        <v>psu__Room_ID</v>
      </c>
      <c r="E167" t="s">
        <v>149</v>
      </c>
      <c r="J167" s="3" t="s">
        <v>149</v>
      </c>
      <c r="K167" s="3" t="s">
        <v>150</v>
      </c>
      <c r="L167" t="s">
        <v>212</v>
      </c>
      <c r="N167" s="14" t="s">
        <v>212</v>
      </c>
      <c r="O167"/>
      <c r="R167" s="3"/>
      <c r="S167" t="s">
        <v>167</v>
      </c>
      <c r="W167">
        <f>COUNTA(table_acSheet[[#This Row],["Type" List Right of this Column]:[Motor]])</f>
        <v>1</v>
      </c>
      <c r="X167">
        <f>COUNTIF(table_acSheet[[#This Row],["Type" List Right of this Column]:[Motor]],"X")</f>
        <v>1</v>
      </c>
      <c r="Y167">
        <f>COUNTIF(table_acSheet[[#This Row],["Type" List Right of this Column]:[Motor]],"O")</f>
        <v>0</v>
      </c>
      <c r="Z167" s="4"/>
      <c r="AA167" s="5"/>
      <c r="AB167" s="5" t="s">
        <v>160</v>
      </c>
      <c r="AC167" s="3"/>
      <c r="AD167" s="5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BS167" s="3"/>
    </row>
    <row r="168" spans="1:71" x14ac:dyDescent="0.3">
      <c r="A168" t="s">
        <v>356</v>
      </c>
      <c r="B168" t="b">
        <f>IF(table_acSheet[[#This Row],[Total Used by Type]]&gt;0, TRUE, FALSE)</f>
        <v>1</v>
      </c>
      <c r="C168" t="s">
        <v>356</v>
      </c>
      <c r="D168" t="str">
        <f>IF(table_acSheet[[#This Row],[Acceptable (Yes or No)]]="_System", "[Not Applicable]","psu__"&amp;SUBSTITUTE(table_acSheet[[#This Row],[Column (Attribute) Names]], " ", "_"))</f>
        <v>psu__Room_Type_Code</v>
      </c>
      <c r="E168" t="s">
        <v>149</v>
      </c>
      <c r="J168" s="3" t="s">
        <v>149</v>
      </c>
      <c r="K168" s="3" t="s">
        <v>150</v>
      </c>
      <c r="L168" t="s">
        <v>279</v>
      </c>
      <c r="N168" s="14" t="s">
        <v>164</v>
      </c>
      <c r="O168"/>
      <c r="R168" s="3"/>
      <c r="S168" t="s">
        <v>167</v>
      </c>
      <c r="W168">
        <f>COUNTA(table_acSheet[[#This Row],["Type" List Right of this Column]:[Motor]])</f>
        <v>1</v>
      </c>
      <c r="X168">
        <f>COUNTIF(table_acSheet[[#This Row],["Type" List Right of this Column]:[Motor]],"X")</f>
        <v>1</v>
      </c>
      <c r="Y168">
        <f>COUNTIF(table_acSheet[[#This Row],["Type" List Right of this Column]:[Motor]],"O")</f>
        <v>0</v>
      </c>
      <c r="Z168" s="4"/>
      <c r="AA168" s="5"/>
      <c r="AB168" s="5" t="s">
        <v>160</v>
      </c>
      <c r="AC168" s="3"/>
      <c r="AD168" s="5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BS168" s="3"/>
    </row>
    <row r="169" spans="1:71" x14ac:dyDescent="0.3">
      <c r="A169" t="s">
        <v>357</v>
      </c>
      <c r="B169" t="b">
        <f>IF(table_acSheet[[#This Row],[Total Used by Type]]&gt;0, TRUE, FALSE)</f>
        <v>1</v>
      </c>
      <c r="C169" t="s">
        <v>357</v>
      </c>
      <c r="D169" t="str">
        <f>IF(table_acSheet[[#This Row],[Acceptable (Yes or No)]]="_System", "[Not Applicable]","psu__"&amp;SUBSTITUTE(table_acSheet[[#This Row],[Column (Attribute) Names]], " ", "_"))</f>
        <v>psu__Room_Type_Description</v>
      </c>
      <c r="E169" t="s">
        <v>149</v>
      </c>
      <c r="J169" s="3" t="s">
        <v>149</v>
      </c>
      <c r="K169" s="3" t="s">
        <v>150</v>
      </c>
      <c r="L169" t="s">
        <v>279</v>
      </c>
      <c r="N169" s="14" t="s">
        <v>287</v>
      </c>
      <c r="O169"/>
      <c r="R169" s="3"/>
      <c r="S169" t="s">
        <v>167</v>
      </c>
      <c r="W169">
        <f>COUNTA(table_acSheet[[#This Row],["Type" List Right of this Column]:[Motor]])</f>
        <v>1</v>
      </c>
      <c r="X169">
        <f>COUNTIF(table_acSheet[[#This Row],["Type" List Right of this Column]:[Motor]],"X")</f>
        <v>1</v>
      </c>
      <c r="Y169">
        <f>COUNTIF(table_acSheet[[#This Row],["Type" List Right of this Column]:[Motor]],"O")</f>
        <v>0</v>
      </c>
      <c r="Z169" s="4"/>
      <c r="AA169" s="5"/>
      <c r="AB169" s="5" t="s">
        <v>160</v>
      </c>
      <c r="AC169" s="3"/>
      <c r="AD169" s="5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BS169" s="3"/>
    </row>
    <row r="170" spans="1:71" x14ac:dyDescent="0.3">
      <c r="A170" t="s">
        <v>358</v>
      </c>
      <c r="B170" s="7" t="b">
        <f>IF(table_acSheet[[#This Row],[Total Used by Type]]&gt;0, TRUE, FALSE)</f>
        <v>1</v>
      </c>
      <c r="C170" s="7" t="s">
        <v>358</v>
      </c>
      <c r="D170" s="7" t="str">
        <f>IF(table_acSheet[[#This Row],[Acceptable (Yes or No)]]="_System", "[Not Applicable]","psu__"&amp;SUBSTITUTE(table_acSheet[[#This Row],[Column (Attribute) Names]], " ", "_"))</f>
        <v>psu__Security_Door</v>
      </c>
      <c r="E170" t="s">
        <v>149</v>
      </c>
      <c r="J170" s="3" t="s">
        <v>149</v>
      </c>
      <c r="K170" s="3" t="s">
        <v>149</v>
      </c>
      <c r="L170" t="s">
        <v>359</v>
      </c>
      <c r="N170" s="14" t="s">
        <v>164</v>
      </c>
      <c r="R170" s="3"/>
      <c r="W170" s="7">
        <f>COUNTA(table_acSheet[[#This Row],["Type" List Right of this Column]:[Motor]])</f>
        <v>1</v>
      </c>
      <c r="X170" s="7">
        <f>COUNTIF(table_acSheet[[#This Row],["Type" List Right of this Column]:[Motor]],"X")</f>
        <v>1</v>
      </c>
      <c r="Y170" s="7">
        <f>COUNTIF(table_acSheet[[#This Row],["Type" List Right of this Column]:[Motor]],"O")</f>
        <v>0</v>
      </c>
      <c r="Z170" s="4"/>
      <c r="AA170" s="5"/>
      <c r="AB170" s="5"/>
      <c r="AC170" s="5" t="s">
        <v>160</v>
      </c>
      <c r="AD170" s="5"/>
      <c r="AE170" s="5"/>
      <c r="AF170" s="5"/>
      <c r="AG170" s="5"/>
      <c r="AH170" s="3"/>
      <c r="AI170" s="3"/>
      <c r="AJ170" s="3"/>
      <c r="AK170" s="3"/>
      <c r="AL170" s="3"/>
      <c r="AM170" s="3"/>
      <c r="AN170" s="5"/>
      <c r="AO170" s="5"/>
      <c r="BS170" s="3"/>
    </row>
    <row r="171" spans="1:71" x14ac:dyDescent="0.3">
      <c r="A171" t="s">
        <v>360</v>
      </c>
      <c r="B171" t="b">
        <f>IF(table_acSheet[[#This Row],[Total Used by Type]]&gt;0, TRUE, FALSE)</f>
        <v>1</v>
      </c>
      <c r="C171" t="s">
        <v>380</v>
      </c>
      <c r="D171" t="str">
        <f>IF(table_acSheet[[#This Row],[Acceptable (Yes or No)]]="_System", "[Not Applicable]","psu__"&amp;SUBSTITUTE(table_acSheet[[#This Row],[Column (Attribute) Names]], " ", "_"))</f>
        <v>psu__Setpoint_Temperature</v>
      </c>
      <c r="E171" t="s">
        <v>149</v>
      </c>
      <c r="F171" t="s">
        <v>231</v>
      </c>
      <c r="H171"/>
      <c r="I171"/>
      <c r="J171" s="3" t="s">
        <v>149</v>
      </c>
      <c r="K171" s="3" t="s">
        <v>150</v>
      </c>
      <c r="O171"/>
      <c r="R171" s="3"/>
      <c r="W171">
        <f>COUNTA(table_acSheet[[#This Row],["Type" List Right of this Column]:[Motor]])</f>
        <v>1</v>
      </c>
      <c r="X171">
        <f>COUNTIF(table_acSheet[[#This Row],["Type" List Right of this Column]:[Motor]],"X")</f>
        <v>1</v>
      </c>
      <c r="Y171">
        <f>COUNTIF(table_acSheet[[#This Row],["Type" List Right of this Column]:[Motor]],"O")</f>
        <v>0</v>
      </c>
      <c r="Z171" s="4"/>
      <c r="AA171" s="5"/>
      <c r="AB171" s="5"/>
      <c r="AC171" s="3"/>
      <c r="AD171" s="5"/>
      <c r="AE171" s="3"/>
      <c r="AF171" s="3"/>
      <c r="AG171" s="3"/>
      <c r="AH171" s="3"/>
      <c r="AI171" s="3" t="s">
        <v>160</v>
      </c>
      <c r="AJ171" s="3"/>
      <c r="AK171" s="3"/>
      <c r="AL171" s="3"/>
      <c r="AM171" s="3"/>
      <c r="AN171" s="3"/>
      <c r="AO171" s="3"/>
      <c r="BS171" s="3"/>
    </row>
    <row r="172" spans="1:71" x14ac:dyDescent="0.3">
      <c r="A172" t="s">
        <v>361</v>
      </c>
      <c r="B172" t="b">
        <f>IF(table_acSheet[[#This Row],[Total Used by Type]]&gt;0, TRUE, FALSE)</f>
        <v>1</v>
      </c>
      <c r="C172" t="s">
        <v>361</v>
      </c>
      <c r="D172" t="str">
        <f>IF(table_acSheet[[#This Row],[Acceptable (Yes or No)]]="_System", "[Not Applicable]","psu__"&amp;SUBSTITUTE(table_acSheet[[#This Row],[Column (Attribute) Names]], " ", "_"))</f>
        <v>psu__Short_Name</v>
      </c>
      <c r="E172" t="s">
        <v>149</v>
      </c>
      <c r="J172" s="3" t="s">
        <v>149</v>
      </c>
      <c r="K172" s="3" t="s">
        <v>150</v>
      </c>
      <c r="O172"/>
      <c r="R172" s="3"/>
      <c r="S172" t="s">
        <v>167</v>
      </c>
      <c r="W172">
        <f>COUNTA(table_acSheet[[#This Row],["Type" List Right of this Column]:[Motor]])</f>
        <v>1</v>
      </c>
      <c r="X172">
        <f>COUNTIF(table_acSheet[[#This Row],["Type" List Right of this Column]:[Motor]],"X")</f>
        <v>1</v>
      </c>
      <c r="Y172">
        <f>COUNTIF(table_acSheet[[#This Row],["Type" List Right of this Column]:[Motor]],"O")</f>
        <v>0</v>
      </c>
      <c r="Z172" s="4"/>
      <c r="AA172" s="5"/>
      <c r="AB172" s="5" t="s">
        <v>160</v>
      </c>
      <c r="AC172" s="3"/>
      <c r="AD172" s="5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BS172" s="3"/>
    </row>
    <row r="173" spans="1:71" x14ac:dyDescent="0.3">
      <c r="A173" t="s">
        <v>362</v>
      </c>
      <c r="B173" s="7" t="b">
        <f>IF(table_acSheet[[#This Row],[Total Used by Type]]&gt;0, TRUE, FALSE)</f>
        <v>1</v>
      </c>
      <c r="C173" s="7" t="s">
        <v>362</v>
      </c>
      <c r="D173" s="7" t="str">
        <f>IF(table_acSheet[[#This Row],[Acceptable (Yes or No)]]="_System", "[Not Applicable]","psu__"&amp;SUBSTITUTE(table_acSheet[[#This Row],[Column (Attribute) Names]], " ", "_"))</f>
        <v>psu__Speed</v>
      </c>
      <c r="E173" t="s">
        <v>149</v>
      </c>
      <c r="J173" s="3" t="s">
        <v>149</v>
      </c>
      <c r="K173" s="3" t="s">
        <v>149</v>
      </c>
      <c r="R173" s="3"/>
      <c r="W173" s="7">
        <f>COUNTA(table_acSheet[[#This Row],["Type" List Right of this Column]:[Motor]])</f>
        <v>1</v>
      </c>
      <c r="X173" s="7">
        <f>COUNTIF(table_acSheet[[#This Row],["Type" List Right of this Column]:[Motor]],"X")</f>
        <v>1</v>
      </c>
      <c r="Y173" s="7">
        <f>COUNTIF(table_acSheet[[#This Row],["Type" List Right of this Column]:[Motor]],"O")</f>
        <v>0</v>
      </c>
      <c r="Z173" s="4"/>
      <c r="AA173" s="5"/>
      <c r="AB173" s="5"/>
      <c r="AC173" s="5"/>
      <c r="AD173" s="5"/>
      <c r="AE173" s="5"/>
      <c r="AF173" s="5"/>
      <c r="AG173" s="5"/>
      <c r="AH173" s="3"/>
      <c r="AI173" s="3"/>
      <c r="AJ173" s="3"/>
      <c r="AK173" s="3"/>
      <c r="AL173" s="3"/>
      <c r="AM173" s="3"/>
      <c r="AN173" s="5"/>
      <c r="AO173" s="5"/>
      <c r="BQ173" s="3" t="s">
        <v>160</v>
      </c>
      <c r="BS173" s="3"/>
    </row>
    <row r="174" spans="1:71" x14ac:dyDescent="0.3">
      <c r="A174" t="s">
        <v>363</v>
      </c>
      <c r="B174" s="7" t="b">
        <f>IF(table_acSheet[[#This Row],[Total Used by Type]]&gt;0, TRUE, FALSE)</f>
        <v>1</v>
      </c>
      <c r="C174" s="7" t="s">
        <v>363</v>
      </c>
      <c r="D174" s="7" t="str">
        <f>IF(table_acSheet[[#This Row],[Acceptable (Yes or No)]]="_System", "[Not Applicable]","psu__"&amp;SUBSTITUTE(table_acSheet[[#This Row],[Column (Attribute) Names]], " ", "_"))</f>
        <v>psu__Speed_UOM</v>
      </c>
      <c r="E174" t="s">
        <v>149</v>
      </c>
      <c r="J174" s="3" t="s">
        <v>149</v>
      </c>
      <c r="K174" s="3" t="s">
        <v>149</v>
      </c>
      <c r="R174" s="3"/>
      <c r="W174" s="7">
        <f>COUNTA(table_acSheet[[#This Row],["Type" List Right of this Column]:[Motor]])</f>
        <v>1</v>
      </c>
      <c r="X174" s="7">
        <f>COUNTIF(table_acSheet[[#This Row],["Type" List Right of this Column]:[Motor]],"X")</f>
        <v>1</v>
      </c>
      <c r="Y174" s="7">
        <f>COUNTIF(table_acSheet[[#This Row],["Type" List Right of this Column]:[Motor]],"O")</f>
        <v>0</v>
      </c>
      <c r="Z174" s="4"/>
      <c r="AA174" s="5"/>
      <c r="AB174" s="5"/>
      <c r="AC174" s="5"/>
      <c r="AD174" s="5"/>
      <c r="AE174" s="5"/>
      <c r="AF174" s="5"/>
      <c r="AG174" s="5"/>
      <c r="AH174" s="3"/>
      <c r="AI174" s="3"/>
      <c r="AJ174" s="3"/>
      <c r="AK174" s="3"/>
      <c r="AL174" s="3"/>
      <c r="AM174" s="3"/>
      <c r="AN174" s="5"/>
      <c r="AO174" s="5"/>
      <c r="BQ174" s="3" t="s">
        <v>160</v>
      </c>
      <c r="BS174" s="3"/>
    </row>
    <row r="175" spans="1:71" x14ac:dyDescent="0.3">
      <c r="A175" t="s">
        <v>364</v>
      </c>
      <c r="B175" t="b">
        <f>IF(table_acSheet[[#This Row],[Total Used by Type]]&gt;0, TRUE, FALSE)</f>
        <v>1</v>
      </c>
      <c r="C175" t="s">
        <v>364</v>
      </c>
      <c r="D175" t="str">
        <f>IF(table_acSheet[[#This Row],[Acceptable (Yes or No)]]="_System", "[Not Applicable]","psu__"&amp;SUBSTITUTE(table_acSheet[[#This Row],[Column (Attribute) Names]], " ", "_"))</f>
        <v>psu__Student_Seats</v>
      </c>
      <c r="E175" t="s">
        <v>149</v>
      </c>
      <c r="J175" s="3" t="s">
        <v>149</v>
      </c>
      <c r="K175" s="3" t="s">
        <v>150</v>
      </c>
      <c r="O175"/>
      <c r="R175" s="3"/>
      <c r="S175" t="s">
        <v>167</v>
      </c>
      <c r="W175">
        <f>COUNTA(table_acSheet[[#This Row],["Type" List Right of this Column]:[Motor]])</f>
        <v>1</v>
      </c>
      <c r="X175">
        <f>COUNTIF(table_acSheet[[#This Row],["Type" List Right of this Column]:[Motor]],"X")</f>
        <v>1</v>
      </c>
      <c r="Y175">
        <f>COUNTIF(table_acSheet[[#This Row],["Type" List Right of this Column]:[Motor]],"O")</f>
        <v>0</v>
      </c>
      <c r="Z175" s="4"/>
      <c r="AA175" s="5"/>
      <c r="AB175" s="5" t="s">
        <v>160</v>
      </c>
      <c r="AC175" s="3"/>
      <c r="AD175" s="5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BS175" s="3"/>
    </row>
    <row r="176" spans="1:71" x14ac:dyDescent="0.3">
      <c r="A176" t="s">
        <v>365</v>
      </c>
      <c r="B176" s="7" t="b">
        <f>IF(table_acSheet[[#This Row],[Total Used by Type]]&gt;0, TRUE, FALSE)</f>
        <v>1</v>
      </c>
      <c r="C176" s="7" t="s">
        <v>365</v>
      </c>
      <c r="D176" s="7" t="str">
        <f>IF(table_acSheet[[#This Row],[Acceptable (Yes or No)]]="_System", "[Not Applicable]","psu__"&amp;SUBSTITUTE(table_acSheet[[#This Row],[Column (Attribute) Names]], " ", "_"))</f>
        <v>psu__URL_Permit</v>
      </c>
      <c r="E176" t="s">
        <v>149</v>
      </c>
      <c r="J176" s="3" t="s">
        <v>149</v>
      </c>
      <c r="K176" s="3" t="s">
        <v>149</v>
      </c>
      <c r="R176" s="3"/>
      <c r="W176" s="7">
        <f>COUNTA(table_acSheet[[#This Row],["Type" List Right of this Column]:[Motor]])</f>
        <v>1</v>
      </c>
      <c r="X176" s="7">
        <f>COUNTIF(table_acSheet[[#This Row],["Type" List Right of this Column]:[Motor]],"X")</f>
        <v>1</v>
      </c>
      <c r="Y176" s="7">
        <f>COUNTIF(table_acSheet[[#This Row],["Type" List Right of this Column]:[Motor]],"O")</f>
        <v>0</v>
      </c>
      <c r="Z176" s="4"/>
      <c r="AA176" s="5"/>
      <c r="AB176" s="5"/>
      <c r="AC176" s="5"/>
      <c r="AD176" s="5"/>
      <c r="AE176" s="5"/>
      <c r="AF176" s="5"/>
      <c r="AG176" s="5"/>
      <c r="AH176" s="3"/>
      <c r="AI176" s="3"/>
      <c r="AJ176" s="3"/>
      <c r="AK176" s="3"/>
      <c r="AL176" s="3"/>
      <c r="AM176" s="3"/>
      <c r="AN176" s="5"/>
      <c r="AO176" s="5"/>
      <c r="BQ176" s="3" t="s">
        <v>160</v>
      </c>
      <c r="BS176" s="3"/>
    </row>
    <row r="177" spans="1:78" x14ac:dyDescent="0.3">
      <c r="A177" t="s">
        <v>366</v>
      </c>
      <c r="B177" t="b">
        <f>IF(table_acSheet[[#This Row],[Total Used by Type]]&gt;0, TRUE, FALSE)</f>
        <v>1</v>
      </c>
      <c r="C177" t="s">
        <v>366</v>
      </c>
      <c r="D177" t="str">
        <f>IF(table_acSheet[[#This Row],[Acceptable (Yes or No)]]="_System", "[Not Applicable]","psu__"&amp;SUBSTITUTE(table_acSheet[[#This Row],[Column (Attribute) Names]], " ", "_"))</f>
        <v>psu__URL_PSU_BOX</v>
      </c>
      <c r="E177" t="s">
        <v>149</v>
      </c>
      <c r="J177" s="3" t="s">
        <v>149</v>
      </c>
      <c r="K177" s="3" t="s">
        <v>150</v>
      </c>
      <c r="O177"/>
      <c r="R177" s="3"/>
      <c r="S177" t="s">
        <v>193</v>
      </c>
      <c r="W177">
        <f>COUNTA(table_acSheet[[#This Row],["Type" List Right of this Column]:[Motor]])</f>
        <v>1</v>
      </c>
      <c r="X177">
        <f>COUNTIF(table_acSheet[[#This Row],["Type" List Right of this Column]:[Motor]],"X")</f>
        <v>1</v>
      </c>
      <c r="Y177">
        <f>COUNTIF(table_acSheet[[#This Row],["Type" List Right of this Column]:[Motor]],"O")</f>
        <v>0</v>
      </c>
      <c r="Z177" s="4"/>
      <c r="AA177" s="5" t="s">
        <v>160</v>
      </c>
      <c r="AB177" s="5"/>
      <c r="AC177" s="3"/>
      <c r="AD177" s="5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BS177" s="3"/>
    </row>
    <row r="178" spans="1:78" x14ac:dyDescent="0.3">
      <c r="A178" t="s">
        <v>367</v>
      </c>
      <c r="B178" t="b">
        <f>IF(table_acSheet[[#This Row],[Total Used by Type]]&gt;0, TRUE, FALSE)</f>
        <v>1</v>
      </c>
      <c r="C178" t="s">
        <v>367</v>
      </c>
      <c r="D178" t="str">
        <f>IF(table_acSheet[[#This Row],[Acceptable (Yes or No)]]="_System", "[Not Applicable]","psu__"&amp;SUBSTITUTE(table_acSheet[[#This Row],[Column (Attribute) Names]], " ", "_"))</f>
        <v>psu__Voltage_Ballast</v>
      </c>
      <c r="E178" t="s">
        <v>149</v>
      </c>
      <c r="F178" t="s">
        <v>208</v>
      </c>
      <c r="J178" s="3" t="s">
        <v>149</v>
      </c>
      <c r="K178" s="3" t="s">
        <v>149</v>
      </c>
      <c r="R178" s="3" t="s">
        <v>368</v>
      </c>
      <c r="W178" s="7">
        <f>COUNTA(table_acSheet[[#This Row],["Type" List Right of this Column]:[Motor]])</f>
        <v>1</v>
      </c>
      <c r="X178" s="7">
        <f>COUNTIF(table_acSheet[[#This Row],["Type" List Right of this Column]:[Motor]],"X")</f>
        <v>0</v>
      </c>
      <c r="Y178" s="7">
        <f>COUNTIF(table_acSheet[[#This Row],["Type" List Right of this Column]:[Motor]],"O")</f>
        <v>1</v>
      </c>
      <c r="Z178" s="4"/>
      <c r="AA178" s="5"/>
      <c r="AB178" s="5"/>
      <c r="AC178" s="3"/>
      <c r="AD178" s="5"/>
      <c r="AE178" s="3"/>
      <c r="AF178" s="3"/>
      <c r="AG178" s="3"/>
      <c r="AH178" s="3"/>
      <c r="AI178" s="5"/>
      <c r="AJ178" s="5"/>
      <c r="AK178" s="3"/>
      <c r="AL178" s="3"/>
      <c r="AM178" s="3"/>
      <c r="AN178" s="3"/>
      <c r="AO178" s="3"/>
      <c r="BS178" s="3"/>
      <c r="BZ178" s="5" t="s">
        <v>168</v>
      </c>
    </row>
    <row r="179" spans="1:78" x14ac:dyDescent="0.3">
      <c r="A179" t="s">
        <v>369</v>
      </c>
      <c r="B179" s="7" t="b">
        <f>IF(table_acSheet[[#This Row],[Total Used by Type]]&gt;0, TRUE, FALSE)</f>
        <v>1</v>
      </c>
      <c r="C179" s="7" t="s">
        <v>369</v>
      </c>
      <c r="D179" s="7" t="str">
        <f>IF(table_acSheet[[#This Row],[Acceptable (Yes or No)]]="_System", "[Not Applicable]","psu__"&amp;SUBSTITUTE(table_acSheet[[#This Row],[Column (Attribute) Names]], " ", "_"))</f>
        <v>psu__Wattage</v>
      </c>
      <c r="E179" t="s">
        <v>149</v>
      </c>
      <c r="J179" s="3" t="s">
        <v>149</v>
      </c>
      <c r="K179" s="3" t="s">
        <v>149</v>
      </c>
      <c r="R179" s="3"/>
      <c r="W179" s="7">
        <f>COUNTA(table_acSheet[[#This Row],["Type" List Right of this Column]:[Motor]])</f>
        <v>1</v>
      </c>
      <c r="X179" s="7">
        <f>COUNTIF(table_acSheet[[#This Row],["Type" List Right of this Column]:[Motor]],"X")</f>
        <v>1</v>
      </c>
      <c r="Y179" s="7">
        <f>COUNTIF(table_acSheet[[#This Row],["Type" List Right of this Column]:[Motor]],"O")</f>
        <v>0</v>
      </c>
      <c r="Z179" s="4"/>
      <c r="AA179" s="5"/>
      <c r="AB179" s="5"/>
      <c r="AC179" s="5"/>
      <c r="AD179" s="5"/>
      <c r="AE179" s="5"/>
      <c r="AF179" s="5"/>
      <c r="AG179" s="5"/>
      <c r="AH179" s="3"/>
      <c r="AI179" s="3"/>
      <c r="AJ179" s="3"/>
      <c r="AK179" s="3"/>
      <c r="AL179" s="3"/>
      <c r="AM179" s="3"/>
      <c r="AN179" s="5"/>
      <c r="AO179" s="5"/>
      <c r="BS179" s="3"/>
      <c r="BZ179" s="5" t="s">
        <v>160</v>
      </c>
    </row>
    <row r="180" spans="1:78" x14ac:dyDescent="0.3">
      <c r="A180" t="s">
        <v>370</v>
      </c>
      <c r="B180" t="b">
        <f>IF(table_acSheet[[#This Row],[Total Used by Type]]&gt;0, TRUE, FALSE)</f>
        <v>0</v>
      </c>
      <c r="C180" t="s">
        <v>370</v>
      </c>
      <c r="D180" t="str">
        <f>IF(table_acSheet[[#This Row],[Acceptable (Yes or No)]]="_System", "[Not Applicable]","psu__"&amp;SUBSTITUTE(table_acSheet[[#This Row],[Column (Attribute) Names]], " ", "_"))</f>
        <v>psu__Coil_Type</v>
      </c>
      <c r="E180" t="s">
        <v>149</v>
      </c>
      <c r="H180"/>
      <c r="I180"/>
      <c r="J180" s="3" t="s">
        <v>149</v>
      </c>
      <c r="K180" s="3" t="s">
        <v>150</v>
      </c>
      <c r="O180"/>
      <c r="R180" s="3"/>
      <c r="W180">
        <f>COUNTA(table_acSheet[[#This Row],["Type" List Right of this Column]:[Motor]])</f>
        <v>0</v>
      </c>
      <c r="X180">
        <f>COUNTIF(table_acSheet[[#This Row],["Type" List Right of this Column]:[Motor]],"X")</f>
        <v>0</v>
      </c>
      <c r="Y180">
        <f>COUNTIF(table_acSheet[[#This Row],["Type" List Right of this Column]:[Motor]],"O")</f>
        <v>0</v>
      </c>
      <c r="Z180" s="4"/>
      <c r="AA180" s="5"/>
      <c r="AB180" s="5"/>
      <c r="AC180" s="3"/>
      <c r="AD180" s="5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BS180" s="3"/>
    </row>
    <row r="181" spans="1:78" x14ac:dyDescent="0.3">
      <c r="A181" t="s">
        <v>372</v>
      </c>
      <c r="B181" t="b">
        <f>IF(table_acSheet[[#This Row],[Total Used by Type]]&gt;0, TRUE, FALSE)</f>
        <v>0</v>
      </c>
      <c r="C181" s="7" t="s">
        <v>372</v>
      </c>
      <c r="D181" s="7" t="str">
        <f>IF(table_acSheet[[#This Row],[Acceptable (Yes or No)]]="_System", "[Not Applicable]","psu__"&amp;SUBSTITUTE(table_acSheet[[#This Row],[Column (Attribute) Names]], " ", "_"))</f>
        <v>psu__Drawing_ID</v>
      </c>
      <c r="E181" t="s">
        <v>149</v>
      </c>
      <c r="J181" s="3" t="s">
        <v>149</v>
      </c>
      <c r="K181" s="3" t="s">
        <v>149</v>
      </c>
      <c r="R181" s="3"/>
      <c r="W181" s="7">
        <f>COUNTA(table_acSheet[[#This Row],["Type" List Right of this Column]:[Motor]])</f>
        <v>0</v>
      </c>
      <c r="X181" s="7">
        <f>COUNTIF(table_acSheet[[#This Row],["Type" List Right of this Column]:[Motor]],"X")</f>
        <v>0</v>
      </c>
      <c r="Y181" s="7">
        <f>COUNTIF(table_acSheet[[#This Row],["Type" List Right of this Column]:[Motor]],"O")</f>
        <v>0</v>
      </c>
      <c r="Z181" s="4"/>
      <c r="AA181" s="5"/>
      <c r="AB181" s="5"/>
      <c r="AC181" s="5"/>
      <c r="AD181" s="5"/>
      <c r="AE181" s="5"/>
      <c r="AF181" s="5"/>
      <c r="AG181" s="5"/>
      <c r="AH181" s="3"/>
      <c r="AI181" s="3"/>
      <c r="AJ181" s="3"/>
      <c r="AK181" s="3"/>
      <c r="AL181" s="3"/>
      <c r="AM181" s="3"/>
      <c r="AN181" s="5"/>
      <c r="AO181" s="5"/>
      <c r="BS181" s="3"/>
    </row>
    <row r="182" spans="1:78" x14ac:dyDescent="0.3">
      <c r="A182" t="s">
        <v>373</v>
      </c>
      <c r="B182" s="7" t="b">
        <f>IF(table_acSheet[[#This Row],[Total Used by Type]]&gt;0, TRUE, FALSE)</f>
        <v>0</v>
      </c>
      <c r="C182" s="7" t="s">
        <v>373</v>
      </c>
      <c r="D182" s="7" t="str">
        <f>IF(table_acSheet[[#This Row],[Acceptable (Yes or No)]]="_System", "[Not Applicable]","psu__"&amp;SUBSTITUTE(table_acSheet[[#This Row],[Column (Attribute) Names]], " ", "_"))</f>
        <v>psu__HeatPipe</v>
      </c>
      <c r="E182" t="s">
        <v>149</v>
      </c>
      <c r="J182" s="3" t="s">
        <v>149</v>
      </c>
      <c r="K182" s="3" t="s">
        <v>149</v>
      </c>
      <c r="R182" s="3"/>
      <c r="W182" s="7">
        <f>COUNTA(table_acSheet[[#This Row],["Type" List Right of this Column]:[Motor]])</f>
        <v>0</v>
      </c>
      <c r="X182" s="7">
        <f>COUNTIF(table_acSheet[[#This Row],["Type" List Right of this Column]:[Motor]],"X")</f>
        <v>0</v>
      </c>
      <c r="Y182" s="7">
        <f>COUNTIF(table_acSheet[[#This Row],["Type" List Right of this Column]:[Motor]],"O")</f>
        <v>0</v>
      </c>
      <c r="Z182" s="4"/>
      <c r="AA182" s="5"/>
      <c r="AB182" s="5"/>
      <c r="AC182" s="5"/>
      <c r="AD182" s="5"/>
      <c r="AE182" s="5"/>
      <c r="AF182" s="5"/>
      <c r="AG182" s="5"/>
      <c r="AH182" s="3"/>
      <c r="AI182" s="3"/>
      <c r="AJ182" s="3"/>
      <c r="AK182" s="3"/>
      <c r="AL182" s="3"/>
      <c r="AM182" s="3"/>
      <c r="AN182" s="5"/>
      <c r="AO182" s="5"/>
      <c r="BS182" s="3"/>
    </row>
    <row r="183" spans="1:78" x14ac:dyDescent="0.3">
      <c r="A183" t="s">
        <v>374</v>
      </c>
      <c r="B183" s="7" t="b">
        <f>IF(table_acSheet[[#This Row],[Total Used by Type]]&gt;0, TRUE, FALSE)</f>
        <v>0</v>
      </c>
      <c r="C183" s="7" t="s">
        <v>374</v>
      </c>
      <c r="D183" s="7" t="str">
        <f>IF(table_acSheet[[#This Row],[Acceptable (Yes or No)]]="_System", "[Not Applicable]","psu__"&amp;SUBSTITUTE(table_acSheet[[#This Row],[Column (Attribute) Names]], " ", "_"))</f>
        <v>psu__Inlet_Size</v>
      </c>
      <c r="E183" t="s">
        <v>149</v>
      </c>
      <c r="J183" s="3" t="s">
        <v>149</v>
      </c>
      <c r="K183" s="3" t="s">
        <v>149</v>
      </c>
      <c r="R183" s="3"/>
      <c r="W183" s="7">
        <f>COUNTA(table_acSheet[[#This Row],["Type" List Right of this Column]:[Motor]])</f>
        <v>0</v>
      </c>
      <c r="X183" s="7">
        <f>COUNTIF(table_acSheet[[#This Row],["Type" List Right of this Column]:[Motor]],"X")</f>
        <v>0</v>
      </c>
      <c r="Y183" s="7">
        <f>COUNTIF(table_acSheet[[#This Row],["Type" List Right of this Column]:[Motor]],"O")</f>
        <v>0</v>
      </c>
      <c r="Z183" s="4"/>
      <c r="AA183" s="5"/>
      <c r="AB183" s="5"/>
      <c r="AC183" s="5"/>
      <c r="AD183" s="5"/>
      <c r="AE183" s="5"/>
      <c r="AF183" s="5"/>
      <c r="AG183" s="5"/>
      <c r="AH183" s="3"/>
      <c r="AI183" s="3"/>
      <c r="AJ183" s="3"/>
      <c r="AK183" s="3"/>
      <c r="AL183" s="3"/>
      <c r="AM183" s="3"/>
      <c r="AN183" s="5"/>
      <c r="AO183" s="5"/>
      <c r="BS183" s="3"/>
    </row>
    <row r="184" spans="1:78" x14ac:dyDescent="0.3">
      <c r="A184" t="s">
        <v>375</v>
      </c>
      <c r="B184" s="7" t="b">
        <f>IF(table_acSheet[[#This Row],[Total Used by Type]]&gt;0, TRUE, FALSE)</f>
        <v>0</v>
      </c>
      <c r="C184" s="7" t="s">
        <v>381</v>
      </c>
      <c r="D184" s="7" t="str">
        <f>IF(table_acSheet[[#This Row],[Acceptable (Yes or No)]]="_System", "[Not Applicable]","psu__"&amp;SUBSTITUTE(table_acSheet[[#This Row],[Column (Attribute) Names]], " ", "_"))</f>
        <v>psu__Section</v>
      </c>
      <c r="E184" t="s">
        <v>149</v>
      </c>
      <c r="J184" s="3" t="s">
        <v>149</v>
      </c>
      <c r="K184" s="3" t="s">
        <v>149</v>
      </c>
      <c r="R184" s="3"/>
      <c r="W184" s="7">
        <f>COUNTA(table_acSheet[[#This Row],["Type" List Right of this Column]:[Motor]])</f>
        <v>0</v>
      </c>
      <c r="X184" s="7">
        <f>COUNTIF(table_acSheet[[#This Row],["Type" List Right of this Column]:[Motor]],"X")</f>
        <v>0</v>
      </c>
      <c r="Y184" s="7">
        <f>COUNTIF(table_acSheet[[#This Row],["Type" List Right of this Column]:[Motor]],"O")</f>
        <v>0</v>
      </c>
      <c r="Z184" s="4"/>
      <c r="AA184" s="5"/>
      <c r="AB184" s="5"/>
      <c r="AC184" s="5"/>
      <c r="AD184" s="5"/>
      <c r="AE184" s="5"/>
      <c r="AF184" s="5"/>
      <c r="AG184" s="5"/>
      <c r="AH184" s="3"/>
      <c r="AI184" s="3"/>
      <c r="AJ184" s="3"/>
      <c r="AK184" s="3"/>
      <c r="AL184" s="3"/>
      <c r="AM184" s="3"/>
      <c r="AN184" s="5"/>
      <c r="AO184" s="5"/>
      <c r="BS184" s="3"/>
    </row>
    <row r="185" spans="1:78" x14ac:dyDescent="0.3">
      <c r="A185" t="s">
        <v>376</v>
      </c>
      <c r="B185" s="7" t="b">
        <f>IF(table_acSheet[[#This Row],[Total Used by Type]]&gt;0, TRUE, FALSE)</f>
        <v>0</v>
      </c>
      <c r="C185" s="7" t="s">
        <v>376</v>
      </c>
      <c r="D185" s="7" t="str">
        <f>IF(table_acSheet[[#This Row],[Acceptable (Yes or No)]]="_System", "[Not Applicable]","psu__"&amp;SUBSTITUTE(table_acSheet[[#This Row],[Column (Attribute) Names]], " ", "_"))</f>
        <v>psu__SetPoint_Flow</v>
      </c>
      <c r="E185" t="s">
        <v>149</v>
      </c>
      <c r="J185" s="3" t="s">
        <v>149</v>
      </c>
      <c r="K185" s="3" t="s">
        <v>149</v>
      </c>
      <c r="R185" s="3"/>
      <c r="W185" s="7">
        <f>COUNTA(table_acSheet[[#This Row],["Type" List Right of this Column]:[Motor]])</f>
        <v>0</v>
      </c>
      <c r="X185" s="7">
        <f>COUNTIF(table_acSheet[[#This Row],["Type" List Right of this Column]:[Motor]],"X")</f>
        <v>0</v>
      </c>
      <c r="Y185" s="7">
        <f>COUNTIF(table_acSheet[[#This Row],["Type" List Right of this Column]:[Motor]],"O")</f>
        <v>0</v>
      </c>
      <c r="Z185" s="4"/>
      <c r="AA185" s="5"/>
      <c r="AB185" s="5"/>
      <c r="AC185" s="5"/>
      <c r="AD185" s="5"/>
      <c r="AE185" s="5"/>
      <c r="AF185" s="5"/>
      <c r="AG185" s="5"/>
      <c r="AH185" s="3"/>
      <c r="AI185" s="3"/>
      <c r="AJ185" s="3"/>
      <c r="AK185" s="3"/>
      <c r="AL185" s="3"/>
      <c r="AM185" s="3"/>
      <c r="AN185" s="5"/>
      <c r="AO185" s="5"/>
      <c r="BS185" s="3"/>
    </row>
  </sheetData>
  <conditionalFormatting sqref="C2:D185">
    <cfRule type="containsText" dxfId="141" priority="3" stopIfTrue="1" operator="containsText" text="not applicable">
      <formula>NOT(ISERROR(SEARCH("not applicable",C2)))</formula>
    </cfRule>
  </conditionalFormatting>
  <conditionalFormatting sqref="C1:D1048576 B1">
    <cfRule type="duplicateValues" dxfId="140" priority="4"/>
  </conditionalFormatting>
  <conditionalFormatting sqref="B1:B1048576">
    <cfRule type="cellIs" dxfId="139" priority="2" operator="equal">
      <formula>TRUE</formula>
    </cfRule>
  </conditionalFormatting>
  <conditionalFormatting sqref="A1 A186:A1048576">
    <cfRule type="duplicateValues" dxfId="138" priority="1"/>
  </conditionalFormatting>
  <printOptions headings="1"/>
  <pageMargins left="0.7" right="0.19" top="0.59" bottom="0.46" header="0.3" footer="0.17"/>
  <pageSetup paperSize="17" scale="53" orientation="landscape" r:id="rId1"/>
  <headerFooter scaleWithDoc="0">
    <oddHeader>&amp;RAcceptable Column Names and Type  (Origin Sheet) to Column Names Matrix&amp;L&amp;K0B5345ExcelConsolidator©</oddHeader>
    <oddFooter>&amp;LPrinted &amp;D at &amp;T&amp;CPage &amp;"-,Bold"&amp;P&amp;"-,Regular" of &amp;N&amp;R&amp;8Sheet: &amp;A
File: &amp;F</oddFooter>
  </headerFooter>
  <colBreaks count="1" manualBreakCount="1">
    <brk id="25" max="1048575" man="1"/>
  </col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A858-9DEF-47FB-9B73-60CAED7E7531}">
  <sheetPr codeName="Sheet87">
    <tabColor rgb="FFFF9664"/>
    <pageSetUpPr fitToPage="1"/>
  </sheetPr>
  <dimension ref="A1:AP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4.77734375" customWidth="1"/>
    <col min="39" max="39" width="15" customWidth="1"/>
    <col min="40" max="40" width="9.33203125" customWidth="1"/>
    <col min="41" max="41" width="19.21875" customWidth="1"/>
  </cols>
  <sheetData>
    <row r="1" spans="1:4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203</v>
      </c>
      <c r="AL1" t="s">
        <v>205</v>
      </c>
      <c r="AM1" t="s">
        <v>206</v>
      </c>
      <c r="AN1" t="s">
        <v>207</v>
      </c>
      <c r="AO1" t="s">
        <v>209</v>
      </c>
      <c r="AP1" t="s">
        <v>228</v>
      </c>
    </row>
  </sheetData>
  <pageMargins left="0.7" right="0.7" top="0.75" bottom="0.75" header="0.3" footer="0.3"/>
  <pageSetup paperSize="3" scale="3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A37F-5834-43D3-8AC9-034AAAA665B5}">
  <sheetPr codeName="Sheet170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0.21875" customWidth="1"/>
    <col min="26" max="26" width="27.88671875" customWidth="1"/>
    <col min="27" max="27" width="9" customWidth="1"/>
    <col min="28" max="28" width="12.218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195</v>
      </c>
      <c r="AB1" t="s">
        <v>196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4BF-B4BC-4E0D-8BB3-B2CDF0FE0F3C}">
  <sheetPr codeName="Sheet171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17.109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194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0457-E930-4BCE-ADE6-74FC06A8AC4F}">
  <sheetPr codeName="Sheet172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6" max="26" width="27.88671875" customWidth="1"/>
    <col min="27" max="27" width="17.3320312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202</v>
      </c>
      <c r="Z1" t="s">
        <v>192</v>
      </c>
      <c r="AA1" t="s">
        <v>204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8F87-68E7-44AB-84D4-521BCB4A1B62}">
  <sheetPr codeName="Sheet173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6" max="26" width="10.21875" customWidth="1"/>
    <col min="27" max="27" width="11.886718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202</v>
      </c>
      <c r="Z1" t="s">
        <v>191</v>
      </c>
      <c r="AA1" t="s">
        <v>382</v>
      </c>
    </row>
  </sheetData>
  <pageMargins left="0.7" right="0.7" top="0.75" bottom="0.75" header="0.3" footer="0.3"/>
  <pageSetup paperSize="3" scale="4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E224-CE79-4768-8F13-A4AFB6DA9E54}">
  <sheetPr codeName="Sheet174">
    <tabColor rgb="FFFF9664"/>
    <pageSetUpPr fitToPage="1"/>
  </sheetPr>
  <dimension ref="A1:AH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1.88671875" customWidth="1"/>
    <col min="30" max="30" width="9" customWidth="1"/>
    <col min="31" max="31" width="12.21875" customWidth="1"/>
    <col min="32" max="32" width="19.88671875" customWidth="1"/>
    <col min="33" max="33" width="19.109375" customWidth="1"/>
    <col min="34" max="34" width="14.77734375" customWidth="1"/>
  </cols>
  <sheetData>
    <row r="1" spans="1:3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382</v>
      </c>
      <c r="AD1" t="s">
        <v>195</v>
      </c>
      <c r="AE1" t="s">
        <v>196</v>
      </c>
      <c r="AF1" t="s">
        <v>198</v>
      </c>
      <c r="AG1" t="s">
        <v>201</v>
      </c>
      <c r="AH1" t="s">
        <v>205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12BB-0BF8-43B3-99E2-4E69D12C05A3}">
  <sheetPr codeName="Sheet175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9.777343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197</v>
      </c>
    </row>
  </sheetData>
  <pageMargins left="0.7" right="0.7" top="0.75" bottom="0.75" header="0.3" footer="0.3"/>
  <pageSetup paperSize="3" scale="4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1976-A1AD-43AD-881B-9944B6F135BD}">
  <sheetPr codeName="Sheet176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11.886718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382</v>
      </c>
    </row>
  </sheetData>
  <pageMargins left="0.7" right="0.7" top="0.75" bottom="0.75" header="0.3" footer="0.3"/>
  <pageSetup paperSize="3" scale="4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799-4061-43DF-AFD8-7A2BDBD0FAF4}">
  <sheetPr codeName="Sheet177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9.77734375" customWidth="1"/>
    <col min="28" max="28" width="11.886718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197</v>
      </c>
      <c r="AB1" t="s">
        <v>382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CC9F-197B-4055-A786-1669E536F9B7}">
  <sheetPr codeName="Sheet178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1.8867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382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90EF-9F5F-465E-AFD6-C3C3AC904E84}">
  <sheetPr codeName="Sheet179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9.77734375" customWidth="1"/>
    <col min="28" max="28" width="11.886718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197</v>
      </c>
      <c r="AB1" t="s">
        <v>382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27A2-3569-48F3-BF81-057F0FF30C15}">
  <sheetPr codeName="Sheet88">
    <tabColor rgb="FFFF9664"/>
    <pageSetUpPr fitToPage="1"/>
  </sheetPr>
  <dimension ref="A1:AY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4.77734375" customWidth="1"/>
    <col min="39" max="39" width="15" customWidth="1"/>
    <col min="40" max="40" width="10.109375" customWidth="1"/>
    <col min="41" max="41" width="15.5546875" customWidth="1"/>
    <col min="43" max="43" width="10.5546875" customWidth="1"/>
    <col min="44" max="44" width="15.21875" customWidth="1"/>
    <col min="45" max="45" width="14.44140625" customWidth="1"/>
    <col min="46" max="46" width="11.5546875" customWidth="1"/>
    <col min="47" max="47" width="10" customWidth="1"/>
    <col min="48" max="48" width="9.88671875" customWidth="1"/>
    <col min="49" max="49" width="26.6640625" customWidth="1"/>
    <col min="51" max="51" width="23.88671875" customWidth="1"/>
  </cols>
  <sheetData>
    <row r="1" spans="1:5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203</v>
      </c>
      <c r="AL1" t="s">
        <v>205</v>
      </c>
      <c r="AM1" t="s">
        <v>206</v>
      </c>
      <c r="AN1" t="s">
        <v>220</v>
      </c>
      <c r="AO1" t="s">
        <v>221</v>
      </c>
      <c r="AP1" t="s">
        <v>230</v>
      </c>
      <c r="AQ1" t="s">
        <v>239</v>
      </c>
      <c r="AR1" t="s">
        <v>254</v>
      </c>
      <c r="AS1" t="s">
        <v>255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</row>
  </sheetData>
  <pageMargins left="0.7" right="0.7" top="0.75" bottom="0.75" header="0.3" footer="0.3"/>
  <pageSetup paperSize="3" scale="2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0459-37F4-44E2-83BC-A46318BB9845}">
  <sheetPr codeName="Sheet180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1.88671875" customWidth="1"/>
    <col min="30" max="30" width="17.1093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382</v>
      </c>
      <c r="AD1" t="s">
        <v>194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FE90-95DF-4D0C-A1F8-BD67ECC4CCB4}">
  <sheetPr codeName="Sheet181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7.1093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194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39D3-D152-4D21-AE6B-80F630CCA624}">
  <sheetPr codeName="Sheet76">
    <tabColor rgb="FFFF9664"/>
    <pageSetUpPr fitToPage="1"/>
  </sheetPr>
  <dimension ref="A1: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</cols>
  <sheetData>
    <row r="1" spans="1: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171</v>
      </c>
      <c r="G1" t="s">
        <v>224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898-419B-4664-A7BC-04DA4450238E}">
  <sheetPr codeName="Sheet182">
    <tabColor rgb="FFFF9664"/>
    <pageSetUpPr fitToPage="1"/>
  </sheetPr>
  <dimension ref="A1:I1"/>
  <sheetViews>
    <sheetView workbookViewId="0"/>
  </sheetViews>
  <sheetFormatPr defaultRowHeight="14.4" x14ac:dyDescent="0.3"/>
  <cols>
    <col min="1" max="1" width="16.109375" customWidth="1"/>
    <col min="2" max="2" width="14.5546875" customWidth="1"/>
    <col min="3" max="3" width="10.109375" customWidth="1"/>
    <col min="4" max="4" width="17.21875" customWidth="1"/>
    <col min="5" max="5" width="12.33203125" customWidth="1"/>
    <col min="6" max="6" width="19.5546875" customWidth="1"/>
    <col min="7" max="7" width="14.88671875" customWidth="1"/>
    <col min="9" max="9" width="21" customWidth="1"/>
  </cols>
  <sheetData>
    <row r="1" spans="1:9" x14ac:dyDescent="0.3">
      <c r="A1" t="s">
        <v>162</v>
      </c>
      <c r="B1" t="s">
        <v>165</v>
      </c>
      <c r="C1" t="s">
        <v>169</v>
      </c>
      <c r="D1" t="s">
        <v>170</v>
      </c>
      <c r="E1" t="s">
        <v>175</v>
      </c>
      <c r="F1" t="s">
        <v>174</v>
      </c>
      <c r="G1" t="s">
        <v>177</v>
      </c>
      <c r="H1" t="s">
        <v>176</v>
      </c>
      <c r="I1" t="s">
        <v>180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7CA9-8493-45FD-B694-799AD2254CE8}">
  <sheetPr codeName="Sheet183">
    <tabColor rgb="FFFF9664"/>
    <pageSetUpPr fitToPage="1"/>
  </sheetPr>
  <dimension ref="A1:Y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</cols>
  <sheetData>
    <row r="1" spans="1:25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</row>
  </sheetData>
  <pageMargins left="0.7" right="0.7" top="0.75" bottom="0.75" header="0.3" footer="0.3"/>
  <pageSetup paperSize="3" scale="49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7E3-E4E7-4D76-9391-E5B64429814F}">
  <sheetPr codeName="Sheet184">
    <tabColor rgb="FFFF9664"/>
    <pageSetUpPr fitToPage="1"/>
  </sheetPr>
  <dimension ref="A1:Z1"/>
  <sheetViews>
    <sheetView workbookViewId="0">
      <selection sqref="A1:XFD1"/>
    </sheetView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9.77734375" customWidth="1"/>
  </cols>
  <sheetData>
    <row r="1" spans="1:2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197</v>
      </c>
    </row>
  </sheetData>
  <pageMargins left="0.7" right="0.7" top="0.75" bottom="0.75" header="0.3" footer="0.3"/>
  <pageSetup paperSize="3" scale="4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5C8B-ACB3-42F2-9CD3-2DA0FA2D28AB}">
  <sheetPr codeName="Sheet185">
    <tabColor rgb="FFFF9664"/>
    <pageSetUpPr fitToPage="1"/>
  </sheetPr>
  <dimension ref="A1:AE1"/>
  <sheetViews>
    <sheetView topLeftCell="R1"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6" max="26" width="10.21875" customWidth="1"/>
    <col min="27" max="27" width="11.88671875" customWidth="1"/>
    <col min="28" max="28" width="17.109375" customWidth="1"/>
    <col min="29" max="29" width="9" customWidth="1"/>
    <col min="30" max="30" width="12.21875" customWidth="1"/>
    <col min="31" max="31" width="17.33203125" customWidth="1"/>
  </cols>
  <sheetData>
    <row r="1" spans="1:3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202</v>
      </c>
      <c r="Z1" t="s">
        <v>191</v>
      </c>
      <c r="AA1" t="s">
        <v>382</v>
      </c>
      <c r="AB1" t="s">
        <v>194</v>
      </c>
      <c r="AC1" t="s">
        <v>195</v>
      </c>
      <c r="AD1" t="s">
        <v>196</v>
      </c>
      <c r="AE1" t="s">
        <v>204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BD37-AE35-4CE3-9111-4B4AAFF72DC6}">
  <sheetPr codeName="Sheet186">
    <tabColor rgb="FFFF9664"/>
    <pageSetUpPr fitToPage="1"/>
  </sheetPr>
  <dimension ref="A1:AN1"/>
  <sheetViews>
    <sheetView workbookViewId="0">
      <selection sqref="A1:XFD1"/>
    </sheetView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9.77734375" customWidth="1"/>
    <col min="28" max="28" width="11.88671875" customWidth="1"/>
    <col min="29" max="29" width="17.109375" customWidth="1"/>
    <col min="30" max="30" width="9" customWidth="1"/>
    <col min="31" max="31" width="12.21875" customWidth="1"/>
    <col min="32" max="32" width="19.88671875" customWidth="1"/>
    <col min="33" max="33" width="17.33203125" customWidth="1"/>
    <col min="34" max="34" width="15" customWidth="1"/>
    <col min="35" max="35" width="19.21875" customWidth="1"/>
    <col min="37" max="37" width="20.88671875" customWidth="1"/>
    <col min="38" max="38" width="14.6640625" customWidth="1"/>
    <col min="39" max="39" width="13.21875" customWidth="1"/>
    <col min="40" max="40" width="15.6640625" customWidth="1"/>
  </cols>
  <sheetData>
    <row r="1" spans="1:4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197</v>
      </c>
      <c r="AB1" t="s">
        <v>382</v>
      </c>
      <c r="AC1" t="s">
        <v>194</v>
      </c>
      <c r="AD1" t="s">
        <v>195</v>
      </c>
      <c r="AE1" t="s">
        <v>196</v>
      </c>
      <c r="AF1" t="s">
        <v>198</v>
      </c>
      <c r="AG1" t="s">
        <v>204</v>
      </c>
      <c r="AH1" t="s">
        <v>206</v>
      </c>
      <c r="AI1" t="s">
        <v>209</v>
      </c>
      <c r="AJ1" t="s">
        <v>105</v>
      </c>
      <c r="AK1" t="s">
        <v>225</v>
      </c>
      <c r="AL1" t="s">
        <v>226</v>
      </c>
      <c r="AM1" t="s">
        <v>227</v>
      </c>
      <c r="AN1" t="s">
        <v>229</v>
      </c>
    </row>
  </sheetData>
  <pageMargins left="0.7" right="0.7" top="0.75" bottom="0.75" header="0.3" footer="0.3"/>
  <pageSetup paperSize="3" scale="3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7C17-62D0-4E75-B4D5-F64B1541880E}">
  <sheetPr codeName="Sheet187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1.88671875" customWidth="1"/>
    <col min="30" max="30" width="17.109375" customWidth="1"/>
    <col min="31" max="31" width="9" customWidth="1"/>
    <col min="32" max="32" width="12.21875" customWidth="1"/>
    <col min="33" max="33" width="19.88671875" customWidth="1"/>
    <col min="34" max="34" width="11.5546875" customWidth="1"/>
    <col min="35" max="35" width="19.109375" customWidth="1"/>
    <col min="36" max="36" width="14.777343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382</v>
      </c>
      <c r="AD1" t="s">
        <v>194</v>
      </c>
      <c r="AE1" t="s">
        <v>195</v>
      </c>
      <c r="AF1" t="s">
        <v>196</v>
      </c>
      <c r="AG1" t="s">
        <v>198</v>
      </c>
      <c r="AH1" t="s">
        <v>199</v>
      </c>
      <c r="AI1" t="s">
        <v>201</v>
      </c>
      <c r="AJ1" t="s">
        <v>205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1CD5-6D2A-46B3-BF31-9480760833BF}">
  <sheetPr codeName="Sheet188">
    <tabColor rgb="FFFF9664"/>
    <pageSetUpPr fitToPage="1"/>
  </sheetPr>
  <dimension ref="A1:Z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</cols>
  <sheetData>
    <row r="1" spans="1:2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</row>
  </sheetData>
  <pageMargins left="0.7" right="0.7" top="0.75" bottom="0.75" header="0.3" footer="0.3"/>
  <pageSetup paperSize="3" scale="4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7D26-EC2D-46EE-8838-B387854027CF}">
  <sheetPr codeName="Sheet89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4BC-C323-4DEE-B346-4A4C2651F45A}">
  <sheetPr codeName="Sheet189">
    <tabColor rgb="FFFF9664"/>
    <pageSetUpPr fitToPage="1"/>
  </sheetPr>
  <dimension ref="A1:AH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1.88671875" customWidth="1"/>
    <col min="30" max="30" width="17.109375" customWidth="1"/>
    <col min="31" max="31" width="9" customWidth="1"/>
    <col min="32" max="32" width="12.21875" customWidth="1"/>
    <col min="33" max="33" width="19.88671875" customWidth="1"/>
    <col min="34" max="34" width="11.5546875" customWidth="1"/>
  </cols>
  <sheetData>
    <row r="1" spans="1:3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382</v>
      </c>
      <c r="AD1" t="s">
        <v>194</v>
      </c>
      <c r="AE1" t="s">
        <v>195</v>
      </c>
      <c r="AF1" t="s">
        <v>196</v>
      </c>
      <c r="AG1" t="s">
        <v>198</v>
      </c>
      <c r="AH1" t="s">
        <v>199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908E-47BD-4EE1-8D79-111D19FECCFD}">
  <sheetPr codeName="Sheet190">
    <tabColor rgb="FFFF9664"/>
    <pageSetUpPr fitToPage="1"/>
  </sheetPr>
  <dimension ref="A1:AF1"/>
  <sheetViews>
    <sheetView workbookViewId="0">
      <selection sqref="A1:XFD1"/>
    </sheetView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9.77734375" customWidth="1"/>
    <col min="28" max="28" width="11.88671875" customWidth="1"/>
    <col min="29" max="29" width="17.109375" customWidth="1"/>
    <col min="30" max="30" width="9" customWidth="1"/>
    <col min="31" max="31" width="12.21875" customWidth="1"/>
    <col min="32" max="32" width="19.88671875" customWidth="1"/>
  </cols>
  <sheetData>
    <row r="1" spans="1:3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197</v>
      </c>
      <c r="AB1" t="s">
        <v>382</v>
      </c>
      <c r="AC1" t="s">
        <v>194</v>
      </c>
      <c r="AD1" t="s">
        <v>195</v>
      </c>
      <c r="AE1" t="s">
        <v>196</v>
      </c>
      <c r="AF1" t="s">
        <v>198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532F-8FF4-4C6B-A435-45CD5BBBA853}">
  <sheetPr codeName="Sheet90">
    <tabColor rgb="FFFF9664"/>
    <pageSetUpPr fitToPage="1"/>
  </sheetPr>
  <dimension ref="A1: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27.88671875" customWidth="1"/>
  </cols>
  <sheetData>
    <row r="1" spans="1:4" x14ac:dyDescent="0.3">
      <c r="A1" t="s">
        <v>159</v>
      </c>
      <c r="B1" t="s">
        <v>161</v>
      </c>
      <c r="C1" t="s">
        <v>162</v>
      </c>
      <c r="D1" t="s">
        <v>192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8045-8FF5-4E6E-8B1B-676C592BA1B0}">
  <sheetPr codeName="Sheet91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8" max="18" width="19.33203125" customWidth="1"/>
    <col min="19" max="19" width="19.88671875" customWidth="1"/>
    <col min="20" max="20" width="16.21875" customWidth="1"/>
    <col min="21" max="21" width="21.33203125" customWidth="1"/>
    <col min="22" max="22" width="21" customWidth="1"/>
    <col min="23" max="23" width="10.5546875" customWidth="1"/>
    <col min="24" max="24" width="15.33203125" customWidth="1"/>
    <col min="26" max="26" width="10.2187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183</v>
      </c>
      <c r="R1" t="s">
        <v>184</v>
      </c>
      <c r="S1" t="s">
        <v>185</v>
      </c>
      <c r="T1" t="s">
        <v>186</v>
      </c>
      <c r="U1" t="s">
        <v>188</v>
      </c>
      <c r="V1" t="s">
        <v>189</v>
      </c>
      <c r="W1" t="s">
        <v>190</v>
      </c>
      <c r="X1" t="s">
        <v>187</v>
      </c>
      <c r="Y1" t="s">
        <v>202</v>
      </c>
      <c r="Z1" t="s">
        <v>191</v>
      </c>
      <c r="AA1" t="s">
        <v>192</v>
      </c>
      <c r="AB1" t="s">
        <v>197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53FE-AB4C-482E-91E2-D4219551C6C5}">
  <sheetPr codeName="Sheet92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8" max="8" width="12.33203125" customWidth="1"/>
    <col min="9" max="9" width="19.5546875" customWidth="1"/>
    <col min="10" max="10" width="14.88671875" customWidth="1"/>
    <col min="11" max="11" width="22.5546875" customWidth="1"/>
    <col min="12" max="12" width="14.5546875" customWidth="1"/>
    <col min="14" max="14" width="21" customWidth="1"/>
    <col min="15" max="15" width="18.88671875" customWidth="1"/>
    <col min="16" max="16" width="27.88671875" customWidth="1"/>
    <col min="18" max="18" width="19.33203125" customWidth="1"/>
    <col min="19" max="19" width="19.88671875" customWidth="1"/>
    <col min="20" max="20" width="16.21875" customWidth="1"/>
    <col min="21" max="21" width="21.33203125" customWidth="1"/>
    <col min="22" max="22" width="21" customWidth="1"/>
    <col min="23" max="23" width="10.5546875" customWidth="1"/>
    <col min="24" max="24" width="15.33203125" customWidth="1"/>
    <col min="26" max="26" width="10.21875" customWidth="1"/>
    <col min="27" max="27" width="27.88671875" customWidth="1"/>
    <col min="28" max="28" width="11.55468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171</v>
      </c>
      <c r="G1" t="s">
        <v>172</v>
      </c>
      <c r="H1" t="s">
        <v>175</v>
      </c>
      <c r="I1" t="s">
        <v>174</v>
      </c>
      <c r="J1" t="s">
        <v>177</v>
      </c>
      <c r="K1" t="s">
        <v>178</v>
      </c>
      <c r="L1" t="s">
        <v>179</v>
      </c>
      <c r="M1" t="s">
        <v>176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188</v>
      </c>
      <c r="V1" t="s">
        <v>189</v>
      </c>
      <c r="W1" t="s">
        <v>190</v>
      </c>
      <c r="X1" t="s">
        <v>187</v>
      </c>
      <c r="Y1" t="s">
        <v>202</v>
      </c>
      <c r="Z1" t="s">
        <v>191</v>
      </c>
      <c r="AA1" t="s">
        <v>192</v>
      </c>
      <c r="AB1" t="s">
        <v>199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0797-D7A7-43FE-9109-FE12C36D5669}">
  <sheetPr codeName="Sheet93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11.5546875" customWidth="1"/>
    <col min="34" max="34" width="1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199</v>
      </c>
      <c r="AG1" t="s">
        <v>203</v>
      </c>
      <c r="AH1" t="s">
        <v>206</v>
      </c>
      <c r="AI1" t="s">
        <v>222</v>
      </c>
      <c r="AJ1" t="s">
        <v>223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3991-7E6C-4D8B-992C-60C3D0D55D28}">
  <sheetPr codeName="Sheet94">
    <tabColor rgb="FFFF9664"/>
    <pageSetUpPr fitToPage="1"/>
  </sheetPr>
  <dimension ref="A1: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</cols>
  <sheetData>
    <row r="1" spans="1:3" x14ac:dyDescent="0.3">
      <c r="A1" t="s">
        <v>159</v>
      </c>
      <c r="B1" t="s">
        <v>161</v>
      </c>
      <c r="C1" t="s">
        <v>162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B655-3271-4927-8616-D49FC02A48F1}">
  <sheetPr codeName="Sheet95">
    <tabColor rgb="FFFF9664"/>
    <pageSetUpPr fitToPage="1"/>
  </sheetPr>
  <dimension ref="A1:V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8" max="18" width="16.21875" customWidth="1"/>
    <col min="20" max="20" width="10.21875" customWidth="1"/>
    <col min="21" max="21" width="9" customWidth="1"/>
    <col min="22" max="22" width="12.21875" customWidth="1"/>
  </cols>
  <sheetData>
    <row r="1" spans="1:2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186</v>
      </c>
      <c r="S1" t="s">
        <v>202</v>
      </c>
      <c r="T1" t="s">
        <v>191</v>
      </c>
      <c r="U1" t="s">
        <v>195</v>
      </c>
      <c r="V1" t="s">
        <v>196</v>
      </c>
    </row>
  </sheetData>
  <pageMargins left="0.7" right="0.7" top="0.75" bottom="0.75" header="0.3" footer="0.3"/>
  <pageSetup paperSize="3" scale="6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9202-60F0-4001-8D82-9E6F85BD9D85}">
  <sheetPr codeName="Sheet96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  <c r="AB1" t="s">
        <v>197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6232-F912-4EA1-8287-8F36748BD35B}">
  <sheetPr codeName="Sheet80">
    <tabColor rgb="FFFF9664"/>
    <pageSetUpPr fitToPage="1"/>
  </sheetPr>
  <dimension ref="A1:Z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18.88671875" customWidth="1"/>
    <col min="16" max="16" width="27.88671875" customWidth="1"/>
    <col min="18" max="18" width="21.33203125" customWidth="1"/>
    <col min="19" max="19" width="21" customWidth="1"/>
    <col min="20" max="20" width="10.5546875" customWidth="1"/>
    <col min="21" max="21" width="15.33203125" customWidth="1"/>
    <col min="23" max="23" width="27.88671875" customWidth="1"/>
    <col min="24" max="24" width="9.77734375" customWidth="1"/>
    <col min="25" max="25" width="17.109375" customWidth="1"/>
    <col min="26" max="26" width="11.5546875" customWidth="1"/>
  </cols>
  <sheetData>
    <row r="1" spans="1:2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181</v>
      </c>
      <c r="P1" t="s">
        <v>182</v>
      </c>
      <c r="Q1" t="s">
        <v>183</v>
      </c>
      <c r="R1" t="s">
        <v>188</v>
      </c>
      <c r="S1" t="s">
        <v>189</v>
      </c>
      <c r="T1" t="s">
        <v>190</v>
      </c>
      <c r="U1" t="s">
        <v>187</v>
      </c>
      <c r="V1" t="s">
        <v>202</v>
      </c>
      <c r="W1" t="s">
        <v>192</v>
      </c>
      <c r="X1" t="s">
        <v>197</v>
      </c>
      <c r="Y1" t="s">
        <v>194</v>
      </c>
      <c r="Z1" t="s">
        <v>199</v>
      </c>
    </row>
  </sheetData>
  <pageMargins left="0.7" right="0.7" top="0.75" bottom="0.75" header="0.3" footer="0.3"/>
  <pageSetup paperSize="3" scale="49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3EB-2654-4113-A637-84B1E435FB80}">
  <sheetPr codeName="Sheet97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9.88671875" customWidth="1"/>
    <col min="30" max="30" width="19.1093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198</v>
      </c>
      <c r="AD1" t="s">
        <v>201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  <pageSetUpPr fitToPage="1"/>
  </sheetPr>
  <dimension ref="A1:B176"/>
  <sheetViews>
    <sheetView topLeftCell="A133" workbookViewId="0">
      <selection activeCell="A2" sqref="A2:A176"/>
    </sheetView>
  </sheetViews>
  <sheetFormatPr defaultRowHeight="14.4" x14ac:dyDescent="0.3"/>
  <cols>
    <col min="1" max="2" width="28" bestFit="1" customWidth="1"/>
    <col min="3" max="3" width="3" customWidth="1"/>
  </cols>
  <sheetData>
    <row r="1" spans="1:2" x14ac:dyDescent="0.3">
      <c r="A1" t="s">
        <v>378</v>
      </c>
      <c r="B1" t="s">
        <v>379</v>
      </c>
    </row>
    <row r="2" spans="1:2" x14ac:dyDescent="0.3">
      <c r="A2" s="18" t="s">
        <v>275</v>
      </c>
      <c r="B2" t="str">
        <f>IFERROR(VLOOKUP(Table3[[#This Row],[Attribute List]],#REF!, 1, FALSE),"No Match")</f>
        <v>No Match</v>
      </c>
    </row>
    <row r="3" spans="1:2" x14ac:dyDescent="0.3">
      <c r="A3" s="18" t="s">
        <v>190</v>
      </c>
      <c r="B3" t="str">
        <f>IFERROR(VLOOKUP(Table3[[#This Row],[Attribute List]],#REF!, 1, FALSE),"No Match")</f>
        <v>No Match</v>
      </c>
    </row>
    <row r="4" spans="1:2" x14ac:dyDescent="0.3">
      <c r="A4" s="18" t="s">
        <v>276</v>
      </c>
      <c r="B4" t="str">
        <f>IFERROR(VLOOKUP(Table3[[#This Row],[Attribute List]],#REF!, 1, FALSE),"No Match")</f>
        <v>No Match</v>
      </c>
    </row>
    <row r="5" spans="1:2" x14ac:dyDescent="0.3">
      <c r="A5" s="18" t="s">
        <v>277</v>
      </c>
      <c r="B5" t="str">
        <f>IFERROR(VLOOKUP(Table3[[#This Row],[Attribute List]],#REF!, 1, FALSE),"No Match")</f>
        <v>No Match</v>
      </c>
    </row>
    <row r="6" spans="1:2" x14ac:dyDescent="0.3">
      <c r="A6" s="18" t="s">
        <v>199</v>
      </c>
      <c r="B6" t="str">
        <f>IFERROR(VLOOKUP(Table3[[#This Row],[Attribute List]],#REF!, 1, FALSE),"No Match")</f>
        <v>No Match</v>
      </c>
    </row>
    <row r="7" spans="1:2" x14ac:dyDescent="0.3">
      <c r="A7" s="18" t="s">
        <v>219</v>
      </c>
      <c r="B7" t="str">
        <f>IFERROR(VLOOKUP(Table3[[#This Row],[Attribute List]],#REF!, 1, FALSE),"No Match")</f>
        <v>No Match</v>
      </c>
    </row>
    <row r="8" spans="1:2" x14ac:dyDescent="0.3">
      <c r="A8" s="18" t="s">
        <v>243</v>
      </c>
      <c r="B8" t="str">
        <f>IFERROR(VLOOKUP(Table3[[#This Row],[Attribute List]],#REF!, 1, FALSE),"No Match")</f>
        <v>No Match</v>
      </c>
    </row>
    <row r="9" spans="1:2" x14ac:dyDescent="0.3">
      <c r="A9" s="18" t="s">
        <v>165</v>
      </c>
      <c r="B9" t="str">
        <f>IFERROR(VLOOKUP(Table3[[#This Row],[Attribute List]],#REF!, 1, FALSE),"No Match")</f>
        <v>No Match</v>
      </c>
    </row>
    <row r="10" spans="1:2" x14ac:dyDescent="0.3">
      <c r="A10" s="18" t="s">
        <v>278</v>
      </c>
      <c r="B10" t="str">
        <f>IFERROR(VLOOKUP(Table3[[#This Row],[Attribute List]],#REF!, 1, FALSE),"No Match")</f>
        <v>No Match</v>
      </c>
    </row>
    <row r="11" spans="1:2" x14ac:dyDescent="0.3">
      <c r="A11" s="18" t="s">
        <v>281</v>
      </c>
      <c r="B11" t="str">
        <f>IFERROR(VLOOKUP(Table3[[#This Row],[Attribute List]],#REF!, 1, FALSE),"No Match")</f>
        <v>No Match</v>
      </c>
    </row>
    <row r="12" spans="1:2" x14ac:dyDescent="0.3">
      <c r="A12" s="18" t="s">
        <v>204</v>
      </c>
      <c r="B12" t="str">
        <f>IFERROR(VLOOKUP(Table3[[#This Row],[Attribute List]],#REF!, 1, FALSE),"No Match")</f>
        <v>No Match</v>
      </c>
    </row>
    <row r="13" spans="1:2" x14ac:dyDescent="0.3">
      <c r="A13" s="18" t="s">
        <v>282</v>
      </c>
      <c r="B13" t="str">
        <f>IFERROR(VLOOKUP(Table3[[#This Row],[Attribute List]],#REF!, 1, FALSE),"No Match")</f>
        <v>No Match</v>
      </c>
    </row>
    <row r="14" spans="1:2" x14ac:dyDescent="0.3">
      <c r="A14" s="18" t="s">
        <v>197</v>
      </c>
      <c r="B14" t="str">
        <f>IFERROR(VLOOKUP(Table3[[#This Row],[Attribute List]],#REF!, 1, FALSE),"No Match")</f>
        <v>No Match</v>
      </c>
    </row>
    <row r="15" spans="1:2" x14ac:dyDescent="0.3">
      <c r="A15" s="18" t="s">
        <v>186</v>
      </c>
      <c r="B15" t="str">
        <f>IFERROR(VLOOKUP(Table3[[#This Row],[Attribute List]],#REF!, 1, FALSE),"No Match")</f>
        <v>No Match</v>
      </c>
    </row>
    <row r="16" spans="1:2" x14ac:dyDescent="0.3">
      <c r="A16" s="18" t="s">
        <v>283</v>
      </c>
      <c r="B16" t="str">
        <f>IFERROR(VLOOKUP(Table3[[#This Row],[Attribute List]],#REF!, 1, FALSE),"No Match")</f>
        <v>No Match</v>
      </c>
    </row>
    <row r="17" spans="1:2" x14ac:dyDescent="0.3">
      <c r="A17" s="18" t="s">
        <v>245</v>
      </c>
      <c r="B17" t="str">
        <f>IFERROR(VLOOKUP(Table3[[#This Row],[Attribute List]],#REF!, 1, FALSE),"No Match")</f>
        <v>No Match</v>
      </c>
    </row>
    <row r="18" spans="1:2" x14ac:dyDescent="0.3">
      <c r="A18" s="18" t="s">
        <v>284</v>
      </c>
      <c r="B18" t="str">
        <f>IFERROR(VLOOKUP(Table3[[#This Row],[Attribute List]],#REF!, 1, FALSE),"No Match")</f>
        <v>No Match</v>
      </c>
    </row>
    <row r="19" spans="1:2" x14ac:dyDescent="0.3">
      <c r="A19" s="18" t="s">
        <v>285</v>
      </c>
      <c r="B19" t="str">
        <f>IFERROR(VLOOKUP(Table3[[#This Row],[Attribute List]],#REF!, 1, FALSE),"No Match")</f>
        <v>No Match</v>
      </c>
    </row>
    <row r="20" spans="1:2" x14ac:dyDescent="0.3">
      <c r="A20" s="18" t="s">
        <v>288</v>
      </c>
      <c r="B20" t="str">
        <f>IFERROR(VLOOKUP(Table3[[#This Row],[Attribute List]],#REF!, 1, FALSE),"No Match")</f>
        <v>No Match</v>
      </c>
    </row>
    <row r="21" spans="1:2" x14ac:dyDescent="0.3">
      <c r="A21" s="18" t="s">
        <v>289</v>
      </c>
      <c r="B21" t="str">
        <f>IFERROR(VLOOKUP(Table3[[#This Row],[Attribute List]],#REF!, 1, FALSE),"No Match")</f>
        <v>No Match</v>
      </c>
    </row>
    <row r="22" spans="1:2" x14ac:dyDescent="0.3">
      <c r="A22" s="18" t="s">
        <v>211</v>
      </c>
      <c r="B22" t="str">
        <f>IFERROR(VLOOKUP(Table3[[#This Row],[Attribute List]],#REF!, 1, FALSE),"No Match")</f>
        <v>No Match</v>
      </c>
    </row>
    <row r="23" spans="1:2" x14ac:dyDescent="0.3">
      <c r="A23" s="18" t="s">
        <v>246</v>
      </c>
      <c r="B23" t="str">
        <f>IFERROR(VLOOKUP(Table3[[#This Row],[Attribute List]],#REF!, 1, FALSE),"No Match")</f>
        <v>No Match</v>
      </c>
    </row>
    <row r="24" spans="1:2" x14ac:dyDescent="0.3">
      <c r="A24" s="18" t="s">
        <v>220</v>
      </c>
      <c r="B24" t="str">
        <f>IFERROR(VLOOKUP(Table3[[#This Row],[Attribute List]],#REF!, 1, FALSE),"No Match")</f>
        <v>No Match</v>
      </c>
    </row>
    <row r="25" spans="1:2" x14ac:dyDescent="0.3">
      <c r="A25" s="18" t="s">
        <v>221</v>
      </c>
      <c r="B25" t="str">
        <f>IFERROR(VLOOKUP(Table3[[#This Row],[Attribute List]],#REF!, 1, FALSE),"No Match")</f>
        <v>No Match</v>
      </c>
    </row>
    <row r="26" spans="1:2" x14ac:dyDescent="0.3">
      <c r="A26" s="18" t="s">
        <v>222</v>
      </c>
      <c r="B26" t="str">
        <f>IFERROR(VLOOKUP(Table3[[#This Row],[Attribute List]],#REF!, 1, FALSE),"No Match")</f>
        <v>No Match</v>
      </c>
    </row>
    <row r="27" spans="1:2" x14ac:dyDescent="0.3">
      <c r="A27" s="18" t="s">
        <v>223</v>
      </c>
      <c r="B27" t="str">
        <f>IFERROR(VLOOKUP(Table3[[#This Row],[Attribute List]],#REF!, 1, FALSE),"No Match")</f>
        <v>No Match</v>
      </c>
    </row>
    <row r="28" spans="1:2" x14ac:dyDescent="0.3">
      <c r="A28" s="18" t="s">
        <v>213</v>
      </c>
      <c r="B28" t="str">
        <f>IFERROR(VLOOKUP(Table3[[#This Row],[Attribute List]],#REF!, 1, FALSE),"No Match")</f>
        <v>No Match</v>
      </c>
    </row>
    <row r="29" spans="1:2" x14ac:dyDescent="0.3">
      <c r="A29" s="18" t="s">
        <v>290</v>
      </c>
      <c r="B29" t="str">
        <f>IFERROR(VLOOKUP(Table3[[#This Row],[Attribute List]],#REF!, 1, FALSE),"No Match")</f>
        <v>No Match</v>
      </c>
    </row>
    <row r="30" spans="1:2" x14ac:dyDescent="0.3">
      <c r="A30" s="18" t="s">
        <v>292</v>
      </c>
      <c r="B30" t="str">
        <f>IFERROR(VLOOKUP(Table3[[#This Row],[Attribute List]],#REF!, 1, FALSE),"No Match")</f>
        <v>No Match</v>
      </c>
    </row>
    <row r="31" spans="1:2" x14ac:dyDescent="0.3">
      <c r="A31" s="18" t="s">
        <v>294</v>
      </c>
      <c r="B31" t="str">
        <f>IFERROR(VLOOKUP(Table3[[#This Row],[Attribute List]],#REF!, 1, FALSE),"No Match")</f>
        <v>No Match</v>
      </c>
    </row>
    <row r="32" spans="1:2" x14ac:dyDescent="0.3">
      <c r="A32" s="18" t="s">
        <v>370</v>
      </c>
      <c r="B32" t="str">
        <f>IFERROR(VLOOKUP(Table3[[#This Row],[Attribute List]],#REF!, 1, FALSE),"No Match")</f>
        <v>No Match</v>
      </c>
    </row>
    <row r="33" spans="1:2" x14ac:dyDescent="0.3">
      <c r="A33" s="18" t="s">
        <v>295</v>
      </c>
      <c r="B33" t="str">
        <f>IFERROR(VLOOKUP(Table3[[#This Row],[Attribute List]],#REF!, 1, FALSE),"No Match")</f>
        <v>No Match</v>
      </c>
    </row>
    <row r="34" spans="1:2" x14ac:dyDescent="0.3">
      <c r="A34" s="18" t="s">
        <v>248</v>
      </c>
      <c r="B34" t="str">
        <f>IFERROR(VLOOKUP(Table3[[#This Row],[Attribute List]],#REF!, 1, FALSE),"No Match")</f>
        <v>No Match</v>
      </c>
    </row>
    <row r="35" spans="1:2" x14ac:dyDescent="0.3">
      <c r="A35" s="18" t="s">
        <v>297</v>
      </c>
      <c r="B35" t="str">
        <f>IFERROR(VLOOKUP(Table3[[#This Row],[Attribute List]],#REF!, 1, FALSE),"No Match")</f>
        <v>No Match</v>
      </c>
    </row>
    <row r="36" spans="1:2" x14ac:dyDescent="0.3">
      <c r="A36" s="18" t="s">
        <v>298</v>
      </c>
      <c r="B36" t="str">
        <f>IFERROR(VLOOKUP(Table3[[#This Row],[Attribute List]],#REF!, 1, FALSE),"No Match")</f>
        <v>No Match</v>
      </c>
    </row>
    <row r="37" spans="1:2" x14ac:dyDescent="0.3">
      <c r="A37" s="18" t="s">
        <v>371</v>
      </c>
      <c r="B37" t="str">
        <f>IFERROR(VLOOKUP(Table3[[#This Row],[Attribute List]],#REF!, 1, FALSE),"No Match")</f>
        <v>No Match</v>
      </c>
    </row>
    <row r="38" spans="1:2" x14ac:dyDescent="0.3">
      <c r="A38" s="18" t="s">
        <v>249</v>
      </c>
      <c r="B38" t="str">
        <f>IFERROR(VLOOKUP(Table3[[#This Row],[Attribute List]],#REF!, 1, FALSE),"No Match")</f>
        <v>No Match</v>
      </c>
    </row>
    <row r="39" spans="1:2" x14ac:dyDescent="0.3">
      <c r="A39" s="18" t="s">
        <v>224</v>
      </c>
      <c r="B39" t="str">
        <f>IFERROR(VLOOKUP(Table3[[#This Row],[Attribute List]],#REF!, 1, FALSE),"No Match")</f>
        <v>No Match</v>
      </c>
    </row>
    <row r="40" spans="1:2" x14ac:dyDescent="0.3">
      <c r="A40" s="18" t="s">
        <v>170</v>
      </c>
      <c r="B40" t="str">
        <f>IFERROR(VLOOKUP(Table3[[#This Row],[Attribute List]],#REF!, 1, FALSE),"No Match")</f>
        <v>No Match</v>
      </c>
    </row>
    <row r="41" spans="1:2" x14ac:dyDescent="0.3">
      <c r="A41" s="18" t="s">
        <v>300</v>
      </c>
      <c r="B41" t="str">
        <f>IFERROR(VLOOKUP(Table3[[#This Row],[Attribute List]],#REF!, 1, FALSE),"No Match")</f>
        <v>No Match</v>
      </c>
    </row>
    <row r="42" spans="1:2" x14ac:dyDescent="0.3">
      <c r="A42" s="18" t="s">
        <v>175</v>
      </c>
      <c r="B42" t="str">
        <f>IFERROR(VLOOKUP(Table3[[#This Row],[Attribute List]],#REF!, 1, FALSE),"No Match")</f>
        <v>No Match</v>
      </c>
    </row>
    <row r="43" spans="1:2" x14ac:dyDescent="0.3">
      <c r="A43" s="18" t="s">
        <v>301</v>
      </c>
      <c r="B43" t="str">
        <f>IFERROR(VLOOKUP(Table3[[#This Row],[Attribute List]],#REF!, 1, FALSE),"No Match")</f>
        <v>No Match</v>
      </c>
    </row>
    <row r="44" spans="1:2" x14ac:dyDescent="0.3">
      <c r="A44" s="18" t="s">
        <v>302</v>
      </c>
      <c r="B44" t="str">
        <f>IFERROR(VLOOKUP(Table3[[#This Row],[Attribute List]],#REF!, 1, FALSE),"No Match")</f>
        <v>No Match</v>
      </c>
    </row>
    <row r="45" spans="1:2" x14ac:dyDescent="0.3">
      <c r="A45" s="18" t="s">
        <v>304</v>
      </c>
      <c r="B45" t="str">
        <f>IFERROR(VLOOKUP(Table3[[#This Row],[Attribute List]],#REF!, 1, FALSE),"No Match")</f>
        <v>No Match</v>
      </c>
    </row>
    <row r="46" spans="1:2" x14ac:dyDescent="0.3">
      <c r="A46" s="18" t="s">
        <v>372</v>
      </c>
      <c r="B46" t="str">
        <f>IFERROR(VLOOKUP(Table3[[#This Row],[Attribute List]],#REF!, 1, FALSE),"No Match")</f>
        <v>No Match</v>
      </c>
    </row>
    <row r="47" spans="1:2" x14ac:dyDescent="0.3">
      <c r="A47" s="18" t="s">
        <v>305</v>
      </c>
      <c r="B47" t="str">
        <f>IFERROR(VLOOKUP(Table3[[#This Row],[Attribute List]],#REF!, 1, FALSE),"No Match")</f>
        <v>No Match</v>
      </c>
    </row>
    <row r="48" spans="1:2" x14ac:dyDescent="0.3">
      <c r="A48" s="18" t="s">
        <v>306</v>
      </c>
      <c r="B48" t="str">
        <f>IFERROR(VLOOKUP(Table3[[#This Row],[Attribute List]],#REF!, 1, FALSE),"No Match")</f>
        <v>No Match</v>
      </c>
    </row>
    <row r="49" spans="1:2" x14ac:dyDescent="0.3">
      <c r="A49" s="18" t="s">
        <v>250</v>
      </c>
      <c r="B49" t="str">
        <f>IFERROR(VLOOKUP(Table3[[#This Row],[Attribute List]],#REF!, 1, FALSE),"No Match")</f>
        <v>No Match</v>
      </c>
    </row>
    <row r="50" spans="1:2" x14ac:dyDescent="0.3">
      <c r="A50" s="18" t="s">
        <v>177</v>
      </c>
      <c r="B50" t="str">
        <f>IFERROR(VLOOKUP(Table3[[#This Row],[Attribute List]],#REF!, 1, FALSE),"No Match")</f>
        <v>No Match</v>
      </c>
    </row>
    <row r="51" spans="1:2" x14ac:dyDescent="0.3">
      <c r="A51" s="18" t="s">
        <v>230</v>
      </c>
      <c r="B51" t="str">
        <f>IFERROR(VLOOKUP(Table3[[#This Row],[Attribute List]],#REF!, 1, FALSE),"No Match")</f>
        <v>No Match</v>
      </c>
    </row>
    <row r="52" spans="1:2" x14ac:dyDescent="0.3">
      <c r="A52" s="18" t="s">
        <v>307</v>
      </c>
      <c r="B52" t="str">
        <f>IFERROR(VLOOKUP(Table3[[#This Row],[Attribute List]],#REF!, 1, FALSE),"No Match")</f>
        <v>No Match</v>
      </c>
    </row>
    <row r="53" spans="1:2" x14ac:dyDescent="0.3">
      <c r="A53" s="18" t="s">
        <v>232</v>
      </c>
      <c r="B53" t="str">
        <f>IFERROR(VLOOKUP(Table3[[#This Row],[Attribute List]],#REF!, 1, FALSE),"No Match")</f>
        <v>No Match</v>
      </c>
    </row>
    <row r="54" spans="1:2" x14ac:dyDescent="0.3">
      <c r="A54" s="18" t="s">
        <v>233</v>
      </c>
      <c r="B54" t="str">
        <f>IFERROR(VLOOKUP(Table3[[#This Row],[Attribute List]],#REF!, 1, FALSE),"No Match")</f>
        <v>No Match</v>
      </c>
    </row>
    <row r="55" spans="1:2" x14ac:dyDescent="0.3">
      <c r="A55" s="18" t="s">
        <v>234</v>
      </c>
      <c r="B55" t="str">
        <f>IFERROR(VLOOKUP(Table3[[#This Row],[Attribute List]],#REF!, 1, FALSE),"No Match")</f>
        <v>No Match</v>
      </c>
    </row>
    <row r="56" spans="1:2" x14ac:dyDescent="0.3">
      <c r="A56" s="18" t="s">
        <v>235</v>
      </c>
      <c r="B56" t="str">
        <f>IFERROR(VLOOKUP(Table3[[#This Row],[Attribute List]],#REF!, 1, FALSE),"No Match")</f>
        <v>No Match</v>
      </c>
    </row>
    <row r="57" spans="1:2" x14ac:dyDescent="0.3">
      <c r="A57" s="18" t="s">
        <v>236</v>
      </c>
      <c r="B57" t="str">
        <f>IFERROR(VLOOKUP(Table3[[#This Row],[Attribute List]],#REF!, 1, FALSE),"No Match")</f>
        <v>No Match</v>
      </c>
    </row>
    <row r="58" spans="1:2" x14ac:dyDescent="0.3">
      <c r="A58" s="18" t="s">
        <v>238</v>
      </c>
      <c r="B58" t="str">
        <f>IFERROR(VLOOKUP(Table3[[#This Row],[Attribute List]],#REF!, 1, FALSE),"No Match")</f>
        <v>No Match</v>
      </c>
    </row>
    <row r="59" spans="1:2" x14ac:dyDescent="0.3">
      <c r="A59" s="18" t="s">
        <v>308</v>
      </c>
      <c r="B59" t="str">
        <f>IFERROR(VLOOKUP(Table3[[#This Row],[Attribute List]],#REF!, 1, FALSE),"No Match")</f>
        <v>No Match</v>
      </c>
    </row>
    <row r="60" spans="1:2" x14ac:dyDescent="0.3">
      <c r="A60" s="18" t="s">
        <v>309</v>
      </c>
      <c r="B60" t="str">
        <f>IFERROR(VLOOKUP(Table3[[#This Row],[Attribute List]],#REF!, 1, FALSE),"No Match")</f>
        <v>No Match</v>
      </c>
    </row>
    <row r="61" spans="1:2" x14ac:dyDescent="0.3">
      <c r="A61" s="18" t="s">
        <v>310</v>
      </c>
      <c r="B61" t="str">
        <f>IFERROR(VLOOKUP(Table3[[#This Row],[Attribute List]],#REF!, 1, FALSE),"No Match")</f>
        <v>No Match</v>
      </c>
    </row>
    <row r="62" spans="1:2" x14ac:dyDescent="0.3">
      <c r="A62" s="18" t="s">
        <v>312</v>
      </c>
      <c r="B62" t="str">
        <f>IFERROR(VLOOKUP(Table3[[#This Row],[Attribute List]],#REF!, 1, FALSE),"No Match")</f>
        <v>No Match</v>
      </c>
    </row>
    <row r="63" spans="1:2" x14ac:dyDescent="0.3">
      <c r="A63" s="18" t="s">
        <v>252</v>
      </c>
      <c r="B63" t="str">
        <f>IFERROR(VLOOKUP(Table3[[#This Row],[Attribute List]],#REF!, 1, FALSE),"No Match")</f>
        <v>No Match</v>
      </c>
    </row>
    <row r="64" spans="1:2" x14ac:dyDescent="0.3">
      <c r="A64" s="18" t="s">
        <v>171</v>
      </c>
      <c r="B64" t="str">
        <f>IFERROR(VLOOKUP(Table3[[#This Row],[Attribute List]],#REF!, 1, FALSE),"No Match")</f>
        <v>No Match</v>
      </c>
    </row>
    <row r="65" spans="1:2" x14ac:dyDescent="0.3">
      <c r="A65" s="18" t="s">
        <v>239</v>
      </c>
      <c r="B65" t="str">
        <f>IFERROR(VLOOKUP(Table3[[#This Row],[Attribute List]],#REF!, 1, FALSE),"No Match")</f>
        <v>No Match</v>
      </c>
    </row>
    <row r="66" spans="1:2" x14ac:dyDescent="0.3">
      <c r="A66" s="18" t="s">
        <v>313</v>
      </c>
      <c r="B66" t="str">
        <f>IFERROR(VLOOKUP(Table3[[#This Row],[Attribute List]],#REF!, 1, FALSE),"No Match")</f>
        <v>No Match</v>
      </c>
    </row>
    <row r="67" spans="1:2" x14ac:dyDescent="0.3">
      <c r="A67" s="18" t="s">
        <v>254</v>
      </c>
      <c r="B67" t="str">
        <f>IFERROR(VLOOKUP(Table3[[#This Row],[Attribute List]],#REF!, 1, FALSE),"No Match")</f>
        <v>No Match</v>
      </c>
    </row>
    <row r="68" spans="1:2" x14ac:dyDescent="0.3">
      <c r="A68" s="18" t="s">
        <v>255</v>
      </c>
      <c r="B68" t="str">
        <f>IFERROR(VLOOKUP(Table3[[#This Row],[Attribute List]],#REF!, 1, FALSE),"No Match")</f>
        <v>No Match</v>
      </c>
    </row>
    <row r="69" spans="1:2" x14ac:dyDescent="0.3">
      <c r="A69" s="18" t="s">
        <v>314</v>
      </c>
      <c r="B69" t="str">
        <f>IFERROR(VLOOKUP(Table3[[#This Row],[Attribute List]],#REF!, 1, FALSE),"No Match")</f>
        <v>No Match</v>
      </c>
    </row>
    <row r="70" spans="1:2" x14ac:dyDescent="0.3">
      <c r="A70" s="18" t="s">
        <v>256</v>
      </c>
      <c r="B70" t="str">
        <f>IFERROR(VLOOKUP(Table3[[#This Row],[Attribute List]],#REF!, 1, FALSE),"No Match")</f>
        <v>No Match</v>
      </c>
    </row>
    <row r="71" spans="1:2" x14ac:dyDescent="0.3">
      <c r="A71" s="18" t="s">
        <v>315</v>
      </c>
      <c r="B71" t="str">
        <f>IFERROR(VLOOKUP(Table3[[#This Row],[Attribute List]],#REF!, 1, FALSE),"No Match")</f>
        <v>No Match</v>
      </c>
    </row>
    <row r="72" spans="1:2" x14ac:dyDescent="0.3">
      <c r="A72" s="18" t="s">
        <v>316</v>
      </c>
      <c r="B72" t="str">
        <f>IFERROR(VLOOKUP(Table3[[#This Row],[Attribute List]],#REF!, 1, FALSE),"No Match")</f>
        <v>No Match</v>
      </c>
    </row>
    <row r="73" spans="1:2" x14ac:dyDescent="0.3">
      <c r="A73" s="18" t="s">
        <v>373</v>
      </c>
      <c r="B73" t="str">
        <f>IFERROR(VLOOKUP(Table3[[#This Row],[Attribute List]],#REF!, 1, FALSE),"No Match")</f>
        <v>No Match</v>
      </c>
    </row>
    <row r="74" spans="1:2" x14ac:dyDescent="0.3">
      <c r="A74" s="18" t="s">
        <v>257</v>
      </c>
      <c r="B74" t="str">
        <f>IFERROR(VLOOKUP(Table3[[#This Row],[Attribute List]],#REF!, 1, FALSE),"No Match")</f>
        <v>No Match</v>
      </c>
    </row>
    <row r="75" spans="1:2" x14ac:dyDescent="0.3">
      <c r="A75" s="18" t="s">
        <v>259</v>
      </c>
      <c r="B75" t="str">
        <f>IFERROR(VLOOKUP(Table3[[#This Row],[Attribute List]],#REF!, 1, FALSE),"No Match")</f>
        <v>No Match</v>
      </c>
    </row>
    <row r="76" spans="1:2" x14ac:dyDescent="0.3">
      <c r="A76" s="18" t="s">
        <v>260</v>
      </c>
      <c r="B76" t="str">
        <f>IFERROR(VLOOKUP(Table3[[#This Row],[Attribute List]],#REF!, 1, FALSE),"No Match")</f>
        <v>No Match</v>
      </c>
    </row>
    <row r="77" spans="1:2" x14ac:dyDescent="0.3">
      <c r="A77" s="18" t="s">
        <v>261</v>
      </c>
      <c r="B77" t="str">
        <f>IFERROR(VLOOKUP(Table3[[#This Row],[Attribute List]],#REF!, 1, FALSE),"No Match")</f>
        <v>No Match</v>
      </c>
    </row>
    <row r="78" spans="1:2" x14ac:dyDescent="0.3">
      <c r="A78" s="18" t="s">
        <v>262</v>
      </c>
      <c r="B78" t="str">
        <f>IFERROR(VLOOKUP(Table3[[#This Row],[Attribute List]],#REF!, 1, FALSE),"No Match")</f>
        <v>No Match</v>
      </c>
    </row>
    <row r="79" spans="1:2" x14ac:dyDescent="0.3">
      <c r="A79" s="18" t="s">
        <v>263</v>
      </c>
      <c r="B79" t="str">
        <f>IFERROR(VLOOKUP(Table3[[#This Row],[Attribute List]],#REF!, 1, FALSE),"No Match")</f>
        <v>No Match</v>
      </c>
    </row>
    <row r="80" spans="1:2" x14ac:dyDescent="0.3">
      <c r="A80" s="18" t="s">
        <v>318</v>
      </c>
      <c r="B80" t="str">
        <f>IFERROR(VLOOKUP(Table3[[#This Row],[Attribute List]],#REF!, 1, FALSE),"No Match")</f>
        <v>No Match</v>
      </c>
    </row>
    <row r="81" spans="1:2" x14ac:dyDescent="0.3">
      <c r="A81" s="18" t="s">
        <v>374</v>
      </c>
      <c r="B81" t="str">
        <f>IFERROR(VLOOKUP(Table3[[#This Row],[Attribute List]],#REF!, 1, FALSE),"No Match")</f>
        <v>No Match</v>
      </c>
    </row>
    <row r="82" spans="1:2" x14ac:dyDescent="0.3">
      <c r="A82" s="18" t="s">
        <v>194</v>
      </c>
      <c r="B82" t="str">
        <f>IFERROR(VLOOKUP(Table3[[#This Row],[Attribute List]],#REF!, 1, FALSE),"No Match")</f>
        <v>No Match</v>
      </c>
    </row>
    <row r="83" spans="1:2" x14ac:dyDescent="0.3">
      <c r="A83" s="18" t="s">
        <v>319</v>
      </c>
      <c r="B83" t="str">
        <f>IFERROR(VLOOKUP(Table3[[#This Row],[Attribute List]],#REF!, 1, FALSE),"No Match")</f>
        <v>No Match</v>
      </c>
    </row>
    <row r="84" spans="1:2" x14ac:dyDescent="0.3">
      <c r="A84" s="18" t="s">
        <v>320</v>
      </c>
      <c r="B84" t="str">
        <f>IFERROR(VLOOKUP(Table3[[#This Row],[Attribute List]],#REF!, 1, FALSE),"No Match")</f>
        <v>No Match</v>
      </c>
    </row>
    <row r="85" spans="1:2" x14ac:dyDescent="0.3">
      <c r="A85" s="18" t="s">
        <v>321</v>
      </c>
      <c r="B85" t="str">
        <f>IFERROR(VLOOKUP(Table3[[#This Row],[Attribute List]],#REF!, 1, FALSE),"No Match")</f>
        <v>No Match</v>
      </c>
    </row>
    <row r="86" spans="1:2" x14ac:dyDescent="0.3">
      <c r="A86" s="18" t="s">
        <v>322</v>
      </c>
      <c r="B86" t="str">
        <f>IFERROR(VLOOKUP(Table3[[#This Row],[Attribute List]],#REF!, 1, FALSE),"No Match")</f>
        <v>No Match</v>
      </c>
    </row>
    <row r="87" spans="1:2" x14ac:dyDescent="0.3">
      <c r="A87" s="18" t="s">
        <v>323</v>
      </c>
      <c r="B87" t="str">
        <f>IFERROR(VLOOKUP(Table3[[#This Row],[Attribute List]],#REF!, 1, FALSE),"No Match")</f>
        <v>No Match</v>
      </c>
    </row>
    <row r="88" spans="1:2" x14ac:dyDescent="0.3">
      <c r="A88" s="18" t="s">
        <v>324</v>
      </c>
      <c r="B88" t="str">
        <f>IFERROR(VLOOKUP(Table3[[#This Row],[Attribute List]],#REF!, 1, FALSE),"No Match")</f>
        <v>No Match</v>
      </c>
    </row>
    <row r="89" spans="1:2" x14ac:dyDescent="0.3">
      <c r="A89" s="18" t="s">
        <v>325</v>
      </c>
      <c r="B89" t="str">
        <f>IFERROR(VLOOKUP(Table3[[#This Row],[Attribute List]],#REF!, 1, FALSE),"No Match")</f>
        <v>No Match</v>
      </c>
    </row>
    <row r="90" spans="1:2" x14ac:dyDescent="0.3">
      <c r="A90" s="18" t="s">
        <v>326</v>
      </c>
      <c r="B90" t="str">
        <f>IFERROR(VLOOKUP(Table3[[#This Row],[Attribute List]],#REF!, 1, FALSE),"No Match")</f>
        <v>No Match</v>
      </c>
    </row>
    <row r="91" spans="1:2" x14ac:dyDescent="0.3">
      <c r="A91" s="18" t="s">
        <v>327</v>
      </c>
      <c r="B91" t="str">
        <f>IFERROR(VLOOKUP(Table3[[#This Row],[Attribute List]],#REF!, 1, FALSE),"No Match")</f>
        <v>No Match</v>
      </c>
    </row>
    <row r="92" spans="1:2" x14ac:dyDescent="0.3">
      <c r="A92" s="18" t="s">
        <v>328</v>
      </c>
      <c r="B92" t="str">
        <f>IFERROR(VLOOKUP(Table3[[#This Row],[Attribute List]],#REF!, 1, FALSE),"No Match")</f>
        <v>No Match</v>
      </c>
    </row>
    <row r="93" spans="1:2" x14ac:dyDescent="0.3">
      <c r="A93" s="18" t="s">
        <v>162</v>
      </c>
      <c r="B93" t="str">
        <f>IFERROR(VLOOKUP(Table3[[#This Row],[Attribute List]],#REF!, 1, FALSE),"No Match")</f>
        <v>No Match</v>
      </c>
    </row>
    <row r="94" spans="1:2" x14ac:dyDescent="0.3">
      <c r="A94" s="18" t="s">
        <v>329</v>
      </c>
      <c r="B94" t="str">
        <f>IFERROR(VLOOKUP(Table3[[#This Row],[Attribute List]],#REF!, 1, FALSE),"No Match")</f>
        <v>No Match</v>
      </c>
    </row>
    <row r="95" spans="1:2" x14ac:dyDescent="0.3">
      <c r="A95" s="18" t="s">
        <v>330</v>
      </c>
      <c r="B95" t="str">
        <f>IFERROR(VLOOKUP(Table3[[#This Row],[Attribute List]],#REF!, 1, FALSE),"No Match")</f>
        <v>No Match</v>
      </c>
    </row>
    <row r="96" spans="1:2" x14ac:dyDescent="0.3">
      <c r="A96" s="18" t="s">
        <v>169</v>
      </c>
      <c r="B96" t="str">
        <f>IFERROR(VLOOKUP(Table3[[#This Row],[Attribute List]],#REF!, 1, FALSE),"No Match")</f>
        <v>No Match</v>
      </c>
    </row>
    <row r="97" spans="1:2" x14ac:dyDescent="0.3">
      <c r="A97" s="18" t="s">
        <v>331</v>
      </c>
      <c r="B97" t="str">
        <f>IFERROR(VLOOKUP(Table3[[#This Row],[Attribute List]],#REF!, 1, FALSE),"No Match")</f>
        <v>No Match</v>
      </c>
    </row>
    <row r="98" spans="1:2" x14ac:dyDescent="0.3">
      <c r="A98" s="18" t="s">
        <v>264</v>
      </c>
      <c r="B98" t="str">
        <f>IFERROR(VLOOKUP(Table3[[#This Row],[Attribute List]],#REF!, 1, FALSE),"No Match")</f>
        <v>No Match</v>
      </c>
    </row>
    <row r="99" spans="1:2" x14ac:dyDescent="0.3">
      <c r="A99" s="18" t="s">
        <v>178</v>
      </c>
      <c r="B99" t="str">
        <f>IFERROR(VLOOKUP(Table3[[#This Row],[Attribute List]],#REF!, 1, FALSE),"No Match")</f>
        <v>No Match</v>
      </c>
    </row>
    <row r="100" spans="1:2" x14ac:dyDescent="0.3">
      <c r="A100" s="18" t="s">
        <v>179</v>
      </c>
      <c r="B100" t="str">
        <f>IFERROR(VLOOKUP(Table3[[#This Row],[Attribute List]],#REF!, 1, FALSE),"No Match")</f>
        <v>No Match</v>
      </c>
    </row>
    <row r="101" spans="1:2" x14ac:dyDescent="0.3">
      <c r="A101" s="18" t="s">
        <v>225</v>
      </c>
      <c r="B101" t="str">
        <f>IFERROR(VLOOKUP(Table3[[#This Row],[Attribute List]],#REF!, 1, FALSE),"No Match")</f>
        <v>No Match</v>
      </c>
    </row>
    <row r="102" spans="1:2" x14ac:dyDescent="0.3">
      <c r="A102" s="18" t="s">
        <v>202</v>
      </c>
      <c r="B102" t="str">
        <f>IFERROR(VLOOKUP(Table3[[#This Row],[Attribute List]],#REF!, 1, FALSE),"No Match")</f>
        <v>No Match</v>
      </c>
    </row>
    <row r="103" spans="1:2" x14ac:dyDescent="0.3">
      <c r="A103" s="18" t="s">
        <v>332</v>
      </c>
      <c r="B103" t="str">
        <f>IFERROR(VLOOKUP(Table3[[#This Row],[Attribute List]],#REF!, 1, FALSE),"No Match")</f>
        <v>No Match</v>
      </c>
    </row>
    <row r="104" spans="1:2" x14ac:dyDescent="0.3">
      <c r="A104" s="18" t="s">
        <v>334</v>
      </c>
      <c r="B104" t="str">
        <f>IFERROR(VLOOKUP(Table3[[#This Row],[Attribute List]],#REF!, 1, FALSE),"No Match")</f>
        <v>No Match</v>
      </c>
    </row>
    <row r="105" spans="1:2" x14ac:dyDescent="0.3">
      <c r="A105" s="18" t="s">
        <v>335</v>
      </c>
      <c r="B105" t="str">
        <f>IFERROR(VLOOKUP(Table3[[#This Row],[Attribute List]],#REF!, 1, FALSE),"No Match")</f>
        <v>No Match</v>
      </c>
    </row>
    <row r="106" spans="1:2" x14ac:dyDescent="0.3">
      <c r="A106" s="18" t="s">
        <v>183</v>
      </c>
      <c r="B106" t="str">
        <f>IFERROR(VLOOKUP(Table3[[#This Row],[Attribute List]],#REF!, 1, FALSE),"No Match")</f>
        <v>No Match</v>
      </c>
    </row>
    <row r="107" spans="1:2" x14ac:dyDescent="0.3">
      <c r="A107" s="18" t="s">
        <v>226</v>
      </c>
      <c r="B107" t="str">
        <f>IFERROR(VLOOKUP(Table3[[#This Row],[Attribute List]],#REF!, 1, FALSE),"No Match")</f>
        <v>No Match</v>
      </c>
    </row>
    <row r="108" spans="1:2" x14ac:dyDescent="0.3">
      <c r="A108" s="18" t="s">
        <v>176</v>
      </c>
      <c r="B108" t="str">
        <f>IFERROR(VLOOKUP(Table3[[#This Row],[Attribute List]],#REF!, 1, FALSE),"No Match")</f>
        <v>No Match</v>
      </c>
    </row>
    <row r="109" spans="1:2" x14ac:dyDescent="0.3">
      <c r="A109" s="18" t="s">
        <v>265</v>
      </c>
      <c r="B109" t="str">
        <f>IFERROR(VLOOKUP(Table3[[#This Row],[Attribute List]],#REF!, 1, FALSE),"No Match")</f>
        <v>No Match</v>
      </c>
    </row>
    <row r="110" spans="1:2" x14ac:dyDescent="0.3">
      <c r="A110" s="18" t="s">
        <v>338</v>
      </c>
      <c r="B110" t="str">
        <f>IFERROR(VLOOKUP(Table3[[#This Row],[Attribute List]],#REF!, 1, FALSE),"No Match")</f>
        <v>No Match</v>
      </c>
    </row>
    <row r="111" spans="1:2" x14ac:dyDescent="0.3">
      <c r="A111" s="18" t="s">
        <v>266</v>
      </c>
      <c r="B111" t="str">
        <f>IFERROR(VLOOKUP(Table3[[#This Row],[Attribute List]],#REF!, 1, FALSE),"No Match")</f>
        <v>No Match</v>
      </c>
    </row>
    <row r="112" spans="1:2" x14ac:dyDescent="0.3">
      <c r="A112" s="18" t="s">
        <v>241</v>
      </c>
      <c r="B112" t="str">
        <f>IFERROR(VLOOKUP(Table3[[#This Row],[Attribute List]],#REF!, 1, FALSE),"No Match")</f>
        <v>No Match</v>
      </c>
    </row>
    <row r="113" spans="1:2" x14ac:dyDescent="0.3">
      <c r="A113" s="18" t="s">
        <v>340</v>
      </c>
      <c r="B113" t="str">
        <f>IFERROR(VLOOKUP(Table3[[#This Row],[Attribute List]],#REF!, 1, FALSE),"No Match")</f>
        <v>No Match</v>
      </c>
    </row>
    <row r="114" spans="1:2" x14ac:dyDescent="0.3">
      <c r="A114" s="18" t="s">
        <v>341</v>
      </c>
      <c r="B114" t="str">
        <f>IFERROR(VLOOKUP(Table3[[#This Row],[Attribute List]],#REF!, 1, FALSE),"No Match")</f>
        <v>No Match</v>
      </c>
    </row>
    <row r="115" spans="1:2" x14ac:dyDescent="0.3">
      <c r="A115" s="18" t="s">
        <v>188</v>
      </c>
      <c r="B115" t="str">
        <f>IFERROR(VLOOKUP(Table3[[#This Row],[Attribute List]],#REF!, 1, FALSE),"No Match")</f>
        <v>No Match</v>
      </c>
    </row>
    <row r="116" spans="1:2" x14ac:dyDescent="0.3">
      <c r="A116" s="18" t="s">
        <v>180</v>
      </c>
      <c r="B116" t="str">
        <f>IFERROR(VLOOKUP(Table3[[#This Row],[Attribute List]],#REF!, 1, FALSE),"No Match")</f>
        <v>No Match</v>
      </c>
    </row>
    <row r="117" spans="1:2" x14ac:dyDescent="0.3">
      <c r="A117" s="18" t="s">
        <v>268</v>
      </c>
      <c r="B117" t="str">
        <f>IFERROR(VLOOKUP(Table3[[#This Row],[Attribute List]],#REF!, 1, FALSE),"No Match")</f>
        <v>No Match</v>
      </c>
    </row>
    <row r="118" spans="1:2" x14ac:dyDescent="0.3">
      <c r="A118" s="18" t="s">
        <v>342</v>
      </c>
      <c r="B118" t="str">
        <f>IFERROR(VLOOKUP(Table3[[#This Row],[Attribute List]],#REF!, 1, FALSE),"No Match")</f>
        <v>No Match</v>
      </c>
    </row>
    <row r="119" spans="1:2" x14ac:dyDescent="0.3">
      <c r="A119" s="18" t="s">
        <v>105</v>
      </c>
      <c r="B119" t="str">
        <f>IFERROR(VLOOKUP(Table3[[#This Row],[Attribute List]],#REF!, 1, FALSE),"No Match")</f>
        <v>No Match</v>
      </c>
    </row>
    <row r="120" spans="1:2" x14ac:dyDescent="0.3">
      <c r="A120" s="18" t="s">
        <v>344</v>
      </c>
      <c r="B120" t="str">
        <f>IFERROR(VLOOKUP(Table3[[#This Row],[Attribute List]],#REF!, 1, FALSE),"No Match")</f>
        <v>No Match</v>
      </c>
    </row>
    <row r="121" spans="1:2" x14ac:dyDescent="0.3">
      <c r="A121" s="18" t="s">
        <v>203</v>
      </c>
      <c r="B121" t="str">
        <f>IFERROR(VLOOKUP(Table3[[#This Row],[Attribute List]],#REF!, 1, FALSE),"No Match")</f>
        <v>No Match</v>
      </c>
    </row>
    <row r="122" spans="1:2" x14ac:dyDescent="0.3">
      <c r="A122" s="18" t="s">
        <v>206</v>
      </c>
      <c r="B122" t="str">
        <f>IFERROR(VLOOKUP(Table3[[#This Row],[Attribute List]],#REF!, 1, FALSE),"No Match")</f>
        <v>No Match</v>
      </c>
    </row>
    <row r="123" spans="1:2" x14ac:dyDescent="0.3">
      <c r="A123" s="18" t="s">
        <v>345</v>
      </c>
      <c r="B123" t="str">
        <f>IFERROR(VLOOKUP(Table3[[#This Row],[Attribute List]],#REF!, 1, FALSE),"No Match")</f>
        <v>No Match</v>
      </c>
    </row>
    <row r="124" spans="1:2" x14ac:dyDescent="0.3">
      <c r="A124" s="18" t="s">
        <v>346</v>
      </c>
      <c r="B124" t="str">
        <f>IFERROR(VLOOKUP(Table3[[#This Row],[Attribute List]],#REF!, 1, FALSE),"No Match")</f>
        <v>No Match</v>
      </c>
    </row>
    <row r="125" spans="1:2" x14ac:dyDescent="0.3">
      <c r="A125" s="18" t="s">
        <v>347</v>
      </c>
      <c r="B125" t="str">
        <f>IFERROR(VLOOKUP(Table3[[#This Row],[Attribute List]],#REF!, 1, FALSE),"No Match")</f>
        <v>No Match</v>
      </c>
    </row>
    <row r="126" spans="1:2" x14ac:dyDescent="0.3">
      <c r="A126" s="18" t="s">
        <v>348</v>
      </c>
      <c r="B126" t="str">
        <f>IFERROR(VLOOKUP(Table3[[#This Row],[Attribute List]],#REF!, 1, FALSE),"No Match")</f>
        <v>No Match</v>
      </c>
    </row>
    <row r="127" spans="1:2" x14ac:dyDescent="0.3">
      <c r="A127" s="18" t="s">
        <v>349</v>
      </c>
      <c r="B127" t="str">
        <f>IFERROR(VLOOKUP(Table3[[#This Row],[Attribute List]],#REF!, 1, FALSE),"No Match")</f>
        <v>No Match</v>
      </c>
    </row>
    <row r="128" spans="1:2" x14ac:dyDescent="0.3">
      <c r="A128" s="18" t="s">
        <v>159</v>
      </c>
      <c r="B128" t="str">
        <f>IFERROR(VLOOKUP(Table3[[#This Row],[Attribute List]],#REF!, 1, FALSE),"No Match")</f>
        <v>No Match</v>
      </c>
    </row>
    <row r="129" spans="1:2" x14ac:dyDescent="0.3">
      <c r="A129" s="18" t="s">
        <v>161</v>
      </c>
      <c r="B129" t="str">
        <f>IFERROR(VLOOKUP(Table3[[#This Row],[Attribute List]],#REF!, 1, FALSE),"No Match")</f>
        <v>No Match</v>
      </c>
    </row>
    <row r="130" spans="1:2" x14ac:dyDescent="0.3">
      <c r="A130" s="18" t="s">
        <v>214</v>
      </c>
      <c r="B130" t="str">
        <f>IFERROR(VLOOKUP(Table3[[#This Row],[Attribute List]],#REF!, 1, FALSE),"No Match")</f>
        <v>No Match</v>
      </c>
    </row>
    <row r="131" spans="1:2" x14ac:dyDescent="0.3">
      <c r="A131" s="18" t="s">
        <v>216</v>
      </c>
      <c r="B131" t="str">
        <f>IFERROR(VLOOKUP(Table3[[#This Row],[Attribute List]],#REF!, 1, FALSE),"No Match")</f>
        <v>No Match</v>
      </c>
    </row>
    <row r="132" spans="1:2" x14ac:dyDescent="0.3">
      <c r="A132" s="18" t="s">
        <v>350</v>
      </c>
      <c r="B132" t="str">
        <f>IFERROR(VLOOKUP(Table3[[#This Row],[Attribute List]],#REF!, 1, FALSE),"No Match")</f>
        <v>No Match</v>
      </c>
    </row>
    <row r="133" spans="1:2" x14ac:dyDescent="0.3">
      <c r="A133" s="18" t="s">
        <v>352</v>
      </c>
      <c r="B133" s="7" t="str">
        <f>IFERROR(VLOOKUP(Table3[[#This Row],[Attribute List]],#REF!, 1, FALSE),"No Match")</f>
        <v>No Match</v>
      </c>
    </row>
    <row r="134" spans="1:2" x14ac:dyDescent="0.3">
      <c r="A134" s="18" t="s">
        <v>353</v>
      </c>
      <c r="B134" s="7" t="str">
        <f>IFERROR(VLOOKUP(Table3[[#This Row],[Attribute List]],#REF!, 1, FALSE),"No Match")</f>
        <v>No Match</v>
      </c>
    </row>
    <row r="135" spans="1:2" x14ac:dyDescent="0.3">
      <c r="A135" s="18" t="s">
        <v>354</v>
      </c>
      <c r="B135" s="7" t="str">
        <f>IFERROR(VLOOKUP(Table3[[#This Row],[Attribute List]],#REF!, 1, FALSE),"No Match")</f>
        <v>No Match</v>
      </c>
    </row>
    <row r="136" spans="1:2" x14ac:dyDescent="0.3">
      <c r="A136" s="18" t="s">
        <v>355</v>
      </c>
      <c r="B136" s="7" t="str">
        <f>IFERROR(VLOOKUP(Table3[[#This Row],[Attribute List]],#REF!, 1, FALSE),"No Match")</f>
        <v>No Match</v>
      </c>
    </row>
    <row r="137" spans="1:2" x14ac:dyDescent="0.3">
      <c r="A137" s="18" t="s">
        <v>356</v>
      </c>
      <c r="B137" s="7" t="str">
        <f>IFERROR(VLOOKUP(Table3[[#This Row],[Attribute List]],#REF!, 1, FALSE),"No Match")</f>
        <v>No Match</v>
      </c>
    </row>
    <row r="138" spans="1:2" x14ac:dyDescent="0.3">
      <c r="A138" s="18" t="s">
        <v>357</v>
      </c>
      <c r="B138" s="7" t="str">
        <f>IFERROR(VLOOKUP(Table3[[#This Row],[Attribute List]],#REF!, 1, FALSE),"No Match")</f>
        <v>No Match</v>
      </c>
    </row>
    <row r="139" spans="1:2" x14ac:dyDescent="0.3">
      <c r="A139" s="18" t="s">
        <v>210</v>
      </c>
      <c r="B139" s="7" t="str">
        <f>IFERROR(VLOOKUP(Table3[[#This Row],[Attribute List]],#REF!, 1, FALSE),"No Match")</f>
        <v>No Match</v>
      </c>
    </row>
    <row r="140" spans="1:2" x14ac:dyDescent="0.3">
      <c r="A140" s="18" t="s">
        <v>227</v>
      </c>
      <c r="B140" s="7" t="str">
        <f>IFERROR(VLOOKUP(Table3[[#This Row],[Attribute List]],#REF!, 1, FALSE),"No Match")</f>
        <v>No Match</v>
      </c>
    </row>
    <row r="141" spans="1:2" x14ac:dyDescent="0.3">
      <c r="A141" s="18" t="s">
        <v>358</v>
      </c>
      <c r="B141" s="7" t="str">
        <f>IFERROR(VLOOKUP(Table3[[#This Row],[Attribute List]],#REF!, 1, FALSE),"No Match")</f>
        <v>No Match</v>
      </c>
    </row>
    <row r="142" spans="1:2" x14ac:dyDescent="0.3">
      <c r="A142" s="18" t="s">
        <v>269</v>
      </c>
      <c r="B142" s="7" t="str">
        <f>IFERROR(VLOOKUP(Table3[[#This Row],[Attribute List]],#REF!, 1, FALSE),"No Match")</f>
        <v>No Match</v>
      </c>
    </row>
    <row r="143" spans="1:2" x14ac:dyDescent="0.3">
      <c r="A143" s="18" t="s">
        <v>187</v>
      </c>
      <c r="B143" s="7" t="str">
        <f>IFERROR(VLOOKUP(Table3[[#This Row],[Attribute List]],#REF!, 1, FALSE),"No Match")</f>
        <v>No Match</v>
      </c>
    </row>
    <row r="144" spans="1:2" x14ac:dyDescent="0.3">
      <c r="A144" s="18" t="s">
        <v>376</v>
      </c>
      <c r="B144" s="7" t="str">
        <f>IFERROR(VLOOKUP(Table3[[#This Row],[Attribute List]],#REF!, 1, FALSE),"No Match")</f>
        <v>No Match</v>
      </c>
    </row>
    <row r="145" spans="1:2" x14ac:dyDescent="0.3">
      <c r="A145" s="18" t="s">
        <v>380</v>
      </c>
      <c r="B145" s="7" t="str">
        <f>IFERROR(VLOOKUP(Table3[[#This Row],[Attribute List]],#REF!, 1, FALSE),"No Match")</f>
        <v>No Match</v>
      </c>
    </row>
    <row r="146" spans="1:2" x14ac:dyDescent="0.3">
      <c r="A146" s="18" t="s">
        <v>361</v>
      </c>
      <c r="B146" s="7" t="str">
        <f>IFERROR(VLOOKUP(Table3[[#This Row],[Attribute List]],#REF!, 1, FALSE),"No Match")</f>
        <v>No Match</v>
      </c>
    </row>
    <row r="147" spans="1:2" x14ac:dyDescent="0.3">
      <c r="A147" s="18" t="s">
        <v>218</v>
      </c>
      <c r="B147" s="7" t="str">
        <f>IFERROR(VLOOKUP(Table3[[#This Row],[Attribute List]],#REF!, 1, FALSE),"No Match")</f>
        <v>No Match</v>
      </c>
    </row>
    <row r="148" spans="1:2" x14ac:dyDescent="0.3">
      <c r="A148" s="18" t="s">
        <v>362</v>
      </c>
      <c r="B148" s="7" t="str">
        <f>IFERROR(VLOOKUP(Table3[[#This Row],[Attribute List]],#REF!, 1, FALSE),"No Match")</f>
        <v>No Match</v>
      </c>
    </row>
    <row r="149" spans="1:2" x14ac:dyDescent="0.3">
      <c r="A149" s="18" t="s">
        <v>363</v>
      </c>
      <c r="B149" s="7" t="str">
        <f>IFERROR(VLOOKUP(Table3[[#This Row],[Attribute List]],#REF!, 1, FALSE),"No Match")</f>
        <v>No Match</v>
      </c>
    </row>
    <row r="150" spans="1:2" x14ac:dyDescent="0.3">
      <c r="A150" s="18" t="s">
        <v>364</v>
      </c>
      <c r="B150" s="7" t="str">
        <f>IFERROR(VLOOKUP(Table3[[#This Row],[Attribute List]],#REF!, 1, FALSE),"No Match")</f>
        <v>No Match</v>
      </c>
    </row>
    <row r="151" spans="1:2" x14ac:dyDescent="0.3">
      <c r="A151" s="18" t="s">
        <v>181</v>
      </c>
      <c r="B151" s="7" t="str">
        <f>IFERROR(VLOOKUP(Table3[[#This Row],[Attribute List]],#REF!, 1, FALSE),"No Match")</f>
        <v>No Match</v>
      </c>
    </row>
    <row r="152" spans="1:2" x14ac:dyDescent="0.3">
      <c r="A152" s="18" t="s">
        <v>174</v>
      </c>
      <c r="B152" s="7" t="str">
        <f>IFERROR(VLOOKUP(Table3[[#This Row],[Attribute List]],#REF!, 1, FALSE),"No Match")</f>
        <v>No Match</v>
      </c>
    </row>
    <row r="153" spans="1:2" x14ac:dyDescent="0.3">
      <c r="A153" s="18" t="s">
        <v>192</v>
      </c>
      <c r="B153" s="7" t="str">
        <f>IFERROR(VLOOKUP(Table3[[#This Row],[Attribute List]],#REF!, 1, FALSE),"No Match")</f>
        <v>No Match</v>
      </c>
    </row>
    <row r="154" spans="1:2" x14ac:dyDescent="0.3">
      <c r="A154" s="18" t="s">
        <v>196</v>
      </c>
      <c r="B154" s="7" t="str">
        <f>IFERROR(VLOOKUP(Table3[[#This Row],[Attribute List]],#REF!, 1, FALSE),"No Match")</f>
        <v>No Match</v>
      </c>
    </row>
    <row r="155" spans="1:2" x14ac:dyDescent="0.3">
      <c r="A155" s="18" t="s">
        <v>191</v>
      </c>
      <c r="B155" s="7" t="str">
        <f>IFERROR(VLOOKUP(Table3[[#This Row],[Attribute List]],#REF!, 1, FALSE),"No Match")</f>
        <v>No Match</v>
      </c>
    </row>
    <row r="156" spans="1:2" x14ac:dyDescent="0.3">
      <c r="A156" s="18" t="s">
        <v>271</v>
      </c>
      <c r="B156" s="7" t="str">
        <f>IFERROR(VLOOKUP(Table3[[#This Row],[Attribute List]],#REF!, 1, FALSE),"No Match")</f>
        <v>No Match</v>
      </c>
    </row>
    <row r="157" spans="1:2" ht="24" x14ac:dyDescent="0.3">
      <c r="A157" s="18" t="s">
        <v>272</v>
      </c>
      <c r="B157" s="7" t="str">
        <f>IFERROR(VLOOKUP(Table3[[#This Row],[Attribute List]],#REF!, 1, FALSE),"No Match")</f>
        <v>No Match</v>
      </c>
    </row>
    <row r="158" spans="1:2" x14ac:dyDescent="0.3">
      <c r="A158" s="18" t="s">
        <v>195</v>
      </c>
      <c r="B158" s="7" t="str">
        <f>IFERROR(VLOOKUP(Table3[[#This Row],[Attribute List]],#REF!, 1, FALSE),"No Match")</f>
        <v>No Match</v>
      </c>
    </row>
    <row r="159" spans="1:2" x14ac:dyDescent="0.3">
      <c r="A159" s="18" t="s">
        <v>172</v>
      </c>
      <c r="B159" s="7" t="str">
        <f>IFERROR(VLOOKUP(Table3[[#This Row],[Attribute List]],#REF!, 1, FALSE),"No Match")</f>
        <v>No Match</v>
      </c>
    </row>
    <row r="160" spans="1:2" x14ac:dyDescent="0.3">
      <c r="A160" s="18" t="s">
        <v>182</v>
      </c>
      <c r="B160" s="7" t="str">
        <f>IFERROR(VLOOKUP(Table3[[#This Row],[Attribute List]],#REF!, 1, FALSE),"No Match")</f>
        <v>No Match</v>
      </c>
    </row>
    <row r="161" spans="1:2" x14ac:dyDescent="0.3">
      <c r="A161" s="18" t="s">
        <v>201</v>
      </c>
      <c r="B161" s="7" t="str">
        <f>IFERROR(VLOOKUP(Table3[[#This Row],[Attribute List]],#REF!, 1, FALSE),"No Match")</f>
        <v>No Match</v>
      </c>
    </row>
    <row r="162" spans="1:2" x14ac:dyDescent="0.3">
      <c r="A162" s="18" t="s">
        <v>198</v>
      </c>
      <c r="B162" s="7" t="str">
        <f>IFERROR(VLOOKUP(Table3[[#This Row],[Attribute List]],#REF!, 1, FALSE),"No Match")</f>
        <v>No Match</v>
      </c>
    </row>
    <row r="163" spans="1:2" x14ac:dyDescent="0.3">
      <c r="A163" s="18" t="s">
        <v>189</v>
      </c>
      <c r="B163" s="7" t="str">
        <f>IFERROR(VLOOKUP(Table3[[#This Row],[Attribute List]],#REF!, 1, FALSE),"No Match")</f>
        <v>No Match</v>
      </c>
    </row>
    <row r="164" spans="1:2" x14ac:dyDescent="0.3">
      <c r="A164" s="18" t="s">
        <v>365</v>
      </c>
      <c r="B164" s="7" t="str">
        <f>IFERROR(VLOOKUP(Table3[[#This Row],[Attribute List]],#REF!, 1, FALSE),"No Match")</f>
        <v>No Match</v>
      </c>
    </row>
    <row r="165" spans="1:2" x14ac:dyDescent="0.3">
      <c r="A165" s="18" t="s">
        <v>366</v>
      </c>
      <c r="B165" s="7" t="str">
        <f>IFERROR(VLOOKUP(Table3[[#This Row],[Attribute List]],#REF!, 1, FALSE),"No Match")</f>
        <v>No Match</v>
      </c>
    </row>
    <row r="166" spans="1:2" x14ac:dyDescent="0.3">
      <c r="A166" s="18" t="s">
        <v>205</v>
      </c>
      <c r="B166" s="7" t="str">
        <f>IFERROR(VLOOKUP(Table3[[#This Row],[Attribute List]],#REF!, 1, FALSE),"No Match")</f>
        <v>No Match</v>
      </c>
    </row>
    <row r="167" spans="1:2" x14ac:dyDescent="0.3">
      <c r="A167" s="18" t="s">
        <v>184</v>
      </c>
      <c r="B167" s="7" t="str">
        <f>IFERROR(VLOOKUP(Table3[[#This Row],[Attribute List]],#REF!, 1, FALSE),"No Match")</f>
        <v>No Match</v>
      </c>
    </row>
    <row r="168" spans="1:2" x14ac:dyDescent="0.3">
      <c r="A168" s="18" t="s">
        <v>228</v>
      </c>
      <c r="B168" s="7" t="str">
        <f>IFERROR(VLOOKUP(Table3[[#This Row],[Attribute List]],#REF!, 1, FALSE),"No Match")</f>
        <v>No Match</v>
      </c>
    </row>
    <row r="169" spans="1:2" x14ac:dyDescent="0.3">
      <c r="A169" s="18" t="s">
        <v>242</v>
      </c>
      <c r="B169" s="7" t="str">
        <f>IFERROR(VLOOKUP(Table3[[#This Row],[Attribute List]],#REF!, 1, FALSE),"No Match")</f>
        <v>No Match</v>
      </c>
    </row>
    <row r="170" spans="1:2" x14ac:dyDescent="0.3">
      <c r="A170" s="18" t="s">
        <v>207</v>
      </c>
      <c r="B170" s="7" t="str">
        <f>IFERROR(VLOOKUP(Table3[[#This Row],[Attribute List]],#REF!, 1, FALSE),"No Match")</f>
        <v>No Match</v>
      </c>
    </row>
    <row r="171" spans="1:2" x14ac:dyDescent="0.3">
      <c r="A171" s="18" t="s">
        <v>367</v>
      </c>
      <c r="B171" s="7" t="str">
        <f>IFERROR(VLOOKUP(Table3[[#This Row],[Attribute List]],#REF!, 1, FALSE),"No Match")</f>
        <v>No Match</v>
      </c>
    </row>
    <row r="172" spans="1:2" x14ac:dyDescent="0.3">
      <c r="A172" s="18" t="s">
        <v>229</v>
      </c>
      <c r="B172" s="7" t="str">
        <f>IFERROR(VLOOKUP(Table3[[#This Row],[Attribute List]],#REF!, 1, FALSE),"No Match")</f>
        <v>No Match</v>
      </c>
    </row>
    <row r="173" spans="1:2" x14ac:dyDescent="0.3">
      <c r="A173" s="18" t="s">
        <v>209</v>
      </c>
      <c r="B173" s="7" t="str">
        <f>IFERROR(VLOOKUP(Table3[[#This Row],[Attribute List]],#REF!, 1, FALSE),"No Match")</f>
        <v>No Match</v>
      </c>
    </row>
    <row r="174" spans="1:2" x14ac:dyDescent="0.3">
      <c r="A174" s="18" t="s">
        <v>185</v>
      </c>
      <c r="B174" s="7" t="str">
        <f>IFERROR(VLOOKUP(Table3[[#This Row],[Attribute List]],#REF!, 1, FALSE),"No Match")</f>
        <v>No Match</v>
      </c>
    </row>
    <row r="175" spans="1:2" x14ac:dyDescent="0.3">
      <c r="A175" s="18" t="s">
        <v>369</v>
      </c>
      <c r="B175" s="7" t="str">
        <f>IFERROR(VLOOKUP(Table3[[#This Row],[Attribute List]],#REF!, 1, FALSE),"No Match")</f>
        <v>No Match</v>
      </c>
    </row>
    <row r="176" spans="1:2" x14ac:dyDescent="0.3">
      <c r="A176" s="18" t="s">
        <v>273</v>
      </c>
      <c r="B176" s="7" t="str">
        <f>IFERROR(VLOOKUP(Table3[[#This Row],[Attribute List]],#REF!, 1, FALSE),"No Match")</f>
        <v>No Match</v>
      </c>
    </row>
  </sheetData>
  <conditionalFormatting sqref="B1:B1048576">
    <cfRule type="cellIs" dxfId="2" priority="1" operator="equal">
      <formula>"no match"</formula>
    </cfRule>
  </conditionalFormatting>
  <pageMargins left="0.25" right="0.25" top="0.75" bottom="0.75" header="0.3" footer="0.3"/>
  <pageSetup fitToHeight="0" orientation="portrait" r:id="rId1"/>
  <headerFooter>
    <oddFooter>Page &amp;P of &amp;N</oddFoot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7BE-0051-43C3-A124-440DEDD1000A}">
  <sheetPr codeName="Sheet98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7.109375" customWidth="1"/>
    <col min="30" max="30" width="11.5546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194</v>
      </c>
      <c r="AD1" t="s">
        <v>199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265B-A28F-4747-8DEA-9920ADAD7CED}">
  <sheetPr codeName="Sheet99">
    <tabColor rgb="FFFF9664"/>
    <pageSetUpPr fitToPage="1"/>
  </sheetPr>
  <dimension ref="A1:AK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7" max="37" width="14.77734375" customWidth="1"/>
  </cols>
  <sheetData>
    <row r="1" spans="1:3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205</v>
      </c>
    </row>
  </sheetData>
  <pageMargins left="0.7" right="0.7" top="0.75" bottom="0.75" header="0.3" footer="0.3"/>
  <pageSetup paperSize="3" scale="3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F1F9-97DC-46B8-A9C1-4AEA7A133605}">
  <sheetPr codeName="Sheet100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7.109375" customWidth="1"/>
    <col min="30" max="30" width="11.5546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194</v>
      </c>
      <c r="AD1" t="s">
        <v>199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A07-BE1B-4638-A52A-092DF1CD1488}">
  <sheetPr codeName="Sheet101">
    <tabColor rgb="FFFF9664"/>
    <pageSetUpPr fitToPage="1"/>
  </sheetPr>
  <dimension ref="A1:AH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11.5546875" customWidth="1"/>
    <col min="33" max="33" width="19.109375" customWidth="1"/>
    <col min="34" max="34" width="17.33203125" customWidth="1"/>
  </cols>
  <sheetData>
    <row r="1" spans="1:3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199</v>
      </c>
      <c r="AG1" t="s">
        <v>214</v>
      </c>
      <c r="AH1" t="s">
        <v>216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59F2-3E53-46FD-84F3-5A913F59986E}">
  <sheetPr codeName="Sheet102">
    <tabColor rgb="FFFF9664"/>
    <pageSetUpPr fitToPage="1"/>
  </sheetPr>
  <dimension ref="A1: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27.88671875" customWidth="1"/>
    <col min="4" max="4" width="9.77734375" customWidth="1"/>
  </cols>
  <sheetData>
    <row r="1" spans="1:4" x14ac:dyDescent="0.3">
      <c r="A1" t="s">
        <v>159</v>
      </c>
      <c r="B1" t="s">
        <v>161</v>
      </c>
      <c r="C1" t="s">
        <v>192</v>
      </c>
      <c r="D1" t="s">
        <v>197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8C60-E1DE-4322-A290-3017C39000F0}">
  <sheetPr codeName="Sheet103">
    <tabColor rgb="FFFF9664"/>
    <pageSetUpPr fitToPage="1"/>
  </sheetPr>
  <dimension ref="A1:AE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1.88671875" customWidth="1"/>
    <col min="31" max="31" width="15" customWidth="1"/>
  </cols>
  <sheetData>
    <row r="1" spans="1:3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382</v>
      </c>
      <c r="AD1" t="s">
        <v>203</v>
      </c>
      <c r="AE1" t="s">
        <v>206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C922-4D66-4D1C-98BA-979B6443989E}">
  <sheetPr codeName="Sheet104">
    <tabColor rgb="FFFF9664"/>
    <pageSetUpPr fitToPage="1"/>
  </sheetPr>
  <dimension ref="A1:C1"/>
  <sheetViews>
    <sheetView workbookViewId="0"/>
  </sheetViews>
  <sheetFormatPr defaultRowHeight="14.4" x14ac:dyDescent="0.3"/>
  <cols>
    <col min="1" max="1" width="14.88671875" customWidth="1"/>
    <col min="2" max="2" width="16.77734375" customWidth="1"/>
  </cols>
  <sheetData>
    <row r="1" spans="1:3" x14ac:dyDescent="0.3">
      <c r="A1" t="s">
        <v>159</v>
      </c>
      <c r="B1" t="s">
        <v>161</v>
      </c>
      <c r="C1" t="s">
        <v>202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2E14-81EB-4C44-95E3-8974CA3B3EEB}">
  <sheetPr codeName="Sheet105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4E53-31A0-4B7E-BD16-756BB7261E7C}">
  <sheetPr codeName="Sheet81">
    <tabColor rgb="FFFF9664"/>
    <pageSetUpPr fitToPage="1"/>
  </sheetPr>
  <dimension ref="A1:B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9.88671875" customWidth="1"/>
    <col min="34" max="34" width="11.5546875" customWidth="1"/>
    <col min="35" max="35" width="19.109375" customWidth="1"/>
    <col min="37" max="37" width="14.77734375" customWidth="1"/>
    <col min="38" max="38" width="15" customWidth="1"/>
    <col min="39" max="39" width="9.33203125" customWidth="1"/>
    <col min="40" max="40" width="19.21875" customWidth="1"/>
    <col min="42" max="42" width="10.109375" customWidth="1"/>
    <col min="43" max="43" width="15.5546875" customWidth="1"/>
    <col min="44" max="44" width="16.109375" customWidth="1"/>
    <col min="45" max="45" width="19.109375" customWidth="1"/>
    <col min="46" max="46" width="17.33203125" customWidth="1"/>
    <col min="47" max="47" width="14.6640625" customWidth="1"/>
    <col min="48" max="48" width="17.88671875" customWidth="1"/>
    <col min="49" max="49" width="13.109375" customWidth="1"/>
    <col min="50" max="50" width="16.88671875" customWidth="1"/>
    <col min="51" max="51" width="15.33203125" customWidth="1"/>
    <col min="52" max="52" width="19.109375" customWidth="1"/>
    <col min="53" max="53" width="11.21875" customWidth="1"/>
    <col min="54" max="54" width="15" customWidth="1"/>
    <col min="55" max="55" width="23.88671875" customWidth="1"/>
    <col min="56" max="56" width="32" customWidth="1"/>
    <col min="57" max="57" width="21.5546875" customWidth="1"/>
    <col min="58" max="58" width="21.6640625" customWidth="1"/>
    <col min="59" max="59" width="21.88671875" customWidth="1"/>
  </cols>
  <sheetData>
    <row r="1" spans="1:5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198</v>
      </c>
      <c r="AH1" t="s">
        <v>199</v>
      </c>
      <c r="AI1" t="s">
        <v>201</v>
      </c>
      <c r="AJ1" t="s">
        <v>203</v>
      </c>
      <c r="AK1" t="s">
        <v>205</v>
      </c>
      <c r="AL1" t="s">
        <v>206</v>
      </c>
      <c r="AM1" t="s">
        <v>207</v>
      </c>
      <c r="AN1" t="s">
        <v>209</v>
      </c>
      <c r="AO1" t="s">
        <v>105</v>
      </c>
      <c r="AP1" t="s">
        <v>220</v>
      </c>
      <c r="AQ1" t="s">
        <v>221</v>
      </c>
      <c r="AR1" t="s">
        <v>213</v>
      </c>
      <c r="AS1" t="s">
        <v>214</v>
      </c>
      <c r="AT1" t="s">
        <v>216</v>
      </c>
      <c r="AU1" t="s">
        <v>218</v>
      </c>
      <c r="AV1" t="s">
        <v>219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238</v>
      </c>
      <c r="BC1" t="s">
        <v>271</v>
      </c>
      <c r="BD1" t="s">
        <v>272</v>
      </c>
      <c r="BE1" t="s">
        <v>292</v>
      </c>
      <c r="BF1" t="s">
        <v>294</v>
      </c>
      <c r="BG1" t="s">
        <v>360</v>
      </c>
    </row>
  </sheetData>
  <pageMargins left="0.7" right="0.7" top="0.75" bottom="0.75" header="0.3" footer="0.3"/>
  <pageSetup paperSize="3" scale="2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0047-4DAE-4318-806A-3679C4CAA1BE}">
  <sheetPr codeName="Sheet106">
    <tabColor rgb="FFFF9664"/>
    <pageSetUpPr fitToPage="1"/>
  </sheetPr>
  <dimension ref="A1:AI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1.5546875" customWidth="1"/>
    <col min="33" max="33" width="15" customWidth="1"/>
    <col min="34" max="34" width="19.109375" customWidth="1"/>
    <col min="35" max="35" width="17.33203125" customWidth="1"/>
  </cols>
  <sheetData>
    <row r="1" spans="1:35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199</v>
      </c>
      <c r="AF1" t="s">
        <v>203</v>
      </c>
      <c r="AG1" t="s">
        <v>206</v>
      </c>
      <c r="AH1" t="s">
        <v>214</v>
      </c>
      <c r="AI1" t="s">
        <v>216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9E4F-8E10-4BD4-9AA7-E11C9D4DB05E}">
  <sheetPr codeName="Sheet107">
    <tabColor rgb="FFFF9664"/>
    <pageSetUpPr fitToPage="1"/>
  </sheetPr>
  <dimension ref="A1:AL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9" customWidth="1"/>
    <col min="32" max="32" width="12.21875" customWidth="1"/>
    <col min="33" max="33" width="19.88671875" customWidth="1"/>
    <col min="34" max="34" width="11.5546875" customWidth="1"/>
    <col min="35" max="35" width="19.109375" customWidth="1"/>
    <col min="37" max="37" width="14.77734375" customWidth="1"/>
    <col min="38" max="38" width="15" customWidth="1"/>
  </cols>
  <sheetData>
    <row r="1" spans="1:3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195</v>
      </c>
      <c r="AF1" t="s">
        <v>196</v>
      </c>
      <c r="AG1" t="s">
        <v>198</v>
      </c>
      <c r="AH1" t="s">
        <v>199</v>
      </c>
      <c r="AI1" t="s">
        <v>201</v>
      </c>
      <c r="AJ1" t="s">
        <v>203</v>
      </c>
      <c r="AK1" t="s">
        <v>205</v>
      </c>
      <c r="AL1" t="s">
        <v>206</v>
      </c>
    </row>
  </sheetData>
  <pageMargins left="0.7" right="0.7" top="0.75" bottom="0.75" header="0.3" footer="0.3"/>
  <pageSetup paperSize="3" scale="3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9CD8-D8C9-44C4-8DEF-999553835DBA}">
  <sheetPr codeName="Sheet108">
    <tabColor rgb="FFFF9664"/>
    <pageSetUpPr fitToPage="1"/>
  </sheetPr>
  <dimension ref="A1:Y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10.5546875" customWidth="1"/>
    <col min="23" max="23" width="15.33203125" customWidth="1"/>
    <col min="25" max="25" width="10.21875" customWidth="1"/>
  </cols>
  <sheetData>
    <row r="1" spans="1:25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190</v>
      </c>
      <c r="W1" t="s">
        <v>187</v>
      </c>
      <c r="X1" t="s">
        <v>202</v>
      </c>
      <c r="Y1" t="s">
        <v>191</v>
      </c>
    </row>
  </sheetData>
  <pageMargins left="0.7" right="0.7" top="0.75" bottom="0.75" header="0.3" footer="0.3"/>
  <pageSetup paperSize="3" scale="5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C934-C825-4BFD-906B-9252E0CDBC09}">
  <sheetPr codeName="Sheet109">
    <tabColor rgb="FFFF9664"/>
    <pageSetUpPr fitToPage="1"/>
  </sheetPr>
  <dimension ref="A1:AM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9.109375" customWidth="1"/>
    <col min="37" max="37" width="19.109375" customWidth="1"/>
    <col min="38" max="38" width="17.33203125" customWidth="1"/>
    <col min="39" max="39" width="14.6640625" customWidth="1"/>
  </cols>
  <sheetData>
    <row r="1" spans="1:3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201</v>
      </c>
      <c r="AJ1" t="s">
        <v>105</v>
      </c>
      <c r="AK1" t="s">
        <v>214</v>
      </c>
      <c r="AL1" t="s">
        <v>216</v>
      </c>
      <c r="AM1" t="s">
        <v>218</v>
      </c>
    </row>
  </sheetData>
  <pageMargins left="0.7" right="0.7" top="0.75" bottom="0.75" header="0.3" footer="0.3"/>
  <pageSetup paperSize="3" scale="3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28DE-02FA-44E0-8955-A7F18BFCDFC5}">
  <sheetPr codeName="Sheet110">
    <tabColor rgb="FFFF9664"/>
    <pageSetUpPr fitToPage="1"/>
  </sheetPr>
  <dimension ref="A1:AI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9" customWidth="1"/>
    <col min="32" max="32" width="12.21875" customWidth="1"/>
    <col min="33" max="33" width="19.88671875" customWidth="1"/>
    <col min="34" max="34" width="19.109375" customWidth="1"/>
    <col min="35" max="35" width="14.77734375" customWidth="1"/>
  </cols>
  <sheetData>
    <row r="1" spans="1:35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195</v>
      </c>
      <c r="AF1" t="s">
        <v>196</v>
      </c>
      <c r="AG1" t="s">
        <v>198</v>
      </c>
      <c r="AH1" t="s">
        <v>201</v>
      </c>
      <c r="AI1" t="s">
        <v>205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D4B9-B874-4FF4-9B46-E1AC7F4FB78C}">
  <sheetPr codeName="Sheet111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9.8867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198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15AD-AB88-45B6-B3B0-32F58E624490}">
  <sheetPr codeName="Sheet75">
    <tabColor rgb="FFFF9664"/>
    <pageSetUpPr fitToPage="1"/>
  </sheetPr>
  <dimension ref="A1:AE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22.5546875" customWidth="1"/>
    <col min="12" max="12" width="14.5546875" customWidth="1"/>
    <col min="14" max="14" width="21" customWidth="1"/>
    <col min="15" max="15" width="18.88671875" customWidth="1"/>
    <col min="16" max="16" width="27.88671875" customWidth="1"/>
    <col min="18" max="18" width="19.33203125" customWidth="1"/>
    <col min="19" max="19" width="19.88671875" customWidth="1"/>
    <col min="20" max="20" width="16.21875" customWidth="1"/>
    <col min="21" max="21" width="21.33203125" customWidth="1"/>
    <col min="22" max="22" width="21" customWidth="1"/>
    <col min="23" max="23" width="10.5546875" customWidth="1"/>
    <col min="24" max="24" width="15.33203125" customWidth="1"/>
    <col min="26" max="26" width="10.21875" customWidth="1"/>
    <col min="27" max="27" width="11.88671875" customWidth="1"/>
    <col min="29" max="29" width="12.21875" customWidth="1"/>
    <col min="30" max="30" width="15.6640625" customWidth="1"/>
    <col min="31" max="31" width="14.77734375" customWidth="1"/>
  </cols>
  <sheetData>
    <row r="1" spans="1:3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178</v>
      </c>
      <c r="L1" t="s">
        <v>179</v>
      </c>
      <c r="M1" t="s">
        <v>176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188</v>
      </c>
      <c r="V1" t="s">
        <v>189</v>
      </c>
      <c r="W1" t="s">
        <v>190</v>
      </c>
      <c r="X1" t="s">
        <v>187</v>
      </c>
      <c r="Y1" t="s">
        <v>202</v>
      </c>
      <c r="Z1" t="s">
        <v>191</v>
      </c>
      <c r="AA1" t="s">
        <v>382</v>
      </c>
      <c r="AB1" t="s">
        <v>249</v>
      </c>
      <c r="AC1" t="s">
        <v>252</v>
      </c>
      <c r="AD1" t="s">
        <v>269</v>
      </c>
      <c r="AE1" t="s">
        <v>358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A1F8-C64E-469B-A765-52C217AAAA4A}">
  <sheetPr codeName="Sheet112">
    <tabColor rgb="FFFF9664"/>
    <pageSetUpPr fitToPage="1"/>
  </sheetPr>
  <dimension ref="A1:AM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7.109375" customWidth="1"/>
    <col min="31" max="31" width="9" customWidth="1"/>
    <col min="32" max="32" width="12.21875" customWidth="1"/>
    <col min="33" max="33" width="19.88671875" customWidth="1"/>
    <col min="34" max="34" width="19.109375" customWidth="1"/>
    <col min="36" max="36" width="17.33203125" customWidth="1"/>
    <col min="39" max="39" width="13.6640625" customWidth="1"/>
  </cols>
  <sheetData>
    <row r="1" spans="1:3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194</v>
      </c>
      <c r="AE1" t="s">
        <v>195</v>
      </c>
      <c r="AF1" t="s">
        <v>196</v>
      </c>
      <c r="AG1" t="s">
        <v>198</v>
      </c>
      <c r="AH1" t="s">
        <v>201</v>
      </c>
      <c r="AI1" t="s">
        <v>203</v>
      </c>
      <c r="AJ1" t="s">
        <v>204</v>
      </c>
      <c r="AK1" t="s">
        <v>210</v>
      </c>
      <c r="AL1" t="s">
        <v>228</v>
      </c>
      <c r="AM1" t="s">
        <v>242</v>
      </c>
    </row>
  </sheetData>
  <pageMargins left="0.7" right="0.7" top="0.75" bottom="0.75" header="0.3" footer="0.3"/>
  <pageSetup paperSize="3" scale="3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AC6-80F9-44D2-9228-20A012AECE9A}">
  <sheetPr codeName="Sheet113">
    <tabColor rgb="FFFF9664"/>
    <pageSetUpPr fitToPage="1"/>
  </sheetPr>
  <dimension ref="A1:AE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7.109375" customWidth="1"/>
  </cols>
  <sheetData>
    <row r="1" spans="1:3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194</v>
      </c>
      <c r="AD1" t="s">
        <v>203</v>
      </c>
      <c r="AE1" t="s">
        <v>210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5EBA-3F1F-4F13-B864-F574B529BBA1}">
  <sheetPr codeName="Sheet114">
    <tabColor rgb="FFFF9664"/>
    <pageSetUpPr fitToPage="1"/>
  </sheetPr>
  <dimension ref="A1:A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7.109375" customWidth="1"/>
    <col min="31" max="31" width="9" customWidth="1"/>
    <col min="32" max="32" width="12.21875" customWidth="1"/>
  </cols>
  <sheetData>
    <row r="1" spans="1:3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194</v>
      </c>
      <c r="AE1" t="s">
        <v>195</v>
      </c>
      <c r="AF1" t="s">
        <v>196</v>
      </c>
      <c r="AG1" t="s">
        <v>223</v>
      </c>
    </row>
  </sheetData>
  <pageMargins left="0.7" right="0.7" top="0.75" bottom="0.75" header="0.3" footer="0.3"/>
  <pageSetup paperSize="3" scale="4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D28D-EE1B-4A64-B61A-9E79C86220BB}">
  <sheetPr codeName="Sheet82">
    <tabColor rgb="FFFF9664"/>
    <pageSetUpPr fitToPage="1"/>
  </sheetPr>
  <dimension ref="A1:BN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4.77734375" customWidth="1"/>
    <col min="39" max="39" width="15" customWidth="1"/>
    <col min="40" max="40" width="9.33203125" customWidth="1"/>
    <col min="41" max="41" width="19.21875" customWidth="1"/>
    <col min="44" max="44" width="10.109375" customWidth="1"/>
    <col min="45" max="45" width="15.5546875" customWidth="1"/>
    <col min="46" max="46" width="16.109375" customWidth="1"/>
    <col min="47" max="47" width="14.6640625" customWidth="1"/>
    <col min="48" max="48" width="17.88671875" customWidth="1"/>
    <col min="51" max="51" width="20.88671875" customWidth="1"/>
    <col min="52" max="52" width="14.6640625" customWidth="1"/>
    <col min="53" max="53" width="13.21875" customWidth="1"/>
    <col min="55" max="55" width="15.6640625" customWidth="1"/>
    <col min="56" max="56" width="13.109375" customWidth="1"/>
    <col min="57" max="57" width="16.88671875" customWidth="1"/>
    <col min="58" max="58" width="15.33203125" customWidth="1"/>
    <col min="59" max="59" width="19.109375" customWidth="1"/>
    <col min="60" max="60" width="11.21875" customWidth="1"/>
    <col min="61" max="61" width="15" customWidth="1"/>
    <col min="62" max="62" width="13.6640625" customWidth="1"/>
    <col min="63" max="63" width="15.6640625" customWidth="1"/>
    <col min="64" max="64" width="19.33203125" customWidth="1"/>
    <col min="65" max="65" width="23.88671875" customWidth="1"/>
    <col min="66" max="66" width="32" customWidth="1"/>
  </cols>
  <sheetData>
    <row r="1" spans="1:6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203</v>
      </c>
      <c r="AL1" t="s">
        <v>205</v>
      </c>
      <c r="AM1" t="s">
        <v>206</v>
      </c>
      <c r="AN1" t="s">
        <v>207</v>
      </c>
      <c r="AO1" t="s">
        <v>209</v>
      </c>
      <c r="AP1" t="s">
        <v>105</v>
      </c>
      <c r="AQ1" t="s">
        <v>210</v>
      </c>
      <c r="AR1" t="s">
        <v>220</v>
      </c>
      <c r="AS1" t="s">
        <v>221</v>
      </c>
      <c r="AT1" t="s">
        <v>213</v>
      </c>
      <c r="AU1" t="s">
        <v>218</v>
      </c>
      <c r="AV1" t="s">
        <v>219</v>
      </c>
      <c r="AW1" t="s">
        <v>222</v>
      </c>
      <c r="AX1" t="s">
        <v>223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232</v>
      </c>
      <c r="BE1" t="s">
        <v>233</v>
      </c>
      <c r="BF1" t="s">
        <v>234</v>
      </c>
      <c r="BG1" t="s">
        <v>235</v>
      </c>
      <c r="BH1" t="s">
        <v>236</v>
      </c>
      <c r="BI1" t="s">
        <v>238</v>
      </c>
      <c r="BJ1" t="s">
        <v>242</v>
      </c>
      <c r="BK1" t="s">
        <v>250</v>
      </c>
      <c r="BL1" t="s">
        <v>259</v>
      </c>
      <c r="BM1" t="s">
        <v>271</v>
      </c>
      <c r="BN1" t="s">
        <v>272</v>
      </c>
    </row>
  </sheetData>
  <pageMargins left="0.7" right="0.7" top="0.75" bottom="0.75" header="0.3" footer="0.3"/>
  <pageSetup paperSize="3" scale="19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2A64-9BEF-4637-992A-2DEE5D92966C}">
  <sheetPr codeName="Sheet115">
    <tabColor rgb="FFFF9664"/>
    <pageSetUpPr fitToPage="1"/>
  </sheetPr>
  <dimension ref="A1:AO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1.88671875" customWidth="1"/>
    <col min="30" max="30" width="17.109375" customWidth="1"/>
    <col min="31" max="31" width="9" customWidth="1"/>
    <col min="32" max="32" width="12.21875" customWidth="1"/>
    <col min="33" max="33" width="19.88671875" customWidth="1"/>
    <col min="34" max="34" width="19.109375" customWidth="1"/>
    <col min="36" max="36" width="17.44140625" customWidth="1"/>
    <col min="37" max="37" width="17.6640625" customWidth="1"/>
    <col min="38" max="38" width="17" customWidth="1"/>
    <col min="40" max="40" width="13.5546875" customWidth="1"/>
    <col min="41" max="41" width="12.77734375" customWidth="1"/>
  </cols>
  <sheetData>
    <row r="1" spans="1:4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382</v>
      </c>
      <c r="AD1" t="s">
        <v>194</v>
      </c>
      <c r="AE1" t="s">
        <v>195</v>
      </c>
      <c r="AF1" t="s">
        <v>196</v>
      </c>
      <c r="AG1" t="s">
        <v>198</v>
      </c>
      <c r="AH1" t="s">
        <v>201</v>
      </c>
      <c r="AI1" t="s">
        <v>203</v>
      </c>
      <c r="AJ1" t="s">
        <v>266</v>
      </c>
      <c r="AK1" t="s">
        <v>305</v>
      </c>
      <c r="AL1" t="s">
        <v>344</v>
      </c>
      <c r="AM1" t="s">
        <v>362</v>
      </c>
      <c r="AN1" t="s">
        <v>363</v>
      </c>
      <c r="AO1" t="s">
        <v>365</v>
      </c>
    </row>
  </sheetData>
  <pageMargins left="0.7" right="0.7" top="0.75" bottom="0.75" header="0.3" footer="0.3"/>
  <pageSetup paperSize="3" scale="3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ABC-AC90-492F-8AC5-B53292C58499}">
  <sheetPr codeName="Sheet116">
    <tabColor rgb="FFFF9664"/>
    <pageSetUpPr fitToPage="1"/>
  </sheetPr>
  <dimension ref="A1:AP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9.109375" customWidth="1"/>
    <col min="37" max="37" width="14.77734375" customWidth="1"/>
    <col min="38" max="38" width="19.109375" customWidth="1"/>
    <col min="39" max="39" width="17.33203125" customWidth="1"/>
    <col min="40" max="40" width="10.33203125" customWidth="1"/>
    <col min="41" max="41" width="17.109375" customWidth="1"/>
    <col min="42" max="42" width="16.5546875" customWidth="1"/>
  </cols>
  <sheetData>
    <row r="1" spans="1:4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201</v>
      </c>
      <c r="AJ1" t="s">
        <v>203</v>
      </c>
      <c r="AK1" t="s">
        <v>205</v>
      </c>
      <c r="AL1" t="s">
        <v>214</v>
      </c>
      <c r="AM1" t="s">
        <v>216</v>
      </c>
      <c r="AN1" t="s">
        <v>326</v>
      </c>
      <c r="AO1" t="s">
        <v>329</v>
      </c>
      <c r="AP1" t="s">
        <v>330</v>
      </c>
    </row>
  </sheetData>
  <pageMargins left="0.7" right="0.7" top="0.75" bottom="0.75" header="0.3" footer="0.3"/>
  <pageSetup paperSize="3" scale="3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F39A-267F-430C-882C-EB781F6AB3CD}">
  <sheetPr codeName="Sheet117">
    <tabColor rgb="FFFF9664"/>
    <pageSetUpPr fitToPage="1"/>
  </sheetPr>
  <dimension ref="A1:B1"/>
  <sheetViews>
    <sheetView workbookViewId="0"/>
  </sheetViews>
  <sheetFormatPr defaultRowHeight="14.4" x14ac:dyDescent="0.3"/>
  <cols>
    <col min="1" max="1" width="14.88671875" customWidth="1"/>
    <col min="2" max="2" width="16.77734375" customWidth="1"/>
  </cols>
  <sheetData>
    <row r="1" spans="1:2" x14ac:dyDescent="0.3">
      <c r="A1" t="s">
        <v>159</v>
      </c>
      <c r="B1" t="s">
        <v>161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A43F-9D25-4A01-9346-142AB1BB7AB9}">
  <sheetPr codeName="Sheet118">
    <tabColor rgb="FFFF9664"/>
    <pageSetUpPr fitToPage="1"/>
  </sheetPr>
  <dimension ref="A1:AF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</cols>
  <sheetData>
    <row r="1" spans="1:3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230</v>
      </c>
    </row>
  </sheetData>
  <pageMargins left="0.7" right="0.7" top="0.75" bottom="0.75" header="0.3" footer="0.3"/>
  <pageSetup paperSize="3" scale="4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2591-BE95-4074-88FE-9B6B8572705F}">
  <sheetPr codeName="Sheet119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00CB-B30D-4BEF-999F-C2B8230D543D}">
  <sheetPr codeName="Sheet120">
    <tabColor rgb="FFFF9664"/>
    <pageSetUpPr fitToPage="1"/>
  </sheetPr>
  <dimension ref="A1:BL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4.77734375" customWidth="1"/>
    <col min="39" max="39" width="15" customWidth="1"/>
    <col min="40" max="40" width="9.33203125" customWidth="1"/>
    <col min="41" max="41" width="19.21875" customWidth="1"/>
    <col min="44" max="44" width="10.109375" customWidth="1"/>
    <col min="45" max="45" width="15.5546875" customWidth="1"/>
    <col min="46" max="46" width="16.109375" customWidth="1"/>
    <col min="47" max="47" width="14.6640625" customWidth="1"/>
    <col min="48" max="48" width="17.88671875" customWidth="1"/>
    <col min="51" max="51" width="20.88671875" customWidth="1"/>
    <col min="52" max="52" width="14.6640625" customWidth="1"/>
    <col min="53" max="53" width="13.21875" customWidth="1"/>
    <col min="55" max="55" width="15.6640625" customWidth="1"/>
    <col min="56" max="56" width="13.109375" customWidth="1"/>
    <col min="57" max="57" width="16.88671875" customWidth="1"/>
    <col min="58" max="58" width="15.33203125" customWidth="1"/>
    <col min="59" max="59" width="19.109375" customWidth="1"/>
    <col min="60" max="60" width="11.21875" customWidth="1"/>
    <col min="61" max="61" width="15" customWidth="1"/>
    <col min="62" max="62" width="13.6640625" customWidth="1"/>
    <col min="63" max="63" width="15.6640625" customWidth="1"/>
    <col min="64" max="64" width="13" customWidth="1"/>
  </cols>
  <sheetData>
    <row r="1" spans="1:6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203</v>
      </c>
      <c r="AL1" t="s">
        <v>205</v>
      </c>
      <c r="AM1" t="s">
        <v>206</v>
      </c>
      <c r="AN1" t="s">
        <v>207</v>
      </c>
      <c r="AO1" t="s">
        <v>209</v>
      </c>
      <c r="AP1" t="s">
        <v>105</v>
      </c>
      <c r="AQ1" t="s">
        <v>210</v>
      </c>
      <c r="AR1" t="s">
        <v>220</v>
      </c>
      <c r="AS1" t="s">
        <v>221</v>
      </c>
      <c r="AT1" t="s">
        <v>213</v>
      </c>
      <c r="AU1" t="s">
        <v>218</v>
      </c>
      <c r="AV1" t="s">
        <v>219</v>
      </c>
      <c r="AW1" t="s">
        <v>222</v>
      </c>
      <c r="AX1" t="s">
        <v>223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232</v>
      </c>
      <c r="BE1" t="s">
        <v>233</v>
      </c>
      <c r="BF1" t="s">
        <v>234</v>
      </c>
      <c r="BG1" t="s">
        <v>235</v>
      </c>
      <c r="BH1" t="s">
        <v>236</v>
      </c>
      <c r="BI1" t="s">
        <v>238</v>
      </c>
      <c r="BJ1" t="s">
        <v>242</v>
      </c>
      <c r="BK1" t="s">
        <v>250</v>
      </c>
      <c r="BL1" t="s">
        <v>257</v>
      </c>
    </row>
  </sheetData>
  <pageMargins left="0.7" right="0.7" top="0.75" bottom="0.75" header="0.3" footer="0.3"/>
  <pageSetup paperSize="3" scale="2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6F52-5D6C-4E44-98F3-79FEB9A9B66E}">
  <sheetPr codeName="Sheet121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1.5546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199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00F-0C5C-425D-A0A8-C16716DC04C8}">
  <sheetPr codeName="Sheet122">
    <tabColor rgb="FFFF9664"/>
    <pageSetUpPr fitToPage="1"/>
  </sheetPr>
  <dimension ref="A1:Q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6" max="6" width="12.33203125" customWidth="1"/>
    <col min="7" max="7" width="19.5546875" customWidth="1"/>
    <col min="8" max="8" width="14.88671875" customWidth="1"/>
    <col min="9" max="9" width="22.5546875" customWidth="1"/>
    <col min="10" max="10" width="14.5546875" customWidth="1"/>
    <col min="11" max="11" width="21" customWidth="1"/>
    <col min="12" max="12" width="27.88671875" customWidth="1"/>
    <col min="14" max="14" width="10.21875" customWidth="1"/>
    <col min="15" max="15" width="27.88671875" customWidth="1"/>
    <col min="16" max="16" width="9.77734375" customWidth="1"/>
    <col min="17" max="17" width="17.33203125" customWidth="1"/>
  </cols>
  <sheetData>
    <row r="1" spans="1:17" x14ac:dyDescent="0.3">
      <c r="A1" t="s">
        <v>159</v>
      </c>
      <c r="B1" t="s">
        <v>161</v>
      </c>
      <c r="C1" t="s">
        <v>162</v>
      </c>
      <c r="D1" t="s">
        <v>165</v>
      </c>
      <c r="E1" t="s">
        <v>172</v>
      </c>
      <c r="F1" t="s">
        <v>175</v>
      </c>
      <c r="G1" t="s">
        <v>174</v>
      </c>
      <c r="H1" t="s">
        <v>177</v>
      </c>
      <c r="I1" t="s">
        <v>178</v>
      </c>
      <c r="J1" t="s">
        <v>179</v>
      </c>
      <c r="K1" t="s">
        <v>180</v>
      </c>
      <c r="L1" t="s">
        <v>182</v>
      </c>
      <c r="M1" t="s">
        <v>183</v>
      </c>
      <c r="N1" t="s">
        <v>191</v>
      </c>
      <c r="O1" t="s">
        <v>192</v>
      </c>
      <c r="P1" t="s">
        <v>197</v>
      </c>
      <c r="Q1" t="s">
        <v>204</v>
      </c>
    </row>
  </sheetData>
  <pageMargins left="0.7" right="0.7" top="0.75" bottom="0.75" header="0.3" footer="0.3"/>
  <pageSetup paperSize="3" scale="7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812D-6F37-4BCE-9B52-27CBED9F801E}">
  <sheetPr codeName="Sheet123">
    <tabColor rgb="FFFF9664"/>
    <pageSetUpPr fitToPage="1"/>
  </sheetPr>
  <dimension ref="A1:Y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</cols>
  <sheetData>
    <row r="1" spans="1:25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</row>
  </sheetData>
  <pageMargins left="0.7" right="0.7" top="0.75" bottom="0.75" header="0.3" footer="0.3"/>
  <pageSetup paperSize="3" scale="49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6E32-9B7F-4CA2-908A-2CD16058385E}">
  <sheetPr codeName="Sheet124">
    <tabColor rgb="FFFF9664"/>
    <pageSetUpPr fitToPage="1"/>
  </sheetPr>
  <dimension ref="A1:AW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5.33203125" customWidth="1"/>
    <col min="26" max="26" width="10.21875" customWidth="1"/>
    <col min="27" max="27" width="27.88671875" customWidth="1"/>
    <col min="28" max="28" width="9.77734375" customWidth="1"/>
    <col min="29" max="29" width="11.88671875" customWidth="1"/>
    <col min="30" max="30" width="17.109375" customWidth="1"/>
    <col min="31" max="31" width="9.33203125" customWidth="1"/>
    <col min="33" max="33" width="16.109375" customWidth="1"/>
    <col min="34" max="34" width="14.6640625" customWidth="1"/>
    <col min="37" max="37" width="15.6640625" customWidth="1"/>
    <col min="38" max="38" width="14.88671875" customWidth="1"/>
    <col min="39" max="39" width="9.88671875" customWidth="1"/>
    <col min="40" max="40" width="10.44140625" customWidth="1"/>
    <col min="41" max="41" width="12.21875" customWidth="1"/>
    <col min="43" max="43" width="14.109375" customWidth="1"/>
    <col min="44" max="44" width="11.5546875" customWidth="1"/>
    <col min="45" max="45" width="15.88671875" customWidth="1"/>
    <col min="46" max="46" width="12.6640625" customWidth="1"/>
    <col min="47" max="47" width="9.44140625" customWidth="1"/>
    <col min="48" max="48" width="15.77734375" customWidth="1"/>
    <col min="49" max="49" width="10" customWidth="1"/>
  </cols>
  <sheetData>
    <row r="1" spans="1:4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187</v>
      </c>
      <c r="Y1" t="s">
        <v>202</v>
      </c>
      <c r="Z1" t="s">
        <v>191</v>
      </c>
      <c r="AA1" t="s">
        <v>192</v>
      </c>
      <c r="AB1" t="s">
        <v>197</v>
      </c>
      <c r="AC1" t="s">
        <v>382</v>
      </c>
      <c r="AD1" t="s">
        <v>194</v>
      </c>
      <c r="AE1" t="s">
        <v>207</v>
      </c>
      <c r="AF1" t="s">
        <v>105</v>
      </c>
      <c r="AG1" t="s">
        <v>213</v>
      </c>
      <c r="AH1" t="s">
        <v>218</v>
      </c>
      <c r="AI1" t="s">
        <v>222</v>
      </c>
      <c r="AJ1" t="s">
        <v>224</v>
      </c>
      <c r="AK1" t="s">
        <v>273</v>
      </c>
      <c r="AL1" t="s">
        <v>282</v>
      </c>
      <c r="AM1" t="s">
        <v>371</v>
      </c>
      <c r="AN1" t="s">
        <v>301</v>
      </c>
      <c r="AO1" t="s">
        <v>306</v>
      </c>
      <c r="AP1" t="s">
        <v>321</v>
      </c>
      <c r="AQ1" t="s">
        <v>322</v>
      </c>
      <c r="AR1" t="s">
        <v>323</v>
      </c>
      <c r="AS1" t="s">
        <v>324</v>
      </c>
      <c r="AT1" t="s">
        <v>325</v>
      </c>
      <c r="AU1" t="s">
        <v>331</v>
      </c>
      <c r="AV1" t="s">
        <v>367</v>
      </c>
      <c r="AW1" t="s">
        <v>369</v>
      </c>
    </row>
  </sheetData>
  <pageMargins left="0.7" right="0.7" top="0.75" bottom="0.75" header="0.3" footer="0.3"/>
  <pageSetup paperSize="3" scale="2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3BC2-24EE-49FC-A6C6-F2A3380442EA}">
  <sheetPr codeName="Sheet83">
    <tabColor rgb="FFFF9664"/>
    <pageSetUpPr fitToPage="1"/>
  </sheetPr>
  <dimension ref="A1:W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18.88671875" customWidth="1"/>
    <col min="16" max="16" width="27.88671875" customWidth="1"/>
    <col min="18" max="18" width="16.21875" customWidth="1"/>
    <col min="20" max="20" width="27.88671875" customWidth="1"/>
    <col min="21" max="21" width="11.88671875" customWidth="1"/>
    <col min="23" max="23" width="16.109375" customWidth="1"/>
  </cols>
  <sheetData>
    <row r="1" spans="1:2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181</v>
      </c>
      <c r="P1" t="s">
        <v>182</v>
      </c>
      <c r="Q1" t="s">
        <v>183</v>
      </c>
      <c r="R1" t="s">
        <v>186</v>
      </c>
      <c r="S1" t="s">
        <v>202</v>
      </c>
      <c r="T1" t="s">
        <v>192</v>
      </c>
      <c r="U1" t="s">
        <v>382</v>
      </c>
      <c r="V1" t="s">
        <v>105</v>
      </c>
      <c r="W1" t="s">
        <v>213</v>
      </c>
    </row>
  </sheetData>
  <pageMargins left="0.7" right="0.7" top="0.75" bottom="0.75" header="0.3" footer="0.3"/>
  <pageSetup paperSize="3" scale="5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11C-8A7B-4E88-A14C-0A31CCC12719}">
  <sheetPr codeName="Sheet125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5546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199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50BE-A263-418A-8BB6-DCFFC25B9041}">
  <sheetPr codeName="Sheet126">
    <tabColor rgb="FFFF9664"/>
    <pageSetUpPr fitToPage="1"/>
  </sheetPr>
  <dimension ref="A1:AE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7.109375" customWidth="1"/>
    <col min="30" max="30" width="19.88671875" customWidth="1"/>
    <col min="31" max="31" width="11.5546875" customWidth="1"/>
  </cols>
  <sheetData>
    <row r="1" spans="1:31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194</v>
      </c>
      <c r="AD1" t="s">
        <v>198</v>
      </c>
      <c r="AE1" t="s">
        <v>199</v>
      </c>
    </row>
  </sheetData>
  <pageMargins left="0.7" right="0.7" top="0.75" bottom="0.75" header="0.3" footer="0.3"/>
  <pageSetup paperSize="3" scale="4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0648-3021-4330-B20E-876BFD45F395}">
  <sheetPr codeName="Sheet127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1.8867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382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F6BA-7B86-43EE-80C5-0C430008D71D}">
  <sheetPr codeName="Sheet128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</row>
  </sheetData>
  <pageMargins left="0.7" right="0.7" top="0.75" bottom="0.75" header="0.3" footer="0.3"/>
  <pageSetup paperSize="3" scale="3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4D3-FA97-4A57-A32B-8A9B4EF8A4AE}">
  <sheetPr codeName="Sheet129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  <c r="AB1" t="s">
        <v>197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50A7-5F64-4425-8F7B-34BA43D73786}">
  <sheetPr codeName="Sheet130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</row>
  </sheetData>
  <pageMargins left="0.7" right="0.7" top="0.75" bottom="0.75" header="0.3" footer="0.3"/>
  <pageSetup paperSize="3" scale="3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6F7-1994-46CC-82CC-CF83B98D456E}">
  <sheetPr codeName="Sheet131">
    <tabColor rgb="FFFF9664"/>
    <pageSetUpPr fitToPage="1"/>
  </sheetPr>
  <dimension ref="A1:Z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9.77734375" customWidth="1"/>
  </cols>
  <sheetData>
    <row r="1" spans="1:2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197</v>
      </c>
    </row>
  </sheetData>
  <pageMargins left="0.7" right="0.7" top="0.75" bottom="0.75" header="0.3" footer="0.3"/>
  <pageSetup paperSize="3" scale="4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9039-B9C4-45F6-8ACD-9869C24785C6}">
  <sheetPr codeName="Sheet132">
    <tabColor rgb="FFFF9664"/>
    <pageSetUpPr fitToPage="1"/>
  </sheetPr>
  <dimension ref="A1:Z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9.77734375" customWidth="1"/>
  </cols>
  <sheetData>
    <row r="1" spans="1:2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197</v>
      </c>
    </row>
  </sheetData>
  <pageMargins left="0.7" right="0.7" top="0.75" bottom="0.75" header="0.3" footer="0.3"/>
  <pageSetup paperSize="3" scale="4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16FB-81C0-408D-A953-B1168041A5C3}">
  <sheetPr codeName="Sheet133">
    <tabColor rgb="FFFF9664"/>
    <pageSetUpPr fitToPage="1"/>
  </sheetPr>
  <dimension ref="A1:AX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0.5546875" customWidth="1"/>
    <col min="39" max="39" width="15.21875" customWidth="1"/>
    <col min="40" max="40" width="14.44140625" customWidth="1"/>
    <col min="41" max="41" width="11.5546875" customWidth="1"/>
    <col min="42" max="42" width="10" customWidth="1"/>
    <col min="43" max="43" width="9.88671875" customWidth="1"/>
    <col min="44" max="44" width="26.6640625" customWidth="1"/>
    <col min="46" max="46" width="23.88671875" customWidth="1"/>
    <col min="47" max="47" width="17.44140625" customWidth="1"/>
    <col min="48" max="48" width="18.5546875" customWidth="1"/>
    <col min="49" max="49" width="16.88671875" customWidth="1"/>
    <col min="50" max="50" width="15.109375" customWidth="1"/>
  </cols>
  <sheetData>
    <row r="1" spans="1:5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230</v>
      </c>
      <c r="AL1" t="s">
        <v>239</v>
      </c>
      <c r="AM1" t="s">
        <v>254</v>
      </c>
      <c r="AN1" t="s">
        <v>255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295</v>
      </c>
      <c r="AW1" t="s">
        <v>313</v>
      </c>
      <c r="AX1" t="s">
        <v>346</v>
      </c>
    </row>
  </sheetData>
  <pageMargins left="0.7" right="0.7" top="0.75" bottom="0.75" header="0.3" footer="0.3"/>
  <pageSetup paperSize="3" scale="2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5A2D-C316-4AD5-BB43-3C42D7FC0BE1}">
  <sheetPr codeName="Sheet134">
    <tabColor rgb="FFFF9664"/>
    <pageSetUpPr fitToPage="1"/>
  </sheetPr>
  <dimension ref="A1:AK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7" max="37" width="14.77734375" customWidth="1"/>
  </cols>
  <sheetData>
    <row r="1" spans="1:3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205</v>
      </c>
    </row>
  </sheetData>
  <pageMargins left="0.7" right="0.7" top="0.75" bottom="0.75" header="0.3" footer="0.3"/>
  <pageSetup paperSize="3" scale="3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EA6C-034D-44A0-8EC5-CAFC6A53E243}">
  <sheetPr codeName="Sheet79">
    <tabColor rgb="FFFF9664"/>
    <pageSetUpPr fitToPage="1"/>
  </sheetPr>
  <dimension ref="A1:N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9.5546875" customWidth="1"/>
    <col min="10" max="10" width="21" customWidth="1"/>
    <col min="12" max="12" width="10.21875" customWidth="1"/>
    <col min="13" max="13" width="11.88671875" customWidth="1"/>
  </cols>
  <sheetData>
    <row r="1" spans="1:1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174</v>
      </c>
      <c r="J1" t="s">
        <v>180</v>
      </c>
      <c r="K1" t="s">
        <v>202</v>
      </c>
      <c r="L1" t="s">
        <v>191</v>
      </c>
      <c r="M1" t="s">
        <v>382</v>
      </c>
      <c r="N1" t="s">
        <v>224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755E-EF4E-4C83-AC44-B00D0AB49A95}">
  <sheetPr codeName="Sheet135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91E-35E3-4BD2-84D6-90482FBA80E1}">
  <sheetPr codeName="Sheet136">
    <tabColor rgb="FFFF9664"/>
    <pageSetUpPr fitToPage="1"/>
  </sheetPr>
  <dimension ref="A1:A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</cols>
  <sheetData>
    <row r="1" spans="1:3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F036-8220-434D-B475-427A1344A6CD}">
  <sheetPr codeName="Sheet137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DAA0-58E8-450F-81B5-0A0BBE230BBA}">
  <sheetPr codeName="Sheet138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</row>
  </sheetData>
  <pageMargins left="0.7" right="0.7" top="0.75" bottom="0.75" header="0.3" footer="0.3"/>
  <pageSetup paperSize="3" scale="3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42E4-0B8D-4CC0-90C8-382990BD5D4C}">
  <sheetPr codeName="Sheet139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7093-31C9-4B7A-B250-E6503AC0AD7F}">
  <sheetPr codeName="Sheet140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7.109375" customWidth="1"/>
    <col min="30" max="30" width="19.8867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194</v>
      </c>
      <c r="AD1" t="s">
        <v>198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51C9-8100-4080-A4D5-19BE01394BEF}">
  <sheetPr codeName="Sheet141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88B5-6177-4C52-94C9-090FD4E84FE6}">
  <sheetPr codeName="Sheet142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9.777343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197</v>
      </c>
    </row>
  </sheetData>
  <pageMargins left="0.7" right="0.7" top="0.75" bottom="0.75" header="0.3" footer="0.3"/>
  <pageSetup paperSize="3" scale="4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C509-DB64-42B9-B103-A8BA6E8AA60E}">
  <sheetPr codeName="Sheet143">
    <tabColor rgb="FFFF9664"/>
    <pageSetUpPr fitToPage="1"/>
  </sheetPr>
  <dimension ref="A1:AF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7.109375" customWidth="1"/>
    <col min="30" max="30" width="9" customWidth="1"/>
    <col min="31" max="31" width="12.21875" customWidth="1"/>
    <col min="32" max="32" width="19.88671875" customWidth="1"/>
  </cols>
  <sheetData>
    <row r="1" spans="1:3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194</v>
      </c>
      <c r="AD1" t="s">
        <v>195</v>
      </c>
      <c r="AE1" t="s">
        <v>196</v>
      </c>
      <c r="AF1" t="s">
        <v>198</v>
      </c>
    </row>
  </sheetData>
  <pageMargins left="0.7" right="0.7" top="0.75" bottom="0.75" header="0.3" footer="0.3"/>
  <pageSetup paperSize="3" scale="4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768B-93E1-45EB-ACCB-9C863ACAFF5F}">
  <sheetPr codeName="Sheet144">
    <tabColor rgb="FFFF9664"/>
    <pageSetUpPr fitToPage="1"/>
  </sheetPr>
  <dimension ref="A1:AF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19.88671875" customWidth="1"/>
  </cols>
  <sheetData>
    <row r="1" spans="1:3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198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F934-1D57-4FCB-B28D-43EEAA91084F}">
  <sheetPr codeName="Sheet84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8" max="8" width="12.33203125" customWidth="1"/>
    <col min="9" max="9" width="19.5546875" customWidth="1"/>
    <col min="10" max="10" width="14.88671875" customWidth="1"/>
    <col min="11" max="11" width="22.5546875" customWidth="1"/>
    <col min="12" max="12" width="14.5546875" customWidth="1"/>
    <col min="14" max="14" width="21" customWidth="1"/>
    <col min="15" max="15" width="18.88671875" customWidth="1"/>
    <col min="16" max="16" width="27.88671875" customWidth="1"/>
    <col min="18" max="18" width="19.33203125" customWidth="1"/>
    <col min="19" max="19" width="19.88671875" customWidth="1"/>
    <col min="20" max="20" width="16.21875" customWidth="1"/>
    <col min="21" max="21" width="21.33203125" customWidth="1"/>
    <col min="22" max="22" width="21" customWidth="1"/>
    <col min="23" max="23" width="10.5546875" customWidth="1"/>
    <col min="24" max="24" width="15.33203125" customWidth="1"/>
    <col min="26" max="26" width="10.21875" customWidth="1"/>
    <col min="27" max="27" width="27.88671875" customWidth="1"/>
    <col min="28" max="28" width="17.109375" customWidth="1"/>
    <col min="29" max="29" width="11.5546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171</v>
      </c>
      <c r="G1" t="s">
        <v>172</v>
      </c>
      <c r="H1" t="s">
        <v>175</v>
      </c>
      <c r="I1" t="s">
        <v>174</v>
      </c>
      <c r="J1" t="s">
        <v>177</v>
      </c>
      <c r="K1" t="s">
        <v>178</v>
      </c>
      <c r="L1" t="s">
        <v>179</v>
      </c>
      <c r="M1" t="s">
        <v>176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188</v>
      </c>
      <c r="V1" t="s">
        <v>189</v>
      </c>
      <c r="W1" t="s">
        <v>190</v>
      </c>
      <c r="X1" t="s">
        <v>187</v>
      </c>
      <c r="Y1" t="s">
        <v>202</v>
      </c>
      <c r="Z1" t="s">
        <v>191</v>
      </c>
      <c r="AA1" t="s">
        <v>192</v>
      </c>
      <c r="AB1" t="s">
        <v>194</v>
      </c>
      <c r="AC1" t="s">
        <v>199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92F-C7C8-455B-957A-100C4A511C6F}">
  <sheetPr codeName="Sheet145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1.8867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382</v>
      </c>
      <c r="AD1" t="s">
        <v>249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D60-0757-4580-BFCC-FCE7269BACE5}">
  <sheetPr codeName="Sheet146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1.8867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382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7C67-A4C4-4D94-BC14-E2110DF52B2B}">
  <sheetPr codeName="Sheet147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  <col min="28" max="28" width="11.88671875" customWidth="1"/>
    <col min="29" max="29" width="17.109375" customWidth="1"/>
    <col min="30" max="30" width="17.3320312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  <c r="AB1" t="s">
        <v>382</v>
      </c>
      <c r="AC1" t="s">
        <v>194</v>
      </c>
      <c r="AD1" t="s">
        <v>204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DE51-7A62-41B7-A936-A37C80C25BBD}">
  <sheetPr codeName="Sheet78">
    <tabColor rgb="FFFF9664"/>
    <pageSetUpPr fitToPage="1"/>
  </sheetPr>
  <dimension ref="A1:I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</cols>
  <sheetData>
    <row r="1" spans="1: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224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A1A2-B9CA-4D70-A325-D27FAA9ACA43}">
  <sheetPr codeName="Sheet148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11.88671875" customWidth="1"/>
    <col min="28" max="28" width="17.3320312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382</v>
      </c>
      <c r="AB1" t="s">
        <v>204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A626-1E84-4A6F-BF53-280F8C1EFFAB}">
  <sheetPr codeName="Sheet191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8" max="8" width="12.33203125" customWidth="1"/>
    <col min="9" max="9" width="19.5546875" customWidth="1"/>
    <col min="10" max="10" width="14.88671875" customWidth="1"/>
    <col min="11" max="11" width="22.5546875" customWidth="1"/>
    <col min="12" max="12" width="14.5546875" customWidth="1"/>
    <col min="14" max="14" width="21" customWidth="1"/>
    <col min="15" max="15" width="18.88671875" customWidth="1"/>
    <col min="16" max="16" width="27.88671875" customWidth="1"/>
    <col min="18" max="18" width="19.33203125" customWidth="1"/>
    <col min="19" max="19" width="19.88671875" customWidth="1"/>
    <col min="20" max="20" width="16.21875" customWidth="1"/>
    <col min="21" max="21" width="15.33203125" customWidth="1"/>
    <col min="23" max="23" width="10.21875" customWidth="1"/>
    <col min="24" max="24" width="11.88671875" customWidth="1"/>
    <col min="25" max="25" width="17.109375" customWidth="1"/>
    <col min="26" max="26" width="9" customWidth="1"/>
    <col min="27" max="27" width="12.21875" customWidth="1"/>
    <col min="28" max="28" width="19.88671875" customWidth="1"/>
    <col min="29" max="29" width="11.5546875" customWidth="1"/>
    <col min="30" max="30" width="19.109375" customWidth="1"/>
    <col min="32" max="32" width="17.33203125" customWidth="1"/>
    <col min="33" max="33" width="9.33203125" customWidth="1"/>
    <col min="34" max="34" width="19.218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172</v>
      </c>
      <c r="H1" t="s">
        <v>175</v>
      </c>
      <c r="I1" t="s">
        <v>174</v>
      </c>
      <c r="J1" t="s">
        <v>177</v>
      </c>
      <c r="K1" t="s">
        <v>178</v>
      </c>
      <c r="L1" t="s">
        <v>179</v>
      </c>
      <c r="M1" t="s">
        <v>176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202</v>
      </c>
      <c r="W1" t="s">
        <v>191</v>
      </c>
      <c r="X1" t="s">
        <v>382</v>
      </c>
      <c r="Y1" t="s">
        <v>194</v>
      </c>
      <c r="Z1" t="s">
        <v>195</v>
      </c>
      <c r="AA1" t="s">
        <v>196</v>
      </c>
      <c r="AB1" t="s">
        <v>198</v>
      </c>
      <c r="AC1" t="s">
        <v>199</v>
      </c>
      <c r="AD1" t="s">
        <v>201</v>
      </c>
      <c r="AE1" t="s">
        <v>203</v>
      </c>
      <c r="AF1" t="s">
        <v>204</v>
      </c>
      <c r="AG1" t="s">
        <v>207</v>
      </c>
      <c r="AH1" t="s">
        <v>209</v>
      </c>
      <c r="AI1" t="s">
        <v>210</v>
      </c>
      <c r="AJ1" t="s">
        <v>314</v>
      </c>
    </row>
  </sheetData>
  <pageMargins left="0.7" right="0.7" top="0.75" bottom="0.75" header="0.3" footer="0.3"/>
  <pageSetup paperSize="3" scale="38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C59A-405B-4258-96E4-73626152AF9E}">
  <sheetPr codeName="Sheet150">
    <tabColor rgb="FFFF9664"/>
    <pageSetUpPr fitToPage="1"/>
  </sheetPr>
  <dimension ref="A1:Q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7.21875" customWidth="1"/>
    <col min="6" max="6" width="10.21875" customWidth="1"/>
    <col min="7" max="7" width="11.88671875" customWidth="1"/>
    <col min="8" max="8" width="9" customWidth="1"/>
    <col min="9" max="9" width="17.5546875" customWidth="1"/>
    <col min="10" max="10" width="9.77734375" customWidth="1"/>
    <col min="12" max="12" width="17.77734375" customWidth="1"/>
    <col min="13" max="13" width="20.6640625" customWidth="1"/>
    <col min="14" max="14" width="14.33203125" customWidth="1"/>
    <col min="15" max="15" width="13.33203125" customWidth="1"/>
    <col min="16" max="16" width="16.109375" customWidth="1"/>
    <col min="17" max="17" width="14.33203125" customWidth="1"/>
  </cols>
  <sheetData>
    <row r="1" spans="1:17" x14ac:dyDescent="0.3">
      <c r="A1" t="s">
        <v>159</v>
      </c>
      <c r="B1" t="s">
        <v>161</v>
      </c>
      <c r="C1" t="s">
        <v>162</v>
      </c>
      <c r="D1" t="s">
        <v>170</v>
      </c>
      <c r="E1" t="s">
        <v>176</v>
      </c>
      <c r="F1" t="s">
        <v>191</v>
      </c>
      <c r="G1" t="s">
        <v>382</v>
      </c>
      <c r="H1" t="s">
        <v>195</v>
      </c>
      <c r="I1" t="s">
        <v>211</v>
      </c>
      <c r="J1" t="s">
        <v>241</v>
      </c>
      <c r="K1" t="s">
        <v>268</v>
      </c>
      <c r="L1" t="s">
        <v>290</v>
      </c>
      <c r="M1" t="s">
        <v>307</v>
      </c>
      <c r="N1" t="s">
        <v>320</v>
      </c>
      <c r="O1" t="s">
        <v>335</v>
      </c>
      <c r="P1" t="s">
        <v>338</v>
      </c>
      <c r="Q1" t="s">
        <v>345</v>
      </c>
    </row>
  </sheetData>
  <pageMargins left="0.7" right="0.7" top="0.75" bottom="0.75" header="0.3" footer="0.3"/>
  <pageSetup paperSize="3" scale="8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D2F8-278E-43C7-8A5A-25DE9EF8103B}">
  <sheetPr codeName="Sheet149">
    <tabColor rgb="FFFF9664"/>
    <pageSetUpPr fitToPage="1"/>
  </sheetPr>
  <dimension ref="A1:P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7.21875" customWidth="1"/>
    <col min="8" max="8" width="18.88671875" customWidth="1"/>
    <col min="9" max="9" width="27.88671875" customWidth="1"/>
    <col min="11" max="11" width="10.21875" customWidth="1"/>
    <col min="12" max="12" width="11.88671875" customWidth="1"/>
    <col min="13" max="13" width="9" customWidth="1"/>
    <col min="14" max="14" width="17.5546875" customWidth="1"/>
    <col min="15" max="15" width="9.77734375" customWidth="1"/>
  </cols>
  <sheetData>
    <row r="1" spans="1:16" x14ac:dyDescent="0.3">
      <c r="A1" t="s">
        <v>159</v>
      </c>
      <c r="B1" t="s">
        <v>161</v>
      </c>
      <c r="C1" t="s">
        <v>162</v>
      </c>
      <c r="D1" t="s">
        <v>170</v>
      </c>
      <c r="E1" t="s">
        <v>171</v>
      </c>
      <c r="F1" t="s">
        <v>172</v>
      </c>
      <c r="G1" t="s">
        <v>176</v>
      </c>
      <c r="H1" t="s">
        <v>181</v>
      </c>
      <c r="I1" t="s">
        <v>182</v>
      </c>
      <c r="J1" t="s">
        <v>202</v>
      </c>
      <c r="K1" t="s">
        <v>191</v>
      </c>
      <c r="L1" t="s">
        <v>382</v>
      </c>
      <c r="M1" t="s">
        <v>195</v>
      </c>
      <c r="N1" t="s">
        <v>211</v>
      </c>
      <c r="O1" t="s">
        <v>241</v>
      </c>
      <c r="P1" t="s">
        <v>268</v>
      </c>
    </row>
  </sheetData>
  <pageMargins left="0.7" right="0.7" top="0.75" bottom="0.75" header="0.3" footer="0.3"/>
  <pageSetup paperSize="3" scale="9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31F2-EC23-4863-A53C-6C0F65577C7E}">
  <sheetPr codeName="Sheet151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11.88671875" customWidth="1"/>
    <col min="29" max="29" width="9" customWidth="1"/>
    <col min="30" max="30" width="12.2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382</v>
      </c>
      <c r="AC1" t="s">
        <v>195</v>
      </c>
      <c r="AD1" t="s">
        <v>196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1540-733C-438A-B8D2-AB9A429B0B1E}">
  <sheetPr codeName="Sheet152">
    <tabColor rgb="FFFF9664"/>
    <pageSetUpPr fitToPage="1"/>
  </sheetPr>
  <dimension ref="A1:B1"/>
  <sheetViews>
    <sheetView workbookViewId="0"/>
  </sheetViews>
  <sheetFormatPr defaultRowHeight="14.4" x14ac:dyDescent="0.3"/>
  <cols>
    <col min="1" max="1" width="14.88671875" customWidth="1"/>
    <col min="2" max="2" width="16.77734375" customWidth="1"/>
  </cols>
  <sheetData>
    <row r="1" spans="1:2" x14ac:dyDescent="0.3">
      <c r="A1" t="s">
        <v>159</v>
      </c>
      <c r="B1" t="s">
        <v>161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066B-9728-411D-82C2-1402400FBC5A}">
  <sheetPr codeName="Sheet85">
    <tabColor rgb="FFFF9664"/>
    <pageSetUpPr fitToPage="1"/>
  </sheetPr>
  <dimension ref="A1:E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7.21875" customWidth="1"/>
    <col min="5" max="5" width="17.33203125" customWidth="1"/>
  </cols>
  <sheetData>
    <row r="1" spans="1:5" x14ac:dyDescent="0.3">
      <c r="A1" t="s">
        <v>159</v>
      </c>
      <c r="B1" t="s">
        <v>161</v>
      </c>
      <c r="C1" t="s">
        <v>162</v>
      </c>
      <c r="D1" t="s">
        <v>170</v>
      </c>
      <c r="E1" t="s">
        <v>204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F1A1-B711-43A9-B811-C891D16D0012}">
  <sheetPr codeName="Sheet153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11.8867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382</v>
      </c>
    </row>
  </sheetData>
  <pageMargins left="0.7" right="0.7" top="0.75" bottom="0.75" header="0.3" footer="0.3"/>
  <pageSetup paperSize="3" scale="4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8831-1D24-4368-A46F-35D7F83B560C}">
  <sheetPr codeName="Sheet154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9.777343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197</v>
      </c>
    </row>
  </sheetData>
  <pageMargins left="0.7" right="0.7" top="0.75" bottom="0.75" header="0.3" footer="0.3"/>
  <pageSetup paperSize="3" scale="4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6858-E3B0-4595-9CCA-DBF843119704}">
  <sheetPr codeName="Sheet155">
    <tabColor rgb="FFFF9664"/>
    <pageSetUpPr fitToPage="1"/>
  </sheetPr>
  <dimension ref="A1:AJ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9" customWidth="1"/>
    <col min="32" max="32" width="12.21875" customWidth="1"/>
    <col min="33" max="33" width="19.88671875" customWidth="1"/>
    <col min="34" max="34" width="11.5546875" customWidth="1"/>
    <col min="35" max="35" width="9.33203125" customWidth="1"/>
    <col min="36" max="36" width="19.21875" customWidth="1"/>
  </cols>
  <sheetData>
    <row r="1" spans="1:36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195</v>
      </c>
      <c r="AF1" t="s">
        <v>196</v>
      </c>
      <c r="AG1" t="s">
        <v>198</v>
      </c>
      <c r="AH1" t="s">
        <v>199</v>
      </c>
      <c r="AI1" t="s">
        <v>207</v>
      </c>
      <c r="AJ1" t="s">
        <v>209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314B-36B5-4EDB-B759-2C106F1BF52B}">
  <sheetPr codeName="Sheet73">
    <tabColor rgb="FFFF9664"/>
    <pageSetUpPr fitToPage="1"/>
  </sheetPr>
  <dimension ref="A1:L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27.88671875" customWidth="1"/>
    <col min="6" max="6" width="17.5546875" customWidth="1"/>
    <col min="7" max="7" width="9.6640625" customWidth="1"/>
    <col min="8" max="8" width="16.5546875" customWidth="1"/>
    <col min="9" max="9" width="15.6640625" customWidth="1"/>
    <col min="10" max="10" width="14.33203125" customWidth="1"/>
    <col min="11" max="11" width="16.21875" customWidth="1"/>
    <col min="12" max="12" width="15.21875" customWidth="1"/>
  </cols>
  <sheetData>
    <row r="1" spans="1:12" x14ac:dyDescent="0.3">
      <c r="A1" t="s">
        <v>159</v>
      </c>
      <c r="B1" t="s">
        <v>161</v>
      </c>
      <c r="C1" t="s">
        <v>162</v>
      </c>
      <c r="D1" t="s">
        <v>165</v>
      </c>
      <c r="E1" t="s">
        <v>192</v>
      </c>
      <c r="F1" t="s">
        <v>211</v>
      </c>
      <c r="G1" t="s">
        <v>246</v>
      </c>
      <c r="H1" t="s">
        <v>248</v>
      </c>
      <c r="I1" t="s">
        <v>273</v>
      </c>
      <c r="J1" t="s">
        <v>348</v>
      </c>
      <c r="K1" t="s">
        <v>349</v>
      </c>
      <c r="L1" t="s">
        <v>366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527E-B9C1-42F6-A659-27C6F91CDA9D}">
  <sheetPr codeName="Sheet156">
    <tabColor rgb="FFFF9664"/>
    <pageSetUpPr fitToPage="1"/>
  </sheetPr>
  <dimension ref="A1:AZ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17.109375" customWidth="1"/>
    <col min="32" max="32" width="9" customWidth="1"/>
    <col min="33" max="33" width="12.21875" customWidth="1"/>
    <col min="34" max="34" width="19.88671875" customWidth="1"/>
    <col min="35" max="35" width="11.5546875" customWidth="1"/>
    <col min="36" max="36" width="19.109375" customWidth="1"/>
    <col min="38" max="38" width="17.33203125" customWidth="1"/>
    <col min="39" max="39" width="15" customWidth="1"/>
    <col min="40" max="40" width="9.33203125" customWidth="1"/>
    <col min="41" max="41" width="19.21875" customWidth="1"/>
    <col min="43" max="43" width="17.88671875" customWidth="1"/>
    <col min="44" max="44" width="20.88671875" customWidth="1"/>
    <col min="45" max="45" width="14.6640625" customWidth="1"/>
    <col min="46" max="46" width="13.21875" customWidth="1"/>
    <col min="47" max="47" width="15.6640625" customWidth="1"/>
    <col min="48" max="48" width="10.5546875" customWidth="1"/>
    <col min="49" max="49" width="13" customWidth="1"/>
    <col min="50" max="50" width="19.33203125" customWidth="1"/>
    <col min="51" max="51" width="18.44140625" customWidth="1"/>
    <col min="52" max="52" width="21.88671875" customWidth="1"/>
  </cols>
  <sheetData>
    <row r="1" spans="1:52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194</v>
      </c>
      <c r="AF1" t="s">
        <v>195</v>
      </c>
      <c r="AG1" t="s">
        <v>196</v>
      </c>
      <c r="AH1" t="s">
        <v>198</v>
      </c>
      <c r="AI1" t="s">
        <v>199</v>
      </c>
      <c r="AJ1" t="s">
        <v>201</v>
      </c>
      <c r="AK1" t="s">
        <v>203</v>
      </c>
      <c r="AL1" t="s">
        <v>204</v>
      </c>
      <c r="AM1" t="s">
        <v>206</v>
      </c>
      <c r="AN1" t="s">
        <v>207</v>
      </c>
      <c r="AO1" t="s">
        <v>209</v>
      </c>
      <c r="AP1" t="s">
        <v>210</v>
      </c>
      <c r="AQ1" t="s">
        <v>219</v>
      </c>
      <c r="AR1" t="s">
        <v>225</v>
      </c>
      <c r="AS1" t="s">
        <v>226</v>
      </c>
      <c r="AT1" t="s">
        <v>227</v>
      </c>
      <c r="AU1" t="s">
        <v>229</v>
      </c>
      <c r="AV1" t="s">
        <v>239</v>
      </c>
      <c r="AW1" t="s">
        <v>257</v>
      </c>
      <c r="AX1" t="s">
        <v>259</v>
      </c>
      <c r="AY1" t="s">
        <v>318</v>
      </c>
      <c r="AZ1" t="s">
        <v>347</v>
      </c>
    </row>
  </sheetData>
  <pageMargins left="0.7" right="0.7" top="0.75" bottom="0.75" header="0.3" footer="0.3"/>
  <pageSetup paperSize="3" scale="2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053A-26E0-492B-8200-18A9A3AA72B5}">
  <sheetPr codeName="Sheet157">
    <tabColor rgb="FFFF9664"/>
    <pageSetUpPr fitToPage="1"/>
  </sheetPr>
  <dimension ref="A1:B1"/>
  <sheetViews>
    <sheetView workbookViewId="0"/>
  </sheetViews>
  <sheetFormatPr defaultRowHeight="14.4" x14ac:dyDescent="0.3"/>
  <cols>
    <col min="1" max="1" width="14.88671875" customWidth="1"/>
    <col min="2" max="2" width="16.77734375" customWidth="1"/>
  </cols>
  <sheetData>
    <row r="1" spans="1:2" x14ac:dyDescent="0.3">
      <c r="A1" t="s">
        <v>159</v>
      </c>
      <c r="B1" t="s">
        <v>161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EC65-934F-4351-926C-5341627CF8FA}">
  <sheetPr codeName="Sheet77">
    <tabColor rgb="FFFF9664"/>
    <pageSetUpPr fitToPage="1"/>
  </sheetPr>
  <dimension ref="A1: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</cols>
  <sheetData>
    <row r="1" spans="1: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171</v>
      </c>
      <c r="G1" t="s">
        <v>172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3B4-B47A-4E8C-B077-3E6459BA99AE}">
  <sheetPr codeName="Sheet158">
    <tabColor rgb="FFFF9664"/>
    <pageSetUpPr fitToPage="1"/>
  </sheetPr>
  <dimension ref="A1:AK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27.88671875" customWidth="1"/>
    <col min="29" max="29" width="9.77734375" customWidth="1"/>
    <col min="30" max="30" width="11.88671875" customWidth="1"/>
    <col min="31" max="31" width="9" customWidth="1"/>
    <col min="32" max="32" width="12.21875" customWidth="1"/>
    <col min="33" max="33" width="19.88671875" customWidth="1"/>
    <col min="34" max="34" width="11.5546875" customWidth="1"/>
    <col min="35" max="35" width="19.109375" customWidth="1"/>
    <col min="36" max="36" width="9.33203125" customWidth="1"/>
    <col min="37" max="37" width="19.21875" customWidth="1"/>
  </cols>
  <sheetData>
    <row r="1" spans="1:3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192</v>
      </c>
      <c r="AC1" t="s">
        <v>197</v>
      </c>
      <c r="AD1" t="s">
        <v>382</v>
      </c>
      <c r="AE1" t="s">
        <v>195</v>
      </c>
      <c r="AF1" t="s">
        <v>196</v>
      </c>
      <c r="AG1" t="s">
        <v>198</v>
      </c>
      <c r="AH1" t="s">
        <v>199</v>
      </c>
      <c r="AI1" t="s">
        <v>201</v>
      </c>
      <c r="AJ1" t="s">
        <v>207</v>
      </c>
      <c r="AK1" t="s">
        <v>209</v>
      </c>
    </row>
  </sheetData>
  <pageMargins left="0.7" right="0.7" top="0.75" bottom="0.75" header="0.3" footer="0.3"/>
  <pageSetup paperSize="3" scale="3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D7A9-A15D-45D1-A91F-B2D4BCE74262}">
  <sheetPr codeName="Sheet159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27.88671875" customWidth="1"/>
    <col min="27" max="27" width="9.77734375" customWidth="1"/>
    <col min="28" max="28" width="11.5546875" customWidth="1"/>
    <col min="29" max="29" width="9.33203125" customWidth="1"/>
    <col min="30" max="30" width="19.2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192</v>
      </c>
      <c r="AA1" t="s">
        <v>197</v>
      </c>
      <c r="AB1" t="s">
        <v>199</v>
      </c>
      <c r="AC1" t="s">
        <v>207</v>
      </c>
      <c r="AD1" t="s">
        <v>209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20A5-2054-49B8-A433-4153BAE5C14B}">
  <sheetPr codeName="Sheet160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  <col min="28" max="28" width="9.77734375" customWidth="1"/>
    <col min="29" max="29" width="17.109375" customWidth="1"/>
    <col min="30" max="30" width="17.3320312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  <c r="AB1" t="s">
        <v>197</v>
      </c>
      <c r="AC1" t="s">
        <v>194</v>
      </c>
      <c r="AD1" t="s">
        <v>204</v>
      </c>
    </row>
  </sheetData>
  <pageMargins left="0.7" right="0.7" top="0.75" bottom="0.75" header="0.3" footer="0.3"/>
  <pageSetup paperSize="3" scale="41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C08-AF0A-4152-82F4-B87BCD0B7447}">
  <sheetPr codeName="Sheet86">
    <tabColor rgb="FFFF9664"/>
    <pageSetUpPr fitToPage="1"/>
  </sheetPr>
  <dimension ref="A1: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</cols>
  <sheetData>
    <row r="1" spans="1:3" x14ac:dyDescent="0.3">
      <c r="A1" t="s">
        <v>159</v>
      </c>
      <c r="B1" t="s">
        <v>161</v>
      </c>
      <c r="C1" t="s">
        <v>162</v>
      </c>
    </row>
  </sheetData>
  <pageMargins left="0.7" right="0.7" top="0.75" bottom="0.75" header="0.3" footer="0.3"/>
  <pageSetup paperSize="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C8FB-44E6-4692-B328-6785B41537EB}">
  <sheetPr codeName="Sheet161">
    <tabColor rgb="FFFF9664"/>
    <pageSetUpPr fitToPage="1"/>
  </sheetPr>
  <dimension ref="A1:A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4" max="14" width="21" customWidth="1"/>
    <col min="15" max="15" width="18.88671875" customWidth="1"/>
    <col min="16" max="16" width="27.88671875" customWidth="1"/>
    <col min="17" max="17" width="19.33203125" customWidth="1"/>
    <col min="18" max="18" width="19.88671875" customWidth="1"/>
    <col min="19" max="19" width="21.33203125" customWidth="1"/>
    <col min="20" max="20" width="21" customWidth="1"/>
    <col min="22" max="22" width="10.21875" customWidth="1"/>
    <col min="23" max="23" width="27.88671875" customWidth="1"/>
    <col min="24" max="24" width="11.88671875" customWidth="1"/>
    <col min="25" max="25" width="17.109375" customWidth="1"/>
    <col min="26" max="26" width="19.109375" customWidth="1"/>
    <col min="27" max="27" width="17.5546875" customWidth="1"/>
    <col min="29" max="29" width="15.109375" customWidth="1"/>
    <col min="31" max="31" width="16.21875" customWidth="1"/>
    <col min="32" max="32" width="11.109375" customWidth="1"/>
    <col min="33" max="33" width="24.44140625" customWidth="1"/>
  </cols>
  <sheetData>
    <row r="1" spans="1:3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184</v>
      </c>
      <c r="R1" t="s">
        <v>185</v>
      </c>
      <c r="S1" t="s">
        <v>188</v>
      </c>
      <c r="T1" t="s">
        <v>189</v>
      </c>
      <c r="U1" t="s">
        <v>202</v>
      </c>
      <c r="V1" t="s">
        <v>191</v>
      </c>
      <c r="W1" t="s">
        <v>192</v>
      </c>
      <c r="X1" t="s">
        <v>382</v>
      </c>
      <c r="Y1" t="s">
        <v>194</v>
      </c>
      <c r="Z1" t="s">
        <v>201</v>
      </c>
      <c r="AA1" t="s">
        <v>211</v>
      </c>
      <c r="AB1" t="s">
        <v>243</v>
      </c>
      <c r="AC1" t="s">
        <v>245</v>
      </c>
      <c r="AD1" t="s">
        <v>256</v>
      </c>
      <c r="AE1" t="s">
        <v>377</v>
      </c>
      <c r="AF1" t="s">
        <v>297</v>
      </c>
      <c r="AG1" t="s">
        <v>332</v>
      </c>
    </row>
  </sheetData>
  <pageMargins left="0.7" right="0.7" top="0.75" bottom="0.75" header="0.3" footer="0.3"/>
  <pageSetup paperSize="3" scale="37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BC67-F25E-417E-A049-3AB677A48C06}">
  <sheetPr codeName="Sheet74">
    <tabColor rgb="FFFF9664"/>
    <pageSetUpPr fitToPage="1"/>
  </sheetPr>
  <dimension ref="A1:B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8" max="8" width="27.88671875" customWidth="1"/>
    <col min="9" max="9" width="17.5546875" customWidth="1"/>
    <col min="10" max="10" width="9.77734375" customWidth="1"/>
    <col min="12" max="12" width="15.109375" customWidth="1"/>
    <col min="13" max="13" width="9.6640625" customWidth="1"/>
    <col min="14" max="14" width="16.5546875" customWidth="1"/>
    <col min="15" max="15" width="12.21875" customWidth="1"/>
    <col min="17" max="17" width="15.6640625" customWidth="1"/>
    <col min="18" max="18" width="11.44140625" customWidth="1"/>
    <col min="19" max="19" width="24.109375" customWidth="1"/>
    <col min="20" max="20" width="26" customWidth="1"/>
    <col min="21" max="21" width="11.109375" customWidth="1"/>
    <col min="23" max="23" width="14.21875" customWidth="1"/>
    <col min="24" max="24" width="15.77734375" customWidth="1"/>
    <col min="25" max="25" width="18" customWidth="1"/>
    <col min="26" max="26" width="26.5546875" customWidth="1"/>
    <col min="27" max="27" width="20.6640625" customWidth="1"/>
    <col min="28" max="28" width="16.44140625" customWidth="1"/>
    <col min="29" max="29" width="13" customWidth="1"/>
    <col min="30" max="30" width="14.77734375" customWidth="1"/>
    <col min="32" max="32" width="12.5546875" customWidth="1"/>
    <col min="33" max="33" width="14.21875" customWidth="1"/>
    <col min="34" max="34" width="12.88671875" customWidth="1"/>
    <col min="35" max="35" width="12.33203125" customWidth="1"/>
    <col min="36" max="36" width="10.77734375" customWidth="1"/>
    <col min="37" max="37" width="12.109375" customWidth="1"/>
    <col min="38" max="38" width="11.33203125" customWidth="1"/>
    <col min="39" max="39" width="12.88671875" customWidth="1"/>
    <col min="41" max="41" width="15.77734375" customWidth="1"/>
    <col min="42" max="42" width="12.21875" customWidth="1"/>
    <col min="43" max="43" width="14.77734375" customWidth="1"/>
    <col min="44" max="44" width="18.109375" customWidth="1"/>
    <col min="45" max="45" width="11.21875" customWidth="1"/>
    <col min="46" max="46" width="17.109375" customWidth="1"/>
    <col min="47" max="47" width="21.5546875" customWidth="1"/>
    <col min="48" max="48" width="26.6640625" customWidth="1"/>
    <col min="49" max="49" width="10.6640625" customWidth="1"/>
    <col min="50" max="50" width="18.33203125" customWidth="1"/>
    <col min="51" max="51" width="23.44140625" customWidth="1"/>
    <col min="52" max="52" width="13.44140625" customWidth="1"/>
    <col min="53" max="53" width="15" customWidth="1"/>
  </cols>
  <sheetData>
    <row r="1" spans="1:5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192</v>
      </c>
      <c r="I1" t="s">
        <v>211</v>
      </c>
      <c r="J1" t="s">
        <v>241</v>
      </c>
      <c r="K1" t="s">
        <v>243</v>
      </c>
      <c r="L1" t="s">
        <v>245</v>
      </c>
      <c r="M1" t="s">
        <v>246</v>
      </c>
      <c r="N1" t="s">
        <v>248</v>
      </c>
      <c r="O1" t="s">
        <v>252</v>
      </c>
      <c r="P1" t="s">
        <v>256</v>
      </c>
      <c r="Q1" t="s">
        <v>269</v>
      </c>
      <c r="R1" t="s">
        <v>275</v>
      </c>
      <c r="S1" t="s">
        <v>276</v>
      </c>
      <c r="T1" t="s">
        <v>277</v>
      </c>
      <c r="U1" t="s">
        <v>278</v>
      </c>
      <c r="V1" t="s">
        <v>281</v>
      </c>
      <c r="W1" t="s">
        <v>283</v>
      </c>
      <c r="X1" t="s">
        <v>284</v>
      </c>
      <c r="Y1" t="s">
        <v>285</v>
      </c>
      <c r="Z1" t="s">
        <v>288</v>
      </c>
      <c r="AA1" t="s">
        <v>289</v>
      </c>
      <c r="AB1" t="s">
        <v>298</v>
      </c>
      <c r="AC1" t="s">
        <v>300</v>
      </c>
      <c r="AD1" t="s">
        <v>302</v>
      </c>
      <c r="AE1" t="s">
        <v>304</v>
      </c>
      <c r="AF1" t="s">
        <v>308</v>
      </c>
      <c r="AG1" t="s">
        <v>309</v>
      </c>
      <c r="AH1" t="s">
        <v>310</v>
      </c>
      <c r="AI1" t="s">
        <v>312</v>
      </c>
      <c r="AJ1" t="s">
        <v>315</v>
      </c>
      <c r="AK1" t="s">
        <v>316</v>
      </c>
      <c r="AL1" t="s">
        <v>319</v>
      </c>
      <c r="AM1" t="s">
        <v>327</v>
      </c>
      <c r="AN1" t="s">
        <v>328</v>
      </c>
      <c r="AO1" t="s">
        <v>334</v>
      </c>
      <c r="AP1" t="s">
        <v>340</v>
      </c>
      <c r="AQ1" t="s">
        <v>341</v>
      </c>
      <c r="AR1" t="s">
        <v>342</v>
      </c>
      <c r="AS1" t="s">
        <v>350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361</v>
      </c>
      <c r="BA1" t="s">
        <v>364</v>
      </c>
    </row>
  </sheetData>
  <pageMargins left="0.7" right="0.7" top="0.75" bottom="0.75" header="0.3" footer="0.3"/>
  <pageSetup paperSize="3" scale="2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55D2-7F79-4CBD-A8DB-DB106FDFB3B5}">
  <sheetPr codeName="Sheet162">
    <tabColor rgb="FFFF9664"/>
    <pageSetUpPr fitToPage="1"/>
  </sheetPr>
  <dimension ref="A1:AC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4.88671875" customWidth="1"/>
    <col min="11" max="11" width="22.5546875" customWidth="1"/>
    <col min="12" max="12" width="14.5546875" customWidth="1"/>
    <col min="13" max="13" width="21" customWidth="1"/>
    <col min="14" max="14" width="18.88671875" customWidth="1"/>
    <col min="15" max="15" width="27.88671875" customWidth="1"/>
    <col min="17" max="17" width="19.33203125" customWidth="1"/>
    <col min="18" max="18" width="19.88671875" customWidth="1"/>
    <col min="19" max="19" width="21.33203125" customWidth="1"/>
    <col min="20" max="20" width="21" customWidth="1"/>
    <col min="21" max="21" width="15.33203125" customWidth="1"/>
    <col min="23" max="23" width="10.21875" customWidth="1"/>
    <col min="24" max="24" width="9.77734375" customWidth="1"/>
    <col min="25" max="25" width="11.88671875" customWidth="1"/>
    <col min="26" max="26" width="17.33203125" customWidth="1"/>
    <col min="27" max="27" width="10.109375" customWidth="1"/>
    <col min="28" max="28" width="15.5546875" customWidth="1"/>
    <col min="29" max="29" width="16.21875" customWidth="1"/>
  </cols>
  <sheetData>
    <row r="1" spans="1:29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188</v>
      </c>
      <c r="T1" t="s">
        <v>189</v>
      </c>
      <c r="U1" t="s">
        <v>187</v>
      </c>
      <c r="V1" t="s">
        <v>202</v>
      </c>
      <c r="W1" t="s">
        <v>191</v>
      </c>
      <c r="X1" t="s">
        <v>197</v>
      </c>
      <c r="Y1" t="s">
        <v>382</v>
      </c>
      <c r="Z1" t="s">
        <v>204</v>
      </c>
      <c r="AA1" t="s">
        <v>220</v>
      </c>
      <c r="AB1" t="s">
        <v>221</v>
      </c>
      <c r="AC1" t="s">
        <v>377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AE0D-064D-4749-9225-11D059DF5639}">
  <sheetPr codeName="Sheet163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9" customWidth="1"/>
    <col min="30" max="30" width="12.218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195</v>
      </c>
      <c r="AD1" t="s">
        <v>196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67B5-C070-41CE-8E3D-654FB673322D}">
  <sheetPr codeName="Sheet164">
    <tabColor rgb="FFFF9664"/>
    <pageSetUpPr fitToPage="1"/>
  </sheetPr>
  <dimension ref="A1:AD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27.88671875" customWidth="1"/>
    <col min="28" max="28" width="9.77734375" customWidth="1"/>
    <col min="29" max="29" width="11.88671875" customWidth="1"/>
    <col min="30" max="30" width="19.109375" customWidth="1"/>
  </cols>
  <sheetData>
    <row r="1" spans="1:30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192</v>
      </c>
      <c r="AB1" t="s">
        <v>197</v>
      </c>
      <c r="AC1" t="s">
        <v>382</v>
      </c>
      <c r="AD1" t="s">
        <v>201</v>
      </c>
    </row>
  </sheetData>
  <pageMargins left="0.7" right="0.7" top="0.75" bottom="0.75" header="0.3" footer="0.3"/>
  <pageSetup paperSize="3" scale="42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DF74-BEE1-4B2D-9B68-B1AC3CF7C059}">
  <sheetPr codeName="Sheet165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17.3320312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204</v>
      </c>
    </row>
  </sheetData>
  <pageMargins left="0.7" right="0.7" top="0.75" bottom="0.75" header="0.3" footer="0.3"/>
  <pageSetup paperSize="3" scale="46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8D1D-10F6-4740-9482-339F78CE242C}">
  <sheetPr codeName="Sheet166">
    <tabColor rgb="FFFF9664"/>
    <pageSetUpPr fitToPage="1"/>
  </sheetPr>
  <dimension ref="A1:AG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7" max="27" width="10.21875" customWidth="1"/>
    <col min="28" max="28" width="9.77734375" customWidth="1"/>
    <col min="29" max="29" width="11.88671875" customWidth="1"/>
    <col min="30" max="30" width="17.109375" customWidth="1"/>
    <col min="31" max="31" width="9" customWidth="1"/>
    <col min="32" max="32" width="12.21875" customWidth="1"/>
    <col min="33" max="33" width="17.33203125" customWidth="1"/>
  </cols>
  <sheetData>
    <row r="1" spans="1:33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202</v>
      </c>
      <c r="AA1" t="s">
        <v>191</v>
      </c>
      <c r="AB1" t="s">
        <v>197</v>
      </c>
      <c r="AC1" t="s">
        <v>382</v>
      </c>
      <c r="AD1" t="s">
        <v>194</v>
      </c>
      <c r="AE1" t="s">
        <v>195</v>
      </c>
      <c r="AF1" t="s">
        <v>196</v>
      </c>
      <c r="AG1" t="s">
        <v>204</v>
      </c>
    </row>
  </sheetData>
  <pageMargins left="0.7" right="0.7" top="0.75" bottom="0.75" header="0.3" footer="0.3"/>
  <pageSetup paperSize="3" scale="40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E0CF-7A11-4EFE-8B9B-2EF073EEEBF1}">
  <sheetPr codeName="Sheet167">
    <tabColor rgb="FFFF9664"/>
    <pageSetUpPr fitToPage="1"/>
  </sheetPr>
  <dimension ref="A1:AB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  <col min="28" max="28" width="9.77734375" customWidth="1"/>
  </cols>
  <sheetData>
    <row r="1" spans="1:28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  <c r="AB1" t="s">
        <v>197</v>
      </c>
    </row>
  </sheetData>
  <pageMargins left="0.7" right="0.7" top="0.75" bottom="0.75" header="0.3" footer="0.3"/>
  <pageSetup paperSize="3" scale="44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6C07-64E9-4BB8-ADEA-F15078D489EC}">
  <sheetPr codeName="Sheet168">
    <tabColor rgb="FFFF9664"/>
    <pageSetUpPr fitToPage="1"/>
  </sheetPr>
  <dimension ref="A1:AA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16.21875" customWidth="1"/>
    <col min="22" max="22" width="21.33203125" customWidth="1"/>
    <col min="23" max="23" width="21" customWidth="1"/>
    <col min="24" max="24" width="10.5546875" customWidth="1"/>
    <col min="25" max="25" width="15.33203125" customWidth="1"/>
    <col min="26" max="26" width="10.21875" customWidth="1"/>
    <col min="27" max="27" width="27.88671875" customWidth="1"/>
  </cols>
  <sheetData>
    <row r="1" spans="1:27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187</v>
      </c>
      <c r="Z1" t="s">
        <v>191</v>
      </c>
      <c r="AA1" t="s">
        <v>192</v>
      </c>
    </row>
  </sheetData>
  <pageMargins left="0.7" right="0.7" top="0.75" bottom="0.75" header="0.3" footer="0.3"/>
  <pageSetup paperSize="3" scale="45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6F0B-EA98-4EB0-8035-8532867211EA}">
  <sheetPr codeName="Sheet169">
    <tabColor rgb="FFFF9664"/>
    <pageSetUpPr fitToPage="1"/>
  </sheetPr>
  <dimension ref="A1:X1"/>
  <sheetViews>
    <sheetView workbookViewId="0"/>
  </sheetViews>
  <sheetFormatPr defaultRowHeight="14.4" x14ac:dyDescent="0.3"/>
  <cols>
    <col min="1" max="1" width="14.88671875" customWidth="1"/>
    <col min="2" max="2" width="16.77734375" customWidth="1"/>
    <col min="3" max="3" width="16.109375" customWidth="1"/>
    <col min="4" max="4" width="14.5546875" customWidth="1"/>
    <col min="5" max="5" width="10.109375" customWidth="1"/>
    <col min="6" max="6" width="17.21875" customWidth="1"/>
    <col min="9" max="9" width="12.33203125" customWidth="1"/>
    <col min="10" max="10" width="19.5546875" customWidth="1"/>
    <col min="11" max="11" width="14.88671875" customWidth="1"/>
    <col min="12" max="12" width="22.5546875" customWidth="1"/>
    <col min="13" max="13" width="14.5546875" customWidth="1"/>
    <col min="15" max="15" width="21" customWidth="1"/>
    <col min="16" max="16" width="18.88671875" customWidth="1"/>
    <col min="17" max="17" width="27.88671875" customWidth="1"/>
    <col min="19" max="19" width="19.33203125" customWidth="1"/>
    <col min="20" max="20" width="19.88671875" customWidth="1"/>
    <col min="21" max="21" width="21.33203125" customWidth="1"/>
    <col min="22" max="22" width="21" customWidth="1"/>
    <col min="24" max="24" width="9.77734375" customWidth="1"/>
  </cols>
  <sheetData>
    <row r="1" spans="1:24" x14ac:dyDescent="0.3">
      <c r="A1" t="s">
        <v>159</v>
      </c>
      <c r="B1" t="s">
        <v>161</v>
      </c>
      <c r="C1" t="s">
        <v>162</v>
      </c>
      <c r="D1" t="s">
        <v>165</v>
      </c>
      <c r="E1" t="s">
        <v>169</v>
      </c>
      <c r="F1" t="s">
        <v>170</v>
      </c>
      <c r="G1" t="s">
        <v>171</v>
      </c>
      <c r="H1" t="s">
        <v>172</v>
      </c>
      <c r="I1" t="s">
        <v>175</v>
      </c>
      <c r="J1" t="s">
        <v>174</v>
      </c>
      <c r="K1" t="s">
        <v>177</v>
      </c>
      <c r="L1" t="s">
        <v>178</v>
      </c>
      <c r="M1" t="s">
        <v>179</v>
      </c>
      <c r="N1" t="s">
        <v>176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188</v>
      </c>
      <c r="V1" t="s">
        <v>189</v>
      </c>
      <c r="W1" t="s">
        <v>202</v>
      </c>
      <c r="X1" t="s">
        <v>197</v>
      </c>
    </row>
  </sheetData>
  <pageMargins left="0.7" right="0.7" top="0.75" bottom="0.75" header="0.3" footer="0.3"/>
  <pageSetup paperSize="3" scale="53" fitToHeight="0" orientation="landscape" horizontalDpi="1200" verticalDpi="1200" r:id="rId1"/>
  <headerFooter scaleWithDoc="0">
    <oddHeader>&amp;L&amp;K0B5345ExcelConsolidator©
&amp;07 www.excelconsolidator.com&amp;RSheet: &amp;B&amp;A&amp;B</oddHeader>
    <oddFooter>&amp;L&amp;07 File Name: &amp;f&amp;RPage &amp;b&amp;P&amp;b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8 9 6 1 1 0 - 2 c 2 2 - 4 c 7 7 - 9 b 9 1 - 2 b c 5 b 4 f 0 d 8 d 5 "   x m l n s = " h t t p : / / s c h e m a s . m i c r o s o f t . c o m / D a t a M a s h u p " > A A A A A B s J A A B Q S w M E F A A C A A g A e E t v S 7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H h L b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S 2 9 L s a g A E w 4 G A A B g F Q A A E w A c A E Z v c m 1 1 b G F z L 1 N l Y 3 R p b 2 4 x L m 0 g o h g A K K A U A A A A A A A A A A A A A A A A A A A A A A A A A A A A j V h t b 9 s 2 E P 4 e I P + B 0 L 7 I g J u h w L A P 6 z r A s Z 0 m r d 9 g u U m L I C h o 6 W x x p k i N o h J 7 Q f / 7 j p L j N 5 6 S B Q j S 3 n O 6 O 9 4 b 7 1 h A b I V W L K r / v v 9 w f n Z + V q T c Q M I s n 0 v 4 w e M o B b D s I 5 N g z 8 8 Y / k S 6 N D E g p b + O Q V 5 0 S 2 N A 2 T t t V n O t V 2 H r + X 7 E M / g Y H A k I H n 7 e d 7 W y y P n Q r u X 8 E n R T r p a o a r b J I U C B M / f F x c x w V S y 0 y b p a l p l y Y B H W S t v P z 0 F N Z W H H W i P m p Y U W c / q K o M 0 s s j I L a / u z z Z 6 D r w U k L 0 S p l y L m s q J P I d Y q F h K 8 L 6 b w K C y L 6 v N P u E G x F g y 7 Q t 5 K h / d B J 4 4 h r 8 7 J w u 9 Q M G 3 Y S L d 8 S x S K 1 Q s 2 B F 6 U h h A j p X 5 i P W 5 9 a M j X I i s z h q 4 y P E Z r d u f k a l N x d F O I V w z 9 x X p l L v G U F t g t l y X h k R n + g 1 X K 9 p 7 Z g a N O I z Q R 8 U q K w j Y C r J M k w m U Q l + x G L X Q z Y x 0 9 w v M K / X u C 7 k 6 o p T Y e c X w p g N W 5 d Q J N I d O P w N x p f U N 2 U f 1 k d J l 7 e H + d Y y 1 g + K c u N V k 4 F E q o M m u d 6 v D 4 6 j h 5 f O O y i n z N N d K W O y + d M s 2 Q L p n L V z b f 1 N X Q R j / a 3 3 + 7 c P 8 5 4 J n C P 6 V w 2 R l + a z X x j P N t J M I x w R M E l f y A D V w 4 p m K Z V g b a V B Q N 7 p 8 Y / T e e 1 Y + Z 1 p l H 7 O l 9 q P Z 5 Z 3 i R s i 6 W N R H 4 e C O F W r L o 2 D X 7 A h D G E C I v u U 0 N G o D F u b Z k T f V 7 r I f 1 H B N 1 0 B E G z 6 r q l A V f u M O v u U o k h U l u M j b R Q v k e Q a M w s z Y + H S T B L L l a A U X H G i Q O r A V l T p c b z E H g C Y W l X P g O R W o 2 p 7 n N k q Q L S W o W J i 6 x r 1 0 a 4 C s K l 9 o l 9 E B r v 8 o w 0 S S m F B H X r s 5 y 3 o g Y K J x M j M 8 f b C z k r 3 f c V T K m F 6 W i Z i c l q Q R U 4 R p l U 9 Z t W a h j v S D v p r A w A j 3 G i U z Y c r n E d s 2 f w m 3 T M d U j b E h A k 2 F A s l M z I 7 O m i z 2 O + q r H s 5 w i Q 1 p m I h E L Q Y G i w I t T U a 2 g Z 8 S j X 4 I V l Z B j N g S 1 L + G R U w 7 p P / J c G x p a 5 9 h T 3 A D z m a z H / t q i a 0 p R p B i u K 0 F 0 i f 4 G n l x v a s q D K 0 7 Q A K h q w y n B k m Q D u e S x r 7 u p c 1 0 Z g H 8 p S a T f r k q Q O D i p F Y E Y R e n 9 B N y w S 7 0 m A G y G p K M / 4 X 1 q F A V g 8 R d A V + A 1 c O t m x G r I 8 z 9 1 M E X W 1 K B x r b U / l l x j g / G J z Q l 8 v U n I Y r 3 B a X b I 4 1 Q o X 9 y N S s p 6 R i b r + I u Q f o I M + J x h s a Q u s w g z B m L h C x r o 2 I / g k K t U E 3 P q E C j P D T V a S M R o B P Y J h 3 O G o 4 g k 7 p s X + D M n L B j n o O g W P u F U U C d c g f S p v Y 5 P S / H q Z f 0 M 8 N J R s X 9 n T l w / Y 1 G Z 5 5 I A y 8 y 3 a M o T 4 U + e u y 7 d H M Q 9 S z W / q 3 d 4 d 6 B d s e D + U a a w L C V Z I z g O L U g i t i C P H v E F 2 M 1 2 Q G l C + z j r 5 R k Q G b t l i F K y 6 U f Y 3 K m m H + G N R B g e Q c 7 p s o / G g 8 7 U p + Z i 9 d r E F k 2 m N 6 M v g / 6 U R d + j W X / o M 1 j g G a O T u M a q R b A J o 3 o N Q k Z I Q b X N C N f E n L r s o i d h 4 7 S B v M Q m 6 c + x V J u d g c m E I l J l t 8 c S u i s s E 5 Z y w a x U V B H N S j P H z p a R b v s q r e H s V m C 3 s D j Z u 6 G e T H V c D I m L + p Y b U S 2 x e P X 8 U 7 p y Z P S N f t u 5 9 W h 3 Z B u v J 7 M r X e K c Q w y h N R z p h Q V q A L 8 D S V 2 x Q 3 2 a p T 9 b u 8 e E H m 5 9 b i G 7 r o b h Y v + e U A N b c n j y 6 r D / v g p J X s 2 s d f o d P 0 g 4 J P S 1 7 L / H N a n B g C 2 y t 8 B T 1 W b 3 W y Z c w a O Y 4 4 5 R f L S m h I e 9 / H q r T d j Y 4 q W y X d U O l E T g J u o t O S T M a b / 6 d B L 8 w G F K G 1 s / d l S 7 c d 2 3 c K k x s U 4 g O H B 1 P e q 4 5 V c / e S Y 4 W t h k b p s B X r Q s v C f V P a C o o G P w J r Y o q D R Y V O 5 J 5 R X m / q g b v c W D d 1 j d / Y u 3 O F + 6 d Q t 3 X 1 y x 7 7 d H f 2 B / / s V U K W V r 7 4 I I J f g O Q G J 4 6 p 4 3 3 q z G B q N z 0 S l i w H 1 U L Q 8 z + q t r W z G v 0 s S 9 Z T S 9 k D l 3 H 9 r z h k Y n 6 6 K S f a j s J V 5 e Y t X A X t O p V Z h X d O 4 c C a 9 G 4 K R + m D q U X d E r a u j b 0 A 7 G 7 n f 7 n h G 0 t + z m 6 L v 2 M 5 W i x x r f v 6 L y y L J 2 8 A 1 / X 1 5 Z / o / G 8 z O h m p R + + A 9 Q S w E C L Q A U A A I A C A B 4 S 2 9 L v / N N R a s A A A D 6 A A A A E g A A A A A A A A A A A A A A A A A A A A A A Q 2 9 u Z m l n L 1 B h Y 2 t h Z 2 U u e G 1 s U E s B A i 0 A F A A C A A g A e E t v S w / K 6 a u k A A A A 6 Q A A A B M A A A A A A A A A A A A A A A A A 9 w A A A F t D b 2 5 0 Z W 5 0 X 1 R 5 c G V z X S 5 4 b W x Q S w E C L Q A U A A I A C A B 4 S 2 9 L s a g A E w 4 G A A B g F Q A A E w A A A A A A A A A A A A A A A A D o A Q A A R m 9 y b X V s Y X M v U 2 V j d G l v b j E u b V B L B Q Y A A A A A A w A D A M I A A A B D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w A A A A A A A O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Y W N T a G V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z I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N v b H V t b i A o Q X R 0 c m l i d X R l K S B O Y W 1 l c y Z x d W 9 0 O y w m c X V v d D t C Y X J j b 2 R l J n F 1 b 3 Q 7 X S I g L z 4 8 R W 5 0 c n k g V H l w Z T 0 i R m l s b E V y c m 9 y Q 2 9 k Z S I g V m F s d W U 9 I n N V b m t u b 3 d u I i A v P j x F b n R y e S B U e X B l P S J G a W x s T G F z d F V w Z G F 0 Z W Q i I F Z h b H V l P S J k M j A x N y 0 x M S 0 w M 1 Q x N j o 0 N j o 0 M S 4 w N j U 2 N D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h Y 1 N o Z W V 0 L 1 V w c G V y Y 2 F z Z W Q g V G V 4 d C 5 7 Q 2 9 s d W 1 u I C h B d H R y a W J 1 d G U p I E 5 h b W V z L D B 9 J n F 1 b 3 Q 7 L C Z x d W 9 0 O 1 N l Y 3 R p b 2 4 x L 3 R h Y m x l X 2 F j U 2 h l Z X Q v U m V w b G F j Z W Q g V m F s d W U x L n t C Y X J j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h Y m x l X 2 F j U 2 h l Z X Q v V X B w Z X J j Y X N l Z C B U Z X h 0 L n t D b 2 x 1 b W 4 g K E F 0 d H J p Y n V 0 Z S k g T m F t Z X M s M H 0 m c X V v d D s s J n F 1 b 3 Q 7 U 2 V j d G l v b j E v d G F i b G V f Y W N T a G V l d C 9 S Z X B s Y W N l Z C B W Y W x 1 Z T E u e 0 J h c m N v Z G U s M X 0 m c X V v d D t d L C Z x d W 9 0 O 1 J l b G F 0 a W 9 u c 2 h p c E l u Z m 8 m c X V v d D s 6 W 1 1 9 I i A v P j x F b n R y e S B U e X B l P S J R d W V y e U l E I i B W Y W x 1 Z T 0 i c z A 3 N m Z l Y T k 1 L W U 5 N D U t N D V j Y y 0 5 M 2 I w L W E 5 Z m I 5 M j M y Y T A 2 M y I g L z 4 8 L 1 N 0 Y W J s Z U V u d H J p Z X M + P C 9 J d G V t P j x J d G V t P j x J d G V t T G 9 j Y X R p b 2 4 + P E l 0 Z W 1 U e X B l P k Z v c m 1 1 b G E 8 L 0 l 0 Z W 1 U e X B l P j x J d G V t U G F 0 a D 5 T Z W N 0 a W 9 u M S 9 0 Y W J s Z V 9 h Y 1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F j U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h Y 1 N o Z W V 0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Y W N T a G V l d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h Y 1 N o Z W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F j U 2 h l Z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F j U 2 h l Z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Y W N T a G V l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Y W N T a G V l d C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F j U 2 h l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h Y 1 N o Z W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h Y 1 N o Z W V 0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3 s K 4 8 Y n A t O h x z i q j J w X O w A A A A A A g A A A A A A A 2 Y A A M A A A A A Q A A A A 2 g y q T p m K 6 w 9 Z 3 3 k w q G q r R w A A A A A E g A A A o A A A A B A A A A C Q S t f y m u 2 u q s 3 k t a Y q W M C H U A A A A L x 5 2 U C m i Y 2 f v N a T D 6 + r 9 4 + + m z L Y q U U s p M 7 h 7 x G Q q / Y x j R 0 P 7 l P x r j D 4 t M 2 H 7 M + 0 O c a 1 I e P R G e 5 i c 8 d 2 c H R I a b U 6 4 0 P p A G W w i a G F z 0 B M j d x 3 F A A A A I R 4 b O 6 n U P z 6 d P p R d s p X O 0 X e I J F R < / D a t a M a s h u p > 
</file>

<file path=customXml/itemProps1.xml><?xml version="1.0" encoding="utf-8"?>
<ds:datastoreItem xmlns:ds="http://schemas.openxmlformats.org/officeDocument/2006/customXml" ds:itemID="{35205E5A-2CFF-445F-AC5F-EF677BED2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121</vt:i4>
      </vt:variant>
      <vt:variant>
        <vt:lpstr>Named Ranges</vt:lpstr>
      </vt:variant>
      <vt:variant>
        <vt:i4>2</vt:i4>
      </vt:variant>
    </vt:vector>
  </HeadingPairs>
  <TitlesOfParts>
    <vt:vector size="123" baseType="lpstr">
      <vt:lpstr>Acceptable Column Names</vt:lpstr>
      <vt:lpstr>AED Devices</vt:lpstr>
      <vt:lpstr>Air Conditioner</vt:lpstr>
      <vt:lpstr>Air Handler</vt:lpstr>
      <vt:lpstr>Alarm Point</vt:lpstr>
      <vt:lpstr>Bathroom Fixture</vt:lpstr>
      <vt:lpstr>Battery</vt:lpstr>
      <vt:lpstr>Belt</vt:lpstr>
      <vt:lpstr>Blanket</vt:lpstr>
      <vt:lpstr>Blower</vt:lpstr>
      <vt:lpstr>Boiler</vt:lpstr>
      <vt:lpstr>Card Reader</vt:lpstr>
      <vt:lpstr>Chain</vt:lpstr>
      <vt:lpstr>Chamber</vt:lpstr>
      <vt:lpstr>Charger</vt:lpstr>
      <vt:lpstr>Chiller</vt:lpstr>
      <vt:lpstr>Circuit Breaker</vt:lpstr>
      <vt:lpstr>Closed Loop</vt:lpstr>
      <vt:lpstr>Collector</vt:lpstr>
      <vt:lpstr>Compactor</vt:lpstr>
      <vt:lpstr>Comparison of Names</vt:lpstr>
      <vt:lpstr>Compressed Air Trap</vt:lpstr>
      <vt:lpstr>Compressor</vt:lpstr>
      <vt:lpstr>Condensate Station</vt:lpstr>
      <vt:lpstr>Condenser</vt:lpstr>
      <vt:lpstr>Condenser-Refrigerant</vt:lpstr>
      <vt:lpstr>Condensing Unit</vt:lpstr>
      <vt:lpstr>Contactor</vt:lpstr>
      <vt:lpstr>Conveyor</vt:lpstr>
      <vt:lpstr>Cooler</vt:lpstr>
      <vt:lpstr>Cooling Tower</vt:lpstr>
      <vt:lpstr>Coupler</vt:lpstr>
      <vt:lpstr>Damper</vt:lpstr>
      <vt:lpstr>Dehumidifier</vt:lpstr>
      <vt:lpstr>Disconnect</vt:lpstr>
      <vt:lpstr>Door</vt:lpstr>
      <vt:lpstr>Drive</vt:lpstr>
      <vt:lpstr>Driver</vt:lpstr>
      <vt:lpstr>Dryer</vt:lpstr>
      <vt:lpstr>Elevator</vt:lpstr>
      <vt:lpstr>Evaporator</vt:lpstr>
      <vt:lpstr>Expansion Joint</vt:lpstr>
      <vt:lpstr>Extinguisher-Fire</vt:lpstr>
      <vt:lpstr>Eyewash Station</vt:lpstr>
      <vt:lpstr>Fan</vt:lpstr>
      <vt:lpstr>Feeder</vt:lpstr>
      <vt:lpstr>Filter</vt:lpstr>
      <vt:lpstr>Fireplace</vt:lpstr>
      <vt:lpstr>Fixture</vt:lpstr>
      <vt:lpstr>Freezer</vt:lpstr>
      <vt:lpstr>Fryer</vt:lpstr>
      <vt:lpstr>Fuel Tank</vt:lpstr>
      <vt:lpstr>Furnace</vt:lpstr>
      <vt:lpstr>Gear Box</vt:lpstr>
      <vt:lpstr>Generator</vt:lpstr>
      <vt:lpstr>Governor</vt:lpstr>
      <vt:lpstr>Grease Trap</vt:lpstr>
      <vt:lpstr>Heat Exchanger</vt:lpstr>
      <vt:lpstr>Heater</vt:lpstr>
      <vt:lpstr>Hoist</vt:lpstr>
      <vt:lpstr>Hood</vt:lpstr>
      <vt:lpstr>Hose</vt:lpstr>
      <vt:lpstr>Humidifier</vt:lpstr>
      <vt:lpstr>Hydrant</vt:lpstr>
      <vt:lpstr>Ice Machine</vt:lpstr>
      <vt:lpstr>Induction Unit</vt:lpstr>
      <vt:lpstr>Kiln</vt:lpstr>
      <vt:lpstr>Lab Dishwasher</vt:lpstr>
      <vt:lpstr>Lift</vt:lpstr>
      <vt:lpstr>Lock</vt:lpstr>
      <vt:lpstr>Manhole</vt:lpstr>
      <vt:lpstr>Meter</vt:lpstr>
      <vt:lpstr>Mirror</vt:lpstr>
      <vt:lpstr>Monitor</vt:lpstr>
      <vt:lpstr>Motor</vt:lpstr>
      <vt:lpstr>Network Jack</vt:lpstr>
      <vt:lpstr>Network Outlet</vt:lpstr>
      <vt:lpstr>Open Loop</vt:lpstr>
      <vt:lpstr>Pager</vt:lpstr>
      <vt:lpstr>Panel</vt:lpstr>
      <vt:lpstr>Phone Emergency</vt:lpstr>
      <vt:lpstr>Power Supply</vt:lpstr>
      <vt:lpstr>Project</vt:lpstr>
      <vt:lpstr>Pump</vt:lpstr>
      <vt:lpstr>Radio</vt:lpstr>
      <vt:lpstr>Recyling Station</vt:lpstr>
      <vt:lpstr>Refrigeration Unit</vt:lpstr>
      <vt:lpstr>Refrigerator Non-Commercial</vt:lpstr>
      <vt:lpstr>Regulator</vt:lpstr>
      <vt:lpstr>Roof</vt:lpstr>
      <vt:lpstr>Room</vt:lpstr>
      <vt:lpstr>Safety Device</vt:lpstr>
      <vt:lpstr>Safety Equipment</vt:lpstr>
      <vt:lpstr>Safety Shower</vt:lpstr>
      <vt:lpstr>Sampler</vt:lpstr>
      <vt:lpstr>Sensor</vt:lpstr>
      <vt:lpstr>Separator</vt:lpstr>
      <vt:lpstr>SOLAR</vt:lpstr>
      <vt:lpstr>Spiking Station</vt:lpstr>
      <vt:lpstr>SPRINKLER SYSTEM</vt:lpstr>
      <vt:lpstr>Steam Meter</vt:lpstr>
      <vt:lpstr>Steam Table</vt:lpstr>
      <vt:lpstr>Steam Trap</vt:lpstr>
      <vt:lpstr>Sterilizer</vt:lpstr>
      <vt:lpstr>Stripper</vt:lpstr>
      <vt:lpstr>Switch</vt:lpstr>
      <vt:lpstr>Switchgear</vt:lpstr>
      <vt:lpstr>Tank</vt:lpstr>
      <vt:lpstr>Terminal</vt:lpstr>
      <vt:lpstr>Transformer</vt:lpstr>
      <vt:lpstr>Transmitter</vt:lpstr>
      <vt:lpstr>Trash Cans</vt:lpstr>
      <vt:lpstr>Tunnel</vt:lpstr>
      <vt:lpstr>Turbidimeter</vt:lpstr>
      <vt:lpstr>Ultra Violet Light Unit</vt:lpstr>
      <vt:lpstr>Valve</vt:lpstr>
      <vt:lpstr>Variable Frequency Drive</vt:lpstr>
      <vt:lpstr>VAV</vt:lpstr>
      <vt:lpstr>Water</vt:lpstr>
      <vt:lpstr>Water Fountain</vt:lpstr>
      <vt:lpstr>Water Softener</vt:lpstr>
      <vt:lpstr>'Acceptable Column Names'!Print_Titles</vt:lpstr>
      <vt:lpstr>'Comparison of Names'!Print_Titles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 Manning</dc:creator>
  <cp:keywords/>
  <dc:description/>
  <cp:lastModifiedBy>Russ Manning</cp:lastModifiedBy>
  <cp:revision/>
  <cp:lastPrinted>2018-01-17T04:15:38Z</cp:lastPrinted>
  <dcterms:created xsi:type="dcterms:W3CDTF">2017-08-01T18:46:06Z</dcterms:created>
  <dcterms:modified xsi:type="dcterms:W3CDTF">2018-01-17T05:44:13Z</dcterms:modified>
  <cp:category/>
  <cp:contentStatus/>
</cp:coreProperties>
</file>