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da-my.sharepoint.com/personal/enusha_karunasena_fda_gov/Documents/Desktop/MCMi_2021/"/>
    </mc:Choice>
  </mc:AlternateContent>
  <xr:revisionPtr revIDLastSave="0" documentId="8_{A961AE27-8AEF-4ECA-AB86-912629E1CAFC}" xr6:coauthVersionLast="47" xr6:coauthVersionMax="47" xr10:uidLastSave="{00000000-0000-0000-0000-000000000000}"/>
  <bookViews>
    <workbookView xWindow="-110" yWindow="-110" windowWidth="19420" windowHeight="11500" xr2:uid="{3EC19E18-9197-4F32-AB79-0C89B667D00C}"/>
  </bookViews>
  <sheets>
    <sheet name="Data Trimmer" sheetId="3" r:id="rId1"/>
    <sheet name="Curated Super Pixel Data" sheetId="1" r:id="rId2"/>
    <sheet name="Mean Super Pixel Fiber Diameter" sheetId="2" r:id="rId3"/>
  </sheets>
  <definedNames>
    <definedName name="_xlnm._FilterDatabase" localSheetId="1" hidden="1">'Curated Super Pixel Data'!$B$2:$B$18</definedName>
    <definedName name="_xlnm._FilterDatabase" localSheetId="0" hidden="1">'Data Trimmer'!$B$2:$B$18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F1" i="3"/>
  <c r="D1" i="3"/>
  <c r="D2" i="2"/>
  <c r="X2" i="1"/>
  <c r="T2" i="1"/>
  <c r="P2" i="1"/>
  <c r="L2" i="1"/>
  <c r="D6" i="2"/>
  <c r="C6" i="2"/>
  <c r="H1" i="3" l="1"/>
  <c r="J1" i="3" s="1"/>
  <c r="C2" i="2"/>
  <c r="L1" i="3" l="1"/>
</calcChain>
</file>

<file path=xl/sharedStrings.xml><?xml version="1.0" encoding="utf-8"?>
<sst xmlns="http://schemas.openxmlformats.org/spreadsheetml/2006/main" count="29" uniqueCount="17">
  <si>
    <t>Sample</t>
  </si>
  <si>
    <t>Super Pixel Diameter</t>
  </si>
  <si>
    <t>Mean Fiber Diameter</t>
  </si>
  <si>
    <t>R2.1</t>
  </si>
  <si>
    <t>R2.2</t>
  </si>
  <si>
    <t>R2.3</t>
  </si>
  <si>
    <t>Mask1</t>
  </si>
  <si>
    <t>Mask2</t>
  </si>
  <si>
    <t>Mask3</t>
  </si>
  <si>
    <t>Q1:</t>
  </si>
  <si>
    <t>IQR:</t>
  </si>
  <si>
    <t>Q3:</t>
  </si>
  <si>
    <t>Lower Bound:</t>
  </si>
  <si>
    <t>Upper Bound:</t>
  </si>
  <si>
    <t>StDev</t>
  </si>
  <si>
    <t>Super Pixel Fiber Diameter</t>
  </si>
  <si>
    <t>Mean Super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</si>
</sst>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DCD2-E7A1-4260-9AC1-9655DDD9B9D2}">
  <dimension ref="A1:L7"/>
  <sheetViews>
    <sheetView tabSelected="1" workbookViewId="0">
      <selection activeCell="B3" sqref="B3"/>
    </sheetView>
  </sheetViews>
  <sheetFormatPr defaultRowHeight="14.5" x14ac:dyDescent="0.35"/>
  <cols>
    <col min="2" max="2" width="18.453125" customWidth="1"/>
  </cols>
  <sheetData>
    <row r="1" spans="1:12" x14ac:dyDescent="0.35">
      <c r="A1" s="3"/>
      <c r="C1" s="1" t="s">
        <v>9</v>
      </c>
      <c r="D1" s="3" t="e">
        <f>QUARTILE(B3:B18,1)</f>
        <v>#NUM!</v>
      </c>
      <c r="E1" s="1" t="s">
        <v>11</v>
      </c>
      <c r="F1" t="e">
        <f>QUARTILE(B3:B18,3)</f>
        <v>#NUM!</v>
      </c>
      <c r="G1" s="1" t="s">
        <v>10</v>
      </c>
      <c r="H1" t="e">
        <f>F1-D1</f>
        <v>#NUM!</v>
      </c>
      <c r="I1" s="1" t="s">
        <v>12</v>
      </c>
      <c r="J1" t="e">
        <f>D1-(1.5*H1)</f>
        <v>#NUM!</v>
      </c>
      <c r="K1" s="1" t="s">
        <v>13</v>
      </c>
      <c r="L1" t="e">
        <f>F1+(1.5*H1)</f>
        <v>#NUM!</v>
      </c>
    </row>
    <row r="2" spans="1:12" x14ac:dyDescent="0.35">
      <c r="A2" s="3"/>
      <c r="B2" s="2" t="s">
        <v>1</v>
      </c>
    </row>
    <row r="7" spans="1:12" x14ac:dyDescent="0.35">
      <c r="C7" s="3"/>
    </row>
  </sheetData>
  <sortState xmlns:xlrd2="http://schemas.microsoft.com/office/spreadsheetml/2017/richdata2" ref="B3:B17">
    <sortCondition ref="B3:B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CECE-91BA-41DE-A972-F296FDB7638C}">
  <dimension ref="A1:X2"/>
  <sheetViews>
    <sheetView workbookViewId="0">
      <selection activeCell="O14" sqref="O14"/>
    </sheetView>
  </sheetViews>
  <sheetFormatPr defaultRowHeight="14.5" x14ac:dyDescent="0.35"/>
  <cols>
    <col min="2" max="2" width="17.6328125" customWidth="1"/>
    <col min="3" max="3" width="18.08984375" customWidth="1"/>
  </cols>
  <sheetData>
    <row r="1" spans="1:24" x14ac:dyDescent="0.35">
      <c r="A1" s="4" t="s">
        <v>0</v>
      </c>
    </row>
    <row r="2" spans="1:24" x14ac:dyDescent="0.35">
      <c r="A2" s="3"/>
      <c r="B2" s="2" t="s">
        <v>1</v>
      </c>
      <c r="C2" s="1" t="s">
        <v>16</v>
      </c>
      <c r="D2" t="e">
        <f>AVERAGE(B3:B18)</f>
        <v>#DIV/0!</v>
      </c>
      <c r="F2" s="2" t="s">
        <v>1</v>
      </c>
      <c r="G2" s="1" t="s">
        <v>16</v>
      </c>
      <c r="H2" t="e">
        <f>AVERAGE(F3:F18)</f>
        <v>#DIV/0!</v>
      </c>
      <c r="J2" s="2" t="s">
        <v>1</v>
      </c>
      <c r="K2" s="1" t="s">
        <v>16</v>
      </c>
      <c r="L2" t="e">
        <f>AVERAGE(J3:J18)</f>
        <v>#DIV/0!</v>
      </c>
      <c r="N2" s="2" t="s">
        <v>1</v>
      </c>
      <c r="O2" s="1" t="s">
        <v>16</v>
      </c>
      <c r="P2" t="e">
        <f>AVERAGE(N3:N18)</f>
        <v>#DIV/0!</v>
      </c>
      <c r="R2" s="2" t="s">
        <v>1</v>
      </c>
      <c r="S2" s="1" t="s">
        <v>16</v>
      </c>
      <c r="T2" t="e">
        <f>AVERAGE(R3:R18)</f>
        <v>#DIV/0!</v>
      </c>
      <c r="V2" s="2" t="s">
        <v>1</v>
      </c>
      <c r="W2" s="1" t="s">
        <v>16</v>
      </c>
      <c r="X2" t="e">
        <f>AVERAGE(V3:V18)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0AD9-042B-4C8C-ABF6-1C44A7D74F9F}">
  <dimension ref="A1:D8"/>
  <sheetViews>
    <sheetView workbookViewId="0">
      <selection activeCell="D15" sqref="D15"/>
    </sheetView>
  </sheetViews>
  <sheetFormatPr defaultRowHeight="14.5" x14ac:dyDescent="0.35"/>
  <cols>
    <col min="2" max="2" width="26.90625" customWidth="1"/>
    <col min="4" max="4" width="17.6328125" customWidth="1"/>
  </cols>
  <sheetData>
    <row r="1" spans="1:4" x14ac:dyDescent="0.35">
      <c r="A1" s="5" t="s">
        <v>0</v>
      </c>
      <c r="B1" s="6" t="s">
        <v>15</v>
      </c>
      <c r="C1" s="8" t="s">
        <v>14</v>
      </c>
      <c r="D1" t="s">
        <v>2</v>
      </c>
    </row>
    <row r="2" spans="1:4" x14ac:dyDescent="0.35">
      <c r="A2" s="7" t="s">
        <v>3</v>
      </c>
      <c r="C2" t="e">
        <f>STDEV(B2:B4)</f>
        <v>#DIV/0!</v>
      </c>
      <c r="D2" t="e">
        <f>AVERAGE(B2:B4)</f>
        <v>#DIV/0!</v>
      </c>
    </row>
    <row r="3" spans="1:4" x14ac:dyDescent="0.35">
      <c r="A3" s="7" t="s">
        <v>4</v>
      </c>
      <c r="C3" s="9"/>
      <c r="D3" s="9"/>
    </row>
    <row r="4" spans="1:4" x14ac:dyDescent="0.35">
      <c r="A4" s="7" t="s">
        <v>5</v>
      </c>
      <c r="C4" s="9"/>
      <c r="D4" s="9"/>
    </row>
    <row r="5" spans="1:4" x14ac:dyDescent="0.35">
      <c r="A5" s="10"/>
      <c r="B5" s="10"/>
      <c r="C5" s="10"/>
      <c r="D5" s="10"/>
    </row>
    <row r="6" spans="1:4" x14ac:dyDescent="0.35">
      <c r="A6" s="7" t="s">
        <v>6</v>
      </c>
      <c r="C6" t="e">
        <f>STDEV(B6:B8)</f>
        <v>#DIV/0!</v>
      </c>
      <c r="D6" t="e">
        <f>AVERAGE(B6:B8)</f>
        <v>#DIV/0!</v>
      </c>
    </row>
    <row r="7" spans="1:4" x14ac:dyDescent="0.35">
      <c r="A7" s="7" t="s">
        <v>7</v>
      </c>
      <c r="C7" s="9"/>
      <c r="D7" s="9"/>
    </row>
    <row r="8" spans="1:4" x14ac:dyDescent="0.35">
      <c r="A8" s="7" t="s">
        <v>8</v>
      </c>
      <c r="C8" s="9"/>
      <c r="D8" s="9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d2fdb41-339c-4257-87f2-a665730b31fc}" enabled="0" method="" siteId="{7d2fdb41-339c-4257-87f2-a665730b31f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Trimmer</vt:lpstr>
      <vt:lpstr>Curated Super Pixel Data</vt:lpstr>
      <vt:lpstr>Mean Super Pixel Fiber Diameter</vt:lpstr>
    </vt:vector>
  </TitlesOfParts>
  <Company>FDA Scientific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Andrew *</dc:creator>
  <cp:lastModifiedBy>Karunasena, Enusha</cp:lastModifiedBy>
  <dcterms:created xsi:type="dcterms:W3CDTF">2024-09-13T03:43:07Z</dcterms:created>
  <dcterms:modified xsi:type="dcterms:W3CDTF">2024-11-20T17:24:47Z</dcterms:modified>
</cp:coreProperties>
</file>