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4\src\"/>
    </mc:Choice>
  </mc:AlternateContent>
  <xr:revisionPtr revIDLastSave="0" documentId="13_ncr:1_{23BAA418-C1D5-4E37-BFD4-49358AFB53EF}" xr6:coauthVersionLast="47" xr6:coauthVersionMax="47" xr10:uidLastSave="{00000000-0000-0000-0000-000000000000}"/>
  <bookViews>
    <workbookView xWindow="-110" yWindow="-110" windowWidth="19420" windowHeight="10420" activeTab="2" xr2:uid="{11A508C6-A123-4C96-A649-23AA6FFD8143}"/>
  </bookViews>
  <sheets>
    <sheet name="优化前" sheetId="1" r:id="rId1"/>
    <sheet name="优化后" sheetId="2" r:id="rId2"/>
    <sheet name="制表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/>
  <c r="D6" i="3"/>
  <c r="D4" i="3"/>
  <c r="D3" i="3"/>
  <c r="D5" i="3"/>
  <c r="D2" i="3"/>
  <c r="E19" i="2"/>
  <c r="D19" i="2"/>
  <c r="C19" i="2"/>
  <c r="E12" i="2"/>
  <c r="D12" i="2"/>
  <c r="C12" i="2"/>
  <c r="D19" i="1"/>
  <c r="E19" i="1"/>
  <c r="C19" i="1"/>
  <c r="D12" i="1"/>
  <c r="E12" i="1"/>
  <c r="C12" i="1"/>
</calcChain>
</file>

<file path=xl/sharedStrings.xml><?xml version="1.0" encoding="utf-8"?>
<sst xmlns="http://schemas.openxmlformats.org/spreadsheetml/2006/main" count="29" uniqueCount="15">
  <si>
    <t>延迟</t>
    <phoneticPr fontId="1" type="noConversion"/>
  </si>
  <si>
    <t>IOPS</t>
    <phoneticPr fontId="1" type="noConversion"/>
  </si>
  <si>
    <t>读带宽</t>
    <phoneticPr fontId="1" type="noConversion"/>
  </si>
  <si>
    <t>写带宽</t>
    <phoneticPr fontId="1" type="noConversion"/>
  </si>
  <si>
    <t>带宽</t>
    <phoneticPr fontId="1" type="noConversion"/>
  </si>
  <si>
    <t>读</t>
    <phoneticPr fontId="1" type="noConversion"/>
  </si>
  <si>
    <t>写</t>
    <phoneticPr fontId="1" type="noConversion"/>
  </si>
  <si>
    <t>平均</t>
    <phoneticPr fontId="1" type="noConversion"/>
  </si>
  <si>
    <t>读延迟</t>
    <phoneticPr fontId="1" type="noConversion"/>
  </si>
  <si>
    <t>读IOPS</t>
    <phoneticPr fontId="1" type="noConversion"/>
  </si>
  <si>
    <t>写延迟</t>
    <phoneticPr fontId="1" type="noConversion"/>
  </si>
  <si>
    <t>写IOPS</t>
    <phoneticPr fontId="1" type="noConversion"/>
  </si>
  <si>
    <t>优化前</t>
    <phoneticPr fontId="1" type="noConversion"/>
  </si>
  <si>
    <t>优化后</t>
    <phoneticPr fontId="1" type="noConversion"/>
  </si>
  <si>
    <t>优化比例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</si>
</sst>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zh-CN" altLang="en-US"/>
              <a:t>优化效果图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制表!$B$1</c:f>
              <c:strCache>
                <c:ptCount val="1"/>
                <c:pt idx="0">
                  <c:v>优化前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制表!$A$2:$A$7</c:f>
              <c:strCache>
                <c:ptCount val="6"/>
                <c:pt idx="0">
                  <c:v>读延迟</c:v>
                </c:pt>
                <c:pt idx="1">
                  <c:v>读IOPS</c:v>
                </c:pt>
                <c:pt idx="2">
                  <c:v>读带宽</c:v>
                </c:pt>
                <c:pt idx="3">
                  <c:v>写延迟</c:v>
                </c:pt>
                <c:pt idx="4">
                  <c:v>写IOPS</c:v>
                </c:pt>
                <c:pt idx="5">
                  <c:v>写带宽</c:v>
                </c:pt>
              </c:strCache>
            </c:strRef>
          </c:cat>
          <c:val>
            <c:numRef>
              <c:f>制表!$B$2:$B$7</c:f>
              <c:numCache>
                <c:formatCode>General</c:formatCode>
                <c:ptCount val="6"/>
                <c:pt idx="0">
                  <c:v>232.8579</c:v>
                </c:pt>
                <c:pt idx="1">
                  <c:v>65.900000000000006</c:v>
                </c:pt>
                <c:pt idx="2">
                  <c:v>1062.6524999999999</c:v>
                </c:pt>
                <c:pt idx="3">
                  <c:v>72.279039999999995</c:v>
                </c:pt>
                <c:pt idx="4">
                  <c:v>221.8</c:v>
                </c:pt>
                <c:pt idx="5">
                  <c:v>222.4726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C-4979-B713-5A94FDE4185A}"/>
            </c:ext>
          </c:extLst>
        </c:ser>
        <c:ser>
          <c:idx val="1"/>
          <c:order val="1"/>
          <c:tx>
            <c:strRef>
              <c:f>制表!$C$1</c:f>
              <c:strCache>
                <c:ptCount val="1"/>
                <c:pt idx="0">
                  <c:v>优化后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制表!$A$2:$A$7</c:f>
              <c:strCache>
                <c:ptCount val="6"/>
                <c:pt idx="0">
                  <c:v>读延迟</c:v>
                </c:pt>
                <c:pt idx="1">
                  <c:v>读IOPS</c:v>
                </c:pt>
                <c:pt idx="2">
                  <c:v>读带宽</c:v>
                </c:pt>
                <c:pt idx="3">
                  <c:v>写延迟</c:v>
                </c:pt>
                <c:pt idx="4">
                  <c:v>写IOPS</c:v>
                </c:pt>
                <c:pt idx="5">
                  <c:v>写带宽</c:v>
                </c:pt>
              </c:strCache>
            </c:strRef>
          </c:cat>
          <c:val>
            <c:numRef>
              <c:f>制表!$C$2:$C$7</c:f>
              <c:numCache>
                <c:formatCode>General</c:formatCode>
                <c:ptCount val="6"/>
                <c:pt idx="0">
                  <c:v>62.525399999999998</c:v>
                </c:pt>
                <c:pt idx="1">
                  <c:v>251.1</c:v>
                </c:pt>
                <c:pt idx="2">
                  <c:v>1006.2708</c:v>
                </c:pt>
                <c:pt idx="3">
                  <c:v>48.704219999999999</c:v>
                </c:pt>
                <c:pt idx="4">
                  <c:v>329</c:v>
                </c:pt>
                <c:pt idx="5">
                  <c:v>329.58920000000001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2C-4979-B713-5A94FDE41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985751736"/>
        <c:axId val="985747776"/>
      </c:barChart>
      <c:lineChart>
        <c:grouping val="standard"/>
        <c:varyColors val="0"/>
        <c:ser>
          <c:idx val="2"/>
          <c:order val="2"/>
          <c:tx>
            <c:strRef>
              <c:f>制表!$D$1</c:f>
              <c:strCache>
                <c:ptCount val="1"/>
                <c:pt idx="0">
                  <c:v>优化比例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制表!$A$2:$A$7</c:f>
              <c:strCache>
                <c:ptCount val="6"/>
                <c:pt idx="0">
                  <c:v>读延迟</c:v>
                </c:pt>
                <c:pt idx="1">
                  <c:v>读IOPS</c:v>
                </c:pt>
                <c:pt idx="2">
                  <c:v>读带宽</c:v>
                </c:pt>
                <c:pt idx="3">
                  <c:v>写延迟</c:v>
                </c:pt>
                <c:pt idx="4">
                  <c:v>写IOPS</c:v>
                </c:pt>
                <c:pt idx="5">
                  <c:v>写带宽</c:v>
                </c:pt>
              </c:strCache>
            </c:strRef>
          </c:cat>
          <c:val>
            <c:numRef>
              <c:f>制表!$D$2:$D$7</c:f>
              <c:numCache>
                <c:formatCode>General</c:formatCode>
                <c:ptCount val="6"/>
                <c:pt idx="0">
                  <c:v>2.7242128798856147</c:v>
                </c:pt>
                <c:pt idx="1">
                  <c:v>2.8103186646433986</c:v>
                </c:pt>
                <c:pt idx="2">
                  <c:v>-5.3057514097976433E-2</c:v>
                </c:pt>
                <c:pt idx="3">
                  <c:v>0.48404060264182447</c:v>
                </c:pt>
                <c:pt idx="4">
                  <c:v>0.48331830477908011</c:v>
                </c:pt>
                <c:pt idx="5">
                  <c:v>0.48148221398949809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2C-4979-B713-5A94FDE41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5725816"/>
        <c:axId val="985725456"/>
      </c:lineChart>
      <c:catAx>
        <c:axId val="98575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5747776"/>
        <c:crosses val="autoZero"/>
        <c:auto val="1"/>
        <c:lblAlgn val="ctr"/>
        <c:lblOffset val="100"/>
        <c:noMultiLvlLbl val="0"/>
      </c:catAx>
      <c:valAx>
        <c:axId val="98574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5751736"/>
        <c:crosses val="autoZero"/>
        <c:crossBetween val="between"/>
      </c:valAx>
      <c:valAx>
        <c:axId val="98572545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5725816"/>
        <c:crosses val="max"/>
        <c:crossBetween val="between"/>
      </c:valAx>
      <c:catAx>
        <c:axId val="985725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85725456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273050</xdr:colOff>
      <xdr:row>1</xdr:row>
      <xdr:rowOff>133350</xdr:rowOff>
    </xdr:from>
    <xdr:to>
      <xdr:col>12</xdr:col>
      <xdr:colOff>222250</xdr:colOff>
      <xdr:row>17</xdr:row>
      <xdr:rowOff>31750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05B0FDB-B168-CC68-9338-DA945E180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ACBE-449A-4E81-9E8F-D7C0D8BFDA91}">
  <dimension ref="A1:J19"/>
  <sheetViews>
    <sheetView topLeftCell="A11" workbookViewId="0">
      <selection activeCell="C19" sqref="C19:E19"/>
    </sheetView>
  </sheetViews>
  <sheetFormatPr defaultRowHeight="14" x14ac:dyDescent="0.3"/>
  <cols>
    <col min="1" max="1" width="10.1640625" bestFit="1" customWidth="1"/>
  </cols>
  <sheetData>
    <row r="1" spans="1:5" x14ac:dyDescent="0.3">
      <c r="A1" s="2" t="s">
        <v>5</v>
      </c>
      <c r="B1" s="1"/>
      <c r="C1" s="1" t="s">
        <v>0</v>
      </c>
      <c r="D1" s="1" t="s">
        <v>1</v>
      </c>
      <c r="E1" s="1" t="s">
        <v>4</v>
      </c>
    </row>
    <row r="2" spans="1:5" x14ac:dyDescent="0.3">
      <c r="A2" s="2"/>
      <c r="B2" s="1"/>
      <c r="C2" s="1">
        <v>0.23979</v>
      </c>
      <c r="D2" s="1">
        <v>63</v>
      </c>
      <c r="E2" s="1">
        <v>1014.69</v>
      </c>
    </row>
    <row r="3" spans="1:5" x14ac:dyDescent="0.3">
      <c r="A3" s="2"/>
      <c r="B3" s="1"/>
      <c r="C3" s="1">
        <v>0.24526000000000001</v>
      </c>
      <c r="D3" s="1">
        <v>62</v>
      </c>
      <c r="E3" s="1">
        <v>997.63499999999999</v>
      </c>
    </row>
    <row r="4" spans="1:5" x14ac:dyDescent="0.3">
      <c r="A4" s="2"/>
      <c r="B4" s="1"/>
      <c r="C4" s="1">
        <v>0.23658000000000001</v>
      </c>
      <c r="D4" s="1">
        <v>64</v>
      </c>
      <c r="E4" s="1">
        <v>1030.56</v>
      </c>
    </row>
    <row r="5" spans="1:5" x14ac:dyDescent="0.3">
      <c r="A5" s="2"/>
      <c r="B5" s="1"/>
      <c r="C5" s="1">
        <v>0.22597900000000001</v>
      </c>
      <c r="D5" s="1">
        <v>67</v>
      </c>
      <c r="E5" s="1">
        <v>1081.0999999999999</v>
      </c>
    </row>
    <row r="6" spans="1:5" x14ac:dyDescent="0.3">
      <c r="A6" s="2"/>
      <c r="B6" s="1"/>
      <c r="C6" s="1">
        <v>0.21986600000000001</v>
      </c>
      <c r="D6" s="1">
        <v>69</v>
      </c>
      <c r="E6" s="1">
        <v>1107.8599999999999</v>
      </c>
    </row>
    <row r="7" spans="1:5" x14ac:dyDescent="0.3">
      <c r="A7" s="2"/>
      <c r="B7" s="1"/>
      <c r="C7" s="1">
        <v>0.220141</v>
      </c>
      <c r="D7" s="1">
        <v>71</v>
      </c>
      <c r="E7" s="1">
        <v>1136.9100000000001</v>
      </c>
    </row>
    <row r="8" spans="1:5" x14ac:dyDescent="0.3">
      <c r="A8" s="2"/>
      <c r="B8" s="1"/>
      <c r="C8" s="1">
        <v>0.23726</v>
      </c>
      <c r="D8" s="1">
        <v>65</v>
      </c>
      <c r="E8" s="1">
        <v>1054.58</v>
      </c>
    </row>
    <row r="9" spans="1:5" x14ac:dyDescent="0.3">
      <c r="A9" s="2"/>
      <c r="B9" s="1"/>
      <c r="C9" s="1">
        <v>0.234709</v>
      </c>
      <c r="D9" s="1">
        <v>66</v>
      </c>
      <c r="E9" s="1">
        <v>1066.8</v>
      </c>
    </row>
    <row r="10" spans="1:5" x14ac:dyDescent="0.3">
      <c r="A10" s="2"/>
      <c r="B10" s="1"/>
      <c r="C10" s="1">
        <v>0.23928199999999999</v>
      </c>
      <c r="D10" s="1">
        <v>65</v>
      </c>
      <c r="E10" s="1">
        <v>1048.67</v>
      </c>
    </row>
    <row r="11" spans="1:5" x14ac:dyDescent="0.3">
      <c r="A11" s="2"/>
      <c r="B11" s="1"/>
      <c r="C11" s="1">
        <v>0.229712</v>
      </c>
      <c r="D11" s="1">
        <v>67</v>
      </c>
      <c r="E11" s="1">
        <v>1087.72</v>
      </c>
    </row>
    <row r="12" spans="1:5" x14ac:dyDescent="0.3">
      <c r="A12" s="2"/>
      <c r="B12" s="1" t="s">
        <v>7</v>
      </c>
      <c r="C12" s="1">
        <f>AVERAGE(C2:C11)</f>
        <v>0.23285790000000003</v>
      </c>
      <c r="D12" s="1">
        <f t="shared" ref="D12:E12" si="0">AVERAGE(D2:D11)</f>
        <v>65.900000000000006</v>
      </c>
      <c r="E12" s="1">
        <f t="shared" si="0"/>
        <v>1062.6524999999999</v>
      </c>
    </row>
    <row r="13" spans="1:5" x14ac:dyDescent="0.3">
      <c r="A13" s="2" t="s">
        <v>6</v>
      </c>
      <c r="B13" s="1"/>
      <c r="C13" s="1" t="s">
        <v>0</v>
      </c>
      <c r="D13" s="1" t="s">
        <v>1</v>
      </c>
      <c r="E13" s="1" t="s">
        <v>4</v>
      </c>
    </row>
    <row r="14" spans="1:5" x14ac:dyDescent="0.3">
      <c r="A14" s="2"/>
      <c r="B14" s="1"/>
      <c r="C14" s="1">
        <v>6.6113400000000003E-2</v>
      </c>
      <c r="D14" s="1">
        <v>224</v>
      </c>
      <c r="E14" s="1">
        <v>224.119</v>
      </c>
    </row>
    <row r="15" spans="1:5" x14ac:dyDescent="0.3">
      <c r="A15" s="2"/>
      <c r="B15" s="1"/>
      <c r="C15" s="1">
        <v>7.4710399999999996E-2</v>
      </c>
      <c r="D15" s="1">
        <v>213</v>
      </c>
      <c r="E15" s="1">
        <v>213.84800000000001</v>
      </c>
    </row>
    <row r="16" spans="1:5" x14ac:dyDescent="0.3">
      <c r="A16" s="2"/>
      <c r="B16" s="1"/>
      <c r="C16" s="1">
        <v>7.2688100000000005E-2</v>
      </c>
      <c r="D16" s="1">
        <v>219</v>
      </c>
      <c r="E16" s="1">
        <v>219.91300000000001</v>
      </c>
    </row>
    <row r="17" spans="1:10" x14ac:dyDescent="0.3">
      <c r="A17" s="2"/>
      <c r="B17" s="1"/>
      <c r="C17" s="1">
        <v>9.04089E-2</v>
      </c>
      <c r="D17" s="1">
        <v>176</v>
      </c>
      <c r="E17" s="1">
        <v>176.64</v>
      </c>
      <c r="H17" s="1"/>
      <c r="I17" s="1"/>
      <c r="J17" s="1"/>
    </row>
    <row r="18" spans="1:10" x14ac:dyDescent="0.3">
      <c r="A18" s="2"/>
      <c r="B18" s="1"/>
      <c r="C18" s="1">
        <v>5.7474400000000002E-2</v>
      </c>
      <c r="D18" s="1">
        <v>277</v>
      </c>
      <c r="E18" s="1">
        <v>277.84300000000002</v>
      </c>
    </row>
    <row r="19" spans="1:10" x14ac:dyDescent="0.3">
      <c r="A19" s="2"/>
      <c r="B19" s="1" t="s">
        <v>7</v>
      </c>
      <c r="C19" s="1">
        <f>AVERAGE(C14:C18)</f>
        <v>7.2279039999999989E-2</v>
      </c>
      <c r="D19" s="1">
        <f t="shared" ref="D19:E19" si="1">AVERAGE(D14:D18)</f>
        <v>221.8</v>
      </c>
      <c r="E19" s="1">
        <f t="shared" si="1"/>
        <v>222.4726</v>
      </c>
    </row>
  </sheetData>
  <mergeCells count="2">
    <mergeCell ref="A13:A19"/>
    <mergeCell ref="A1:A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056E-65A7-41B4-91B5-44CEE1DA515A}">
  <dimension ref="A1:E19"/>
  <sheetViews>
    <sheetView topLeftCell="A11" workbookViewId="0">
      <selection activeCell="C19" sqref="C19:E19"/>
    </sheetView>
  </sheetViews>
  <sheetFormatPr defaultRowHeight="14" x14ac:dyDescent="0.3"/>
  <sheetData>
    <row r="1" spans="1:5" x14ac:dyDescent="0.3">
      <c r="A1" s="2" t="s">
        <v>5</v>
      </c>
      <c r="B1" s="1"/>
      <c r="C1" s="1" t="s">
        <v>0</v>
      </c>
      <c r="D1" s="1" t="s">
        <v>1</v>
      </c>
      <c r="E1" s="1" t="s">
        <v>4</v>
      </c>
    </row>
    <row r="2" spans="1:5" x14ac:dyDescent="0.3">
      <c r="A2" s="2"/>
      <c r="B2" s="1"/>
      <c r="C2" s="1">
        <v>6.1588999999999998E-2</v>
      </c>
      <c r="D2" s="1">
        <v>255</v>
      </c>
      <c r="E2" s="1">
        <v>1020.27</v>
      </c>
    </row>
    <row r="3" spans="1:5" x14ac:dyDescent="0.3">
      <c r="A3" s="2"/>
      <c r="B3" s="1"/>
      <c r="C3" s="1">
        <v>6.2595600000000001E-2</v>
      </c>
      <c r="D3" s="1">
        <v>250</v>
      </c>
      <c r="E3" s="1">
        <v>1001.88</v>
      </c>
    </row>
    <row r="4" spans="1:5" x14ac:dyDescent="0.3">
      <c r="A4" s="2"/>
      <c r="B4" s="1"/>
      <c r="C4" s="1">
        <v>6.1054400000000002E-2</v>
      </c>
      <c r="D4" s="1">
        <v>256</v>
      </c>
      <c r="E4" s="1">
        <v>1026.92</v>
      </c>
    </row>
    <row r="5" spans="1:5" x14ac:dyDescent="0.3">
      <c r="A5" s="2"/>
      <c r="B5" s="1"/>
      <c r="C5" s="1">
        <v>6.3198500000000005E-2</v>
      </c>
      <c r="D5" s="1">
        <v>248</v>
      </c>
      <c r="E5" s="1">
        <v>993.649</v>
      </c>
    </row>
    <row r="6" spans="1:5" x14ac:dyDescent="0.3">
      <c r="A6" s="2"/>
      <c r="B6" s="1"/>
      <c r="C6" s="1">
        <v>6.2601900000000002E-2</v>
      </c>
      <c r="D6" s="1">
        <v>250</v>
      </c>
      <c r="E6" s="1">
        <v>1002.96</v>
      </c>
    </row>
    <row r="7" spans="1:5" x14ac:dyDescent="0.3">
      <c r="A7" s="2"/>
      <c r="B7" s="1"/>
      <c r="C7" s="1">
        <v>6.10196E-2</v>
      </c>
      <c r="D7" s="1">
        <v>258</v>
      </c>
      <c r="E7" s="1">
        <v>1032.17</v>
      </c>
    </row>
    <row r="8" spans="1:5" x14ac:dyDescent="0.3">
      <c r="A8" s="2"/>
      <c r="B8" s="1"/>
      <c r="C8" s="1">
        <v>6.1198000000000002E-2</v>
      </c>
      <c r="D8" s="1">
        <v>257</v>
      </c>
      <c r="E8" s="1">
        <v>1029.71</v>
      </c>
    </row>
    <row r="9" spans="1:5" x14ac:dyDescent="0.3">
      <c r="A9" s="2"/>
      <c r="B9" s="1"/>
      <c r="C9" s="1">
        <v>6.2385200000000002E-2</v>
      </c>
      <c r="D9" s="1">
        <v>252</v>
      </c>
      <c r="E9" s="1">
        <v>1009.93</v>
      </c>
    </row>
    <row r="10" spans="1:5" x14ac:dyDescent="0.3">
      <c r="A10" s="2"/>
      <c r="B10" s="1"/>
      <c r="C10" s="1">
        <v>6.5968200000000005E-2</v>
      </c>
      <c r="D10" s="1">
        <v>238</v>
      </c>
      <c r="E10" s="1">
        <v>954.84400000000005</v>
      </c>
    </row>
    <row r="11" spans="1:5" x14ac:dyDescent="0.3">
      <c r="A11" s="2"/>
      <c r="B11" s="1"/>
      <c r="C11" s="1">
        <v>6.3643599999999995E-2</v>
      </c>
      <c r="D11" s="1">
        <v>247</v>
      </c>
      <c r="E11" s="1">
        <v>990.375</v>
      </c>
    </row>
    <row r="12" spans="1:5" x14ac:dyDescent="0.3">
      <c r="A12" s="2"/>
      <c r="B12" s="1" t="s">
        <v>7</v>
      </c>
      <c r="C12" s="1">
        <f>AVERAGE(C2:C11)</f>
        <v>6.2525400000000009E-2</v>
      </c>
      <c r="D12" s="1">
        <f t="shared" ref="D12:E12" si="0">AVERAGE(D2:D11)</f>
        <v>251.1</v>
      </c>
      <c r="E12" s="1">
        <f t="shared" si="0"/>
        <v>1006.2708</v>
      </c>
    </row>
    <row r="13" spans="1:5" x14ac:dyDescent="0.3">
      <c r="A13" s="2" t="s">
        <v>6</v>
      </c>
      <c r="B13" s="1"/>
      <c r="C13" s="1" t="s">
        <v>0</v>
      </c>
      <c r="D13" s="1" t="s">
        <v>1</v>
      </c>
      <c r="E13" s="1" t="s">
        <v>4</v>
      </c>
    </row>
    <row r="14" spans="1:5" x14ac:dyDescent="0.3">
      <c r="A14" s="2"/>
      <c r="B14" s="1"/>
      <c r="C14" s="1">
        <v>5.4650299999999999E-2</v>
      </c>
      <c r="D14" s="1">
        <v>292</v>
      </c>
      <c r="E14" s="1">
        <v>292.50599999999997</v>
      </c>
    </row>
    <row r="15" spans="1:5" x14ac:dyDescent="0.3">
      <c r="A15" s="2"/>
      <c r="B15" s="1"/>
      <c r="C15" s="1">
        <v>4.82169E-2</v>
      </c>
      <c r="D15" s="1">
        <v>331</v>
      </c>
      <c r="E15" s="1">
        <v>331.55099999999999</v>
      </c>
    </row>
    <row r="16" spans="1:5" x14ac:dyDescent="0.3">
      <c r="A16" s="2"/>
      <c r="B16" s="1"/>
      <c r="C16" s="1">
        <v>4.5468700000000001E-2</v>
      </c>
      <c r="D16" s="1">
        <v>351</v>
      </c>
      <c r="E16" s="1">
        <v>351.60899999999998</v>
      </c>
    </row>
    <row r="17" spans="1:5" x14ac:dyDescent="0.3">
      <c r="A17" s="2"/>
      <c r="B17" s="1"/>
      <c r="C17" s="1">
        <v>4.9126499999999997E-2</v>
      </c>
      <c r="D17" s="1">
        <v>325</v>
      </c>
      <c r="E17" s="1">
        <v>325.31299999999999</v>
      </c>
    </row>
    <row r="18" spans="1:5" x14ac:dyDescent="0.3">
      <c r="A18" s="2"/>
      <c r="B18" s="1"/>
      <c r="C18" s="1">
        <v>4.6058700000000001E-2</v>
      </c>
      <c r="D18" s="1">
        <v>346</v>
      </c>
      <c r="E18" s="1">
        <v>346.96699999999998</v>
      </c>
    </row>
    <row r="19" spans="1:5" x14ac:dyDescent="0.3">
      <c r="A19" s="2"/>
      <c r="B19" s="1" t="s">
        <v>7</v>
      </c>
      <c r="C19" s="1">
        <f>AVERAGE(C14:C18)</f>
        <v>4.8704219999999999E-2</v>
      </c>
      <c r="D19" s="1">
        <f t="shared" ref="D19:E19" si="1">AVERAGE(D14:D18)</f>
        <v>329</v>
      </c>
      <c r="E19" s="1">
        <f t="shared" si="1"/>
        <v>329.58920000000001</v>
      </c>
    </row>
  </sheetData>
  <mergeCells count="2">
    <mergeCell ref="A1:A12"/>
    <mergeCell ref="A13:A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9E59-BAC9-4287-82DC-6590172ADD8C}">
  <dimension ref="A1:D7"/>
  <sheetViews>
    <sheetView tabSelected="1" workbookViewId="0">
      <selection activeCell="P10" sqref="P10"/>
    </sheetView>
  </sheetViews>
  <sheetFormatPr defaultRowHeight="14" x14ac:dyDescent="0.3"/>
  <sheetData>
    <row r="1" spans="1:4" x14ac:dyDescent="0.3">
      <c r="A1" s="1"/>
      <c r="B1" s="1" t="s">
        <v>12</v>
      </c>
      <c r="C1" s="1" t="s">
        <v>13</v>
      </c>
      <c r="D1" s="1" t="s">
        <v>14</v>
      </c>
    </row>
    <row r="2" spans="1:4" x14ac:dyDescent="0.3">
      <c r="A2" s="1" t="s">
        <v>8</v>
      </c>
      <c r="B2" s="1">
        <v>232.8579</v>
      </c>
      <c r="C2" s="1">
        <v>62.525399999999998</v>
      </c>
      <c r="D2" s="1">
        <f>B2/C2-1</f>
        <v>2.7242128798856147</v>
      </c>
    </row>
    <row r="3" spans="1:4" x14ac:dyDescent="0.3">
      <c r="A3" s="1" t="s">
        <v>9</v>
      </c>
      <c r="B3" s="1">
        <v>65.900000000000006</v>
      </c>
      <c r="C3" s="1">
        <v>251.1</v>
      </c>
      <c r="D3" s="1">
        <f>C3/B3-1</f>
        <v>2.8103186646433986</v>
      </c>
    </row>
    <row r="4" spans="1:4" x14ac:dyDescent="0.3">
      <c r="A4" s="1" t="s">
        <v>2</v>
      </c>
      <c r="B4" s="1">
        <v>1062.6524999999999</v>
      </c>
      <c r="C4" s="1">
        <v>1006.2708</v>
      </c>
      <c r="D4" s="1">
        <f>C4/B4-1</f>
        <v>-5.3057514097976433E-2</v>
      </c>
    </row>
    <row r="5" spans="1:4" x14ac:dyDescent="0.3">
      <c r="A5" s="1" t="s">
        <v>10</v>
      </c>
      <c r="B5" s="1">
        <v>72.279039999999995</v>
      </c>
      <c r="C5" s="1">
        <v>48.704219999999999</v>
      </c>
      <c r="D5" s="1">
        <f t="shared" ref="D3:D7" si="0">B5/C5-1</f>
        <v>0.48404060264182447</v>
      </c>
    </row>
    <row r="6" spans="1:4" x14ac:dyDescent="0.3">
      <c r="A6" s="1" t="s">
        <v>11</v>
      </c>
      <c r="B6" s="1">
        <v>221.8</v>
      </c>
      <c r="C6" s="1">
        <v>329</v>
      </c>
      <c r="D6" s="1">
        <f>C6/B6-1</f>
        <v>0.48331830477908011</v>
      </c>
    </row>
    <row r="7" spans="1:4" x14ac:dyDescent="0.3">
      <c r="A7" s="1" t="s">
        <v>3</v>
      </c>
      <c r="B7" s="1">
        <v>222.4726</v>
      </c>
      <c r="C7" s="1">
        <v>329.58920000000001</v>
      </c>
      <c r="D7" s="1">
        <f>C7/B7-1</f>
        <v>0.48148221398949809</v>
      </c>
    </row>
  </sheetData>
  <phoneticPr fontId="1" type="noConversion"/>
  <pageMargins left="0.7" right="0.7" top="0.75" bottom="0.75" header="0.3" footer="0.3"/>
  <ignoredErrors>
    <ignoredError sqref="D5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优化前</vt:lpstr>
      <vt:lpstr>优化后</vt:lpstr>
      <vt:lpstr>制表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2023-06-19T02:30:17Z</dcterms:created>
  <dcterms:modified xsi:type="dcterms:W3CDTF">2023-06-19T03:34:34Z</dcterms:modified>
</cp:coreProperties>
</file>