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bookViews>
    <workbookView xWindow="0" yWindow="0" windowWidth="24000" windowHeight="8910" firstSheet="16" activeTab="17"/>
  </bookViews>
  <sheets>
    <sheet name="Inicio" sheetId="9" r:id="rId1"/>
    <sheet name="Autenticacion" sheetId="10" r:id="rId2"/>
    <sheet name="Autenticacion ADM" sheetId="11" r:id="rId3"/>
    <sheet name="Autenticacion Ges" sheetId="50" r:id="rId4"/>
    <sheet name="Autenticacion Tes" sheetId="51" r:id="rId5"/>
    <sheet name="Autenticacion Inv" sheetId="52" r:id="rId6"/>
    <sheet name="Seleccion Proyecto ADM" sheetId="12" r:id="rId7"/>
    <sheet name="Seleccion Proyecto Ges" sheetId="53" r:id="rId8"/>
    <sheet name="Seleccion Proyecto Tes" sheetId="54" r:id="rId9"/>
    <sheet name="Seleccion Proyecto Inv" sheetId="55" r:id="rId10"/>
    <sheet name="Dashboard ADM" sheetId="1" r:id="rId11"/>
    <sheet name="Crear Proyecto" sheetId="56" r:id="rId12"/>
    <sheet name="Editar Proyecto" sheetId="57" r:id="rId13"/>
    <sheet name="Exportar Proyecto" sheetId="98" r:id="rId14"/>
    <sheet name="Ver Iteraciones" sheetId="83" r:id="rId15"/>
    <sheet name="Crear Iteracion" sheetId="61" r:id="rId16"/>
    <sheet name="Editar Iteracion" sheetId="62" r:id="rId17"/>
    <sheet name="Ver Categorias" sheetId="63" r:id="rId18"/>
    <sheet name="Crear Categoria" sheetId="64" r:id="rId19"/>
    <sheet name="Editar Categoria" sheetId="65" r:id="rId20"/>
    <sheet name="Ver Tipo Escenarios" sheetId="116" r:id="rId21"/>
    <sheet name="Crear Tipo Escenarios" sheetId="118" r:id="rId22"/>
    <sheet name="Editar Tipo Escenarios" sheetId="119" r:id="rId23"/>
    <sheet name="Ver SubTipo Escenario" sheetId="117" r:id="rId24"/>
    <sheet name="Crear Subtipo Escenarios" sheetId="120" r:id="rId25"/>
    <sheet name="Editar Subtipo Escenarios" sheetId="121" r:id="rId26"/>
    <sheet name="Ver Usuarios" sheetId="66" r:id="rId27"/>
    <sheet name="Crear Usuario" sheetId="67" r:id="rId28"/>
    <sheet name="Editar Usuario" sheetId="68" r:id="rId29"/>
    <sheet name="Ver Roles" sheetId="69" r:id="rId30"/>
    <sheet name="Crear Roles" sheetId="72" r:id="rId31"/>
    <sheet name="Editar Roles" sheetId="71" r:id="rId32"/>
    <sheet name="Ver Permisos" sheetId="70" r:id="rId33"/>
    <sheet name="Crear Permisos" sheetId="73" r:id="rId34"/>
    <sheet name="Editar Permisos" sheetId="74" r:id="rId35"/>
    <sheet name="Ver Roles Asignados" sheetId="75" r:id="rId36"/>
    <sheet name="Asignar Roles" sheetId="76" r:id="rId37"/>
    <sheet name="Ver Permisos Asignados" sheetId="77" r:id="rId38"/>
    <sheet name="Asignar Permiso" sheetId="78" r:id="rId39"/>
    <sheet name="Ver Escenarios (Adm)" sheetId="99" r:id="rId40"/>
    <sheet name="Editar Escenario (Adm)" sheetId="106" r:id="rId41"/>
    <sheet name="Detalle Escenario (Adm)" sheetId="107" r:id="rId42"/>
    <sheet name="Histo Casos de prueba (Adm)" sheetId="102" r:id="rId43"/>
    <sheet name="Dashboard Gestor" sheetId="79" r:id="rId44"/>
    <sheet name="Ver Iteraciones (Ges)" sheetId="82" r:id="rId45"/>
    <sheet name="Ver Escenarios" sheetId="81" r:id="rId46"/>
    <sheet name="Crear Escenario (Ges)" sheetId="100" r:id="rId47"/>
    <sheet name="Editar Escenario (Ges)" sheetId="122" r:id="rId48"/>
    <sheet name="Detalle Escenario (Ges)" sheetId="123" r:id="rId49"/>
    <sheet name="Histo Casos de prueba (Ges)" sheetId="111" r:id="rId50"/>
    <sheet name="Dashboard Tester" sheetId="89" r:id="rId51"/>
    <sheet name="Actualizar Pruebas" sheetId="112" r:id="rId52"/>
    <sheet name="Detalle Escenario (Tes)" sheetId="124" r:id="rId53"/>
    <sheet name="Dashboard Invitado" sheetId="93" r:id="rId54"/>
    <sheet name="Ver Iteraciones (Inv)" sheetId="94" r:id="rId55"/>
    <sheet name="Ver Escenarios (Inv)" sheetId="115" r:id="rId56"/>
    <sheet name="Detalle Escenario (Inv)" sheetId="125" r:id="rId5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1" i="93" l="1"/>
  <c r="P20" i="93" s="1"/>
  <c r="AU31" i="93"/>
  <c r="Q20" i="93" s="1"/>
  <c r="AR26" i="93"/>
  <c r="AR25" i="93"/>
  <c r="AR24" i="93"/>
  <c r="AR22" i="93"/>
  <c r="AR21" i="93"/>
  <c r="AR19" i="93"/>
  <c r="AR18" i="93"/>
  <c r="AR17" i="93"/>
  <c r="AR16" i="93"/>
  <c r="AV27" i="93" s="1"/>
  <c r="AR15" i="93"/>
  <c r="AR14" i="93"/>
  <c r="AR13" i="93"/>
  <c r="AV33" i="79"/>
  <c r="P22" i="79" s="1"/>
  <c r="AU33" i="79"/>
  <c r="Q22" i="79" s="1"/>
  <c r="AV31" i="79"/>
  <c r="P20" i="79" s="1"/>
  <c r="AU31" i="79"/>
  <c r="Q20" i="79" s="1"/>
  <c r="AU29" i="79"/>
  <c r="AR28" i="79"/>
  <c r="AR27" i="79"/>
  <c r="AR26" i="79"/>
  <c r="AR24" i="79"/>
  <c r="AR23" i="79"/>
  <c r="AR21" i="79"/>
  <c r="AR20" i="79"/>
  <c r="AR19" i="79"/>
  <c r="AR18" i="79"/>
  <c r="AR17" i="79"/>
  <c r="AR16" i="79"/>
  <c r="AR15" i="79"/>
  <c r="AV29" i="93" l="1"/>
  <c r="P18" i="93" s="1"/>
  <c r="AV29" i="79"/>
  <c r="AV34" i="79" s="1"/>
  <c r="AV30" i="79"/>
  <c r="P19" i="79" s="1"/>
  <c r="AU28" i="93"/>
  <c r="Q17" i="93" s="1"/>
  <c r="AR31" i="79"/>
  <c r="AU30" i="79"/>
  <c r="Q19" i="79" s="1"/>
  <c r="AV32" i="79"/>
  <c r="P21" i="79" s="1"/>
  <c r="AU30" i="93"/>
  <c r="Q19" i="93" s="1"/>
  <c r="AR29" i="93"/>
  <c r="AV28" i="93"/>
  <c r="P17" i="93" s="1"/>
  <c r="AU29" i="93"/>
  <c r="Q18" i="93" s="1"/>
  <c r="P16" i="93"/>
  <c r="AV30" i="93"/>
  <c r="P19" i="93" s="1"/>
  <c r="AR28" i="93"/>
  <c r="AR32" i="93" s="1"/>
  <c r="AU27" i="93"/>
  <c r="P18" i="79"/>
  <c r="AU32" i="79"/>
  <c r="Q21" i="79" s="1"/>
  <c r="Q18" i="79"/>
  <c r="AR30" i="79"/>
  <c r="AR34" i="79" s="1"/>
  <c r="AU32" i="93" l="1"/>
  <c r="Q16" i="93"/>
  <c r="AV32" i="93"/>
  <c r="AU34" i="79"/>
  <c r="AO28" i="1"/>
  <c r="AO27" i="1"/>
  <c r="AO26" i="1"/>
  <c r="AO24" i="1"/>
  <c r="AO23" i="1"/>
  <c r="AO21" i="1"/>
  <c r="AO20" i="1"/>
  <c r="AO19" i="1"/>
  <c r="AO18" i="1"/>
  <c r="AO17" i="1"/>
  <c r="AO16" i="1"/>
  <c r="AO15" i="1"/>
  <c r="AS33" i="1" l="1"/>
  <c r="M22" i="1" s="1"/>
  <c r="AR33" i="1"/>
  <c r="N22" i="1" s="1"/>
  <c r="AR30" i="1"/>
  <c r="N19" i="1" s="1"/>
  <c r="AR31" i="1"/>
  <c r="N20" i="1" s="1"/>
  <c r="AR32" i="1"/>
  <c r="N21" i="1" s="1"/>
  <c r="AS29" i="1" l="1"/>
  <c r="M18" i="1" s="1"/>
  <c r="AS32" i="1"/>
  <c r="M21" i="1" s="1"/>
  <c r="AO30" i="1"/>
  <c r="AR29" i="1"/>
  <c r="AS31" i="1"/>
  <c r="M20" i="1" s="1"/>
  <c r="AS30" i="1"/>
  <c r="M19" i="1" s="1"/>
  <c r="AO31" i="1"/>
  <c r="AO34" i="1" l="1"/>
  <c r="N18" i="1"/>
  <c r="AR34" i="1"/>
  <c r="AS34" i="1"/>
</calcChain>
</file>

<file path=xl/sharedStrings.xml><?xml version="1.0" encoding="utf-8"?>
<sst xmlns="http://schemas.openxmlformats.org/spreadsheetml/2006/main" count="1163" uniqueCount="225">
  <si>
    <t>Usuarios</t>
  </si>
  <si>
    <t>Roles</t>
  </si>
  <si>
    <t>Permisos</t>
  </si>
  <si>
    <t>Proyectos</t>
  </si>
  <si>
    <t>↓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</si>
  <si>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</si>
  <si>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</si>
  <si>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</si>
  <si>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</si>
  <si>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</si>
  <si>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</si>
  <si>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</si>
  <si>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</si>
  <si>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</si>
  <si>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</si>
  <si>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</si>
  <si>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</si>
  <si>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</si>
  <si>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</si>
  <si>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</si>
  <si>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</si>
  <si>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</si>
  <si>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</si>
  <si>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</si>
  <si>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</si>
  <si>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</si>
  <si>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</si>
  <si>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</si>
  <si>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 1</t>
  </si>
  <si>
    <t>Hito 2</t>
  </si>
  <si>
    <t>Hito 3</t>
  </si>
  <si>
    <t>Hito 4</t>
  </si>
  <si>
    <t>Hito 5</t>
  </si>
  <si>
    <t>↑</t>
  </si>
  <si>
    <t>Casos</t>
  </si>
  <si>
    <t>Dashboard Administrador</t>
  </si>
  <si>
    <t>Pruebas Finalizadas</t>
  </si>
  <si>
    <t>Estado</t>
  </si>
  <si>
    <t>Tipo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</si>
  <si>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</si>
  <si>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</si>
  <si>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</si>
  <si>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</si>
  <si>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</si>
  <si>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</si>
  <si>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</si>
  <si>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</si>
  <si>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</si>
  <si>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Pantalla Login</t>
  </si>
  <si>
    <t>Iniciar sesión con Google</t>
  </si>
  <si>
    <t>Selecciona una cuenta</t>
  </si>
  <si>
    <t>Usar otra cuenta</t>
  </si>
  <si>
    <t>Accede a Testify</t>
  </si>
  <si>
    <t>Acceder a Google</t>
  </si>
  <si>
    <t>Seleccione un proyecto para continuar</t>
  </si>
  <si>
    <t>Proyecto</t>
  </si>
  <si>
    <t>X</t>
  </si>
  <si>
    <t>Eliminar</t>
  </si>
  <si>
    <t>Opciones</t>
  </si>
  <si>
    <t>Todos</t>
  </si>
  <si>
    <t>En Error</t>
  </si>
  <si>
    <t>pendientes</t>
  </si>
  <si>
    <t>Crear Proyecto</t>
  </si>
  <si>
    <t>Nombre</t>
  </si>
  <si>
    <t>Tasa de Aprobacion</t>
  </si>
  <si>
    <t>Estado del Proyecto</t>
  </si>
  <si>
    <t>Comentarios</t>
  </si>
  <si>
    <t>Tester</t>
  </si>
  <si>
    <t>En Pruebas</t>
  </si>
  <si>
    <t>OSLO</t>
  </si>
  <si>
    <t>Administrador</t>
  </si>
  <si>
    <t>Gestor de Pruebas</t>
  </si>
  <si>
    <t>Crear Rol</t>
  </si>
  <si>
    <t>Rol</t>
  </si>
  <si>
    <t>Permiso</t>
  </si>
  <si>
    <t>Crear Permiso</t>
  </si>
  <si>
    <t>Resultado Esperado</t>
  </si>
  <si>
    <t>Resultado Obtenido</t>
  </si>
  <si>
    <t>Asignar Permiso</t>
  </si>
  <si>
    <t>Dashboard Invitado</t>
  </si>
  <si>
    <t>Rol Asignado</t>
  </si>
  <si>
    <t>Version</t>
  </si>
  <si>
    <t>Nombre *</t>
  </si>
  <si>
    <t>Rol *</t>
  </si>
  <si>
    <t>Invitado</t>
  </si>
  <si>
    <r>
      <rPr>
        <sz val="11"/>
        <rFont val="Calibri"/>
        <family val="2"/>
        <scheme val="minor"/>
      </rPr>
      <t xml:space="preserve">Para ir a </t>
    </r>
    <r>
      <rPr>
        <sz val="11"/>
        <color theme="10"/>
        <rFont val="Calibri"/>
        <family val="2"/>
        <scheme val="minor"/>
      </rPr>
      <t>Testify</t>
    </r>
  </si>
  <si>
    <t>Eduardo Sly</t>
  </si>
  <si>
    <t>Malena Oyarzo</t>
  </si>
  <si>
    <t>Valeria Ojeda Muñoz</t>
  </si>
  <si>
    <t>Emilio Levipichun</t>
  </si>
  <si>
    <t>Administrador@oslo.com.ar</t>
  </si>
  <si>
    <t>Tester@oslo.com.ar</t>
  </si>
  <si>
    <t>Invitado@oslo.com.ar</t>
  </si>
  <si>
    <t>Si continúas, Google compartirá tu nombre, dirección de correo electrónico, preferencia de idioma y foto de perfil con Testify. Consulta la Política de Privacidad y las Condiciones del Servicio de Testify.</t>
  </si>
  <si>
    <t>Puedes administrar Acceder con Google en tu Cuenta de Google.</t>
  </si>
  <si>
    <t>Gestor@oslo.com.ar</t>
  </si>
  <si>
    <t>Seleccione un Proyecto</t>
  </si>
  <si>
    <t>En Proceso</t>
  </si>
  <si>
    <t>Categorias</t>
  </si>
  <si>
    <t>Estados por Categoria</t>
  </si>
  <si>
    <t>Fase 1</t>
  </si>
  <si>
    <t>Elaboracion 1</t>
  </si>
  <si>
    <t>Elaboracion 2</t>
  </si>
  <si>
    <t>UARGflow</t>
  </si>
  <si>
    <t>Seguridad</t>
  </si>
  <si>
    <t>Funcionalidad</t>
  </si>
  <si>
    <t>Graficos</t>
  </si>
  <si>
    <t>Construccion 1</t>
  </si>
  <si>
    <t>Construccion 2</t>
  </si>
  <si>
    <t>Pendiente</t>
  </si>
  <si>
    <t>Finalizado</t>
  </si>
  <si>
    <t>Actualizar Proyecto</t>
  </si>
  <si>
    <t>Risk Manager</t>
  </si>
  <si>
    <t>Categoria</t>
  </si>
  <si>
    <t>Ud esta conectado como:  Eduardo Sly</t>
  </si>
  <si>
    <t>Ud esta conectado como:  Malena Oyarzo</t>
  </si>
  <si>
    <t>Ud esta conectado como:  Valeria Ojeda Muñoz</t>
  </si>
  <si>
    <t>Ud esta conectado como:  Emilio Levipichun</t>
  </si>
  <si>
    <t>Construccion 3</t>
  </si>
  <si>
    <t>Fecha Desde</t>
  </si>
  <si>
    <t>Fecha Hasta</t>
  </si>
  <si>
    <t>Crear Categoria</t>
  </si>
  <si>
    <t>Actualizar Categoria</t>
  </si>
  <si>
    <t>Correo Electronico</t>
  </si>
  <si>
    <t>¿Es Administrador?</t>
  </si>
  <si>
    <t>Crear Usuario</t>
  </si>
  <si>
    <t>Invitado2@unpa.edu.ar</t>
  </si>
  <si>
    <t>Actualizar Usuario</t>
  </si>
  <si>
    <t>Insertar</t>
  </si>
  <si>
    <t>Actualizar Rol</t>
  </si>
  <si>
    <t>Actualizar Permiso</t>
  </si>
  <si>
    <t>Roles Asignados</t>
  </si>
  <si>
    <t>Proyecto *</t>
  </si>
  <si>
    <t>(Si se ha seleccionado previamente, este valor no se muestra)</t>
  </si>
  <si>
    <t>Asignar Rol</t>
  </si>
  <si>
    <t>Permisos Asignados</t>
  </si>
  <si>
    <t>Dashboard Gestor de Pruebas</t>
  </si>
  <si>
    <t>Cant Casos</t>
  </si>
  <si>
    <t>Fecha Inicio</t>
  </si>
  <si>
    <t>Fecha Fin</t>
  </si>
  <si>
    <t>Acceso al Sistema</t>
  </si>
  <si>
    <t>Muñoz, Valeria Ojeda</t>
  </si>
  <si>
    <t>Recordar Adjuntar documento para validar las pruebas</t>
  </si>
  <si>
    <t>Funcionales</t>
  </si>
  <si>
    <t>Rendimiento</t>
  </si>
  <si>
    <t>Usabilidad</t>
  </si>
  <si>
    <t>Alta</t>
  </si>
  <si>
    <t>Media</t>
  </si>
  <si>
    <t>Baja</t>
  </si>
  <si>
    <t>Urgente</t>
  </si>
  <si>
    <t>Creacion de Cuentas</t>
  </si>
  <si>
    <t>Gestor</t>
  </si>
  <si>
    <t>Prioridad *</t>
  </si>
  <si>
    <t>Pruebas a realizar</t>
  </si>
  <si>
    <t>Fase Inicial</t>
  </si>
  <si>
    <t>Fase inicial</t>
  </si>
  <si>
    <t>Ud esta conectado como:  Valeria Ojeda</t>
  </si>
  <si>
    <t>C:\Pruebas OSLO\Capturas\Fase Inicial\UARGflow\Acceso.png</t>
  </si>
  <si>
    <t>Adjuntos</t>
  </si>
  <si>
    <t>Acceso.png</t>
  </si>
  <si>
    <t>Ud esta conectado como: Emilio Levipichun</t>
  </si>
  <si>
    <t>Exportar Proyecto</t>
  </si>
  <si>
    <t>Incluir Graficos</t>
  </si>
  <si>
    <t>Incluir Adjuntos</t>
  </si>
  <si>
    <t>Incluir Tablas de Estado</t>
  </si>
  <si>
    <t>v</t>
  </si>
  <si>
    <t>2 (Actual)</t>
  </si>
  <si>
    <t>Admin</t>
  </si>
  <si>
    <t>Numero</t>
  </si>
  <si>
    <t>Revisiones</t>
  </si>
  <si>
    <t>Software</t>
  </si>
  <si>
    <t>Modelo Caso de Uso</t>
  </si>
  <si>
    <t>Estimaciones</t>
  </si>
  <si>
    <t>Documento</t>
  </si>
  <si>
    <t>Docuemento</t>
  </si>
  <si>
    <t>Informe de riesgos</t>
  </si>
  <si>
    <t>Subtipo</t>
  </si>
  <si>
    <t>Integracion</t>
  </si>
  <si>
    <t>Fecha Requerida</t>
  </si>
  <si>
    <t>CheckList</t>
  </si>
  <si>
    <t>Pasos</t>
  </si>
  <si>
    <t>Ingresar al Sistema</t>
  </si>
  <si>
    <t>Ingresar un email valido</t>
  </si>
  <si>
    <t>Tiempo Estimado</t>
  </si>
  <si>
    <t>Horas</t>
  </si>
  <si>
    <t>Tecnica Formal</t>
  </si>
  <si>
    <t>Tipo *</t>
  </si>
  <si>
    <t>Subtipo *</t>
  </si>
  <si>
    <t>Tester *</t>
  </si>
  <si>
    <t>Prioridad</t>
  </si>
  <si>
    <t>Logueo sin errores, visualizar dashboard</t>
  </si>
  <si>
    <t>Error al ingresar el mail, Indica que el mail prueba@oslo.com.ar no tiene un formato valido</t>
  </si>
  <si>
    <t>Retomar las pruebas cuando el desarrollado retome actividades</t>
  </si>
  <si>
    <t>Inicio</t>
  </si>
  <si>
    <t>Fin</t>
  </si>
  <si>
    <t>Ud esta conectado como: Valeria Ojeda Muñoz</t>
  </si>
  <si>
    <t>Funcional</t>
  </si>
  <si>
    <t>Componente</t>
  </si>
  <si>
    <t>Documentos</t>
  </si>
  <si>
    <t>Total Pruebas Realizadas</t>
  </si>
  <si>
    <t>Tipos de Pruebas</t>
  </si>
  <si>
    <t>Tipo Escenarios</t>
  </si>
  <si>
    <t>Iteraciones</t>
  </si>
  <si>
    <t>Actualizar Tipo Escenario</t>
  </si>
  <si>
    <t>Crear Tipo Escenario</t>
  </si>
  <si>
    <t>Actualizar Subtipo Escenario</t>
  </si>
  <si>
    <t>Crear Subtipo Escenario</t>
  </si>
  <si>
    <t>Crear Iteracion</t>
  </si>
  <si>
    <t>Actualizar Iteracion</t>
  </si>
  <si>
    <t>Escenarios de prueba</t>
  </si>
  <si>
    <t>Crear Escenario de Prueba</t>
  </si>
  <si>
    <t>Comentario</t>
  </si>
  <si>
    <t>Actualizar Escenario</t>
  </si>
  <si>
    <t>Escenario de Prueba</t>
  </si>
  <si>
    <t>No validó el formato</t>
  </si>
  <si>
    <t>Escenarios de Prueba</t>
  </si>
  <si>
    <t>Estados por Iteracion</t>
  </si>
  <si>
    <t>Estado Escenarios</t>
  </si>
  <si>
    <t>Iteracion</t>
  </si>
  <si>
    <t>Escenario</t>
  </si>
  <si>
    <t>Actualizar Pruebas</t>
  </si>
  <si>
    <t>Ubicación</t>
  </si>
  <si>
    <t>Print del error</t>
  </si>
  <si>
    <t>Estado Escenarios de Prueba</t>
  </si>
  <si>
    <t>Ud esta conectado como:  Emilio Levipichuin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</si>
</sst>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1F1F1F"/>
      <name val="Roboto"/>
    </font>
    <font>
      <sz val="11"/>
      <color rgb="FF1F1F1F"/>
      <name val="Roboto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212529"/>
      <name val="Roboto"/>
    </font>
    <font>
      <b/>
      <u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" fillId="6" borderId="0" applyNumberFormat="0" applyBorder="0" applyAlignment="0" applyProtection="0"/>
  </cellStyleXfs>
  <cellXfs count="366">
    <xf numFmtId="0" fontId="0" fillId="0" borderId="0" xfId="0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0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12" fillId="0" borderId="0" xfId="2" applyFont="1" applyFill="1" applyBorder="1" applyAlignment="1"/>
    <xf numFmtId="0" fontId="7" fillId="0" borderId="0" xfId="2" applyFill="1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4" borderId="4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14" fillId="0" borderId="0" xfId="0" applyFont="1" applyAlignment="1"/>
    <xf numFmtId="0" fontId="7" fillId="0" borderId="0" xfId="2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2" applyBorder="1" applyAlignment="1"/>
    <xf numFmtId="0" fontId="6" fillId="0" borderId="0" xfId="0" applyFont="1" applyAlignment="1"/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10" fillId="0" borderId="0" xfId="0" applyFont="1" applyBorder="1"/>
    <xf numFmtId="0" fontId="5" fillId="0" borderId="0" xfId="0" applyFont="1" applyBorder="1" applyAlignment="1">
      <alignment vertical="center" wrapText="1"/>
    </xf>
    <xf numFmtId="0" fontId="6" fillId="0" borderId="0" xfId="0" applyFont="1" applyBorder="1"/>
    <xf numFmtId="0" fontId="11" fillId="0" borderId="0" xfId="0" applyFont="1" applyBorder="1" applyAlignment="1">
      <alignment vertical="center" wrapText="1"/>
    </xf>
    <xf numFmtId="9" fontId="7" fillId="0" borderId="0" xfId="2" applyNumberFormat="1" applyFill="1" applyBorder="1" applyAlignment="1">
      <alignment horizontal="center"/>
    </xf>
    <xf numFmtId="0" fontId="21" fillId="0" borderId="0" xfId="0" applyFont="1" applyBorder="1" applyAlignment="1">
      <alignment vertic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/>
    <xf numFmtId="0" fontId="17" fillId="0" borderId="0" xfId="2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7" borderId="0" xfId="0" applyFill="1"/>
    <xf numFmtId="0" fontId="22" fillId="0" borderId="0" xfId="0" applyFont="1"/>
    <xf numFmtId="0" fontId="3" fillId="7" borderId="0" xfId="0" applyFont="1" applyFill="1" applyBorder="1" applyAlignment="1"/>
    <xf numFmtId="0" fontId="22" fillId="0" borderId="0" xfId="0" applyFont="1" applyBorder="1" applyAlignment="1">
      <alignment vertical="center"/>
    </xf>
    <xf numFmtId="9" fontId="2" fillId="6" borderId="0" xfId="3" applyNumberFormat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7" fillId="0" borderId="0" xfId="2" quotePrefix="1" applyFill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/>
    <xf numFmtId="0" fontId="0" fillId="0" borderId="0" xfId="0" applyAlignment="1">
      <alignment horizontal="left"/>
    </xf>
    <xf numFmtId="0" fontId="7" fillId="0" borderId="0" xfId="2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2" fillId="0" borderId="0" xfId="0" applyFont="1" applyAlignment="1">
      <alignment horizontal="center"/>
    </xf>
    <xf numFmtId="0" fontId="15" fillId="7" borderId="0" xfId="0" applyFont="1" applyFill="1" applyBorder="1" applyAlignment="1"/>
    <xf numFmtId="9" fontId="2" fillId="0" borderId="0" xfId="3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2" xfId="1" applyFont="1" applyBorder="1"/>
    <xf numFmtId="9" fontId="0" fillId="0" borderId="13" xfId="1" applyFont="1" applyBorder="1"/>
    <xf numFmtId="9" fontId="0" fillId="0" borderId="13" xfId="1" applyFont="1" applyFill="1" applyBorder="1"/>
    <xf numFmtId="9" fontId="0" fillId="0" borderId="14" xfId="1" applyFont="1" applyFill="1" applyBorder="1"/>
    <xf numFmtId="0" fontId="3" fillId="7" borderId="0" xfId="0" applyFont="1" applyFill="1" applyBorder="1" applyAlignment="1">
      <alignment horizontal="left"/>
    </xf>
    <xf numFmtId="14" fontId="22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 vertical="center"/>
    </xf>
    <xf numFmtId="0" fontId="21" fillId="0" borderId="0" xfId="0" applyFont="1" applyBorder="1" applyAlignment="1"/>
    <xf numFmtId="0" fontId="0" fillId="0" borderId="25" xfId="0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1" xfId="0" applyBorder="1"/>
    <xf numFmtId="0" fontId="21" fillId="0" borderId="0" xfId="0" applyFont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 vertical="top" wrapText="1"/>
    </xf>
    <xf numFmtId="0" fontId="21" fillId="0" borderId="0" xfId="0" applyFont="1" applyBorder="1" applyAlignment="1">
      <alignment vertical="top" wrapText="1"/>
    </xf>
    <xf numFmtId="0" fontId="0" fillId="5" borderId="1" xfId="0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5" fillId="7" borderId="7" xfId="0" applyFont="1" applyFill="1" applyBorder="1" applyAlignment="1"/>
    <xf numFmtId="0" fontId="15" fillId="7" borderId="8" xfId="0" applyFont="1" applyFill="1" applyBorder="1" applyAlignment="1">
      <alignment horizontal="left"/>
    </xf>
    <xf numFmtId="0" fontId="22" fillId="0" borderId="7" xfId="0" applyFont="1" applyBorder="1" applyAlignment="1">
      <alignment vertical="center"/>
    </xf>
    <xf numFmtId="0" fontId="22" fillId="0" borderId="8" xfId="0" applyFont="1" applyBorder="1" applyAlignment="1">
      <alignment vertical="center"/>
    </xf>
    <xf numFmtId="0" fontId="22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horizontal="left"/>
    </xf>
    <xf numFmtId="0" fontId="22" fillId="0" borderId="9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9" fontId="2" fillId="0" borderId="10" xfId="3" applyNumberFormat="1" applyFill="1" applyBorder="1" applyAlignment="1">
      <alignment horizontal="center" vertical="center"/>
    </xf>
    <xf numFmtId="0" fontId="0" fillId="0" borderId="10" xfId="0" applyBorder="1" applyAlignment="1"/>
    <xf numFmtId="0" fontId="22" fillId="0" borderId="10" xfId="0" applyFont="1" applyBorder="1" applyAlignment="1">
      <alignment horizontal="center" vertical="center"/>
    </xf>
    <xf numFmtId="0" fontId="0" fillId="0" borderId="10" xfId="0" applyFill="1" applyBorder="1"/>
    <xf numFmtId="0" fontId="22" fillId="0" borderId="9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7" fillId="0" borderId="0" xfId="2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15" fillId="7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9" fontId="0" fillId="0" borderId="0" xfId="1" applyFont="1"/>
    <xf numFmtId="0" fontId="0" fillId="0" borderId="0" xfId="0" applyFill="1"/>
    <xf numFmtId="0" fontId="7" fillId="0" borderId="0" xfId="2" applyBorder="1" applyAlignment="1">
      <alignment horizontal="center"/>
    </xf>
    <xf numFmtId="0" fontId="8" fillId="0" borderId="0" xfId="0" applyFont="1" applyBorder="1" applyAlignment="1"/>
    <xf numFmtId="0" fontId="8" fillId="0" borderId="22" xfId="0" applyFont="1" applyBorder="1" applyAlignment="1"/>
    <xf numFmtId="0" fontId="8" fillId="0" borderId="25" xfId="0" applyFont="1" applyBorder="1" applyAlignment="1"/>
    <xf numFmtId="0" fontId="17" fillId="0" borderId="22" xfId="2" applyFont="1" applyFill="1" applyBorder="1" applyAlignment="1">
      <alignment horizontal="center"/>
    </xf>
    <xf numFmtId="0" fontId="17" fillId="0" borderId="25" xfId="2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2" fillId="0" borderId="22" xfId="0" applyFont="1" applyBorder="1" applyAlignment="1">
      <alignment vertical="center"/>
    </xf>
    <xf numFmtId="9" fontId="0" fillId="0" borderId="22" xfId="1" applyFont="1" applyBorder="1"/>
    <xf numFmtId="9" fontId="22" fillId="6" borderId="0" xfId="3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0" fillId="0" borderId="0" xfId="0" applyBorder="1" applyAlignment="1">
      <alignment vertical="center"/>
    </xf>
    <xf numFmtId="0" fontId="0" fillId="4" borderId="7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7" fillId="0" borderId="0" xfId="2" applyFill="1" applyBorder="1" applyAlignment="1">
      <alignment horizontal="center" vertical="center"/>
    </xf>
    <xf numFmtId="0" fontId="7" fillId="0" borderId="0" xfId="2" applyBorder="1" applyAlignment="1">
      <alignment horizontal="center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/>
    <xf numFmtId="0" fontId="22" fillId="0" borderId="0" xfId="0" applyFont="1" applyBorder="1" applyAlignment="1">
      <alignment vertical="top"/>
    </xf>
    <xf numFmtId="0" fontId="22" fillId="0" borderId="0" xfId="0" applyFont="1" applyBorder="1"/>
    <xf numFmtId="0" fontId="22" fillId="0" borderId="1" xfId="0" applyFont="1" applyBorder="1" applyAlignment="1">
      <alignment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top"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3" xfId="0" applyBorder="1"/>
    <xf numFmtId="0" fontId="0" fillId="0" borderId="0" xfId="0" applyFill="1" applyBorder="1" applyAlignment="1"/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7" fillId="0" borderId="0" xfId="2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22" fontId="22" fillId="0" borderId="0" xfId="0" applyNumberFormat="1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3" fillId="3" borderId="0" xfId="2" applyFont="1" applyFill="1" applyAlignment="1">
      <alignment horizontal="center"/>
    </xf>
    <xf numFmtId="0" fontId="23" fillId="0" borderId="2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7" fillId="0" borderId="0" xfId="2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7" fillId="0" borderId="0" xfId="2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0" fontId="22" fillId="0" borderId="0" xfId="0" applyFont="1" applyBorder="1" applyAlignment="1">
      <alignment horizontal="left" vertical="center"/>
    </xf>
    <xf numFmtId="0" fontId="3" fillId="7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4" borderId="5" xfId="0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5" fillId="7" borderId="0" xfId="0" applyFont="1" applyFill="1" applyBorder="1" applyAlignment="1">
      <alignment horizontal="left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4" fontId="22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/>
    <xf numFmtId="0" fontId="15" fillId="7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7" fillId="0" borderId="0" xfId="2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22" fillId="5" borderId="18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0" borderId="2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22" fillId="0" borderId="2" xfId="0" applyFont="1" applyBorder="1" applyAlignment="1">
      <alignment horizontal="left" vertical="top" wrapText="1"/>
    </xf>
    <xf numFmtId="0" fontId="22" fillId="0" borderId="19" xfId="0" applyFont="1" applyBorder="1" applyAlignment="1">
      <alignment horizontal="left" vertical="top" wrapText="1"/>
    </xf>
    <xf numFmtId="0" fontId="22" fillId="0" borderId="18" xfId="0" applyFont="1" applyBorder="1" applyAlignment="1">
      <alignment horizontal="left" vertical="top" wrapText="1"/>
    </xf>
    <xf numFmtId="14" fontId="22" fillId="0" borderId="0" xfId="0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0" fillId="5" borderId="23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24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5" borderId="27" xfId="0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22" fontId="22" fillId="0" borderId="0" xfId="0" applyNumberFormat="1" applyFont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22" fontId="22" fillId="0" borderId="2" xfId="0" applyNumberFormat="1" applyFont="1" applyBorder="1" applyAlignment="1">
      <alignment horizontal="center" vertical="center"/>
    </xf>
    <xf numFmtId="22" fontId="22" fillId="0" borderId="19" xfId="0" applyNumberFormat="1" applyFont="1" applyBorder="1" applyAlignment="1">
      <alignment horizontal="center" vertical="center"/>
    </xf>
    <xf numFmtId="22" fontId="22" fillId="0" borderId="18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4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22" fillId="0" borderId="2" xfId="0" applyFont="1" applyBorder="1" applyAlignment="1">
      <alignment vertical="top" wrapText="1"/>
    </xf>
    <xf numFmtId="0" fontId="22" fillId="0" borderId="19" xfId="0" applyFont="1" applyBorder="1" applyAlignment="1">
      <alignment vertical="top" wrapText="1"/>
    </xf>
    <xf numFmtId="0" fontId="22" fillId="0" borderId="18" xfId="0" applyFont="1" applyBorder="1" applyAlignment="1">
      <alignment vertical="top" wrapText="1"/>
    </xf>
    <xf numFmtId="0" fontId="22" fillId="0" borderId="2" xfId="0" applyFont="1" applyBorder="1" applyAlignment="1">
      <alignment horizontal="center" vertical="top" wrapText="1"/>
    </xf>
    <xf numFmtId="0" fontId="22" fillId="0" borderId="19" xfId="0" applyFont="1" applyBorder="1" applyAlignment="1">
      <alignment horizontal="center" vertical="top" wrapText="1"/>
    </xf>
    <xf numFmtId="0" fontId="22" fillId="0" borderId="22" xfId="0" applyFont="1" applyBorder="1" applyAlignment="1">
      <alignment vertical="top" wrapText="1"/>
    </xf>
    <xf numFmtId="0" fontId="22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left" wrapText="1"/>
    </xf>
    <xf numFmtId="0" fontId="22" fillId="0" borderId="18" xfId="0" applyFont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2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left" wrapText="1"/>
    </xf>
    <xf numFmtId="0" fontId="15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vertical="top"/>
    </xf>
    <xf numFmtId="0" fontId="24" fillId="0" borderId="0" xfId="0" applyFont="1" applyFill="1" applyBorder="1" applyAlignment="1">
      <alignment horizontal="center" vertical="top"/>
    </xf>
  </cellXfs>
  <cellStyles count="4">
    <cellStyle name="40% - Énfasis6" xfId="3" builtinId="51"/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ADM'!$AN$30:$AN$34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ADM'!$AO$30:$AO$34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EC-476C-A5A7-C874FEFC07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EC-476C-A5A7-C874FEFC07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EC-476C-A5A7-C874FEFC07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EC-476C-A5A7-C874FEFC07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EC-476C-A5A7-C874FEFC07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Gestor'!$AQ$30:$AQ$34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Gestor'!$AR$30:$AR$34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EC-476C-A5A7-C874FEFC07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74-468E-91A1-1769BEED1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74-468E-91A1-1769BEED11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74-468E-91A1-1769BEED11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74-468E-91A1-1769BEED11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74-468E-91A1-1769BEED1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Invitado'!$AQ$28:$AQ$32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Invitado'!$AR$28:$AR$32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74-468E-91A1-1769BEED11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utenticacion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Invitado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4.png"/><Relationship Id="rId18" Type="http://schemas.openxmlformats.org/officeDocument/2006/relationships/hyperlink" Target="#'Ver Categorias'!A1"/><Relationship Id="rId26" Type="http://schemas.openxmlformats.org/officeDocument/2006/relationships/hyperlink" Target="#'Seleccion Proyecto ADM'!A1"/><Relationship Id="rId3" Type="http://schemas.openxmlformats.org/officeDocument/2006/relationships/hyperlink" Target="#'Ver Iteraciones'!A1"/><Relationship Id="rId21" Type="http://schemas.openxmlformats.org/officeDocument/2006/relationships/image" Target="../media/image19.png"/><Relationship Id="rId7" Type="http://schemas.openxmlformats.org/officeDocument/2006/relationships/hyperlink" Target="#'Crear Proyecto'!A1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5" Type="http://schemas.openxmlformats.org/officeDocument/2006/relationships/image" Target="../media/image21.png"/><Relationship Id="rId2" Type="http://schemas.openxmlformats.org/officeDocument/2006/relationships/image" Target="../media/image12.png"/><Relationship Id="rId16" Type="http://schemas.openxmlformats.org/officeDocument/2006/relationships/hyperlink" Target="#'Dashboard ADM'!A1"/><Relationship Id="rId20" Type="http://schemas.openxmlformats.org/officeDocument/2006/relationships/hyperlink" Target="#'Ver Usuarios'!A1"/><Relationship Id="rId29" Type="http://schemas.openxmlformats.org/officeDocument/2006/relationships/image" Target="../media/image23.png"/><Relationship Id="rId1" Type="http://schemas.openxmlformats.org/officeDocument/2006/relationships/chart" Target="../charts/chart1.xml"/><Relationship Id="rId6" Type="http://schemas.openxmlformats.org/officeDocument/2006/relationships/image" Target="../media/image14.png"/><Relationship Id="rId11" Type="http://schemas.openxmlformats.org/officeDocument/2006/relationships/image" Target="../media/image1.png"/><Relationship Id="rId24" Type="http://schemas.openxmlformats.org/officeDocument/2006/relationships/hyperlink" Target="#'Ver Permisos'!A1"/><Relationship Id="rId5" Type="http://schemas.openxmlformats.org/officeDocument/2006/relationships/hyperlink" Target="#'Editar Proyecto'!A1"/><Relationship Id="rId15" Type="http://schemas.openxmlformats.org/officeDocument/2006/relationships/image" Target="../media/image11.png"/><Relationship Id="rId23" Type="http://schemas.openxmlformats.org/officeDocument/2006/relationships/image" Target="../media/image20.png"/><Relationship Id="rId28" Type="http://schemas.openxmlformats.org/officeDocument/2006/relationships/hyperlink" Target="#'Ver Tipo Revisiones'!A1"/><Relationship Id="rId10" Type="http://schemas.openxmlformats.org/officeDocument/2006/relationships/image" Target="../media/image16.png"/><Relationship Id="rId19" Type="http://schemas.openxmlformats.org/officeDocument/2006/relationships/image" Target="../media/image18.png"/><Relationship Id="rId4" Type="http://schemas.openxmlformats.org/officeDocument/2006/relationships/image" Target="../media/image13.png"/><Relationship Id="rId9" Type="http://schemas.openxmlformats.org/officeDocument/2006/relationships/hyperlink" Target="#'Exportar Proyecto'!A1"/><Relationship Id="rId14" Type="http://schemas.openxmlformats.org/officeDocument/2006/relationships/hyperlink" Target="#Inicio!A1"/><Relationship Id="rId22" Type="http://schemas.openxmlformats.org/officeDocument/2006/relationships/hyperlink" Target="#'Ver Roles'!A1"/><Relationship Id="rId27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5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4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6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27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8.png"/><Relationship Id="rId18" Type="http://schemas.openxmlformats.org/officeDocument/2006/relationships/hyperlink" Target="#'Ver Roles'!A1"/><Relationship Id="rId26" Type="http://schemas.openxmlformats.org/officeDocument/2006/relationships/hyperlink" Target="#'Crear Iteracion'!A1"/><Relationship Id="rId3" Type="http://schemas.openxmlformats.org/officeDocument/2006/relationships/hyperlink" Target="#'Ver Casos de prueba (Adm)'!A1"/><Relationship Id="rId21" Type="http://schemas.openxmlformats.org/officeDocument/2006/relationships/image" Target="../media/image21.png"/><Relationship Id="rId7" Type="http://schemas.openxmlformats.org/officeDocument/2006/relationships/image" Target="../media/image31.png"/><Relationship Id="rId12" Type="http://schemas.openxmlformats.org/officeDocument/2006/relationships/hyperlink" Target="#'Ver Categorias'!A1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28.png"/><Relationship Id="rId16" Type="http://schemas.openxmlformats.org/officeDocument/2006/relationships/hyperlink" Target="#'Ver Usuarios'!A1"/><Relationship Id="rId20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image" Target="../media/image30.png"/><Relationship Id="rId11" Type="http://schemas.openxmlformats.org/officeDocument/2006/relationships/image" Target="../media/image17.png"/><Relationship Id="rId24" Type="http://schemas.openxmlformats.org/officeDocument/2006/relationships/hyperlink" Target="#'Ver Tipo Revisiones'!A1"/><Relationship Id="rId5" Type="http://schemas.openxmlformats.org/officeDocument/2006/relationships/hyperlink" Target="#'Editar Hito'!A1"/><Relationship Id="rId15" Type="http://schemas.openxmlformats.org/officeDocument/2006/relationships/image" Target="../media/image11.png"/><Relationship Id="rId23" Type="http://schemas.openxmlformats.org/officeDocument/2006/relationships/image" Target="../media/image22.png"/><Relationship Id="rId10" Type="http://schemas.openxmlformats.org/officeDocument/2006/relationships/image" Target="../media/image4.png"/><Relationship Id="rId19" Type="http://schemas.openxmlformats.org/officeDocument/2006/relationships/image" Target="../media/image20.png"/><Relationship Id="rId4" Type="http://schemas.openxmlformats.org/officeDocument/2006/relationships/image" Target="../media/image29.png"/><Relationship Id="rId9" Type="http://schemas.openxmlformats.org/officeDocument/2006/relationships/image" Target="../media/image2.png"/><Relationship Id="rId14" Type="http://schemas.openxmlformats.org/officeDocument/2006/relationships/hyperlink" Target="#Inicio!A1"/><Relationship Id="rId22" Type="http://schemas.openxmlformats.org/officeDocument/2006/relationships/hyperlink" Target="#'Seleccion Proyecto ADM'!A1"/><Relationship Id="rId27" Type="http://schemas.openxmlformats.org/officeDocument/2006/relationships/image" Target="../media/image32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Ver Hitos'!A1"/><Relationship Id="rId6" Type="http://schemas.openxmlformats.org/officeDocument/2006/relationships/hyperlink" Target="#'Dashboard ADM'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Ver Hitos'!A1"/><Relationship Id="rId6" Type="http://schemas.openxmlformats.org/officeDocument/2006/relationships/hyperlink" Target="#'Dashboard ADM'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'Ver Categorias'!A1"/><Relationship Id="rId18" Type="http://schemas.openxmlformats.org/officeDocument/2006/relationships/image" Target="../media/image19.png"/><Relationship Id="rId26" Type="http://schemas.openxmlformats.org/officeDocument/2006/relationships/image" Target="../media/image23.png"/><Relationship Id="rId3" Type="http://schemas.openxmlformats.org/officeDocument/2006/relationships/hyperlink" Target="#'Editar Categoria'!A1"/><Relationship Id="rId21" Type="http://schemas.openxmlformats.org/officeDocument/2006/relationships/hyperlink" Target="#'Ver Permisos'!A1"/><Relationship Id="rId7" Type="http://schemas.openxmlformats.org/officeDocument/2006/relationships/image" Target="../media/image33.png"/><Relationship Id="rId12" Type="http://schemas.openxmlformats.org/officeDocument/2006/relationships/image" Target="../media/image17.png"/><Relationship Id="rId17" Type="http://schemas.openxmlformats.org/officeDocument/2006/relationships/hyperlink" Target="#'Ver Usuarios'!A1"/><Relationship Id="rId25" Type="http://schemas.openxmlformats.org/officeDocument/2006/relationships/hyperlink" Target="#'Ver Tipo Revisiones'!A1"/><Relationship Id="rId2" Type="http://schemas.openxmlformats.org/officeDocument/2006/relationships/image" Target="../media/image28.png"/><Relationship Id="rId16" Type="http://schemas.openxmlformats.org/officeDocument/2006/relationships/image" Target="../media/image11.png"/><Relationship Id="rId20" Type="http://schemas.openxmlformats.org/officeDocument/2006/relationships/image" Target="../media/image20.png"/><Relationship Id="rId1" Type="http://schemas.openxmlformats.org/officeDocument/2006/relationships/hyperlink" Target="#'Dashboard ADM'!A1"/><Relationship Id="rId6" Type="http://schemas.openxmlformats.org/officeDocument/2006/relationships/hyperlink" Target="#'Crear Categoria'!A1"/><Relationship Id="rId11" Type="http://schemas.openxmlformats.org/officeDocument/2006/relationships/hyperlink" Target="#'Autenticacion ADM'!A1"/><Relationship Id="rId24" Type="http://schemas.openxmlformats.org/officeDocument/2006/relationships/image" Target="../media/image22.png"/><Relationship Id="rId5" Type="http://schemas.openxmlformats.org/officeDocument/2006/relationships/image" Target="../media/image31.png"/><Relationship Id="rId15" Type="http://schemas.openxmlformats.org/officeDocument/2006/relationships/hyperlink" Target="#Inicio!A1"/><Relationship Id="rId23" Type="http://schemas.openxmlformats.org/officeDocument/2006/relationships/hyperlink" Target="#'Seleccion Proyecto ADM'!A1"/><Relationship Id="rId10" Type="http://schemas.openxmlformats.org/officeDocument/2006/relationships/image" Target="../media/image4.png"/><Relationship Id="rId19" Type="http://schemas.openxmlformats.org/officeDocument/2006/relationships/hyperlink" Target="#'Ver Roles'!A1"/><Relationship Id="rId4" Type="http://schemas.openxmlformats.org/officeDocument/2006/relationships/image" Target="../media/image30.png"/><Relationship Id="rId9" Type="http://schemas.openxmlformats.org/officeDocument/2006/relationships/image" Target="../media/image2.png"/><Relationship Id="rId14" Type="http://schemas.openxmlformats.org/officeDocument/2006/relationships/image" Target="../media/image18.png"/><Relationship Id="rId22" Type="http://schemas.openxmlformats.org/officeDocument/2006/relationships/image" Target="../media/image21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hyperlink" Target="#'Ver Roles'!A1"/><Relationship Id="rId18" Type="http://schemas.openxmlformats.org/officeDocument/2006/relationships/image" Target="../media/image22.png"/><Relationship Id="rId3" Type="http://schemas.openxmlformats.org/officeDocument/2006/relationships/image" Target="../media/image34.png"/><Relationship Id="rId7" Type="http://schemas.openxmlformats.org/officeDocument/2006/relationships/hyperlink" Target="#Inicio!A1"/><Relationship Id="rId12" Type="http://schemas.openxmlformats.org/officeDocument/2006/relationships/image" Target="../media/image19.png"/><Relationship Id="rId17" Type="http://schemas.openxmlformats.org/officeDocument/2006/relationships/hyperlink" Target="#'Seleccion Proyecto ADM'!A1"/><Relationship Id="rId2" Type="http://schemas.openxmlformats.org/officeDocument/2006/relationships/image" Target="../media/image25.png"/><Relationship Id="rId16" Type="http://schemas.openxmlformats.org/officeDocument/2006/relationships/image" Target="../media/image21.png"/><Relationship Id="rId1" Type="http://schemas.openxmlformats.org/officeDocument/2006/relationships/hyperlink" Target="#'Ver Categorias'!A1"/><Relationship Id="rId6" Type="http://schemas.openxmlformats.org/officeDocument/2006/relationships/image" Target="../media/image4.png"/><Relationship Id="rId11" Type="http://schemas.openxmlformats.org/officeDocument/2006/relationships/hyperlink" Target="#'Ver Usuarios'!A1"/><Relationship Id="rId5" Type="http://schemas.openxmlformats.org/officeDocument/2006/relationships/image" Target="../media/image2.png"/><Relationship Id="rId15" Type="http://schemas.openxmlformats.org/officeDocument/2006/relationships/hyperlink" Target="#'Ver Permisos'!A1"/><Relationship Id="rId10" Type="http://schemas.openxmlformats.org/officeDocument/2006/relationships/image" Target="../media/image18.png"/><Relationship Id="rId4" Type="http://schemas.openxmlformats.org/officeDocument/2006/relationships/image" Target="../media/image1.png"/><Relationship Id="rId9" Type="http://schemas.openxmlformats.org/officeDocument/2006/relationships/image" Target="../media/image17.png"/><Relationship Id="rId14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35.png"/><Relationship Id="rId21" Type="http://schemas.openxmlformats.org/officeDocument/2006/relationships/image" Target="../media/image23.png"/><Relationship Id="rId7" Type="http://schemas.openxmlformats.org/officeDocument/2006/relationships/hyperlink" Target="#'Dashboard ADM'!A1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Ver Categorias'!A1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Ver SubTipo Revisiones'!A1"/><Relationship Id="rId18" Type="http://schemas.openxmlformats.org/officeDocument/2006/relationships/hyperlink" Target="#'Ver Usuarios'!A1"/><Relationship Id="rId26" Type="http://schemas.openxmlformats.org/officeDocument/2006/relationships/hyperlink" Target="#'Ver Tipo Revisiones'!A1"/><Relationship Id="rId3" Type="http://schemas.openxmlformats.org/officeDocument/2006/relationships/hyperlink" Target="#'Editar Tipo Revisiones'!A1"/><Relationship Id="rId21" Type="http://schemas.openxmlformats.org/officeDocument/2006/relationships/image" Target="../media/image20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1.png"/><Relationship Id="rId25" Type="http://schemas.openxmlformats.org/officeDocument/2006/relationships/image" Target="../media/image22.png"/><Relationship Id="rId2" Type="http://schemas.openxmlformats.org/officeDocument/2006/relationships/image" Target="../media/image28.png"/><Relationship Id="rId16" Type="http://schemas.openxmlformats.org/officeDocument/2006/relationships/hyperlink" Target="#Inicio!A1"/><Relationship Id="rId20" Type="http://schemas.openxmlformats.org/officeDocument/2006/relationships/hyperlink" Target="#'Ver Roles'!A1"/><Relationship Id="rId1" Type="http://schemas.openxmlformats.org/officeDocument/2006/relationships/hyperlink" Target="#'Dashboard ADM'!A1"/><Relationship Id="rId6" Type="http://schemas.openxmlformats.org/officeDocument/2006/relationships/image" Target="../media/image1.png"/><Relationship Id="rId11" Type="http://schemas.openxmlformats.org/officeDocument/2006/relationships/hyperlink" Target="#'Ver Categorias'!A1"/><Relationship Id="rId24" Type="http://schemas.openxmlformats.org/officeDocument/2006/relationships/hyperlink" Target="#'Seleccion Proyecto ADM'!A1"/><Relationship Id="rId5" Type="http://schemas.openxmlformats.org/officeDocument/2006/relationships/image" Target="../media/image31.png"/><Relationship Id="rId15" Type="http://schemas.openxmlformats.org/officeDocument/2006/relationships/image" Target="../media/image36.png"/><Relationship Id="rId23" Type="http://schemas.openxmlformats.org/officeDocument/2006/relationships/image" Target="../media/image21.png"/><Relationship Id="rId10" Type="http://schemas.openxmlformats.org/officeDocument/2006/relationships/image" Target="../media/image17.png"/><Relationship Id="rId19" Type="http://schemas.openxmlformats.org/officeDocument/2006/relationships/image" Target="../media/image19.png"/><Relationship Id="rId4" Type="http://schemas.openxmlformats.org/officeDocument/2006/relationships/image" Target="../media/image30.png"/><Relationship Id="rId9" Type="http://schemas.openxmlformats.org/officeDocument/2006/relationships/hyperlink" Target="#'Autenticacion ADM'!A1"/><Relationship Id="rId14" Type="http://schemas.openxmlformats.org/officeDocument/2006/relationships/image" Target="../media/image29.png"/><Relationship Id="rId22" Type="http://schemas.openxmlformats.org/officeDocument/2006/relationships/hyperlink" Target="#'Ver Permisos'!A1"/><Relationship Id="rId27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image" Target="../media/image23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37.png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image" Target="../media/image23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38.png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29.png"/><Relationship Id="rId18" Type="http://schemas.openxmlformats.org/officeDocument/2006/relationships/image" Target="../media/image19.png"/><Relationship Id="rId3" Type="http://schemas.openxmlformats.org/officeDocument/2006/relationships/hyperlink" Target="#'Editar Subtipo Revisiones'!A1"/><Relationship Id="rId21" Type="http://schemas.openxmlformats.org/officeDocument/2006/relationships/hyperlink" Target="#'Ver Permisos'!A1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hyperlink" Target="#'Ver Usuarios'!A1"/><Relationship Id="rId25" Type="http://schemas.openxmlformats.org/officeDocument/2006/relationships/image" Target="../media/image23.png"/><Relationship Id="rId2" Type="http://schemas.openxmlformats.org/officeDocument/2006/relationships/image" Target="../media/image28.png"/><Relationship Id="rId16" Type="http://schemas.openxmlformats.org/officeDocument/2006/relationships/image" Target="../media/image11.png"/><Relationship Id="rId20" Type="http://schemas.openxmlformats.org/officeDocument/2006/relationships/image" Target="../media/image20.png"/><Relationship Id="rId1" Type="http://schemas.openxmlformats.org/officeDocument/2006/relationships/hyperlink" Target="#'Ver Tipo Revisiones'!A1"/><Relationship Id="rId6" Type="http://schemas.openxmlformats.org/officeDocument/2006/relationships/image" Target="../media/image1.png"/><Relationship Id="rId11" Type="http://schemas.openxmlformats.org/officeDocument/2006/relationships/hyperlink" Target="#'Ver Categorias'!A1"/><Relationship Id="rId24" Type="http://schemas.openxmlformats.org/officeDocument/2006/relationships/image" Target="../media/image22.png"/><Relationship Id="rId5" Type="http://schemas.openxmlformats.org/officeDocument/2006/relationships/image" Target="../media/image31.png"/><Relationship Id="rId15" Type="http://schemas.openxmlformats.org/officeDocument/2006/relationships/hyperlink" Target="#Inicio!A1"/><Relationship Id="rId23" Type="http://schemas.openxmlformats.org/officeDocument/2006/relationships/hyperlink" Target="#'Seleccion Proyecto ADM'!A1"/><Relationship Id="rId10" Type="http://schemas.openxmlformats.org/officeDocument/2006/relationships/image" Target="../media/image17.png"/><Relationship Id="rId19" Type="http://schemas.openxmlformats.org/officeDocument/2006/relationships/hyperlink" Target="#'Ver Roles'!A1"/><Relationship Id="rId4" Type="http://schemas.openxmlformats.org/officeDocument/2006/relationships/image" Target="../media/image30.png"/><Relationship Id="rId9" Type="http://schemas.openxmlformats.org/officeDocument/2006/relationships/hyperlink" Target="#'Autenticacion ADM'!A1"/><Relationship Id="rId14" Type="http://schemas.openxmlformats.org/officeDocument/2006/relationships/image" Target="../media/image39.png"/><Relationship Id="rId22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image" Target="../media/image23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40.png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image" Target="../media/image23.png"/><Relationship Id="rId1" Type="http://schemas.openxmlformats.org/officeDocument/2006/relationships/hyperlink" Target="#'Ver Tipo Revisiones'!A1"/><Relationship Id="rId6" Type="http://schemas.openxmlformats.org/officeDocument/2006/relationships/hyperlink" Target="#Inicio!A1"/><Relationship Id="rId11" Type="http://schemas.openxmlformats.org/officeDocument/2006/relationships/image" Target="../media/image11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41.png"/><Relationship Id="rId19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hyperlink" Target="#'Crear Usuario'!A1"/><Relationship Id="rId13" Type="http://schemas.openxmlformats.org/officeDocument/2006/relationships/hyperlink" Target="#'Dashboard ADM'!A1"/><Relationship Id="rId18" Type="http://schemas.openxmlformats.org/officeDocument/2006/relationships/image" Target="../media/image11.png"/><Relationship Id="rId26" Type="http://schemas.openxmlformats.org/officeDocument/2006/relationships/image" Target="../media/image22.png"/><Relationship Id="rId3" Type="http://schemas.openxmlformats.org/officeDocument/2006/relationships/hyperlink" Target="#'Ver Roles Asignados'!A1"/><Relationship Id="rId21" Type="http://schemas.openxmlformats.org/officeDocument/2006/relationships/hyperlink" Target="#'Ver Roles'!A1"/><Relationship Id="rId7" Type="http://schemas.openxmlformats.org/officeDocument/2006/relationships/image" Target="../media/image31.png"/><Relationship Id="rId12" Type="http://schemas.openxmlformats.org/officeDocument/2006/relationships/image" Target="../media/image4.png"/><Relationship Id="rId17" Type="http://schemas.openxmlformats.org/officeDocument/2006/relationships/hyperlink" Target="#Inicio!A1"/><Relationship Id="rId25" Type="http://schemas.openxmlformats.org/officeDocument/2006/relationships/hyperlink" Target="#'Seleccion Proyecto ADM'!A1"/><Relationship Id="rId2" Type="http://schemas.openxmlformats.org/officeDocument/2006/relationships/image" Target="../media/image28.png"/><Relationship Id="rId16" Type="http://schemas.openxmlformats.org/officeDocument/2006/relationships/image" Target="../media/image18.png"/><Relationship Id="rId20" Type="http://schemas.openxmlformats.org/officeDocument/2006/relationships/image" Target="../media/image19.png"/><Relationship Id="rId1" Type="http://schemas.openxmlformats.org/officeDocument/2006/relationships/hyperlink" Target="#'Autenticacion ADM'!A1"/><Relationship Id="rId6" Type="http://schemas.openxmlformats.org/officeDocument/2006/relationships/image" Target="../media/image30.png"/><Relationship Id="rId11" Type="http://schemas.openxmlformats.org/officeDocument/2006/relationships/image" Target="../media/image2.png"/><Relationship Id="rId24" Type="http://schemas.openxmlformats.org/officeDocument/2006/relationships/image" Target="../media/image21.png"/><Relationship Id="rId5" Type="http://schemas.openxmlformats.org/officeDocument/2006/relationships/hyperlink" Target="#'Editar Usuario'!A1"/><Relationship Id="rId15" Type="http://schemas.openxmlformats.org/officeDocument/2006/relationships/hyperlink" Target="#'Ver Categorias'!A1"/><Relationship Id="rId23" Type="http://schemas.openxmlformats.org/officeDocument/2006/relationships/hyperlink" Target="#'Ver Permisos'!A1"/><Relationship Id="rId28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hyperlink" Target="#'Ver Usuarios'!A1"/><Relationship Id="rId4" Type="http://schemas.openxmlformats.org/officeDocument/2006/relationships/image" Target="../media/image29.png"/><Relationship Id="rId9" Type="http://schemas.openxmlformats.org/officeDocument/2006/relationships/image" Target="../media/image42.png"/><Relationship Id="rId14" Type="http://schemas.openxmlformats.org/officeDocument/2006/relationships/image" Target="../media/image17.png"/><Relationship Id="rId22" Type="http://schemas.openxmlformats.org/officeDocument/2006/relationships/image" Target="../media/image20.png"/><Relationship Id="rId27" Type="http://schemas.openxmlformats.org/officeDocument/2006/relationships/hyperlink" Target="#'Ver Tipo Revisiones'!A1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3.png"/><Relationship Id="rId21" Type="http://schemas.openxmlformats.org/officeDocument/2006/relationships/image" Target="../media/image23.png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Ver Usuari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8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hyperlink" Target="#'Ver Roles'!A1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9.png"/><Relationship Id="rId18" Type="http://schemas.openxmlformats.org/officeDocument/2006/relationships/image" Target="../media/image22.png"/><Relationship Id="rId3" Type="http://schemas.openxmlformats.org/officeDocument/2006/relationships/image" Target="../media/image44.png"/><Relationship Id="rId7" Type="http://schemas.openxmlformats.org/officeDocument/2006/relationships/hyperlink" Target="#'Seleccion Proyecto ADM'!A1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image" Target="../media/image23.png"/><Relationship Id="rId1" Type="http://schemas.openxmlformats.org/officeDocument/2006/relationships/hyperlink" Target="#'Ver Usuari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8.png"/><Relationship Id="rId19" Type="http://schemas.openxmlformats.org/officeDocument/2006/relationships/hyperlink" Target="#'Ver Tipo Revisiones'!A1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hyperlink" Target="#'Ver Role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ADM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hyperlink" Target="#'Crear Roles'!A1"/><Relationship Id="rId13" Type="http://schemas.openxmlformats.org/officeDocument/2006/relationships/image" Target="../media/image17.png"/><Relationship Id="rId18" Type="http://schemas.openxmlformats.org/officeDocument/2006/relationships/hyperlink" Target="#'Ver Usuarios'!A1"/><Relationship Id="rId26" Type="http://schemas.openxmlformats.org/officeDocument/2006/relationships/hyperlink" Target="#'Ver Tipo Revisiones'!A1"/><Relationship Id="rId3" Type="http://schemas.openxmlformats.org/officeDocument/2006/relationships/hyperlink" Target="#'Ver Permisos Asignados'!A1"/><Relationship Id="rId21" Type="http://schemas.openxmlformats.org/officeDocument/2006/relationships/image" Target="../media/image20.png"/><Relationship Id="rId7" Type="http://schemas.openxmlformats.org/officeDocument/2006/relationships/image" Target="../media/image31.png"/><Relationship Id="rId12" Type="http://schemas.openxmlformats.org/officeDocument/2006/relationships/image" Target="../media/image4.png"/><Relationship Id="rId17" Type="http://schemas.openxmlformats.org/officeDocument/2006/relationships/image" Target="../media/image11.png"/><Relationship Id="rId25" Type="http://schemas.openxmlformats.org/officeDocument/2006/relationships/image" Target="../media/image22.png"/><Relationship Id="rId2" Type="http://schemas.openxmlformats.org/officeDocument/2006/relationships/image" Target="../media/image28.png"/><Relationship Id="rId16" Type="http://schemas.openxmlformats.org/officeDocument/2006/relationships/hyperlink" Target="#Inicio!A1"/><Relationship Id="rId20" Type="http://schemas.openxmlformats.org/officeDocument/2006/relationships/hyperlink" Target="#'Ver Roles'!A1"/><Relationship Id="rId1" Type="http://schemas.openxmlformats.org/officeDocument/2006/relationships/hyperlink" Target="#'Dashboard ADM'!A1"/><Relationship Id="rId6" Type="http://schemas.openxmlformats.org/officeDocument/2006/relationships/image" Target="../media/image30.png"/><Relationship Id="rId11" Type="http://schemas.openxmlformats.org/officeDocument/2006/relationships/image" Target="../media/image2.png"/><Relationship Id="rId24" Type="http://schemas.openxmlformats.org/officeDocument/2006/relationships/hyperlink" Target="#'Seleccion Proyecto ADM'!A1"/><Relationship Id="rId5" Type="http://schemas.openxmlformats.org/officeDocument/2006/relationships/hyperlink" Target="#'Editar Roles'!A1"/><Relationship Id="rId15" Type="http://schemas.openxmlformats.org/officeDocument/2006/relationships/image" Target="../media/image18.png"/><Relationship Id="rId23" Type="http://schemas.openxmlformats.org/officeDocument/2006/relationships/image" Target="../media/image21.png"/><Relationship Id="rId10" Type="http://schemas.openxmlformats.org/officeDocument/2006/relationships/image" Target="../media/image1.png"/><Relationship Id="rId19" Type="http://schemas.openxmlformats.org/officeDocument/2006/relationships/image" Target="../media/image19.png"/><Relationship Id="rId4" Type="http://schemas.openxmlformats.org/officeDocument/2006/relationships/image" Target="../media/image29.png"/><Relationship Id="rId9" Type="http://schemas.openxmlformats.org/officeDocument/2006/relationships/image" Target="../media/image45.png"/><Relationship Id="rId14" Type="http://schemas.openxmlformats.org/officeDocument/2006/relationships/hyperlink" Target="#'Ver Categorias'!A1"/><Relationship Id="rId22" Type="http://schemas.openxmlformats.org/officeDocument/2006/relationships/hyperlink" Target="#'Ver Permisos'!A1"/><Relationship Id="rId27" Type="http://schemas.openxmlformats.org/officeDocument/2006/relationships/image" Target="../media/image23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hyperlink" Target="#'Ver Categorias'!A1"/><Relationship Id="rId13" Type="http://schemas.openxmlformats.org/officeDocument/2006/relationships/image" Target="../media/image19.png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6.png"/><Relationship Id="rId21" Type="http://schemas.openxmlformats.org/officeDocument/2006/relationships/image" Target="../media/image23.png"/><Relationship Id="rId7" Type="http://schemas.openxmlformats.org/officeDocument/2006/relationships/image" Target="../media/image17.png"/><Relationship Id="rId12" Type="http://schemas.openxmlformats.org/officeDocument/2006/relationships/hyperlink" Target="#'Ver Usuarios'!A1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Dashboard ADM'!A1"/><Relationship Id="rId6" Type="http://schemas.openxmlformats.org/officeDocument/2006/relationships/image" Target="../media/image4.png"/><Relationship Id="rId11" Type="http://schemas.openxmlformats.org/officeDocument/2006/relationships/image" Target="../media/image11.png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hyperlink" Target="#Inicio!A1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hyperlink" Target="#'Ver Roles'!A1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7.png"/><Relationship Id="rId21" Type="http://schemas.openxmlformats.org/officeDocument/2006/relationships/image" Target="../media/image23.png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hyperlink" Target="#'Ver Permisos'!A1"/><Relationship Id="rId20" Type="http://schemas.openxmlformats.org/officeDocument/2006/relationships/hyperlink" Target="#'Ver Tipo Revisiones'!A1"/><Relationship Id="rId1" Type="http://schemas.openxmlformats.org/officeDocument/2006/relationships/hyperlink" Target="#'Ver Role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image" Target="../media/image20.png"/><Relationship Id="rId10" Type="http://schemas.openxmlformats.org/officeDocument/2006/relationships/image" Target="../media/image18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image" Target="../media/image19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8.png"/><Relationship Id="rId18" Type="http://schemas.openxmlformats.org/officeDocument/2006/relationships/hyperlink" Target="#'Ver Roles'!A1"/><Relationship Id="rId3" Type="http://schemas.openxmlformats.org/officeDocument/2006/relationships/hyperlink" Target="#'Editar Permisos'!A1"/><Relationship Id="rId21" Type="http://schemas.openxmlformats.org/officeDocument/2006/relationships/image" Target="../media/image21.png"/><Relationship Id="rId7" Type="http://schemas.openxmlformats.org/officeDocument/2006/relationships/image" Target="../media/image48.png"/><Relationship Id="rId12" Type="http://schemas.openxmlformats.org/officeDocument/2006/relationships/hyperlink" Target="#'Ver Categorias'!A1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28.png"/><Relationship Id="rId16" Type="http://schemas.openxmlformats.org/officeDocument/2006/relationships/hyperlink" Target="#'Ver Usuarios'!A1"/><Relationship Id="rId20" Type="http://schemas.openxmlformats.org/officeDocument/2006/relationships/hyperlink" Target="#'Ver Permisos'!A1"/><Relationship Id="rId1" Type="http://schemas.openxmlformats.org/officeDocument/2006/relationships/hyperlink" Target="#'Dashboard ADM'!A1"/><Relationship Id="rId6" Type="http://schemas.openxmlformats.org/officeDocument/2006/relationships/hyperlink" Target="#'Crear Permisos'!A1"/><Relationship Id="rId11" Type="http://schemas.openxmlformats.org/officeDocument/2006/relationships/image" Target="../media/image17.png"/><Relationship Id="rId24" Type="http://schemas.openxmlformats.org/officeDocument/2006/relationships/hyperlink" Target="#'Ver Tipo Revisiones'!A1"/><Relationship Id="rId5" Type="http://schemas.openxmlformats.org/officeDocument/2006/relationships/image" Target="../media/image31.png"/><Relationship Id="rId15" Type="http://schemas.openxmlformats.org/officeDocument/2006/relationships/image" Target="../media/image11.png"/><Relationship Id="rId23" Type="http://schemas.openxmlformats.org/officeDocument/2006/relationships/image" Target="../media/image22.png"/><Relationship Id="rId10" Type="http://schemas.openxmlformats.org/officeDocument/2006/relationships/image" Target="../media/image4.png"/><Relationship Id="rId19" Type="http://schemas.openxmlformats.org/officeDocument/2006/relationships/image" Target="../media/image20.png"/><Relationship Id="rId4" Type="http://schemas.openxmlformats.org/officeDocument/2006/relationships/image" Target="../media/image30.png"/><Relationship Id="rId9" Type="http://schemas.openxmlformats.org/officeDocument/2006/relationships/image" Target="../media/image2.png"/><Relationship Id="rId14" Type="http://schemas.openxmlformats.org/officeDocument/2006/relationships/hyperlink" Target="#Inicio!A1"/><Relationship Id="rId22" Type="http://schemas.openxmlformats.org/officeDocument/2006/relationships/hyperlink" Target="#'Seleccion Proyecto ADM'!A1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49.png"/><Relationship Id="rId21" Type="http://schemas.openxmlformats.org/officeDocument/2006/relationships/image" Target="../media/image23.png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image" Target="../media/image20.png"/><Relationship Id="rId20" Type="http://schemas.openxmlformats.org/officeDocument/2006/relationships/hyperlink" Target="#'Ver Tipo Revisiones'!A1"/><Relationship Id="rId1" Type="http://schemas.openxmlformats.org/officeDocument/2006/relationships/hyperlink" Target="#'Ver Permis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8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image" Target="../media/image19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Usuarios'!A1"/><Relationship Id="rId18" Type="http://schemas.openxmlformats.org/officeDocument/2006/relationships/hyperlink" Target="#'Seleccion Proyecto ADM'!A1"/><Relationship Id="rId3" Type="http://schemas.openxmlformats.org/officeDocument/2006/relationships/image" Target="../media/image50.png"/><Relationship Id="rId21" Type="http://schemas.openxmlformats.org/officeDocument/2006/relationships/image" Target="../media/image23.png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image" Target="../media/image21.png"/><Relationship Id="rId2" Type="http://schemas.openxmlformats.org/officeDocument/2006/relationships/image" Target="../media/image25.png"/><Relationship Id="rId16" Type="http://schemas.openxmlformats.org/officeDocument/2006/relationships/image" Target="../media/image20.png"/><Relationship Id="rId20" Type="http://schemas.openxmlformats.org/officeDocument/2006/relationships/hyperlink" Target="#'Ver Tipo Revisiones'!A1"/><Relationship Id="rId1" Type="http://schemas.openxmlformats.org/officeDocument/2006/relationships/hyperlink" Target="#'Ver Permis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8.png"/><Relationship Id="rId19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image" Target="../media/image19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8.png"/><Relationship Id="rId18" Type="http://schemas.openxmlformats.org/officeDocument/2006/relationships/image" Target="../media/image20.png"/><Relationship Id="rId3" Type="http://schemas.openxmlformats.org/officeDocument/2006/relationships/hyperlink" Target="#'Asignar Roles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1.png"/><Relationship Id="rId12" Type="http://schemas.openxmlformats.org/officeDocument/2006/relationships/hyperlink" Target="#'Ver Categorias'!A1"/><Relationship Id="rId17" Type="http://schemas.openxmlformats.org/officeDocument/2006/relationships/hyperlink" Target="#'Ver Roles'!A1"/><Relationship Id="rId2" Type="http://schemas.openxmlformats.org/officeDocument/2006/relationships/image" Target="../media/image28.png"/><Relationship Id="rId16" Type="http://schemas.openxmlformats.org/officeDocument/2006/relationships/image" Target="../media/image19.png"/><Relationship Id="rId20" Type="http://schemas.openxmlformats.org/officeDocument/2006/relationships/image" Target="../media/image21.png"/><Relationship Id="rId1" Type="http://schemas.openxmlformats.org/officeDocument/2006/relationships/hyperlink" Target="#'Ver Usuarios'!A1"/><Relationship Id="rId6" Type="http://schemas.openxmlformats.org/officeDocument/2006/relationships/image" Target="../media/image51.png"/><Relationship Id="rId11" Type="http://schemas.openxmlformats.org/officeDocument/2006/relationships/image" Target="../media/image17.png"/><Relationship Id="rId24" Type="http://schemas.openxmlformats.org/officeDocument/2006/relationships/image" Target="../media/image23.png"/><Relationship Id="rId5" Type="http://schemas.openxmlformats.org/officeDocument/2006/relationships/image" Target="../media/image31.png"/><Relationship Id="rId15" Type="http://schemas.openxmlformats.org/officeDocument/2006/relationships/image" Target="../media/image11.png"/><Relationship Id="rId23" Type="http://schemas.openxmlformats.org/officeDocument/2006/relationships/hyperlink" Target="#'Ver Tipo Revisiones'!A1"/><Relationship Id="rId10" Type="http://schemas.openxmlformats.org/officeDocument/2006/relationships/hyperlink" Target="#'Dashboard ADM'!A1"/><Relationship Id="rId19" Type="http://schemas.openxmlformats.org/officeDocument/2006/relationships/hyperlink" Target="#'Ver Permisos'!A1"/><Relationship Id="rId4" Type="http://schemas.openxmlformats.org/officeDocument/2006/relationships/image" Target="../media/image30.png"/><Relationship Id="rId9" Type="http://schemas.openxmlformats.org/officeDocument/2006/relationships/image" Target="../media/image4.png"/><Relationship Id="rId14" Type="http://schemas.openxmlformats.org/officeDocument/2006/relationships/hyperlink" Target="#Inicio!A1"/><Relationship Id="rId22" Type="http://schemas.openxmlformats.org/officeDocument/2006/relationships/image" Target="../media/image22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2.png"/><Relationship Id="rId21" Type="http://schemas.openxmlformats.org/officeDocument/2006/relationships/hyperlink" Target="#'Ver Tipo Revisiones'!A1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hyperlink" Target="#'Ver Permisos'!A1"/><Relationship Id="rId2" Type="http://schemas.openxmlformats.org/officeDocument/2006/relationships/image" Target="../media/image25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Roles Asignad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8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image" Target="../media/image19.png"/><Relationship Id="rId22" Type="http://schemas.openxmlformats.org/officeDocument/2006/relationships/image" Target="../media/image23.png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18.png"/><Relationship Id="rId18" Type="http://schemas.openxmlformats.org/officeDocument/2006/relationships/image" Target="../media/image20.png"/><Relationship Id="rId3" Type="http://schemas.openxmlformats.org/officeDocument/2006/relationships/hyperlink" Target="#'Asignar Permiso'!A1"/><Relationship Id="rId21" Type="http://schemas.openxmlformats.org/officeDocument/2006/relationships/hyperlink" Target="#'Seleccion Proyecto ADM'!A1"/><Relationship Id="rId7" Type="http://schemas.openxmlformats.org/officeDocument/2006/relationships/image" Target="../media/image1.png"/><Relationship Id="rId12" Type="http://schemas.openxmlformats.org/officeDocument/2006/relationships/hyperlink" Target="#'Ver Categorias'!A1"/><Relationship Id="rId17" Type="http://schemas.openxmlformats.org/officeDocument/2006/relationships/image" Target="../media/image19.png"/><Relationship Id="rId2" Type="http://schemas.openxmlformats.org/officeDocument/2006/relationships/image" Target="../media/image28.png"/><Relationship Id="rId16" Type="http://schemas.openxmlformats.org/officeDocument/2006/relationships/hyperlink" Target="#'Ver Usuarios'!A1"/><Relationship Id="rId20" Type="http://schemas.openxmlformats.org/officeDocument/2006/relationships/image" Target="../media/image21.png"/><Relationship Id="rId1" Type="http://schemas.openxmlformats.org/officeDocument/2006/relationships/hyperlink" Target="#'Ver Roles'!A1"/><Relationship Id="rId6" Type="http://schemas.openxmlformats.org/officeDocument/2006/relationships/image" Target="../media/image53.png"/><Relationship Id="rId11" Type="http://schemas.openxmlformats.org/officeDocument/2006/relationships/image" Target="../media/image17.png"/><Relationship Id="rId24" Type="http://schemas.openxmlformats.org/officeDocument/2006/relationships/image" Target="../media/image23.png"/><Relationship Id="rId5" Type="http://schemas.openxmlformats.org/officeDocument/2006/relationships/image" Target="../media/image31.png"/><Relationship Id="rId15" Type="http://schemas.openxmlformats.org/officeDocument/2006/relationships/image" Target="../media/image11.png"/><Relationship Id="rId23" Type="http://schemas.openxmlformats.org/officeDocument/2006/relationships/hyperlink" Target="#'Ver Tipo Revisiones'!A1"/><Relationship Id="rId10" Type="http://schemas.openxmlformats.org/officeDocument/2006/relationships/hyperlink" Target="#'Dashboard ADM'!A1"/><Relationship Id="rId19" Type="http://schemas.openxmlformats.org/officeDocument/2006/relationships/hyperlink" Target="#'Ver Permisos'!A1"/><Relationship Id="rId4" Type="http://schemas.openxmlformats.org/officeDocument/2006/relationships/image" Target="../media/image30.png"/><Relationship Id="rId9" Type="http://schemas.openxmlformats.org/officeDocument/2006/relationships/image" Target="../media/image4.png"/><Relationship Id="rId14" Type="http://schemas.openxmlformats.org/officeDocument/2006/relationships/hyperlink" Target="#Inicio!A1"/><Relationship Id="rId22" Type="http://schemas.openxmlformats.org/officeDocument/2006/relationships/image" Target="../media/image22.png"/></Relationships>
</file>

<file path=xl/drawings/_rels/drawing3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Ver Usuarios'!A1"/><Relationship Id="rId18" Type="http://schemas.openxmlformats.org/officeDocument/2006/relationships/image" Target="../media/image21.png"/><Relationship Id="rId3" Type="http://schemas.openxmlformats.org/officeDocument/2006/relationships/image" Target="../media/image54.png"/><Relationship Id="rId21" Type="http://schemas.openxmlformats.org/officeDocument/2006/relationships/hyperlink" Target="#'Ver Tipo Revisiones'!A1"/><Relationship Id="rId7" Type="http://schemas.openxmlformats.org/officeDocument/2006/relationships/hyperlink" Target="#'Dashboard ADM'!A1"/><Relationship Id="rId12" Type="http://schemas.openxmlformats.org/officeDocument/2006/relationships/image" Target="../media/image11.png"/><Relationship Id="rId17" Type="http://schemas.openxmlformats.org/officeDocument/2006/relationships/hyperlink" Target="#'Ver Permisos'!A1"/><Relationship Id="rId2" Type="http://schemas.openxmlformats.org/officeDocument/2006/relationships/image" Target="../media/image25.png"/><Relationship Id="rId16" Type="http://schemas.openxmlformats.org/officeDocument/2006/relationships/image" Target="../media/image20.png"/><Relationship Id="rId20" Type="http://schemas.openxmlformats.org/officeDocument/2006/relationships/image" Target="../media/image22.png"/><Relationship Id="rId1" Type="http://schemas.openxmlformats.org/officeDocument/2006/relationships/hyperlink" Target="#'Ver Permisos Asignados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hyperlink" Target="#'Ver Roles'!A1"/><Relationship Id="rId10" Type="http://schemas.openxmlformats.org/officeDocument/2006/relationships/image" Target="../media/image18.png"/><Relationship Id="rId19" Type="http://schemas.openxmlformats.org/officeDocument/2006/relationships/hyperlink" Target="#'Seleccion Proyecto ADM'!A1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image" Target="../media/image19.png"/><Relationship Id="rId22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Ges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'Ver Categorias'!A1"/><Relationship Id="rId18" Type="http://schemas.openxmlformats.org/officeDocument/2006/relationships/image" Target="../media/image19.png"/><Relationship Id="rId26" Type="http://schemas.openxmlformats.org/officeDocument/2006/relationships/image" Target="../media/image23.png"/><Relationship Id="rId3" Type="http://schemas.openxmlformats.org/officeDocument/2006/relationships/hyperlink" Target="#'Detalle Escenario (Adm)'!A1"/><Relationship Id="rId21" Type="http://schemas.openxmlformats.org/officeDocument/2006/relationships/hyperlink" Target="#'Ver Permisos'!A1"/><Relationship Id="rId7" Type="http://schemas.openxmlformats.org/officeDocument/2006/relationships/image" Target="../media/image31.png"/><Relationship Id="rId12" Type="http://schemas.openxmlformats.org/officeDocument/2006/relationships/image" Target="../media/image17.png"/><Relationship Id="rId17" Type="http://schemas.openxmlformats.org/officeDocument/2006/relationships/hyperlink" Target="#'Ver Usuarios'!A1"/><Relationship Id="rId25" Type="http://schemas.openxmlformats.org/officeDocument/2006/relationships/hyperlink" Target="#'Ver Tipo Revisiones'!A1"/><Relationship Id="rId2" Type="http://schemas.openxmlformats.org/officeDocument/2006/relationships/image" Target="../media/image28.png"/><Relationship Id="rId16" Type="http://schemas.openxmlformats.org/officeDocument/2006/relationships/image" Target="../media/image11.png"/><Relationship Id="rId20" Type="http://schemas.openxmlformats.org/officeDocument/2006/relationships/image" Target="../media/image20.png"/><Relationship Id="rId1" Type="http://schemas.openxmlformats.org/officeDocument/2006/relationships/hyperlink" Target="#'Ver Hitos'!A1"/><Relationship Id="rId6" Type="http://schemas.openxmlformats.org/officeDocument/2006/relationships/image" Target="../media/image30.png"/><Relationship Id="rId11" Type="http://schemas.openxmlformats.org/officeDocument/2006/relationships/hyperlink" Target="#'Dashboard ADM'!A1"/><Relationship Id="rId24" Type="http://schemas.openxmlformats.org/officeDocument/2006/relationships/image" Target="../media/image22.png"/><Relationship Id="rId5" Type="http://schemas.openxmlformats.org/officeDocument/2006/relationships/hyperlink" Target="#'Editar Escenario (Adm)'!A1"/><Relationship Id="rId15" Type="http://schemas.openxmlformats.org/officeDocument/2006/relationships/hyperlink" Target="#Inicio!A1"/><Relationship Id="rId23" Type="http://schemas.openxmlformats.org/officeDocument/2006/relationships/hyperlink" Target="#'Seleccion Proyecto ADM'!A1"/><Relationship Id="rId28" Type="http://schemas.openxmlformats.org/officeDocument/2006/relationships/image" Target="../media/image55.png"/><Relationship Id="rId10" Type="http://schemas.openxmlformats.org/officeDocument/2006/relationships/image" Target="../media/image4.png"/><Relationship Id="rId19" Type="http://schemas.openxmlformats.org/officeDocument/2006/relationships/hyperlink" Target="#'Ver Roles'!A1"/><Relationship Id="rId4" Type="http://schemas.openxmlformats.org/officeDocument/2006/relationships/image" Target="../media/image29.png"/><Relationship Id="rId9" Type="http://schemas.openxmlformats.org/officeDocument/2006/relationships/image" Target="../media/image2.png"/><Relationship Id="rId14" Type="http://schemas.openxmlformats.org/officeDocument/2006/relationships/image" Target="../media/image18.png"/><Relationship Id="rId22" Type="http://schemas.openxmlformats.org/officeDocument/2006/relationships/image" Target="../media/image21.png"/><Relationship Id="rId27" Type="http://schemas.openxmlformats.org/officeDocument/2006/relationships/hyperlink" Target="#'Crear Escenario (Adm)'!A1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1.png"/><Relationship Id="rId18" Type="http://schemas.openxmlformats.org/officeDocument/2006/relationships/hyperlink" Target="#'Ver Permisos'!A1"/><Relationship Id="rId3" Type="http://schemas.openxmlformats.org/officeDocument/2006/relationships/image" Target="../media/image56.png"/><Relationship Id="rId21" Type="http://schemas.openxmlformats.org/officeDocument/2006/relationships/image" Target="../media/image22.png"/><Relationship Id="rId7" Type="http://schemas.openxmlformats.org/officeDocument/2006/relationships/hyperlink" Target="#'Dashboard ADM'!A1"/><Relationship Id="rId12" Type="http://schemas.openxmlformats.org/officeDocument/2006/relationships/hyperlink" Target="#Inicio!A1"/><Relationship Id="rId17" Type="http://schemas.openxmlformats.org/officeDocument/2006/relationships/image" Target="../media/image20.png"/><Relationship Id="rId2" Type="http://schemas.openxmlformats.org/officeDocument/2006/relationships/image" Target="../media/image25.png"/><Relationship Id="rId16" Type="http://schemas.openxmlformats.org/officeDocument/2006/relationships/hyperlink" Target="#'Ver Roles'!A1"/><Relationship Id="rId20" Type="http://schemas.openxmlformats.org/officeDocument/2006/relationships/hyperlink" Target="#'Seleccion Proyecto ADM'!A1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4.png"/><Relationship Id="rId11" Type="http://schemas.openxmlformats.org/officeDocument/2006/relationships/image" Target="../media/image57.png"/><Relationship Id="rId5" Type="http://schemas.openxmlformats.org/officeDocument/2006/relationships/image" Target="../media/image2.png"/><Relationship Id="rId15" Type="http://schemas.openxmlformats.org/officeDocument/2006/relationships/image" Target="../media/image19.png"/><Relationship Id="rId23" Type="http://schemas.openxmlformats.org/officeDocument/2006/relationships/image" Target="../media/image23.png"/><Relationship Id="rId10" Type="http://schemas.openxmlformats.org/officeDocument/2006/relationships/image" Target="../media/image18.png"/><Relationship Id="rId19" Type="http://schemas.openxmlformats.org/officeDocument/2006/relationships/image" Target="../media/image21.png"/><Relationship Id="rId4" Type="http://schemas.openxmlformats.org/officeDocument/2006/relationships/image" Target="../media/image1.png"/><Relationship Id="rId9" Type="http://schemas.openxmlformats.org/officeDocument/2006/relationships/hyperlink" Target="#'Ver Categorias'!A1"/><Relationship Id="rId14" Type="http://schemas.openxmlformats.org/officeDocument/2006/relationships/hyperlink" Target="#'Ver Usuarios'!A1"/><Relationship Id="rId22" Type="http://schemas.openxmlformats.org/officeDocument/2006/relationships/hyperlink" Target="#'Ver Tipo Revisiones'!A1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hyperlink" Target="#'Detalle Casos de prueba (Adm)'!A1"/><Relationship Id="rId13" Type="http://schemas.openxmlformats.org/officeDocument/2006/relationships/image" Target="../media/image61.png"/><Relationship Id="rId18" Type="http://schemas.openxmlformats.org/officeDocument/2006/relationships/hyperlink" Target="#'Ver Roles'!A1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18.png"/><Relationship Id="rId12" Type="http://schemas.openxmlformats.org/officeDocument/2006/relationships/image" Target="../media/image60.png"/><Relationship Id="rId17" Type="http://schemas.openxmlformats.org/officeDocument/2006/relationships/image" Target="../media/image19.png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hyperlink" Target="#'Ver Usuarios'!A1"/><Relationship Id="rId20" Type="http://schemas.openxmlformats.org/officeDocument/2006/relationships/hyperlink" Target="#'Ver Permisos'!A1"/><Relationship Id="rId1" Type="http://schemas.openxmlformats.org/officeDocument/2006/relationships/image" Target="../media/image1.png"/><Relationship Id="rId6" Type="http://schemas.openxmlformats.org/officeDocument/2006/relationships/hyperlink" Target="#'Ver Categorias'!A1"/><Relationship Id="rId11" Type="http://schemas.openxmlformats.org/officeDocument/2006/relationships/image" Target="../media/image59.png"/><Relationship Id="rId24" Type="http://schemas.openxmlformats.org/officeDocument/2006/relationships/hyperlink" Target="#'Ver Tipo Revisiones'!A1"/><Relationship Id="rId5" Type="http://schemas.openxmlformats.org/officeDocument/2006/relationships/image" Target="../media/image17.png"/><Relationship Id="rId15" Type="http://schemas.openxmlformats.org/officeDocument/2006/relationships/image" Target="../media/image11.png"/><Relationship Id="rId23" Type="http://schemas.openxmlformats.org/officeDocument/2006/relationships/image" Target="../media/image22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hyperlink" Target="#'Dashboard ADM'!A1"/><Relationship Id="rId9" Type="http://schemas.openxmlformats.org/officeDocument/2006/relationships/image" Target="../media/image58.png"/><Relationship Id="rId14" Type="http://schemas.openxmlformats.org/officeDocument/2006/relationships/hyperlink" Target="#Inicio!A1"/><Relationship Id="rId22" Type="http://schemas.openxmlformats.org/officeDocument/2006/relationships/hyperlink" Target="#'Seleccion Proyecto ADM'!A1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hyperlink" Target="#'Dashboard ADM'!A1"/><Relationship Id="rId13" Type="http://schemas.openxmlformats.org/officeDocument/2006/relationships/image" Target="../media/image11.png"/><Relationship Id="rId18" Type="http://schemas.openxmlformats.org/officeDocument/2006/relationships/hyperlink" Target="#'Ver Permisos'!A1"/><Relationship Id="rId3" Type="http://schemas.openxmlformats.org/officeDocument/2006/relationships/hyperlink" Target="#'Detalle Casos de prueba (Adm)'!A1"/><Relationship Id="rId21" Type="http://schemas.openxmlformats.org/officeDocument/2006/relationships/image" Target="../media/image22.png"/><Relationship Id="rId7" Type="http://schemas.openxmlformats.org/officeDocument/2006/relationships/image" Target="../media/image4.png"/><Relationship Id="rId12" Type="http://schemas.openxmlformats.org/officeDocument/2006/relationships/hyperlink" Target="#Inicio!A1"/><Relationship Id="rId17" Type="http://schemas.openxmlformats.org/officeDocument/2006/relationships/image" Target="../media/image20.png"/><Relationship Id="rId2" Type="http://schemas.openxmlformats.org/officeDocument/2006/relationships/image" Target="../media/image28.png"/><Relationship Id="rId16" Type="http://schemas.openxmlformats.org/officeDocument/2006/relationships/hyperlink" Target="#'Ver Roles'!A1"/><Relationship Id="rId20" Type="http://schemas.openxmlformats.org/officeDocument/2006/relationships/hyperlink" Target="#'Seleccion Proyecto ADM'!A1"/><Relationship Id="rId1" Type="http://schemas.openxmlformats.org/officeDocument/2006/relationships/hyperlink" Target="#'Ver Hitos'!A1"/><Relationship Id="rId6" Type="http://schemas.openxmlformats.org/officeDocument/2006/relationships/image" Target="../media/image2.png"/><Relationship Id="rId11" Type="http://schemas.openxmlformats.org/officeDocument/2006/relationships/image" Target="../media/image18.png"/><Relationship Id="rId5" Type="http://schemas.openxmlformats.org/officeDocument/2006/relationships/image" Target="../media/image1.png"/><Relationship Id="rId15" Type="http://schemas.openxmlformats.org/officeDocument/2006/relationships/image" Target="../media/image19.png"/><Relationship Id="rId23" Type="http://schemas.openxmlformats.org/officeDocument/2006/relationships/image" Target="../media/image23.png"/><Relationship Id="rId10" Type="http://schemas.openxmlformats.org/officeDocument/2006/relationships/hyperlink" Target="#'Ver Categorias'!A1"/><Relationship Id="rId19" Type="http://schemas.openxmlformats.org/officeDocument/2006/relationships/image" Target="../media/image21.png"/><Relationship Id="rId4" Type="http://schemas.openxmlformats.org/officeDocument/2006/relationships/image" Target="../media/image29.png"/><Relationship Id="rId9" Type="http://schemas.openxmlformats.org/officeDocument/2006/relationships/image" Target="../media/image17.png"/><Relationship Id="rId14" Type="http://schemas.openxmlformats.org/officeDocument/2006/relationships/hyperlink" Target="#'Ver Usuarios'!A1"/><Relationship Id="rId22" Type="http://schemas.openxmlformats.org/officeDocument/2006/relationships/hyperlink" Target="#'Ver Tipo Revisiones'!A1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hyperlink" Target="#'Dashboard Gestor'!A1"/><Relationship Id="rId3" Type="http://schemas.openxmlformats.org/officeDocument/2006/relationships/image" Target="../media/image13.png"/><Relationship Id="rId7" Type="http://schemas.openxmlformats.org/officeDocument/2006/relationships/image" Target="../media/image11.png"/><Relationship Id="rId2" Type="http://schemas.openxmlformats.org/officeDocument/2006/relationships/hyperlink" Target="#'Ver Casos de Prueba'!A1"/><Relationship Id="rId1" Type="http://schemas.openxmlformats.org/officeDocument/2006/relationships/chart" Target="../charts/chart2.xml"/><Relationship Id="rId6" Type="http://schemas.openxmlformats.org/officeDocument/2006/relationships/image" Target="../media/image4.png"/><Relationship Id="rId11" Type="http://schemas.openxmlformats.org/officeDocument/2006/relationships/image" Target="../media/image62.png"/><Relationship Id="rId5" Type="http://schemas.openxmlformats.org/officeDocument/2006/relationships/image" Target="../media/image2.png"/><Relationship Id="rId10" Type="http://schemas.openxmlformats.org/officeDocument/2006/relationships/image" Target="../media/image22.png"/><Relationship Id="rId4" Type="http://schemas.openxmlformats.org/officeDocument/2006/relationships/image" Target="../media/image1.png"/><Relationship Id="rId9" Type="http://schemas.openxmlformats.org/officeDocument/2006/relationships/image" Target="../media/image17.png"/></Relationships>
</file>

<file path=xl/drawings/_rels/drawing4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.png"/><Relationship Id="rId7" Type="http://schemas.openxmlformats.org/officeDocument/2006/relationships/image" Target="../media/image17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11.png"/><Relationship Id="rId5" Type="http://schemas.openxmlformats.org/officeDocument/2006/relationships/image" Target="../media/image4.png"/><Relationship Id="rId4" Type="http://schemas.openxmlformats.org/officeDocument/2006/relationships/image" Target="../media/image2.png"/><Relationship Id="rId9" Type="http://schemas.openxmlformats.org/officeDocument/2006/relationships/image" Target="../media/image62.png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22.png"/><Relationship Id="rId3" Type="http://schemas.openxmlformats.org/officeDocument/2006/relationships/hyperlink" Target="#'Editar Casos de prueba (Ges)'!A1"/><Relationship Id="rId7" Type="http://schemas.openxmlformats.org/officeDocument/2006/relationships/image" Target="../media/image2.png"/><Relationship Id="rId12" Type="http://schemas.openxmlformats.org/officeDocument/2006/relationships/hyperlink" Target="#'Seleccion Proyecto Ges'!A1"/><Relationship Id="rId2" Type="http://schemas.openxmlformats.org/officeDocument/2006/relationships/image" Target="../media/image28.png"/><Relationship Id="rId16" Type="http://schemas.openxmlformats.org/officeDocument/2006/relationships/image" Target="../media/image62.png"/><Relationship Id="rId1" Type="http://schemas.openxmlformats.org/officeDocument/2006/relationships/hyperlink" Target="#'Dashboard Gestor'!A1"/><Relationship Id="rId6" Type="http://schemas.openxmlformats.org/officeDocument/2006/relationships/image" Target="../media/image1.png"/><Relationship Id="rId11" Type="http://schemas.openxmlformats.org/officeDocument/2006/relationships/image" Target="../media/image17.png"/><Relationship Id="rId5" Type="http://schemas.openxmlformats.org/officeDocument/2006/relationships/image" Target="../media/image31.png"/><Relationship Id="rId15" Type="http://schemas.openxmlformats.org/officeDocument/2006/relationships/image" Target="../media/image29.png"/><Relationship Id="rId10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hyperlink" Target="#Inicio!A1"/><Relationship Id="rId14" Type="http://schemas.openxmlformats.org/officeDocument/2006/relationships/hyperlink" Target="#'Detalle Casos de prueba (Ges)'!A1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63.png"/><Relationship Id="rId3" Type="http://schemas.openxmlformats.org/officeDocument/2006/relationships/image" Target="../media/image56.png"/><Relationship Id="rId7" Type="http://schemas.openxmlformats.org/officeDocument/2006/relationships/hyperlink" Target="#'Dashboard ADM'!A1"/><Relationship Id="rId12" Type="http://schemas.openxmlformats.org/officeDocument/2006/relationships/image" Target="../media/image22.png"/><Relationship Id="rId2" Type="http://schemas.openxmlformats.org/officeDocument/2006/relationships/image" Target="../media/image25.png"/><Relationship Id="rId1" Type="http://schemas.openxmlformats.org/officeDocument/2006/relationships/hyperlink" Target="#'Ver Casos de prueba (Adm)'!A1"/><Relationship Id="rId6" Type="http://schemas.openxmlformats.org/officeDocument/2006/relationships/image" Target="../media/image4.png"/><Relationship Id="rId11" Type="http://schemas.openxmlformats.org/officeDocument/2006/relationships/hyperlink" Target="#'Seleccion Proyecto ADM'!A1"/><Relationship Id="rId5" Type="http://schemas.openxmlformats.org/officeDocument/2006/relationships/image" Target="../media/image2.png"/><Relationship Id="rId10" Type="http://schemas.openxmlformats.org/officeDocument/2006/relationships/image" Target="../media/image11.png"/><Relationship Id="rId4" Type="http://schemas.openxmlformats.org/officeDocument/2006/relationships/image" Target="../media/image1.png"/><Relationship Id="rId9" Type="http://schemas.openxmlformats.org/officeDocument/2006/relationships/hyperlink" Target="#Inicio!A1"/><Relationship Id="rId14" Type="http://schemas.openxmlformats.org/officeDocument/2006/relationships/image" Target="../media/image62.png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7.png"/><Relationship Id="rId13" Type="http://schemas.openxmlformats.org/officeDocument/2006/relationships/hyperlink" Target="#'Seleccion Proyecto Ges'!A1"/><Relationship Id="rId3" Type="http://schemas.openxmlformats.org/officeDocument/2006/relationships/image" Target="../media/image56.png"/><Relationship Id="rId7" Type="http://schemas.openxmlformats.org/officeDocument/2006/relationships/hyperlink" Target="#'Ver Escenarios'!A1"/><Relationship Id="rId12" Type="http://schemas.openxmlformats.org/officeDocument/2006/relationships/image" Target="../media/image11.png"/><Relationship Id="rId2" Type="http://schemas.openxmlformats.org/officeDocument/2006/relationships/image" Target="../media/image25.png"/><Relationship Id="rId1" Type="http://schemas.openxmlformats.org/officeDocument/2006/relationships/hyperlink" Target="#'Ver Iteraciones (Ges)'!A1"/><Relationship Id="rId6" Type="http://schemas.openxmlformats.org/officeDocument/2006/relationships/image" Target="../media/image4.png"/><Relationship Id="rId11" Type="http://schemas.openxmlformats.org/officeDocument/2006/relationships/hyperlink" Target="#Inicio!A1"/><Relationship Id="rId5" Type="http://schemas.openxmlformats.org/officeDocument/2006/relationships/image" Target="../media/image2.png"/><Relationship Id="rId15" Type="http://schemas.openxmlformats.org/officeDocument/2006/relationships/image" Target="../media/image62.png"/><Relationship Id="rId10" Type="http://schemas.openxmlformats.org/officeDocument/2006/relationships/image" Target="../media/image17.png"/><Relationship Id="rId4" Type="http://schemas.openxmlformats.org/officeDocument/2006/relationships/image" Target="../media/image1.png"/><Relationship Id="rId9" Type="http://schemas.openxmlformats.org/officeDocument/2006/relationships/hyperlink" Target="#'Dashboard Gestor'!A1"/><Relationship Id="rId14" Type="http://schemas.openxmlformats.org/officeDocument/2006/relationships/image" Target="../media/image22.png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hyperlink" Target="#Inicio!A1"/><Relationship Id="rId18" Type="http://schemas.openxmlformats.org/officeDocument/2006/relationships/image" Target="../media/image62.png"/><Relationship Id="rId3" Type="http://schemas.openxmlformats.org/officeDocument/2006/relationships/image" Target="../media/image4.png"/><Relationship Id="rId7" Type="http://schemas.openxmlformats.org/officeDocument/2006/relationships/hyperlink" Target="#'Crear Escenario (Ges)'!A1"/><Relationship Id="rId12" Type="http://schemas.openxmlformats.org/officeDocument/2006/relationships/image" Target="../media/image17.png"/><Relationship Id="rId17" Type="http://schemas.openxmlformats.org/officeDocument/2006/relationships/hyperlink" Target="#'Ver Escenarios'!A1"/><Relationship Id="rId2" Type="http://schemas.openxmlformats.org/officeDocument/2006/relationships/image" Target="../media/image2.png"/><Relationship Id="rId16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image" Target="../media/image28.png"/><Relationship Id="rId11" Type="http://schemas.openxmlformats.org/officeDocument/2006/relationships/hyperlink" Target="#'Dashboard Gestor'!A1"/><Relationship Id="rId5" Type="http://schemas.openxmlformats.org/officeDocument/2006/relationships/image" Target="../media/image58.png"/><Relationship Id="rId15" Type="http://schemas.openxmlformats.org/officeDocument/2006/relationships/hyperlink" Target="#'Seleccion Proyecto Ges'!A1"/><Relationship Id="rId10" Type="http://schemas.openxmlformats.org/officeDocument/2006/relationships/image" Target="../media/image61.png"/><Relationship Id="rId4" Type="http://schemas.openxmlformats.org/officeDocument/2006/relationships/hyperlink" Target="#'Detalle Escenario (Ges)'!A1"/><Relationship Id="rId9" Type="http://schemas.openxmlformats.org/officeDocument/2006/relationships/image" Target="../media/image60.png"/><Relationship Id="rId1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Tes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22.png"/><Relationship Id="rId3" Type="http://schemas.openxmlformats.org/officeDocument/2006/relationships/hyperlink" Target="#'Detalle Escenario (Ges)'!A1"/><Relationship Id="rId7" Type="http://schemas.openxmlformats.org/officeDocument/2006/relationships/image" Target="../media/image4.png"/><Relationship Id="rId12" Type="http://schemas.openxmlformats.org/officeDocument/2006/relationships/hyperlink" Target="#'Seleccion Proyecto Ges'!A1"/><Relationship Id="rId2" Type="http://schemas.openxmlformats.org/officeDocument/2006/relationships/image" Target="../media/image28.png"/><Relationship Id="rId1" Type="http://schemas.openxmlformats.org/officeDocument/2006/relationships/hyperlink" Target="#'Ver Iteraciones (Ges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5" Type="http://schemas.openxmlformats.org/officeDocument/2006/relationships/image" Target="../media/image62.png"/><Relationship Id="rId10" Type="http://schemas.openxmlformats.org/officeDocument/2006/relationships/hyperlink" Target="#'Dashboard Gestor'!A1"/><Relationship Id="rId4" Type="http://schemas.openxmlformats.org/officeDocument/2006/relationships/image" Target="../media/image29.png"/><Relationship Id="rId9" Type="http://schemas.openxmlformats.org/officeDocument/2006/relationships/image" Target="../media/image11.png"/><Relationship Id="rId14" Type="http://schemas.openxmlformats.org/officeDocument/2006/relationships/hyperlink" Target="#'Ver Escenarios'!A1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13" Type="http://schemas.openxmlformats.org/officeDocument/2006/relationships/image" Target="../media/image22.png"/><Relationship Id="rId3" Type="http://schemas.openxmlformats.org/officeDocument/2006/relationships/hyperlink" Target="#'Actualizar Pruebas'!A1"/><Relationship Id="rId7" Type="http://schemas.openxmlformats.org/officeDocument/2006/relationships/image" Target="../media/image4.png"/><Relationship Id="rId12" Type="http://schemas.openxmlformats.org/officeDocument/2006/relationships/hyperlink" Target="#'Seleccion Proyecto Tes'!A1"/><Relationship Id="rId2" Type="http://schemas.openxmlformats.org/officeDocument/2006/relationships/image" Target="../media/image29.png"/><Relationship Id="rId1" Type="http://schemas.openxmlformats.org/officeDocument/2006/relationships/hyperlink" Target="#'Detalle Casos de prueba (Tes)'!A1"/><Relationship Id="rId6" Type="http://schemas.openxmlformats.org/officeDocument/2006/relationships/image" Target="../media/image2.png"/><Relationship Id="rId11" Type="http://schemas.openxmlformats.org/officeDocument/2006/relationships/image" Target="../media/image17.png"/><Relationship Id="rId5" Type="http://schemas.openxmlformats.org/officeDocument/2006/relationships/image" Target="../media/image1.png"/><Relationship Id="rId10" Type="http://schemas.openxmlformats.org/officeDocument/2006/relationships/hyperlink" Target="#'Dashboard Tester'!A1"/><Relationship Id="rId4" Type="http://schemas.openxmlformats.org/officeDocument/2006/relationships/image" Target="../media/image30.png"/><Relationship Id="rId9" Type="http://schemas.openxmlformats.org/officeDocument/2006/relationships/image" Target="../media/image11.png"/></Relationships>
</file>

<file path=xl/drawings/_rels/drawing52.xml.rels><?xml version="1.0" encoding="UTF-8" standalone="yes"?>
<Relationships xmlns="http://schemas.openxmlformats.org/package/2006/relationships"><Relationship Id="rId8" Type="http://schemas.openxmlformats.org/officeDocument/2006/relationships/hyperlink" Target="#'Dashboard Gestor'!A1"/><Relationship Id="rId13" Type="http://schemas.openxmlformats.org/officeDocument/2006/relationships/image" Target="../media/image61.png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60.png"/><Relationship Id="rId17" Type="http://schemas.openxmlformats.org/officeDocument/2006/relationships/image" Target="../media/image66.png"/><Relationship Id="rId2" Type="http://schemas.openxmlformats.org/officeDocument/2006/relationships/image" Target="../media/image25.png"/><Relationship Id="rId16" Type="http://schemas.openxmlformats.org/officeDocument/2006/relationships/image" Target="../media/image65.png"/><Relationship Id="rId1" Type="http://schemas.openxmlformats.org/officeDocument/2006/relationships/hyperlink" Target="#'Ver Casos de prueba (Adm)'!A1"/><Relationship Id="rId6" Type="http://schemas.openxmlformats.org/officeDocument/2006/relationships/hyperlink" Target="#Inicio!A1"/><Relationship Id="rId11" Type="http://schemas.openxmlformats.org/officeDocument/2006/relationships/image" Target="../media/image22.png"/><Relationship Id="rId5" Type="http://schemas.openxmlformats.org/officeDocument/2006/relationships/image" Target="../media/image4.png"/><Relationship Id="rId15" Type="http://schemas.openxmlformats.org/officeDocument/2006/relationships/image" Target="../media/image64.png"/><Relationship Id="rId10" Type="http://schemas.openxmlformats.org/officeDocument/2006/relationships/hyperlink" Target="#'Seleccion Proyecto Ges'!A1"/><Relationship Id="rId4" Type="http://schemas.openxmlformats.org/officeDocument/2006/relationships/image" Target="../media/image2.png"/><Relationship Id="rId9" Type="http://schemas.openxmlformats.org/officeDocument/2006/relationships/image" Target="../media/image17.png"/><Relationship Id="rId14" Type="http://schemas.openxmlformats.org/officeDocument/2006/relationships/hyperlink" Target="#'Dashboard Tester'!A1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hyperlink" Target="#'Seleccion Proyecto Tes'!A1"/><Relationship Id="rId3" Type="http://schemas.openxmlformats.org/officeDocument/2006/relationships/image" Target="../media/image4.png"/><Relationship Id="rId7" Type="http://schemas.openxmlformats.org/officeDocument/2006/relationships/image" Target="../media/image58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'Detalle Escenario (Tes)'!A1"/><Relationship Id="rId11" Type="http://schemas.openxmlformats.org/officeDocument/2006/relationships/hyperlink" Target="#Inicio!A1"/><Relationship Id="rId5" Type="http://schemas.openxmlformats.org/officeDocument/2006/relationships/image" Target="../media/image17.png"/><Relationship Id="rId10" Type="http://schemas.openxmlformats.org/officeDocument/2006/relationships/image" Target="../media/image61.png"/><Relationship Id="rId4" Type="http://schemas.openxmlformats.org/officeDocument/2006/relationships/hyperlink" Target="#'Dashboard Tester'!A1"/><Relationship Id="rId9" Type="http://schemas.openxmlformats.org/officeDocument/2006/relationships/image" Target="../media/image60.png"/><Relationship Id="rId14" Type="http://schemas.openxmlformats.org/officeDocument/2006/relationships/image" Target="../media/image22.png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13.png"/><Relationship Id="rId7" Type="http://schemas.openxmlformats.org/officeDocument/2006/relationships/hyperlink" Target="#Inicio!A1"/><Relationship Id="rId2" Type="http://schemas.openxmlformats.org/officeDocument/2006/relationships/hyperlink" Target="#'Ver Hitos (Inv)'!A1"/><Relationship Id="rId1" Type="http://schemas.openxmlformats.org/officeDocument/2006/relationships/chart" Target="../charts/chart3.xml"/><Relationship Id="rId6" Type="http://schemas.openxmlformats.org/officeDocument/2006/relationships/image" Target="../media/image4.png"/><Relationship Id="rId11" Type="http://schemas.openxmlformats.org/officeDocument/2006/relationships/image" Target="../media/image22.png"/><Relationship Id="rId5" Type="http://schemas.openxmlformats.org/officeDocument/2006/relationships/image" Target="../media/image2.png"/><Relationship Id="rId10" Type="http://schemas.openxmlformats.org/officeDocument/2006/relationships/image" Target="../media/image17.png"/><Relationship Id="rId4" Type="http://schemas.openxmlformats.org/officeDocument/2006/relationships/image" Target="../media/image1.png"/><Relationship Id="rId9" Type="http://schemas.openxmlformats.org/officeDocument/2006/relationships/hyperlink" Target="#'Dashboard Invitado'!A1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hyperlink" Target="#Inicio!A1"/><Relationship Id="rId3" Type="http://schemas.openxmlformats.org/officeDocument/2006/relationships/hyperlink" Target="#'Ver Escenarios (Inv)'!A1"/><Relationship Id="rId7" Type="http://schemas.openxmlformats.org/officeDocument/2006/relationships/image" Target="../media/image4.png"/><Relationship Id="rId12" Type="http://schemas.openxmlformats.org/officeDocument/2006/relationships/image" Target="../media/image22.png"/><Relationship Id="rId2" Type="http://schemas.openxmlformats.org/officeDocument/2006/relationships/image" Target="../media/image28.png"/><Relationship Id="rId1" Type="http://schemas.openxmlformats.org/officeDocument/2006/relationships/hyperlink" Target="#'Dashboard Invitado'!A1"/><Relationship Id="rId6" Type="http://schemas.openxmlformats.org/officeDocument/2006/relationships/image" Target="../media/image2.png"/><Relationship Id="rId11" Type="http://schemas.openxmlformats.org/officeDocument/2006/relationships/hyperlink" Target="#'Seleccion Proyecto Inv'!A1"/><Relationship Id="rId5" Type="http://schemas.openxmlformats.org/officeDocument/2006/relationships/image" Target="../media/image1.png"/><Relationship Id="rId10" Type="http://schemas.openxmlformats.org/officeDocument/2006/relationships/image" Target="../media/image17.png"/><Relationship Id="rId4" Type="http://schemas.openxmlformats.org/officeDocument/2006/relationships/image" Target="../media/image29.png"/><Relationship Id="rId9" Type="http://schemas.openxmlformats.org/officeDocument/2006/relationships/image" Target="../media/image11.png"/></Relationships>
</file>

<file path=xl/drawings/_rels/drawing5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hyperlink" Target="#'Detalle Casos de prueba (Ges)'!A1"/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12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hyperlink" Target="#'Dashboard Gestor'!A1"/><Relationship Id="rId6" Type="http://schemas.openxmlformats.org/officeDocument/2006/relationships/hyperlink" Target="#Inicio!A1"/><Relationship Id="rId11" Type="http://schemas.openxmlformats.org/officeDocument/2006/relationships/hyperlink" Target="#'Detalle Casos de prueba (Inv)'!A1"/><Relationship Id="rId5" Type="http://schemas.openxmlformats.org/officeDocument/2006/relationships/image" Target="../media/image4.png"/><Relationship Id="rId10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#'Seleccion Proyecto Ges'!A1"/></Relationships>
</file>

<file path=xl/drawings/_rels/drawing5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hyperlink" Target="#'Seleccion Proyecto Inv'!A1"/><Relationship Id="rId3" Type="http://schemas.openxmlformats.org/officeDocument/2006/relationships/image" Target="../media/image4.png"/><Relationship Id="rId7" Type="http://schemas.openxmlformats.org/officeDocument/2006/relationships/image" Target="../media/image58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'Detalle Escenario (Tes)'!A1"/><Relationship Id="rId11" Type="http://schemas.openxmlformats.org/officeDocument/2006/relationships/hyperlink" Target="#Inicio!A1"/><Relationship Id="rId5" Type="http://schemas.openxmlformats.org/officeDocument/2006/relationships/image" Target="../media/image17.png"/><Relationship Id="rId10" Type="http://schemas.openxmlformats.org/officeDocument/2006/relationships/image" Target="../media/image61.png"/><Relationship Id="rId4" Type="http://schemas.openxmlformats.org/officeDocument/2006/relationships/hyperlink" Target="#'Dashboard Invitado'!A1"/><Relationship Id="rId9" Type="http://schemas.openxmlformats.org/officeDocument/2006/relationships/image" Target="../media/image60.png"/><Relationship Id="rId1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Seleccion Proyecto Inv'!A1"/><Relationship Id="rId2" Type="http://schemas.openxmlformats.org/officeDocument/2006/relationships/image" Target="../media/image8.png"/><Relationship Id="rId1" Type="http://schemas.openxmlformats.org/officeDocument/2006/relationships/hyperlink" Target="#Inicio!A1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ADM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Gestor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hyperlink" Target="#'Dashboard Tester'!A1"/><Relationship Id="rId6" Type="http://schemas.openxmlformats.org/officeDocument/2006/relationships/hyperlink" Target="#Inicio!A1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9524</xdr:rowOff>
    </xdr:from>
    <xdr:to>
      <xdr:col>19</xdr:col>
      <xdr:colOff>24301</xdr:colOff>
      <xdr:row>4</xdr:row>
      <xdr:rowOff>9524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09574"/>
          <a:ext cx="8968276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</xdr:rowOff>
    </xdr:from>
    <xdr:to>
      <xdr:col>1</xdr:col>
      <xdr:colOff>485775</xdr:colOff>
      <xdr:row>3</xdr:row>
      <xdr:rowOff>614354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18</xdr:row>
      <xdr:rowOff>19050</xdr:rowOff>
    </xdr:from>
    <xdr:to>
      <xdr:col>7</xdr:col>
      <xdr:colOff>305071</xdr:colOff>
      <xdr:row>20</xdr:row>
      <xdr:rowOff>76261</xdr:rowOff>
    </xdr:to>
    <xdr:pic>
      <xdr:nvPicPr>
        <xdr:cNvPr id="2" name="Imagen 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1075" y="4953000"/>
          <a:ext cx="1943371" cy="43821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</xdr:row>
      <xdr:rowOff>180975</xdr:rowOff>
    </xdr:from>
    <xdr:to>
      <xdr:col>3</xdr:col>
      <xdr:colOff>657315</xdr:colOff>
      <xdr:row>3</xdr:row>
      <xdr:rowOff>476291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28650"/>
          <a:ext cx="647790" cy="2953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9525</xdr:rowOff>
    </xdr:from>
    <xdr:to>
      <xdr:col>18</xdr:col>
      <xdr:colOff>47625</xdr:colOff>
      <xdr:row>4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57200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47627</xdr:rowOff>
    </xdr:from>
    <xdr:to>
      <xdr:col>1</xdr:col>
      <xdr:colOff>459890</xdr:colOff>
      <xdr:row>3</xdr:row>
      <xdr:rowOff>661980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95302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228601</xdr:rowOff>
    </xdr:from>
    <xdr:to>
      <xdr:col>3</xdr:col>
      <xdr:colOff>612108</xdr:colOff>
      <xdr:row>3</xdr:row>
      <xdr:rowOff>523917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1075" y="676276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</xdr:row>
      <xdr:rowOff>200025</xdr:rowOff>
    </xdr:from>
    <xdr:to>
      <xdr:col>5</xdr:col>
      <xdr:colOff>428725</xdr:colOff>
      <xdr:row>3</xdr:row>
      <xdr:rowOff>552499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0225" y="647700"/>
          <a:ext cx="714475" cy="3524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24</xdr:row>
      <xdr:rowOff>47626</xdr:rowOff>
    </xdr:from>
    <xdr:to>
      <xdr:col>6</xdr:col>
      <xdr:colOff>581026</xdr:colOff>
      <xdr:row>33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542925</xdr:colOff>
      <xdr:row>10</xdr:row>
      <xdr:rowOff>0</xdr:rowOff>
    </xdr:from>
    <xdr:to>
      <xdr:col>14</xdr:col>
      <xdr:colOff>47687</xdr:colOff>
      <xdr:row>11</xdr:row>
      <xdr:rowOff>9582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8775" y="1800225"/>
          <a:ext cx="447737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552450</xdr:colOff>
      <xdr:row>11</xdr:row>
      <xdr:rowOff>9525</xdr:rowOff>
    </xdr:from>
    <xdr:to>
      <xdr:col>14</xdr:col>
      <xdr:colOff>57212</xdr:colOff>
      <xdr:row>12</xdr:row>
      <xdr:rowOff>19107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58300" y="2209800"/>
          <a:ext cx="447737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10</xdr:row>
      <xdr:rowOff>9525</xdr:rowOff>
    </xdr:from>
    <xdr:to>
      <xdr:col>13</xdr:col>
      <xdr:colOff>85790</xdr:colOff>
      <xdr:row>11</xdr:row>
      <xdr:rowOff>9581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4850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11</xdr:row>
      <xdr:rowOff>0</xdr:rowOff>
    </xdr:from>
    <xdr:to>
      <xdr:col>13</xdr:col>
      <xdr:colOff>85790</xdr:colOff>
      <xdr:row>12</xdr:row>
      <xdr:rowOff>56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24850" y="2200275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9</xdr:row>
      <xdr:rowOff>19050</xdr:rowOff>
    </xdr:from>
    <xdr:to>
      <xdr:col>13</xdr:col>
      <xdr:colOff>542987</xdr:colOff>
      <xdr:row>11</xdr:row>
      <xdr:rowOff>19114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1100" y="1762125"/>
          <a:ext cx="447737" cy="45726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10</xdr:row>
      <xdr:rowOff>361950</xdr:rowOff>
    </xdr:from>
    <xdr:to>
      <xdr:col>13</xdr:col>
      <xdr:colOff>542987</xdr:colOff>
      <xdr:row>12</xdr:row>
      <xdr:rowOff>19114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1100" y="2162175"/>
          <a:ext cx="447737" cy="457264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6</xdr:row>
      <xdr:rowOff>28575</xdr:rowOff>
    </xdr:from>
    <xdr:to>
      <xdr:col>13</xdr:col>
      <xdr:colOff>838429</xdr:colOff>
      <xdr:row>6</xdr:row>
      <xdr:rowOff>466786</xdr:rowOff>
    </xdr:to>
    <xdr:pic>
      <xdr:nvPicPr>
        <xdr:cNvPr id="11" name="Imagen 10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0" y="1038225"/>
          <a:ext cx="1638529" cy="438211"/>
        </a:xfrm>
        <a:prstGeom prst="rect">
          <a:avLst/>
        </a:prstGeom>
      </xdr:spPr>
    </xdr:pic>
    <xdr:clientData/>
  </xdr:twoCellAnchor>
  <xdr:twoCellAnchor editAs="oneCell">
    <xdr:from>
      <xdr:col>11</xdr:col>
      <xdr:colOff>714375</xdr:colOff>
      <xdr:row>10</xdr:row>
      <xdr:rowOff>9525</xdr:rowOff>
    </xdr:from>
    <xdr:to>
      <xdr:col>12</xdr:col>
      <xdr:colOff>390586</xdr:colOff>
      <xdr:row>11</xdr:row>
      <xdr:rowOff>9581</xdr:rowOff>
    </xdr:to>
    <xdr:pic>
      <xdr:nvPicPr>
        <xdr:cNvPr id="14" name="Imagen 13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96225" y="1809750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714375</xdr:colOff>
      <xdr:row>11</xdr:row>
      <xdr:rowOff>0</xdr:rowOff>
    </xdr:from>
    <xdr:to>
      <xdr:col>12</xdr:col>
      <xdr:colOff>390586</xdr:colOff>
      <xdr:row>12</xdr:row>
      <xdr:rowOff>56</xdr:rowOff>
    </xdr:to>
    <xdr:pic>
      <xdr:nvPicPr>
        <xdr:cNvPr id="15" name="Imagen 14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96225" y="2200275"/>
          <a:ext cx="438211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16</xdr:col>
      <xdr:colOff>47625</xdr:colOff>
      <xdr:row>4</xdr:row>
      <xdr:rowOff>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" y="428625"/>
          <a:ext cx="100774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13" name="Imagen 1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200026</xdr:rowOff>
    </xdr:from>
    <xdr:to>
      <xdr:col>3</xdr:col>
      <xdr:colOff>733196</xdr:colOff>
      <xdr:row>3</xdr:row>
      <xdr:rowOff>495342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10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180975</xdr:rowOff>
    </xdr:from>
    <xdr:to>
      <xdr:col>13</xdr:col>
      <xdr:colOff>904975</xdr:colOff>
      <xdr:row>3</xdr:row>
      <xdr:rowOff>533449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88682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1000125</xdr:colOff>
      <xdr:row>3</xdr:row>
      <xdr:rowOff>190500</xdr:rowOff>
    </xdr:from>
    <xdr:to>
      <xdr:col>4</xdr:col>
      <xdr:colOff>438246</xdr:colOff>
      <xdr:row>3</xdr:row>
      <xdr:rowOff>476290</xdr:rowOff>
    </xdr:to>
    <xdr:pic>
      <xdr:nvPicPr>
        <xdr:cNvPr id="3" name="Imagen 2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62150" y="6381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457200</xdr:colOff>
      <xdr:row>3</xdr:row>
      <xdr:rowOff>190500</xdr:rowOff>
    </xdr:from>
    <xdr:to>
      <xdr:col>6</xdr:col>
      <xdr:colOff>19199</xdr:colOff>
      <xdr:row>3</xdr:row>
      <xdr:rowOff>504869</xdr:rowOff>
    </xdr:to>
    <xdr:pic>
      <xdr:nvPicPr>
        <xdr:cNvPr id="7" name="Imagen 6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33675" y="6381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</xdr:row>
      <xdr:rowOff>123825</xdr:rowOff>
    </xdr:from>
    <xdr:to>
      <xdr:col>8</xdr:col>
      <xdr:colOff>790709</xdr:colOff>
      <xdr:row>3</xdr:row>
      <xdr:rowOff>523931</xdr:rowOff>
    </xdr:to>
    <xdr:pic>
      <xdr:nvPicPr>
        <xdr:cNvPr id="18" name="Imagen 17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438650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8</xdr:col>
      <xdr:colOff>790575</xdr:colOff>
      <xdr:row>3</xdr:row>
      <xdr:rowOff>190500</xdr:rowOff>
    </xdr:from>
    <xdr:to>
      <xdr:col>10</xdr:col>
      <xdr:colOff>485876</xdr:colOff>
      <xdr:row>3</xdr:row>
      <xdr:rowOff>523922</xdr:rowOff>
    </xdr:to>
    <xdr:pic>
      <xdr:nvPicPr>
        <xdr:cNvPr id="19" name="Imagen 18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400675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3</xdr:row>
      <xdr:rowOff>180975</xdr:rowOff>
    </xdr:from>
    <xdr:to>
      <xdr:col>10</xdr:col>
      <xdr:colOff>1447926</xdr:colOff>
      <xdr:row>3</xdr:row>
      <xdr:rowOff>523923</xdr:rowOff>
    </xdr:to>
    <xdr:pic>
      <xdr:nvPicPr>
        <xdr:cNvPr id="20" name="Imagen 19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181725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1504950</xdr:colOff>
      <xdr:row>3</xdr:row>
      <xdr:rowOff>190500</xdr:rowOff>
    </xdr:from>
    <xdr:to>
      <xdr:col>13</xdr:col>
      <xdr:colOff>181217</xdr:colOff>
      <xdr:row>3</xdr:row>
      <xdr:rowOff>514395</xdr:rowOff>
    </xdr:to>
    <xdr:pic>
      <xdr:nvPicPr>
        <xdr:cNvPr id="21" name="Imagen 20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143750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</xdr:row>
      <xdr:rowOff>228600</xdr:rowOff>
    </xdr:from>
    <xdr:to>
      <xdr:col>7</xdr:col>
      <xdr:colOff>94</xdr:colOff>
      <xdr:row>3</xdr:row>
      <xdr:rowOff>514390</xdr:rowOff>
    </xdr:to>
    <xdr:pic>
      <xdr:nvPicPr>
        <xdr:cNvPr id="22" name="Imagen 21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733800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21</xdr:row>
      <xdr:rowOff>57150</xdr:rowOff>
    </xdr:from>
    <xdr:to>
      <xdr:col>18</xdr:col>
      <xdr:colOff>705068</xdr:colOff>
      <xdr:row>24</xdr:row>
      <xdr:rowOff>104845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4391025"/>
          <a:ext cx="1562318" cy="504895"/>
        </a:xfrm>
        <a:prstGeom prst="rect">
          <a:avLst/>
        </a:prstGeom>
      </xdr:spPr>
    </xdr:pic>
    <xdr:clientData/>
  </xdr:twoCellAnchor>
  <xdr:twoCellAnchor editAs="oneCell">
    <xdr:from>
      <xdr:col>18</xdr:col>
      <xdr:colOff>704850</xdr:colOff>
      <xdr:row>21</xdr:row>
      <xdr:rowOff>57150</xdr:rowOff>
    </xdr:from>
    <xdr:to>
      <xdr:col>20</xdr:col>
      <xdr:colOff>438308</xdr:colOff>
      <xdr:row>24</xdr:row>
      <xdr:rowOff>114372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38100</xdr:rowOff>
    </xdr:from>
    <xdr:to>
      <xdr:col>23</xdr:col>
      <xdr:colOff>180975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38150"/>
          <a:ext cx="98869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28577</xdr:rowOff>
    </xdr:from>
    <xdr:to>
      <xdr:col>1</xdr:col>
      <xdr:colOff>528705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209551</xdr:rowOff>
    </xdr:from>
    <xdr:to>
      <xdr:col>3</xdr:col>
      <xdr:colOff>723671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3</xdr:row>
      <xdr:rowOff>200025</xdr:rowOff>
    </xdr:from>
    <xdr:to>
      <xdr:col>7</xdr:col>
      <xdr:colOff>19146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2625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3</xdr:row>
      <xdr:rowOff>200025</xdr:rowOff>
    </xdr:from>
    <xdr:to>
      <xdr:col>9</xdr:col>
      <xdr:colOff>343049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4150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</xdr:colOff>
      <xdr:row>3</xdr:row>
      <xdr:rowOff>180975</xdr:rowOff>
    </xdr:from>
    <xdr:to>
      <xdr:col>22</xdr:col>
      <xdr:colOff>171550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535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3</xdr:row>
      <xdr:rowOff>123825</xdr:rowOff>
    </xdr:from>
    <xdr:to>
      <xdr:col>12</xdr:col>
      <xdr:colOff>352559</xdr:colOff>
      <xdr:row>3</xdr:row>
      <xdr:rowOff>523931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0532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3</xdr:row>
      <xdr:rowOff>190500</xdr:rowOff>
    </xdr:from>
    <xdr:to>
      <xdr:col>13</xdr:col>
      <xdr:colOff>628751</xdr:colOff>
      <xdr:row>3</xdr:row>
      <xdr:rowOff>523922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6735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3</xdr:row>
      <xdr:rowOff>180975</xdr:rowOff>
    </xdr:from>
    <xdr:to>
      <xdr:col>16</xdr:col>
      <xdr:colOff>447801</xdr:colOff>
      <xdr:row>3</xdr:row>
      <xdr:rowOff>523923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4840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3</xdr:row>
      <xdr:rowOff>190500</xdr:rowOff>
    </xdr:from>
    <xdr:to>
      <xdr:col>20</xdr:col>
      <xdr:colOff>242</xdr:colOff>
      <xdr:row>3</xdr:row>
      <xdr:rowOff>514395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104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3</xdr:row>
      <xdr:rowOff>228600</xdr:rowOff>
    </xdr:from>
    <xdr:to>
      <xdr:col>10</xdr:col>
      <xdr:colOff>362044</xdr:colOff>
      <xdr:row>3</xdr:row>
      <xdr:rowOff>514390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0047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704850</xdr:colOff>
      <xdr:row>21</xdr:row>
      <xdr:rowOff>57150</xdr:rowOff>
    </xdr:from>
    <xdr:to>
      <xdr:col>20</xdr:col>
      <xdr:colOff>438308</xdr:colOff>
      <xdr:row>24</xdr:row>
      <xdr:rowOff>114372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21</xdr:row>
      <xdr:rowOff>76200</xdr:rowOff>
    </xdr:from>
    <xdr:to>
      <xdr:col>18</xdr:col>
      <xdr:colOff>705117</xdr:colOff>
      <xdr:row>24</xdr:row>
      <xdr:rowOff>95316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75" y="4419600"/>
          <a:ext cx="1914792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38100</xdr:rowOff>
    </xdr:from>
    <xdr:to>
      <xdr:col>24</xdr:col>
      <xdr:colOff>19050</xdr:colOff>
      <xdr:row>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38150"/>
          <a:ext cx="98869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28577</xdr:rowOff>
    </xdr:from>
    <xdr:to>
      <xdr:col>1</xdr:col>
      <xdr:colOff>538230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209551</xdr:rowOff>
    </xdr:from>
    <xdr:to>
      <xdr:col>3</xdr:col>
      <xdr:colOff>733196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1075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3</xdr:row>
      <xdr:rowOff>200025</xdr:rowOff>
    </xdr:from>
    <xdr:to>
      <xdr:col>7</xdr:col>
      <xdr:colOff>28671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6215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3</xdr:row>
      <xdr:rowOff>200025</xdr:rowOff>
    </xdr:from>
    <xdr:to>
      <xdr:col>9</xdr:col>
      <xdr:colOff>76349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3367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190500</xdr:rowOff>
    </xdr:from>
    <xdr:to>
      <xdr:col>22</xdr:col>
      <xdr:colOff>209650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7255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247650</xdr:colOff>
      <xdr:row>3</xdr:row>
      <xdr:rowOff>133350</xdr:rowOff>
    </xdr:from>
    <xdr:to>
      <xdr:col>12</xdr:col>
      <xdr:colOff>104909</xdr:colOff>
      <xdr:row>3</xdr:row>
      <xdr:rowOff>533456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2437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</xdr:row>
      <xdr:rowOff>200025</xdr:rowOff>
    </xdr:from>
    <xdr:to>
      <xdr:col>14</xdr:col>
      <xdr:colOff>101</xdr:colOff>
      <xdr:row>3</xdr:row>
      <xdr:rowOff>533447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8640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3</xdr:row>
      <xdr:rowOff>190500</xdr:rowOff>
    </xdr:from>
    <xdr:to>
      <xdr:col>16</xdr:col>
      <xdr:colOff>485901</xdr:colOff>
      <xdr:row>3</xdr:row>
      <xdr:rowOff>533448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6745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16</xdr:col>
      <xdr:colOff>542925</xdr:colOff>
      <xdr:row>3</xdr:row>
      <xdr:rowOff>200025</xdr:rowOff>
    </xdr:from>
    <xdr:to>
      <xdr:col>20</xdr:col>
      <xdr:colOff>38342</xdr:colOff>
      <xdr:row>3</xdr:row>
      <xdr:rowOff>523920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29475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3</xdr:row>
      <xdr:rowOff>238125</xdr:rowOff>
    </xdr:from>
    <xdr:to>
      <xdr:col>10</xdr:col>
      <xdr:colOff>219169</xdr:colOff>
      <xdr:row>3</xdr:row>
      <xdr:rowOff>523915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19525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17</xdr:row>
      <xdr:rowOff>104775</xdr:rowOff>
    </xdr:from>
    <xdr:to>
      <xdr:col>17</xdr:col>
      <xdr:colOff>752633</xdr:colOff>
      <xdr:row>20</xdr:row>
      <xdr:rowOff>161997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17</xdr:row>
      <xdr:rowOff>104774</xdr:rowOff>
    </xdr:from>
    <xdr:to>
      <xdr:col>15</xdr:col>
      <xdr:colOff>128034</xdr:colOff>
      <xdr:row>20</xdr:row>
      <xdr:rowOff>114299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1075" y="3743324"/>
          <a:ext cx="1356759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25</xdr:col>
      <xdr:colOff>38100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47675"/>
          <a:ext cx="9725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38102</xdr:rowOff>
    </xdr:from>
    <xdr:to>
      <xdr:col>1</xdr:col>
      <xdr:colOff>528705</xdr:colOff>
      <xdr:row>3</xdr:row>
      <xdr:rowOff>652455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219076</xdr:rowOff>
    </xdr:from>
    <xdr:to>
      <xdr:col>4</xdr:col>
      <xdr:colOff>342671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3</xdr:row>
      <xdr:rowOff>209550</xdr:rowOff>
    </xdr:from>
    <xdr:to>
      <xdr:col>8</xdr:col>
      <xdr:colOff>19146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26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</xdr:row>
      <xdr:rowOff>209550</xdr:rowOff>
    </xdr:from>
    <xdr:to>
      <xdr:col>10</xdr:col>
      <xdr:colOff>143024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241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21</xdr:col>
      <xdr:colOff>228600</xdr:colOff>
      <xdr:row>3</xdr:row>
      <xdr:rowOff>200025</xdr:rowOff>
    </xdr:from>
    <xdr:to>
      <xdr:col>24</xdr:col>
      <xdr:colOff>162025</xdr:colOff>
      <xdr:row>3</xdr:row>
      <xdr:rowOff>552499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6302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3</xdr:row>
      <xdr:rowOff>142875</xdr:rowOff>
    </xdr:from>
    <xdr:to>
      <xdr:col>13</xdr:col>
      <xdr:colOff>285884</xdr:colOff>
      <xdr:row>3</xdr:row>
      <xdr:rowOff>542981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148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</xdr:row>
      <xdr:rowOff>209550</xdr:rowOff>
    </xdr:from>
    <xdr:to>
      <xdr:col>15</xdr:col>
      <xdr:colOff>181076</xdr:colOff>
      <xdr:row>3</xdr:row>
      <xdr:rowOff>542972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4768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15</xdr:col>
      <xdr:colOff>238125</xdr:colOff>
      <xdr:row>3</xdr:row>
      <xdr:rowOff>200025</xdr:rowOff>
    </xdr:from>
    <xdr:to>
      <xdr:col>17</xdr:col>
      <xdr:colOff>666876</xdr:colOff>
      <xdr:row>3</xdr:row>
      <xdr:rowOff>542973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579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17</xdr:col>
      <xdr:colOff>723900</xdr:colOff>
      <xdr:row>3</xdr:row>
      <xdr:rowOff>209550</xdr:rowOff>
    </xdr:from>
    <xdr:to>
      <xdr:col>21</xdr:col>
      <xdr:colOff>219317</xdr:colOff>
      <xdr:row>3</xdr:row>
      <xdr:rowOff>533445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199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3</xdr:row>
      <xdr:rowOff>247650</xdr:rowOff>
    </xdr:from>
    <xdr:to>
      <xdr:col>11</xdr:col>
      <xdr:colOff>323944</xdr:colOff>
      <xdr:row>3</xdr:row>
      <xdr:rowOff>533440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10000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9</xdr:row>
      <xdr:rowOff>180975</xdr:rowOff>
    </xdr:from>
    <xdr:to>
      <xdr:col>17</xdr:col>
      <xdr:colOff>28636</xdr:colOff>
      <xdr:row>10</xdr:row>
      <xdr:rowOff>409633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12</xdr:row>
      <xdr:rowOff>0</xdr:rowOff>
    </xdr:from>
    <xdr:to>
      <xdr:col>17</xdr:col>
      <xdr:colOff>28636</xdr:colOff>
      <xdr:row>13</xdr:row>
      <xdr:rowOff>58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14</xdr:row>
      <xdr:rowOff>0</xdr:rowOff>
    </xdr:from>
    <xdr:to>
      <xdr:col>17</xdr:col>
      <xdr:colOff>19111</xdr:colOff>
      <xdr:row>15</xdr:row>
      <xdr:rowOff>58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6150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15</xdr:row>
      <xdr:rowOff>57150</xdr:rowOff>
    </xdr:from>
    <xdr:to>
      <xdr:col>17</xdr:col>
      <xdr:colOff>28636</xdr:colOff>
      <xdr:row>16</xdr:row>
      <xdr:rowOff>409633</xdr:rowOff>
    </xdr:to>
    <xdr:pic>
      <xdr:nvPicPr>
        <xdr:cNvPr id="11" name="Imagen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33813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15</xdr:col>
      <xdr:colOff>495300</xdr:colOff>
      <xdr:row>18</xdr:row>
      <xdr:rowOff>0</xdr:rowOff>
    </xdr:from>
    <xdr:to>
      <xdr:col>17</xdr:col>
      <xdr:colOff>28636</xdr:colOff>
      <xdr:row>19</xdr:row>
      <xdr:rowOff>58</xdr:rowOff>
    </xdr:to>
    <xdr:pic>
      <xdr:nvPicPr>
        <xdr:cNvPr id="12" name="Imagen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3876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10</xdr:row>
      <xdr:rowOff>0</xdr:rowOff>
    </xdr:from>
    <xdr:to>
      <xdr:col>17</xdr:col>
      <xdr:colOff>495364</xdr:colOff>
      <xdr:row>11</xdr:row>
      <xdr:rowOff>58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1933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12</xdr:row>
      <xdr:rowOff>9525</xdr:rowOff>
    </xdr:from>
    <xdr:to>
      <xdr:col>17</xdr:col>
      <xdr:colOff>495364</xdr:colOff>
      <xdr:row>13</xdr:row>
      <xdr:rowOff>9583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2428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14</xdr:row>
      <xdr:rowOff>9525</xdr:rowOff>
    </xdr:from>
    <xdr:to>
      <xdr:col>17</xdr:col>
      <xdr:colOff>485839</xdr:colOff>
      <xdr:row>15</xdr:row>
      <xdr:rowOff>9583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3825" y="29146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16</xdr:row>
      <xdr:rowOff>0</xdr:rowOff>
    </xdr:from>
    <xdr:to>
      <xdr:col>17</xdr:col>
      <xdr:colOff>495364</xdr:colOff>
      <xdr:row>17</xdr:row>
      <xdr:rowOff>58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33909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18</xdr:row>
      <xdr:rowOff>0</xdr:rowOff>
    </xdr:from>
    <xdr:to>
      <xdr:col>17</xdr:col>
      <xdr:colOff>495364</xdr:colOff>
      <xdr:row>19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3350" y="38766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20</xdr:col>
      <xdr:colOff>9525</xdr:colOff>
      <xdr:row>4</xdr:row>
      <xdr:rowOff>19050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447675"/>
          <a:ext cx="9725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38102</xdr:rowOff>
    </xdr:from>
    <xdr:to>
      <xdr:col>1</xdr:col>
      <xdr:colOff>538230</xdr:colOff>
      <xdr:row>3</xdr:row>
      <xdr:rowOff>652455</xdr:rowOff>
    </xdr:to>
    <xdr:pic>
      <xdr:nvPicPr>
        <xdr:cNvPr id="20" name="Imagen 1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3</xdr:row>
      <xdr:rowOff>219076</xdr:rowOff>
    </xdr:from>
    <xdr:to>
      <xdr:col>3</xdr:col>
      <xdr:colOff>733196</xdr:colOff>
      <xdr:row>3</xdr:row>
      <xdr:rowOff>514392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</xdr:row>
      <xdr:rowOff>209550</xdr:rowOff>
    </xdr:from>
    <xdr:to>
      <xdr:col>5</xdr:col>
      <xdr:colOff>704946</xdr:colOff>
      <xdr:row>3</xdr:row>
      <xdr:rowOff>495340</xdr:rowOff>
    </xdr:to>
    <xdr:pic>
      <xdr:nvPicPr>
        <xdr:cNvPr id="23" name="Imagen 2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621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</xdr:row>
      <xdr:rowOff>209550</xdr:rowOff>
    </xdr:from>
    <xdr:to>
      <xdr:col>9</xdr:col>
      <xdr:colOff>149</xdr:colOff>
      <xdr:row>3</xdr:row>
      <xdr:rowOff>523919</xdr:rowOff>
    </xdr:to>
    <xdr:pic>
      <xdr:nvPicPr>
        <xdr:cNvPr id="24" name="Imagen 2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3367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3</xdr:row>
      <xdr:rowOff>200025</xdr:rowOff>
    </xdr:from>
    <xdr:to>
      <xdr:col>19</xdr:col>
      <xdr:colOff>171550</xdr:colOff>
      <xdr:row>3</xdr:row>
      <xdr:rowOff>552499</xdr:rowOff>
    </xdr:to>
    <xdr:pic>
      <xdr:nvPicPr>
        <xdr:cNvPr id="29" name="Imagen 28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106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762000</xdr:colOff>
      <xdr:row>3</xdr:row>
      <xdr:rowOff>142875</xdr:rowOff>
    </xdr:from>
    <xdr:to>
      <xdr:col>11</xdr:col>
      <xdr:colOff>628784</xdr:colOff>
      <xdr:row>3</xdr:row>
      <xdr:rowOff>542981</xdr:rowOff>
    </xdr:to>
    <xdr:pic>
      <xdr:nvPicPr>
        <xdr:cNvPr id="30" name="Imagen 29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6247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3</xdr:row>
      <xdr:rowOff>209550</xdr:rowOff>
    </xdr:from>
    <xdr:to>
      <xdr:col>13</xdr:col>
      <xdr:colOff>276326</xdr:colOff>
      <xdr:row>3</xdr:row>
      <xdr:rowOff>542972</xdr:rowOff>
    </xdr:to>
    <xdr:pic>
      <xdr:nvPicPr>
        <xdr:cNvPr id="31" name="Imagen 30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2450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3</xdr:row>
      <xdr:rowOff>200025</xdr:rowOff>
    </xdr:from>
    <xdr:to>
      <xdr:col>15</xdr:col>
      <xdr:colOff>400176</xdr:colOff>
      <xdr:row>3</xdr:row>
      <xdr:rowOff>542973</xdr:rowOff>
    </xdr:to>
    <xdr:pic>
      <xdr:nvPicPr>
        <xdr:cNvPr id="32" name="Imagen 3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055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457200</xdr:colOff>
      <xdr:row>3</xdr:row>
      <xdr:rowOff>209550</xdr:rowOff>
    </xdr:from>
    <xdr:to>
      <xdr:col>18</xdr:col>
      <xdr:colOff>524117</xdr:colOff>
      <xdr:row>3</xdr:row>
      <xdr:rowOff>533445</xdr:rowOff>
    </xdr:to>
    <xdr:pic>
      <xdr:nvPicPr>
        <xdr:cNvPr id="33" name="Imagen 3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6757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3</xdr:row>
      <xdr:rowOff>247650</xdr:rowOff>
    </xdr:from>
    <xdr:to>
      <xdr:col>9</xdr:col>
      <xdr:colOff>733519</xdr:colOff>
      <xdr:row>3</xdr:row>
      <xdr:rowOff>533440</xdr:rowOff>
    </xdr:to>
    <xdr:pic>
      <xdr:nvPicPr>
        <xdr:cNvPr id="34" name="Imagen 33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57625" y="695325"/>
          <a:ext cx="676369" cy="28579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5</xdr:row>
      <xdr:rowOff>314325</xdr:rowOff>
    </xdr:from>
    <xdr:to>
      <xdr:col>16</xdr:col>
      <xdr:colOff>38330</xdr:colOff>
      <xdr:row>7</xdr:row>
      <xdr:rowOff>19112</xdr:rowOff>
    </xdr:to>
    <xdr:pic>
      <xdr:nvPicPr>
        <xdr:cNvPr id="35" name="Imagen 34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29325" y="1485900"/>
          <a:ext cx="1648055" cy="44773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18</xdr:row>
      <xdr:rowOff>9525</xdr:rowOff>
    </xdr:from>
    <xdr:to>
      <xdr:col>20</xdr:col>
      <xdr:colOff>28733</xdr:colOff>
      <xdr:row>21</xdr:row>
      <xdr:rowOff>66747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7900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38100</xdr:rowOff>
    </xdr:from>
    <xdr:to>
      <xdr:col>26</xdr:col>
      <xdr:colOff>38100</xdr:colOff>
      <xdr:row>4</xdr:row>
      <xdr:rowOff>9525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38150"/>
          <a:ext cx="94297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28577</xdr:rowOff>
    </xdr:from>
    <xdr:to>
      <xdr:col>1</xdr:col>
      <xdr:colOff>538230</xdr:colOff>
      <xdr:row>3</xdr:row>
      <xdr:rowOff>642930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3</xdr:row>
      <xdr:rowOff>209551</xdr:rowOff>
    </xdr:from>
    <xdr:to>
      <xdr:col>3</xdr:col>
      <xdr:colOff>647471</xdr:colOff>
      <xdr:row>3</xdr:row>
      <xdr:rowOff>504867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5350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3</xdr:row>
      <xdr:rowOff>200025</xdr:rowOff>
    </xdr:from>
    <xdr:to>
      <xdr:col>6</xdr:col>
      <xdr:colOff>266796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</xdr:row>
      <xdr:rowOff>200025</xdr:rowOff>
    </xdr:from>
    <xdr:to>
      <xdr:col>10</xdr:col>
      <xdr:colOff>47774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8602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23</xdr:col>
      <xdr:colOff>590550</xdr:colOff>
      <xdr:row>3</xdr:row>
      <xdr:rowOff>190500</xdr:rowOff>
    </xdr:from>
    <xdr:to>
      <xdr:col>26</xdr:col>
      <xdr:colOff>19150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2490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3</xdr:row>
      <xdr:rowOff>133350</xdr:rowOff>
    </xdr:from>
    <xdr:to>
      <xdr:col>14</xdr:col>
      <xdr:colOff>219209</xdr:colOff>
      <xdr:row>3</xdr:row>
      <xdr:rowOff>533456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7672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3</xdr:row>
      <xdr:rowOff>200025</xdr:rowOff>
    </xdr:from>
    <xdr:to>
      <xdr:col>16</xdr:col>
      <xdr:colOff>114401</xdr:colOff>
      <xdr:row>3</xdr:row>
      <xdr:rowOff>533447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3875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3</xdr:row>
      <xdr:rowOff>190500</xdr:rowOff>
    </xdr:from>
    <xdr:to>
      <xdr:col>18</xdr:col>
      <xdr:colOff>600201</xdr:colOff>
      <xdr:row>3</xdr:row>
      <xdr:rowOff>533448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1980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18</xdr:col>
      <xdr:colOff>657225</xdr:colOff>
      <xdr:row>3</xdr:row>
      <xdr:rowOff>200025</xdr:rowOff>
    </xdr:from>
    <xdr:to>
      <xdr:col>23</xdr:col>
      <xdr:colOff>581267</xdr:colOff>
      <xdr:row>3</xdr:row>
      <xdr:rowOff>523920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81825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3</xdr:row>
      <xdr:rowOff>238125</xdr:rowOff>
    </xdr:from>
    <xdr:to>
      <xdr:col>12</xdr:col>
      <xdr:colOff>57244</xdr:colOff>
      <xdr:row>3</xdr:row>
      <xdr:rowOff>523915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71875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714375</xdr:colOff>
      <xdr:row>18</xdr:row>
      <xdr:rowOff>9525</xdr:rowOff>
    </xdr:from>
    <xdr:to>
      <xdr:col>16</xdr:col>
      <xdr:colOff>158</xdr:colOff>
      <xdr:row>21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6875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</xdr:row>
      <xdr:rowOff>0</xdr:rowOff>
    </xdr:from>
    <xdr:to>
      <xdr:col>19</xdr:col>
      <xdr:colOff>28575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4767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38102</xdr:rowOff>
    </xdr:from>
    <xdr:to>
      <xdr:col>1</xdr:col>
      <xdr:colOff>538230</xdr:colOff>
      <xdr:row>3</xdr:row>
      <xdr:rowOff>652455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714375</xdr:colOff>
      <xdr:row>3</xdr:row>
      <xdr:rowOff>219076</xdr:rowOff>
    </xdr:from>
    <xdr:to>
      <xdr:col>1</xdr:col>
      <xdr:colOff>1428521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0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3</xdr:row>
      <xdr:rowOff>209550</xdr:rowOff>
    </xdr:from>
    <xdr:to>
      <xdr:col>3</xdr:col>
      <xdr:colOff>257271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573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3</xdr:row>
      <xdr:rowOff>209550</xdr:rowOff>
    </xdr:from>
    <xdr:to>
      <xdr:col>5</xdr:col>
      <xdr:colOff>581174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2887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847725</xdr:colOff>
      <xdr:row>3</xdr:row>
      <xdr:rowOff>190500</xdr:rowOff>
    </xdr:from>
    <xdr:to>
      <xdr:col>19</xdr:col>
      <xdr:colOff>100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8680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3</xdr:row>
      <xdr:rowOff>133350</xdr:rowOff>
    </xdr:from>
    <xdr:to>
      <xdr:col>11</xdr:col>
      <xdr:colOff>152534</xdr:colOff>
      <xdr:row>3</xdr:row>
      <xdr:rowOff>533456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23862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3</xdr:row>
      <xdr:rowOff>200025</xdr:rowOff>
    </xdr:from>
    <xdr:to>
      <xdr:col>13</xdr:col>
      <xdr:colOff>38201</xdr:colOff>
      <xdr:row>3</xdr:row>
      <xdr:rowOff>533447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0065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3</xdr:row>
      <xdr:rowOff>190500</xdr:rowOff>
    </xdr:from>
    <xdr:to>
      <xdr:col>13</xdr:col>
      <xdr:colOff>1000251</xdr:colOff>
      <xdr:row>3</xdr:row>
      <xdr:rowOff>533448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8170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1057275</xdr:colOff>
      <xdr:row>3</xdr:row>
      <xdr:rowOff>200025</xdr:rowOff>
    </xdr:from>
    <xdr:to>
      <xdr:col>17</xdr:col>
      <xdr:colOff>838442</xdr:colOff>
      <xdr:row>3</xdr:row>
      <xdr:rowOff>523920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43725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</xdr:row>
      <xdr:rowOff>238125</xdr:rowOff>
    </xdr:from>
    <xdr:to>
      <xdr:col>7</xdr:col>
      <xdr:colOff>466819</xdr:colOff>
      <xdr:row>3</xdr:row>
      <xdr:rowOff>523915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533775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9</xdr:row>
      <xdr:rowOff>180975</xdr:rowOff>
    </xdr:from>
    <xdr:to>
      <xdr:col>13</xdr:col>
      <xdr:colOff>419161</xdr:colOff>
      <xdr:row>10</xdr:row>
      <xdr:rowOff>409633</xdr:rowOff>
    </xdr:to>
    <xdr:pic>
      <xdr:nvPicPr>
        <xdr:cNvPr id="9" name="Imagen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12</xdr:row>
      <xdr:rowOff>0</xdr:rowOff>
    </xdr:from>
    <xdr:to>
      <xdr:col>13</xdr:col>
      <xdr:colOff>419161</xdr:colOff>
      <xdr:row>13</xdr:row>
      <xdr:rowOff>58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14</xdr:row>
      <xdr:rowOff>0</xdr:rowOff>
    </xdr:from>
    <xdr:to>
      <xdr:col>13</xdr:col>
      <xdr:colOff>409636</xdr:colOff>
      <xdr:row>15</xdr:row>
      <xdr:rowOff>58</xdr:rowOff>
    </xdr:to>
    <xdr:pic>
      <xdr:nvPicPr>
        <xdr:cNvPr id="11" name="Imagen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6825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15</xdr:row>
      <xdr:rowOff>57150</xdr:rowOff>
    </xdr:from>
    <xdr:to>
      <xdr:col>13</xdr:col>
      <xdr:colOff>419161</xdr:colOff>
      <xdr:row>16</xdr:row>
      <xdr:rowOff>409633</xdr:rowOff>
    </xdr:to>
    <xdr:pic>
      <xdr:nvPicPr>
        <xdr:cNvPr id="12" name="Imagen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3813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18</xdr:row>
      <xdr:rowOff>0</xdr:rowOff>
    </xdr:from>
    <xdr:to>
      <xdr:col>13</xdr:col>
      <xdr:colOff>419161</xdr:colOff>
      <xdr:row>19</xdr:row>
      <xdr:rowOff>58</xdr:rowOff>
    </xdr:to>
    <xdr:pic>
      <xdr:nvPicPr>
        <xdr:cNvPr id="13" name="Imagen 1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876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10</xdr:row>
      <xdr:rowOff>0</xdr:rowOff>
    </xdr:from>
    <xdr:to>
      <xdr:col>14</xdr:col>
      <xdr:colOff>114364</xdr:colOff>
      <xdr:row>11</xdr:row>
      <xdr:rowOff>58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1933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12</xdr:row>
      <xdr:rowOff>0</xdr:rowOff>
    </xdr:from>
    <xdr:to>
      <xdr:col>14</xdr:col>
      <xdr:colOff>123889</xdr:colOff>
      <xdr:row>13</xdr:row>
      <xdr:rowOff>58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24193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14</xdr:row>
      <xdr:rowOff>0</xdr:rowOff>
    </xdr:from>
    <xdr:to>
      <xdr:col>14</xdr:col>
      <xdr:colOff>123889</xdr:colOff>
      <xdr:row>15</xdr:row>
      <xdr:rowOff>58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34025" y="29051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16</xdr:row>
      <xdr:rowOff>0</xdr:rowOff>
    </xdr:from>
    <xdr:to>
      <xdr:col>14</xdr:col>
      <xdr:colOff>114364</xdr:colOff>
      <xdr:row>17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3909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18</xdr:row>
      <xdr:rowOff>0</xdr:rowOff>
    </xdr:from>
    <xdr:to>
      <xdr:col>14</xdr:col>
      <xdr:colOff>114364</xdr:colOff>
      <xdr:row>19</xdr:row>
      <xdr:rowOff>58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0" y="38766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723900</xdr:colOff>
      <xdr:row>6</xdr:row>
      <xdr:rowOff>9525</xdr:rowOff>
    </xdr:from>
    <xdr:to>
      <xdr:col>15</xdr:col>
      <xdr:colOff>9764</xdr:colOff>
      <xdr:row>7</xdr:row>
      <xdr:rowOff>57</xdr:rowOff>
    </xdr:to>
    <xdr:pic>
      <xdr:nvPicPr>
        <xdr:cNvPr id="19" name="Imagen 1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91100" y="1019175"/>
          <a:ext cx="1714739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21" name="Imagen 20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676275</xdr:colOff>
      <xdr:row>3</xdr:row>
      <xdr:rowOff>200026</xdr:rowOff>
    </xdr:from>
    <xdr:to>
      <xdr:col>3</xdr:col>
      <xdr:colOff>161696</xdr:colOff>
      <xdr:row>3</xdr:row>
      <xdr:rowOff>495342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3</xdr:row>
      <xdr:rowOff>209550</xdr:rowOff>
    </xdr:from>
    <xdr:to>
      <xdr:col>3</xdr:col>
      <xdr:colOff>904971</xdr:colOff>
      <xdr:row>3</xdr:row>
      <xdr:rowOff>495340</xdr:rowOff>
    </xdr:to>
    <xdr:pic>
      <xdr:nvPicPr>
        <xdr:cNvPr id="24" name="Imagen 23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9067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</xdr:row>
      <xdr:rowOff>209550</xdr:rowOff>
    </xdr:from>
    <xdr:to>
      <xdr:col>7</xdr:col>
      <xdr:colOff>247799</xdr:colOff>
      <xdr:row>3</xdr:row>
      <xdr:rowOff>523919</xdr:rowOff>
    </xdr:to>
    <xdr:pic>
      <xdr:nvPicPr>
        <xdr:cNvPr id="25" name="Imagen 24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622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676275</xdr:colOff>
      <xdr:row>3</xdr:row>
      <xdr:rowOff>200025</xdr:rowOff>
    </xdr:from>
    <xdr:to>
      <xdr:col>18</xdr:col>
      <xdr:colOff>114400</xdr:colOff>
      <xdr:row>3</xdr:row>
      <xdr:rowOff>552499</xdr:rowOff>
    </xdr:to>
    <xdr:pic>
      <xdr:nvPicPr>
        <xdr:cNvPr id="30" name="Imagen 2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2012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3</xdr:row>
      <xdr:rowOff>142875</xdr:rowOff>
    </xdr:from>
    <xdr:to>
      <xdr:col>11</xdr:col>
      <xdr:colOff>457334</xdr:colOff>
      <xdr:row>3</xdr:row>
      <xdr:rowOff>542981</xdr:rowOff>
    </xdr:to>
    <xdr:pic>
      <xdr:nvPicPr>
        <xdr:cNvPr id="31" name="Imagen 30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1719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3</xdr:row>
      <xdr:rowOff>209550</xdr:rowOff>
    </xdr:from>
    <xdr:to>
      <xdr:col>13</xdr:col>
      <xdr:colOff>343001</xdr:colOff>
      <xdr:row>3</xdr:row>
      <xdr:rowOff>542972</xdr:rowOff>
    </xdr:to>
    <xdr:pic>
      <xdr:nvPicPr>
        <xdr:cNvPr id="32" name="Imagen 31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339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3</xdr:row>
      <xdr:rowOff>200025</xdr:rowOff>
    </xdr:from>
    <xdr:to>
      <xdr:col>14</xdr:col>
      <xdr:colOff>543051</xdr:colOff>
      <xdr:row>3</xdr:row>
      <xdr:rowOff>542973</xdr:rowOff>
    </xdr:to>
    <xdr:pic>
      <xdr:nvPicPr>
        <xdr:cNvPr id="33" name="Imagen 32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150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3</xdr:row>
      <xdr:rowOff>209550</xdr:rowOff>
    </xdr:from>
    <xdr:to>
      <xdr:col>17</xdr:col>
      <xdr:colOff>666992</xdr:colOff>
      <xdr:row>3</xdr:row>
      <xdr:rowOff>533445</xdr:rowOff>
    </xdr:to>
    <xdr:pic>
      <xdr:nvPicPr>
        <xdr:cNvPr id="34" name="Imagen 33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770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</xdr:row>
      <xdr:rowOff>247650</xdr:rowOff>
    </xdr:from>
    <xdr:to>
      <xdr:col>9</xdr:col>
      <xdr:colOff>133444</xdr:colOff>
      <xdr:row>3</xdr:row>
      <xdr:rowOff>533440</xdr:rowOff>
    </xdr:to>
    <xdr:pic>
      <xdr:nvPicPr>
        <xdr:cNvPr id="35" name="Imagen 34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67100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9525</xdr:rowOff>
    </xdr:from>
    <xdr:to>
      <xdr:col>15</xdr:col>
      <xdr:colOff>438308</xdr:colOff>
      <xdr:row>17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400050</xdr:colOff>
      <xdr:row>14</xdr:row>
      <xdr:rowOff>28575</xdr:rowOff>
    </xdr:from>
    <xdr:to>
      <xdr:col>13</xdr:col>
      <xdr:colOff>733655</xdr:colOff>
      <xdr:row>17</xdr:row>
      <xdr:rowOff>57218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5" y="3762375"/>
          <a:ext cx="1648055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828675</xdr:colOff>
      <xdr:row>3</xdr:row>
      <xdr:rowOff>200026</xdr:rowOff>
    </xdr:from>
    <xdr:to>
      <xdr:col>2</xdr:col>
      <xdr:colOff>9296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17</xdr:col>
      <xdr:colOff>914400</xdr:colOff>
      <xdr:row>3</xdr:row>
      <xdr:rowOff>200025</xdr:rowOff>
    </xdr:from>
    <xdr:to>
      <xdr:col>17</xdr:col>
      <xdr:colOff>1628875</xdr:colOff>
      <xdr:row>3</xdr:row>
      <xdr:rowOff>552499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010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5</xdr:col>
      <xdr:colOff>104871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812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3</xdr:row>
      <xdr:rowOff>209550</xdr:rowOff>
    </xdr:from>
    <xdr:to>
      <xdr:col>7</xdr:col>
      <xdr:colOff>428774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527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3</xdr:row>
      <xdr:rowOff>142875</xdr:rowOff>
    </xdr:from>
    <xdr:to>
      <xdr:col>11</xdr:col>
      <xdr:colOff>162059</xdr:colOff>
      <xdr:row>3</xdr:row>
      <xdr:rowOff>542981</xdr:rowOff>
    </xdr:to>
    <xdr:pic>
      <xdr:nvPicPr>
        <xdr:cNvPr id="11" name="Imagen 1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957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</xdr:row>
      <xdr:rowOff>209550</xdr:rowOff>
    </xdr:from>
    <xdr:to>
      <xdr:col>13</xdr:col>
      <xdr:colOff>114401</xdr:colOff>
      <xdr:row>3</xdr:row>
      <xdr:rowOff>542972</xdr:rowOff>
    </xdr:to>
    <xdr:pic>
      <xdr:nvPicPr>
        <xdr:cNvPr id="12" name="Imagen 1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2442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13</xdr:col>
      <xdr:colOff>1095501</xdr:colOff>
      <xdr:row>3</xdr:row>
      <xdr:rowOff>542973</xdr:rowOff>
    </xdr:to>
    <xdr:pic>
      <xdr:nvPicPr>
        <xdr:cNvPr id="13" name="Imagen 12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245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1114425</xdr:colOff>
      <xdr:row>3</xdr:row>
      <xdr:rowOff>209550</xdr:rowOff>
    </xdr:from>
    <xdr:to>
      <xdr:col>17</xdr:col>
      <xdr:colOff>895592</xdr:colOff>
      <xdr:row>3</xdr:row>
      <xdr:rowOff>533445</xdr:rowOff>
    </xdr:to>
    <xdr:pic>
      <xdr:nvPicPr>
        <xdr:cNvPr id="14" name="Imagen 13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648450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752475</xdr:colOff>
      <xdr:row>6</xdr:row>
      <xdr:rowOff>619125</xdr:rowOff>
    </xdr:from>
    <xdr:to>
      <xdr:col>2</xdr:col>
      <xdr:colOff>238160</xdr:colOff>
      <xdr:row>8</xdr:row>
      <xdr:rowOff>28615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" y="14192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11</xdr:row>
      <xdr:rowOff>371475</xdr:rowOff>
    </xdr:from>
    <xdr:to>
      <xdr:col>12</xdr:col>
      <xdr:colOff>400095</xdr:colOff>
      <xdr:row>12</xdr:row>
      <xdr:rowOff>142920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9725" y="2543175"/>
          <a:ext cx="323895" cy="323895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22</xdr:row>
      <xdr:rowOff>152400</xdr:rowOff>
    </xdr:from>
    <xdr:to>
      <xdr:col>12</xdr:col>
      <xdr:colOff>371511</xdr:colOff>
      <xdr:row>24</xdr:row>
      <xdr:rowOff>38137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4791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20</xdr:row>
      <xdr:rowOff>47625</xdr:rowOff>
    </xdr:from>
    <xdr:to>
      <xdr:col>12</xdr:col>
      <xdr:colOff>361986</xdr:colOff>
      <xdr:row>21</xdr:row>
      <xdr:rowOff>123862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3053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17</xdr:row>
      <xdr:rowOff>66675</xdr:rowOff>
    </xdr:from>
    <xdr:to>
      <xdr:col>12</xdr:col>
      <xdr:colOff>361986</xdr:colOff>
      <xdr:row>18</xdr:row>
      <xdr:rowOff>142912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75285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14</xdr:row>
      <xdr:rowOff>66675</xdr:rowOff>
    </xdr:from>
    <xdr:to>
      <xdr:col>12</xdr:col>
      <xdr:colOff>361986</xdr:colOff>
      <xdr:row>15</xdr:row>
      <xdr:rowOff>142912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3171825"/>
          <a:ext cx="257211" cy="26673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9525</xdr:rowOff>
    </xdr:from>
    <xdr:to>
      <xdr:col>15</xdr:col>
      <xdr:colOff>438308</xdr:colOff>
      <xdr:row>17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5755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14</xdr:row>
      <xdr:rowOff>9525</xdr:rowOff>
    </xdr:from>
    <xdr:to>
      <xdr:col>13</xdr:col>
      <xdr:colOff>724177</xdr:colOff>
      <xdr:row>17</xdr:row>
      <xdr:rowOff>76273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3743325"/>
          <a:ext cx="1981477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19</xdr:col>
      <xdr:colOff>28575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4767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3</xdr:row>
      <xdr:rowOff>38102</xdr:rowOff>
    </xdr:from>
    <xdr:to>
      <xdr:col>1</xdr:col>
      <xdr:colOff>404880</xdr:colOff>
      <xdr:row>3</xdr:row>
      <xdr:rowOff>652455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495300</xdr:colOff>
      <xdr:row>3</xdr:row>
      <xdr:rowOff>219076</xdr:rowOff>
    </xdr:from>
    <xdr:to>
      <xdr:col>1</xdr:col>
      <xdr:colOff>1209446</xdr:colOff>
      <xdr:row>3</xdr:row>
      <xdr:rowOff>514392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3</xdr:row>
      <xdr:rowOff>228600</xdr:rowOff>
    </xdr:from>
    <xdr:to>
      <xdr:col>3</xdr:col>
      <xdr:colOff>276321</xdr:colOff>
      <xdr:row>3</xdr:row>
      <xdr:rowOff>514390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3</xdr:row>
      <xdr:rowOff>228600</xdr:rowOff>
    </xdr:from>
    <xdr:to>
      <xdr:col>5</xdr:col>
      <xdr:colOff>600224</xdr:colOff>
      <xdr:row>3</xdr:row>
      <xdr:rowOff>542969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71700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895350</xdr:colOff>
      <xdr:row>3</xdr:row>
      <xdr:rowOff>219075</xdr:rowOff>
    </xdr:from>
    <xdr:to>
      <xdr:col>17</xdr:col>
      <xdr:colOff>1609825</xdr:colOff>
      <xdr:row>3</xdr:row>
      <xdr:rowOff>571549</xdr:rowOff>
    </xdr:to>
    <xdr:pic>
      <xdr:nvPicPr>
        <xdr:cNvPr id="14" name="Imagen 13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58200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542925</xdr:colOff>
      <xdr:row>3</xdr:row>
      <xdr:rowOff>161925</xdr:rowOff>
    </xdr:from>
    <xdr:to>
      <xdr:col>11</xdr:col>
      <xdr:colOff>200159</xdr:colOff>
      <xdr:row>3</xdr:row>
      <xdr:rowOff>562031</xdr:rowOff>
    </xdr:to>
    <xdr:pic>
      <xdr:nvPicPr>
        <xdr:cNvPr id="15" name="Imagen 14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10025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3</xdr:row>
      <xdr:rowOff>228600</xdr:rowOff>
    </xdr:from>
    <xdr:to>
      <xdr:col>13</xdr:col>
      <xdr:colOff>85826</xdr:colOff>
      <xdr:row>3</xdr:row>
      <xdr:rowOff>562022</xdr:rowOff>
    </xdr:to>
    <xdr:pic>
      <xdr:nvPicPr>
        <xdr:cNvPr id="16" name="Imagen 15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72050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3</xdr:row>
      <xdr:rowOff>219075</xdr:rowOff>
    </xdr:from>
    <xdr:to>
      <xdr:col>13</xdr:col>
      <xdr:colOff>1047876</xdr:colOff>
      <xdr:row>3</xdr:row>
      <xdr:rowOff>562023</xdr:rowOff>
    </xdr:to>
    <xdr:pic>
      <xdr:nvPicPr>
        <xdr:cNvPr id="17" name="Imagen 16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753100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1104900</xdr:colOff>
      <xdr:row>3</xdr:row>
      <xdr:rowOff>228600</xdr:rowOff>
    </xdr:from>
    <xdr:to>
      <xdr:col>17</xdr:col>
      <xdr:colOff>886067</xdr:colOff>
      <xdr:row>3</xdr:row>
      <xdr:rowOff>552495</xdr:rowOff>
    </xdr:to>
    <xdr:pic>
      <xdr:nvPicPr>
        <xdr:cNvPr id="18" name="Imagen 17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15125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666750</xdr:colOff>
      <xdr:row>3</xdr:row>
      <xdr:rowOff>266700</xdr:rowOff>
    </xdr:from>
    <xdr:to>
      <xdr:col>7</xdr:col>
      <xdr:colOff>514444</xdr:colOff>
      <xdr:row>3</xdr:row>
      <xdr:rowOff>552490</xdr:rowOff>
    </xdr:to>
    <xdr:pic>
      <xdr:nvPicPr>
        <xdr:cNvPr id="19" name="Imagen 18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05175" y="714375"/>
          <a:ext cx="676369" cy="28579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9</xdr:row>
      <xdr:rowOff>180975</xdr:rowOff>
    </xdr:from>
    <xdr:to>
      <xdr:col>14</xdr:col>
      <xdr:colOff>142936</xdr:colOff>
      <xdr:row>10</xdr:row>
      <xdr:rowOff>409633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24003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0</xdr:rowOff>
    </xdr:from>
    <xdr:to>
      <xdr:col>14</xdr:col>
      <xdr:colOff>152461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28956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10</xdr:row>
      <xdr:rowOff>0</xdr:rowOff>
    </xdr:from>
    <xdr:to>
      <xdr:col>14</xdr:col>
      <xdr:colOff>600139</xdr:colOff>
      <xdr:row>11</xdr:row>
      <xdr:rowOff>58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9850" y="24098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12</xdr:row>
      <xdr:rowOff>0</xdr:rowOff>
    </xdr:from>
    <xdr:to>
      <xdr:col>14</xdr:col>
      <xdr:colOff>619189</xdr:colOff>
      <xdr:row>13</xdr:row>
      <xdr:rowOff>58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28956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3</xdr:row>
      <xdr:rowOff>200026</xdr:rowOff>
    </xdr:from>
    <xdr:to>
      <xdr:col>3</xdr:col>
      <xdr:colOff>85496</xdr:colOff>
      <xdr:row>3</xdr:row>
      <xdr:rowOff>495342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</xdr:row>
      <xdr:rowOff>209550</xdr:rowOff>
    </xdr:from>
    <xdr:to>
      <xdr:col>3</xdr:col>
      <xdr:colOff>800196</xdr:colOff>
      <xdr:row>3</xdr:row>
      <xdr:rowOff>495340</xdr:rowOff>
    </xdr:to>
    <xdr:pic>
      <xdr:nvPicPr>
        <xdr:cNvPr id="18" name="Imagen 17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3</xdr:row>
      <xdr:rowOff>209550</xdr:rowOff>
    </xdr:from>
    <xdr:to>
      <xdr:col>7</xdr:col>
      <xdr:colOff>143024</xdr:colOff>
      <xdr:row>3</xdr:row>
      <xdr:rowOff>523919</xdr:rowOff>
    </xdr:to>
    <xdr:pic>
      <xdr:nvPicPr>
        <xdr:cNvPr id="19" name="Imagen 18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74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10</xdr:row>
      <xdr:rowOff>0</xdr:rowOff>
    </xdr:from>
    <xdr:to>
      <xdr:col>13</xdr:col>
      <xdr:colOff>466793</xdr:colOff>
      <xdr:row>10</xdr:row>
      <xdr:rowOff>409632</xdr:rowOff>
    </xdr:to>
    <xdr:pic>
      <xdr:nvPicPr>
        <xdr:cNvPr id="24" name="Imagen 23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95925" y="24098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25" name="Imagen 24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14975" y="29051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5</xdr:row>
      <xdr:rowOff>314325</xdr:rowOff>
    </xdr:from>
    <xdr:to>
      <xdr:col>15</xdr:col>
      <xdr:colOff>9816</xdr:colOff>
      <xdr:row>6</xdr:row>
      <xdr:rowOff>409633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29200" y="1476375"/>
          <a:ext cx="2086266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3</xdr:row>
      <xdr:rowOff>190500</xdr:rowOff>
    </xdr:from>
    <xdr:to>
      <xdr:col>18</xdr:col>
      <xdr:colOff>9625</xdr:colOff>
      <xdr:row>3</xdr:row>
      <xdr:rowOff>542974</xdr:rowOff>
    </xdr:to>
    <xdr:pic>
      <xdr:nvPicPr>
        <xdr:cNvPr id="27" name="Imagen 26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1535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3</xdr:row>
      <xdr:rowOff>133350</xdr:rowOff>
    </xdr:from>
    <xdr:to>
      <xdr:col>11</xdr:col>
      <xdr:colOff>352559</xdr:colOff>
      <xdr:row>3</xdr:row>
      <xdr:rowOff>533456</xdr:rowOff>
    </xdr:to>
    <xdr:pic>
      <xdr:nvPicPr>
        <xdr:cNvPr id="28" name="Imagen 27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06717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3</xdr:row>
      <xdr:rowOff>200025</xdr:rowOff>
    </xdr:from>
    <xdr:to>
      <xdr:col>13</xdr:col>
      <xdr:colOff>238226</xdr:colOff>
      <xdr:row>3</xdr:row>
      <xdr:rowOff>533447</xdr:rowOff>
    </xdr:to>
    <xdr:pic>
      <xdr:nvPicPr>
        <xdr:cNvPr id="29" name="Imagen 28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02920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</xdr:row>
      <xdr:rowOff>190500</xdr:rowOff>
    </xdr:from>
    <xdr:to>
      <xdr:col>14</xdr:col>
      <xdr:colOff>438276</xdr:colOff>
      <xdr:row>3</xdr:row>
      <xdr:rowOff>533448</xdr:rowOff>
    </xdr:to>
    <xdr:pic>
      <xdr:nvPicPr>
        <xdr:cNvPr id="30" name="Imagen 29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81025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3</xdr:row>
      <xdr:rowOff>200025</xdr:rowOff>
    </xdr:from>
    <xdr:to>
      <xdr:col>17</xdr:col>
      <xdr:colOff>562217</xdr:colOff>
      <xdr:row>3</xdr:row>
      <xdr:rowOff>523920</xdr:rowOff>
    </xdr:to>
    <xdr:pic>
      <xdr:nvPicPr>
        <xdr:cNvPr id="31" name="Imagen 30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772275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3</xdr:row>
      <xdr:rowOff>238125</xdr:rowOff>
    </xdr:from>
    <xdr:to>
      <xdr:col>9</xdr:col>
      <xdr:colOff>28669</xdr:colOff>
      <xdr:row>3</xdr:row>
      <xdr:rowOff>523915</xdr:rowOff>
    </xdr:to>
    <xdr:pic>
      <xdr:nvPicPr>
        <xdr:cNvPr id="32" name="Imagen 31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62325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74332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609600</xdr:colOff>
      <xdr:row>3</xdr:row>
      <xdr:rowOff>209551</xdr:rowOff>
    </xdr:from>
    <xdr:to>
      <xdr:col>1</xdr:col>
      <xdr:colOff>1323746</xdr:colOff>
      <xdr:row>3</xdr:row>
      <xdr:rowOff>504867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65722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3</xdr:row>
      <xdr:rowOff>209550</xdr:rowOff>
    </xdr:from>
    <xdr:to>
      <xdr:col>3</xdr:col>
      <xdr:colOff>476346</xdr:colOff>
      <xdr:row>3</xdr:row>
      <xdr:rowOff>495340</xdr:rowOff>
    </xdr:to>
    <xdr:pic>
      <xdr:nvPicPr>
        <xdr:cNvPr id="8" name="Imagen 7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561975</xdr:colOff>
      <xdr:row>3</xdr:row>
      <xdr:rowOff>209550</xdr:rowOff>
    </xdr:from>
    <xdr:to>
      <xdr:col>6</xdr:col>
      <xdr:colOff>38249</xdr:colOff>
      <xdr:row>3</xdr:row>
      <xdr:rowOff>523919</xdr:rowOff>
    </xdr:to>
    <xdr:pic>
      <xdr:nvPicPr>
        <xdr:cNvPr id="9" name="Imagen 8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95525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15</xdr:row>
      <xdr:rowOff>19050</xdr:rowOff>
    </xdr:from>
    <xdr:to>
      <xdr:col>13</xdr:col>
      <xdr:colOff>733700</xdr:colOff>
      <xdr:row>18</xdr:row>
      <xdr:rowOff>47693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95775" y="3209925"/>
          <a:ext cx="1971950" cy="485843"/>
        </a:xfrm>
        <a:prstGeom prst="rect">
          <a:avLst/>
        </a:prstGeom>
      </xdr:spPr>
    </xdr:pic>
    <xdr:clientData/>
  </xdr:twoCellAnchor>
  <xdr:twoCellAnchor editAs="oneCell">
    <xdr:from>
      <xdr:col>17</xdr:col>
      <xdr:colOff>1104900</xdr:colOff>
      <xdr:row>3</xdr:row>
      <xdr:rowOff>190500</xdr:rowOff>
    </xdr:from>
    <xdr:to>
      <xdr:col>18</xdr:col>
      <xdr:colOff>95350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91550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752475</xdr:colOff>
      <xdr:row>3</xdr:row>
      <xdr:rowOff>133350</xdr:rowOff>
    </xdr:from>
    <xdr:to>
      <xdr:col>11</xdr:col>
      <xdr:colOff>409709</xdr:colOff>
      <xdr:row>3</xdr:row>
      <xdr:rowOff>533456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43375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3</xdr:row>
      <xdr:rowOff>200025</xdr:rowOff>
    </xdr:from>
    <xdr:to>
      <xdr:col>13</xdr:col>
      <xdr:colOff>295376</xdr:colOff>
      <xdr:row>3</xdr:row>
      <xdr:rowOff>533447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05400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3</xdr:row>
      <xdr:rowOff>190500</xdr:rowOff>
    </xdr:from>
    <xdr:to>
      <xdr:col>13</xdr:col>
      <xdr:colOff>1257426</xdr:colOff>
      <xdr:row>3</xdr:row>
      <xdr:rowOff>533448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86450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3</xdr:row>
      <xdr:rowOff>200025</xdr:rowOff>
    </xdr:from>
    <xdr:to>
      <xdr:col>17</xdr:col>
      <xdr:colOff>1095617</xdr:colOff>
      <xdr:row>3</xdr:row>
      <xdr:rowOff>523920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48475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238125</xdr:rowOff>
    </xdr:from>
    <xdr:to>
      <xdr:col>7</xdr:col>
      <xdr:colOff>723994</xdr:colOff>
      <xdr:row>3</xdr:row>
      <xdr:rowOff>523915</xdr:rowOff>
    </xdr:to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8525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638175</xdr:colOff>
      <xdr:row>3</xdr:row>
      <xdr:rowOff>200026</xdr:rowOff>
    </xdr:from>
    <xdr:to>
      <xdr:col>1</xdr:col>
      <xdr:colOff>1352321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0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1371600</xdr:colOff>
      <xdr:row>3</xdr:row>
      <xdr:rowOff>209550</xdr:rowOff>
    </xdr:from>
    <xdr:to>
      <xdr:col>3</xdr:col>
      <xdr:colOff>466821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447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3</xdr:row>
      <xdr:rowOff>209550</xdr:rowOff>
    </xdr:from>
    <xdr:to>
      <xdr:col>6</xdr:col>
      <xdr:colOff>28724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860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15</xdr:row>
      <xdr:rowOff>9525</xdr:rowOff>
    </xdr:from>
    <xdr:to>
      <xdr:col>13</xdr:col>
      <xdr:colOff>733753</xdr:colOff>
      <xdr:row>18</xdr:row>
      <xdr:rowOff>28641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4775" y="3200400"/>
          <a:ext cx="2353003" cy="476316"/>
        </a:xfrm>
        <a:prstGeom prst="rect">
          <a:avLst/>
        </a:prstGeom>
      </xdr:spPr>
    </xdr:pic>
    <xdr:clientData/>
  </xdr:twoCellAnchor>
  <xdr:twoCellAnchor editAs="oneCell">
    <xdr:from>
      <xdr:col>17</xdr:col>
      <xdr:colOff>1057275</xdr:colOff>
      <xdr:row>3</xdr:row>
      <xdr:rowOff>200025</xdr:rowOff>
    </xdr:from>
    <xdr:to>
      <xdr:col>18</xdr:col>
      <xdr:colOff>47725</xdr:colOff>
      <xdr:row>3</xdr:row>
      <xdr:rowOff>552499</xdr:rowOff>
    </xdr:to>
    <xdr:pic>
      <xdr:nvPicPr>
        <xdr:cNvPr id="15" name="Imagen 1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392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704850</xdr:colOff>
      <xdr:row>3</xdr:row>
      <xdr:rowOff>142875</xdr:rowOff>
    </xdr:from>
    <xdr:to>
      <xdr:col>11</xdr:col>
      <xdr:colOff>362084</xdr:colOff>
      <xdr:row>3</xdr:row>
      <xdr:rowOff>542981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957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3</xdr:row>
      <xdr:rowOff>209550</xdr:rowOff>
    </xdr:from>
    <xdr:to>
      <xdr:col>13</xdr:col>
      <xdr:colOff>247751</xdr:colOff>
      <xdr:row>3</xdr:row>
      <xdr:rowOff>542972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577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3</xdr:row>
      <xdr:rowOff>200025</xdr:rowOff>
    </xdr:from>
    <xdr:to>
      <xdr:col>13</xdr:col>
      <xdr:colOff>1209801</xdr:colOff>
      <xdr:row>3</xdr:row>
      <xdr:rowOff>542973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388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1266825</xdr:colOff>
      <xdr:row>3</xdr:row>
      <xdr:rowOff>209550</xdr:rowOff>
    </xdr:from>
    <xdr:to>
      <xdr:col>17</xdr:col>
      <xdr:colOff>1047992</xdr:colOff>
      <xdr:row>3</xdr:row>
      <xdr:rowOff>533445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008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247650</xdr:rowOff>
    </xdr:from>
    <xdr:to>
      <xdr:col>7</xdr:col>
      <xdr:colOff>676369</xdr:colOff>
      <xdr:row>3</xdr:row>
      <xdr:rowOff>533440</xdr:rowOff>
    </xdr:to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90900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6</xdr:row>
      <xdr:rowOff>9525</xdr:rowOff>
    </xdr:from>
    <xdr:to>
      <xdr:col>16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9</xdr:row>
      <xdr:rowOff>180975</xdr:rowOff>
    </xdr:from>
    <xdr:to>
      <xdr:col>14</xdr:col>
      <xdr:colOff>142936</xdr:colOff>
      <xdr:row>10</xdr:row>
      <xdr:rowOff>409633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1700" y="24003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0</xdr:rowOff>
    </xdr:from>
    <xdr:to>
      <xdr:col>14</xdr:col>
      <xdr:colOff>152461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28956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10</xdr:row>
      <xdr:rowOff>0</xdr:rowOff>
    </xdr:from>
    <xdr:to>
      <xdr:col>14</xdr:col>
      <xdr:colOff>600139</xdr:colOff>
      <xdr:row>11</xdr:row>
      <xdr:rowOff>58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9850" y="24098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12</xdr:row>
      <xdr:rowOff>0</xdr:rowOff>
    </xdr:from>
    <xdr:to>
      <xdr:col>14</xdr:col>
      <xdr:colOff>619189</xdr:colOff>
      <xdr:row>13</xdr:row>
      <xdr:rowOff>58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28956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9525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</xdr:row>
      <xdr:rowOff>19052</xdr:rowOff>
    </xdr:from>
    <xdr:to>
      <xdr:col>1</xdr:col>
      <xdr:colOff>538230</xdr:colOff>
      <xdr:row>3</xdr:row>
      <xdr:rowOff>633405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638175</xdr:colOff>
      <xdr:row>3</xdr:row>
      <xdr:rowOff>200026</xdr:rowOff>
    </xdr:from>
    <xdr:to>
      <xdr:col>3</xdr:col>
      <xdr:colOff>123596</xdr:colOff>
      <xdr:row>3</xdr:row>
      <xdr:rowOff>495342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105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3</xdr:row>
      <xdr:rowOff>209550</xdr:rowOff>
    </xdr:from>
    <xdr:to>
      <xdr:col>4</xdr:col>
      <xdr:colOff>19146</xdr:colOff>
      <xdr:row>3</xdr:row>
      <xdr:rowOff>495340</xdr:rowOff>
    </xdr:to>
    <xdr:pic>
      <xdr:nvPicPr>
        <xdr:cNvPr id="11" name="Imagen 1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92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</xdr:row>
      <xdr:rowOff>209550</xdr:rowOff>
    </xdr:from>
    <xdr:to>
      <xdr:col>7</xdr:col>
      <xdr:colOff>247799</xdr:colOff>
      <xdr:row>3</xdr:row>
      <xdr:rowOff>523919</xdr:rowOff>
    </xdr:to>
    <xdr:pic>
      <xdr:nvPicPr>
        <xdr:cNvPr id="12" name="Imagen 11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10</xdr:row>
      <xdr:rowOff>0</xdr:rowOff>
    </xdr:from>
    <xdr:to>
      <xdr:col>13</xdr:col>
      <xdr:colOff>466793</xdr:colOff>
      <xdr:row>10</xdr:row>
      <xdr:rowOff>409632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95925" y="24098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4975" y="29051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13</xdr:row>
      <xdr:rowOff>57150</xdr:rowOff>
    </xdr:from>
    <xdr:to>
      <xdr:col>14</xdr:col>
      <xdr:colOff>152461</xdr:colOff>
      <xdr:row>14</xdr:row>
      <xdr:rowOff>409633</xdr:rowOff>
    </xdr:to>
    <xdr:pic>
      <xdr:nvPicPr>
        <xdr:cNvPr id="21" name="Imagen 2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3718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13</xdr:row>
      <xdr:rowOff>57150</xdr:rowOff>
    </xdr:from>
    <xdr:to>
      <xdr:col>14</xdr:col>
      <xdr:colOff>619189</xdr:colOff>
      <xdr:row>14</xdr:row>
      <xdr:rowOff>409633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33718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485843</xdr:colOff>
      <xdr:row>14</xdr:row>
      <xdr:rowOff>409632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4975" y="33813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16</xdr:row>
      <xdr:rowOff>0</xdr:rowOff>
    </xdr:from>
    <xdr:to>
      <xdr:col>14</xdr:col>
      <xdr:colOff>152461</xdr:colOff>
      <xdr:row>17</xdr:row>
      <xdr:rowOff>58</xdr:rowOff>
    </xdr:to>
    <xdr:pic>
      <xdr:nvPicPr>
        <xdr:cNvPr id="24" name="Imagen 2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38671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16</xdr:row>
      <xdr:rowOff>0</xdr:rowOff>
    </xdr:from>
    <xdr:to>
      <xdr:col>14</xdr:col>
      <xdr:colOff>619189</xdr:colOff>
      <xdr:row>17</xdr:row>
      <xdr:rowOff>58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8900" y="38671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9525</xdr:rowOff>
    </xdr:from>
    <xdr:to>
      <xdr:col>13</xdr:col>
      <xdr:colOff>485843</xdr:colOff>
      <xdr:row>17</xdr:row>
      <xdr:rowOff>57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4975" y="38766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0</xdr:rowOff>
    </xdr:from>
    <xdr:to>
      <xdr:col>15</xdr:col>
      <xdr:colOff>19378</xdr:colOff>
      <xdr:row>7</xdr:row>
      <xdr:rowOff>9585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72025" y="1485900"/>
          <a:ext cx="2353003" cy="428685"/>
        </a:xfrm>
        <a:prstGeom prst="rect">
          <a:avLst/>
        </a:prstGeom>
      </xdr:spPr>
    </xdr:pic>
    <xdr:clientData/>
  </xdr:twoCellAnchor>
  <xdr:twoCellAnchor editAs="oneCell">
    <xdr:from>
      <xdr:col>17</xdr:col>
      <xdr:colOff>714375</xdr:colOff>
      <xdr:row>3</xdr:row>
      <xdr:rowOff>190500</xdr:rowOff>
    </xdr:from>
    <xdr:to>
      <xdr:col>18</xdr:col>
      <xdr:colOff>152500</xdr:colOff>
      <xdr:row>3</xdr:row>
      <xdr:rowOff>542974</xdr:rowOff>
    </xdr:to>
    <xdr:pic>
      <xdr:nvPicPr>
        <xdr:cNvPr id="27" name="Imagen 26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5822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3</xdr:row>
      <xdr:rowOff>133350</xdr:rowOff>
    </xdr:from>
    <xdr:to>
      <xdr:col>11</xdr:col>
      <xdr:colOff>495434</xdr:colOff>
      <xdr:row>3</xdr:row>
      <xdr:rowOff>533456</xdr:rowOff>
    </xdr:to>
    <xdr:pic>
      <xdr:nvPicPr>
        <xdr:cNvPr id="28" name="Imagen 27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1005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495300</xdr:colOff>
      <xdr:row>3</xdr:row>
      <xdr:rowOff>200025</xdr:rowOff>
    </xdr:from>
    <xdr:to>
      <xdr:col>13</xdr:col>
      <xdr:colOff>381101</xdr:colOff>
      <xdr:row>3</xdr:row>
      <xdr:rowOff>533447</xdr:rowOff>
    </xdr:to>
    <xdr:pic>
      <xdr:nvPicPr>
        <xdr:cNvPr id="29" name="Imagen 2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7207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3</xdr:row>
      <xdr:rowOff>190500</xdr:rowOff>
    </xdr:from>
    <xdr:to>
      <xdr:col>14</xdr:col>
      <xdr:colOff>581151</xdr:colOff>
      <xdr:row>3</xdr:row>
      <xdr:rowOff>533448</xdr:rowOff>
    </xdr:to>
    <xdr:pic>
      <xdr:nvPicPr>
        <xdr:cNvPr id="30" name="Imagen 2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95312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638175</xdr:colOff>
      <xdr:row>3</xdr:row>
      <xdr:rowOff>200025</xdr:rowOff>
    </xdr:from>
    <xdr:to>
      <xdr:col>17</xdr:col>
      <xdr:colOff>705092</xdr:colOff>
      <xdr:row>3</xdr:row>
      <xdr:rowOff>523920</xdr:rowOff>
    </xdr:to>
    <xdr:pic>
      <xdr:nvPicPr>
        <xdr:cNvPr id="31" name="Imagen 30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15150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238125</xdr:rowOff>
    </xdr:from>
    <xdr:to>
      <xdr:col>9</xdr:col>
      <xdr:colOff>171544</xdr:colOff>
      <xdr:row>3</xdr:row>
      <xdr:rowOff>523915</xdr:rowOff>
    </xdr:to>
    <xdr:pic>
      <xdr:nvPicPr>
        <xdr:cNvPr id="32" name="Imagen 3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05200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609600</xdr:colOff>
      <xdr:row>3</xdr:row>
      <xdr:rowOff>200026</xdr:rowOff>
    </xdr:from>
    <xdr:to>
      <xdr:col>1</xdr:col>
      <xdr:colOff>1323746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1352550</xdr:colOff>
      <xdr:row>3</xdr:row>
      <xdr:rowOff>209550</xdr:rowOff>
    </xdr:from>
    <xdr:to>
      <xdr:col>3</xdr:col>
      <xdr:colOff>447771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54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3</xdr:row>
      <xdr:rowOff>209550</xdr:rowOff>
    </xdr:from>
    <xdr:to>
      <xdr:col>6</xdr:col>
      <xdr:colOff>9674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669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15</xdr:row>
      <xdr:rowOff>28575</xdr:rowOff>
    </xdr:from>
    <xdr:to>
      <xdr:col>13</xdr:col>
      <xdr:colOff>724214</xdr:colOff>
      <xdr:row>18</xdr:row>
      <xdr:rowOff>47691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010025" y="3219450"/>
          <a:ext cx="2248214" cy="476316"/>
        </a:xfrm>
        <a:prstGeom prst="rect">
          <a:avLst/>
        </a:prstGeom>
      </xdr:spPr>
    </xdr:pic>
    <xdr:clientData/>
  </xdr:twoCellAnchor>
  <xdr:twoCellAnchor editAs="oneCell">
    <xdr:from>
      <xdr:col>17</xdr:col>
      <xdr:colOff>1076325</xdr:colOff>
      <xdr:row>3</xdr:row>
      <xdr:rowOff>190500</xdr:rowOff>
    </xdr:from>
    <xdr:to>
      <xdr:col>18</xdr:col>
      <xdr:colOff>66775</xdr:colOff>
      <xdr:row>3</xdr:row>
      <xdr:rowOff>542974</xdr:rowOff>
    </xdr:to>
    <xdr:pic>
      <xdr:nvPicPr>
        <xdr:cNvPr id="15" name="Imagen 1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6297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3</xdr:row>
      <xdr:rowOff>133350</xdr:rowOff>
    </xdr:from>
    <xdr:to>
      <xdr:col>11</xdr:col>
      <xdr:colOff>381134</xdr:colOff>
      <xdr:row>3</xdr:row>
      <xdr:rowOff>533456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1480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3</xdr:row>
      <xdr:rowOff>200025</xdr:rowOff>
    </xdr:from>
    <xdr:to>
      <xdr:col>13</xdr:col>
      <xdr:colOff>266801</xdr:colOff>
      <xdr:row>3</xdr:row>
      <xdr:rowOff>533447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7682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3</xdr:row>
      <xdr:rowOff>190500</xdr:rowOff>
    </xdr:from>
    <xdr:to>
      <xdr:col>13</xdr:col>
      <xdr:colOff>1228851</xdr:colOff>
      <xdr:row>3</xdr:row>
      <xdr:rowOff>533448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5787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1285875</xdr:colOff>
      <xdr:row>3</xdr:row>
      <xdr:rowOff>200025</xdr:rowOff>
    </xdr:from>
    <xdr:to>
      <xdr:col>17</xdr:col>
      <xdr:colOff>1067042</xdr:colOff>
      <xdr:row>3</xdr:row>
      <xdr:rowOff>523920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19900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</xdr:row>
      <xdr:rowOff>238125</xdr:rowOff>
    </xdr:from>
    <xdr:to>
      <xdr:col>7</xdr:col>
      <xdr:colOff>695419</xdr:colOff>
      <xdr:row>3</xdr:row>
      <xdr:rowOff>523915</xdr:rowOff>
    </xdr:to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09950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15</xdr:row>
      <xdr:rowOff>9525</xdr:rowOff>
    </xdr:from>
    <xdr:to>
      <xdr:col>15</xdr:col>
      <xdr:colOff>438308</xdr:colOff>
      <xdr:row>18</xdr:row>
      <xdr:rowOff>66747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8875" y="32004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4" name="Imagen 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619125</xdr:colOff>
      <xdr:row>3</xdr:row>
      <xdr:rowOff>200026</xdr:rowOff>
    </xdr:from>
    <xdr:to>
      <xdr:col>1</xdr:col>
      <xdr:colOff>1333271</xdr:colOff>
      <xdr:row>3</xdr:row>
      <xdr:rowOff>495342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3</xdr:row>
      <xdr:rowOff>209550</xdr:rowOff>
    </xdr:from>
    <xdr:to>
      <xdr:col>3</xdr:col>
      <xdr:colOff>504921</xdr:colOff>
      <xdr:row>3</xdr:row>
      <xdr:rowOff>495340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257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3</xdr:row>
      <xdr:rowOff>209550</xdr:rowOff>
    </xdr:from>
    <xdr:to>
      <xdr:col>7</xdr:col>
      <xdr:colOff>149</xdr:colOff>
      <xdr:row>3</xdr:row>
      <xdr:rowOff>523919</xdr:rowOff>
    </xdr:to>
    <xdr:pic>
      <xdr:nvPicPr>
        <xdr:cNvPr id="8" name="Imagen 7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41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15</xdr:row>
      <xdr:rowOff>9525</xdr:rowOff>
    </xdr:from>
    <xdr:to>
      <xdr:col>13</xdr:col>
      <xdr:colOff>724259</xdr:colOff>
      <xdr:row>18</xdr:row>
      <xdr:rowOff>47694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86175" y="3200400"/>
          <a:ext cx="2572109" cy="49536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1123950</xdr:colOff>
      <xdr:row>3</xdr:row>
      <xdr:rowOff>180975</xdr:rowOff>
    </xdr:from>
    <xdr:to>
      <xdr:col>18</xdr:col>
      <xdr:colOff>114400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106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3</xdr:row>
      <xdr:rowOff>123825</xdr:rowOff>
    </xdr:from>
    <xdr:to>
      <xdr:col>11</xdr:col>
      <xdr:colOff>428759</xdr:colOff>
      <xdr:row>3</xdr:row>
      <xdr:rowOff>523931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6242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3</xdr:row>
      <xdr:rowOff>190500</xdr:rowOff>
    </xdr:from>
    <xdr:to>
      <xdr:col>13</xdr:col>
      <xdr:colOff>314426</xdr:colOff>
      <xdr:row>3</xdr:row>
      <xdr:rowOff>523922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2445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3</xdr:row>
      <xdr:rowOff>180975</xdr:rowOff>
    </xdr:from>
    <xdr:to>
      <xdr:col>13</xdr:col>
      <xdr:colOff>1276476</xdr:colOff>
      <xdr:row>3</xdr:row>
      <xdr:rowOff>523923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0550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3</xdr:row>
      <xdr:rowOff>190500</xdr:rowOff>
    </xdr:from>
    <xdr:to>
      <xdr:col>17</xdr:col>
      <xdr:colOff>1114667</xdr:colOff>
      <xdr:row>3</xdr:row>
      <xdr:rowOff>514395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675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3</xdr:row>
      <xdr:rowOff>228600</xdr:rowOff>
    </xdr:from>
    <xdr:to>
      <xdr:col>7</xdr:col>
      <xdr:colOff>743044</xdr:colOff>
      <xdr:row>3</xdr:row>
      <xdr:rowOff>514390</xdr:rowOff>
    </xdr:to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5757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47625</xdr:rowOff>
    </xdr:from>
    <xdr:to>
      <xdr:col>13</xdr:col>
      <xdr:colOff>485843</xdr:colOff>
      <xdr:row>11</xdr:row>
      <xdr:rowOff>209607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1981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57150</xdr:rowOff>
    </xdr:from>
    <xdr:to>
      <xdr:col>13</xdr:col>
      <xdr:colOff>485843</xdr:colOff>
      <xdr:row>14</xdr:row>
      <xdr:rowOff>219132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25527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16</xdr:row>
      <xdr:rowOff>38100</xdr:rowOff>
    </xdr:from>
    <xdr:to>
      <xdr:col>13</xdr:col>
      <xdr:colOff>466793</xdr:colOff>
      <xdr:row>17</xdr:row>
      <xdr:rowOff>200082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30956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28575</xdr:rowOff>
    </xdr:from>
    <xdr:to>
      <xdr:col>13</xdr:col>
      <xdr:colOff>485843</xdr:colOff>
      <xdr:row>20</xdr:row>
      <xdr:rowOff>190557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36480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38100</xdr:rowOff>
    </xdr:from>
    <xdr:to>
      <xdr:col>14</xdr:col>
      <xdr:colOff>161986</xdr:colOff>
      <xdr:row>11</xdr:row>
      <xdr:rowOff>209608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19716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13</xdr:row>
      <xdr:rowOff>38100</xdr:rowOff>
    </xdr:from>
    <xdr:to>
      <xdr:col>14</xdr:col>
      <xdr:colOff>161986</xdr:colOff>
      <xdr:row>14</xdr:row>
      <xdr:rowOff>209608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5336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16</xdr:row>
      <xdr:rowOff>28575</xdr:rowOff>
    </xdr:from>
    <xdr:to>
      <xdr:col>14</xdr:col>
      <xdr:colOff>152461</xdr:colOff>
      <xdr:row>17</xdr:row>
      <xdr:rowOff>200083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81650" y="30861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19</xdr:row>
      <xdr:rowOff>19050</xdr:rowOff>
    </xdr:from>
    <xdr:to>
      <xdr:col>14</xdr:col>
      <xdr:colOff>161986</xdr:colOff>
      <xdr:row>20</xdr:row>
      <xdr:rowOff>190558</xdr:rowOff>
    </xdr:to>
    <xdr:pic>
      <xdr:nvPicPr>
        <xdr:cNvPr id="11" name="Imagen 10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36385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10</xdr:row>
      <xdr:rowOff>47625</xdr:rowOff>
    </xdr:from>
    <xdr:to>
      <xdr:col>14</xdr:col>
      <xdr:colOff>619189</xdr:colOff>
      <xdr:row>11</xdr:row>
      <xdr:rowOff>219133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19812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38100</xdr:rowOff>
    </xdr:from>
    <xdr:to>
      <xdr:col>14</xdr:col>
      <xdr:colOff>628714</xdr:colOff>
      <xdr:row>14</xdr:row>
      <xdr:rowOff>209608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5336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16</xdr:row>
      <xdr:rowOff>28575</xdr:rowOff>
    </xdr:from>
    <xdr:to>
      <xdr:col>14</xdr:col>
      <xdr:colOff>628714</xdr:colOff>
      <xdr:row>17</xdr:row>
      <xdr:rowOff>200083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3086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19</xdr:row>
      <xdr:rowOff>28575</xdr:rowOff>
    </xdr:from>
    <xdr:to>
      <xdr:col>14</xdr:col>
      <xdr:colOff>619189</xdr:colOff>
      <xdr:row>20</xdr:row>
      <xdr:rowOff>200083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36480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6</xdr:row>
      <xdr:rowOff>0</xdr:rowOff>
    </xdr:from>
    <xdr:to>
      <xdr:col>14</xdr:col>
      <xdr:colOff>143097</xdr:colOff>
      <xdr:row>7</xdr:row>
      <xdr:rowOff>58</xdr:rowOff>
    </xdr:to>
    <xdr:pic>
      <xdr:nvPicPr>
        <xdr:cNvPr id="19" name="Imagen 18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48225" y="1485900"/>
          <a:ext cx="1590897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19050</xdr:rowOff>
    </xdr:from>
    <xdr:to>
      <xdr:col>19</xdr:col>
      <xdr:colOff>19050</xdr:colOff>
      <xdr:row>4</xdr:row>
      <xdr:rowOff>0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050" y="419100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9527</xdr:rowOff>
    </xdr:from>
    <xdr:to>
      <xdr:col>1</xdr:col>
      <xdr:colOff>528705</xdr:colOff>
      <xdr:row>3</xdr:row>
      <xdr:rowOff>623880</xdr:rowOff>
    </xdr:to>
    <xdr:pic>
      <xdr:nvPicPr>
        <xdr:cNvPr id="18" name="Imagen 1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619125</xdr:colOff>
      <xdr:row>3</xdr:row>
      <xdr:rowOff>190501</xdr:rowOff>
    </xdr:from>
    <xdr:to>
      <xdr:col>3</xdr:col>
      <xdr:colOff>85496</xdr:colOff>
      <xdr:row>3</xdr:row>
      <xdr:rowOff>485817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</xdr:row>
      <xdr:rowOff>200025</xdr:rowOff>
    </xdr:from>
    <xdr:to>
      <xdr:col>3</xdr:col>
      <xdr:colOff>800196</xdr:colOff>
      <xdr:row>3</xdr:row>
      <xdr:rowOff>485815</xdr:rowOff>
    </xdr:to>
    <xdr:pic>
      <xdr:nvPicPr>
        <xdr:cNvPr id="22" name="Imagen 2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0495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3</xdr:row>
      <xdr:rowOff>200025</xdr:rowOff>
    </xdr:from>
    <xdr:to>
      <xdr:col>7</xdr:col>
      <xdr:colOff>143024</xdr:colOff>
      <xdr:row>3</xdr:row>
      <xdr:rowOff>514394</xdr:rowOff>
    </xdr:to>
    <xdr:pic>
      <xdr:nvPicPr>
        <xdr:cNvPr id="23" name="Imagen 22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27647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3</xdr:row>
      <xdr:rowOff>180975</xdr:rowOff>
    </xdr:from>
    <xdr:to>
      <xdr:col>18</xdr:col>
      <xdr:colOff>38200</xdr:colOff>
      <xdr:row>3</xdr:row>
      <xdr:rowOff>533449</xdr:rowOff>
    </xdr:to>
    <xdr:pic>
      <xdr:nvPicPr>
        <xdr:cNvPr id="28" name="Imagen 27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5344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3</xdr:row>
      <xdr:rowOff>123825</xdr:rowOff>
    </xdr:from>
    <xdr:to>
      <xdr:col>11</xdr:col>
      <xdr:colOff>352559</xdr:colOff>
      <xdr:row>3</xdr:row>
      <xdr:rowOff>523931</xdr:rowOff>
    </xdr:to>
    <xdr:pic>
      <xdr:nvPicPr>
        <xdr:cNvPr id="29" name="Imagen 2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08622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3</xdr:row>
      <xdr:rowOff>190500</xdr:rowOff>
    </xdr:from>
    <xdr:to>
      <xdr:col>13</xdr:col>
      <xdr:colOff>238226</xdr:colOff>
      <xdr:row>3</xdr:row>
      <xdr:rowOff>523922</xdr:rowOff>
    </xdr:to>
    <xdr:pic>
      <xdr:nvPicPr>
        <xdr:cNvPr id="30" name="Imagen 2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04825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295275</xdr:colOff>
      <xdr:row>3</xdr:row>
      <xdr:rowOff>180975</xdr:rowOff>
    </xdr:from>
    <xdr:to>
      <xdr:col>14</xdr:col>
      <xdr:colOff>438276</xdr:colOff>
      <xdr:row>3</xdr:row>
      <xdr:rowOff>523923</xdr:rowOff>
    </xdr:to>
    <xdr:pic>
      <xdr:nvPicPr>
        <xdr:cNvPr id="31" name="Imagen 30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82930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495300</xdr:colOff>
      <xdr:row>3</xdr:row>
      <xdr:rowOff>190500</xdr:rowOff>
    </xdr:from>
    <xdr:to>
      <xdr:col>17</xdr:col>
      <xdr:colOff>562217</xdr:colOff>
      <xdr:row>3</xdr:row>
      <xdr:rowOff>514395</xdr:rowOff>
    </xdr:to>
    <xdr:pic>
      <xdr:nvPicPr>
        <xdr:cNvPr id="32" name="Imagen 31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7913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3</xdr:row>
      <xdr:rowOff>228600</xdr:rowOff>
    </xdr:from>
    <xdr:to>
      <xdr:col>9</xdr:col>
      <xdr:colOff>28669</xdr:colOff>
      <xdr:row>3</xdr:row>
      <xdr:rowOff>514390</xdr:rowOff>
    </xdr:to>
    <xdr:pic>
      <xdr:nvPicPr>
        <xdr:cNvPr id="33" name="Imagen 32">
          <a:hlinkClick xmlns:r="http://schemas.openxmlformats.org/officeDocument/2006/relationships" r:id="rId27"/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8137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21</xdr:row>
      <xdr:rowOff>28575</xdr:rowOff>
    </xdr:from>
    <xdr:to>
      <xdr:col>15</xdr:col>
      <xdr:colOff>438308</xdr:colOff>
      <xdr:row>24</xdr:row>
      <xdr:rowOff>85797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20</xdr:row>
      <xdr:rowOff>57150</xdr:rowOff>
    </xdr:from>
    <xdr:to>
      <xdr:col>9</xdr:col>
      <xdr:colOff>371475</xdr:colOff>
      <xdr:row>20</xdr:row>
      <xdr:rowOff>285750</xdr:rowOff>
    </xdr:to>
    <xdr:sp macro="" textlink="">
      <xdr:nvSpPr>
        <xdr:cNvPr id="4" name="Rectángulo 3"/>
        <xdr:cNvSpPr/>
      </xdr:nvSpPr>
      <xdr:spPr>
        <a:xfrm>
          <a:off x="3486150" y="3609975"/>
          <a:ext cx="333375" cy="228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66675</xdr:colOff>
      <xdr:row>21</xdr:row>
      <xdr:rowOff>57150</xdr:rowOff>
    </xdr:from>
    <xdr:to>
      <xdr:col>13</xdr:col>
      <xdr:colOff>724109</xdr:colOff>
      <xdr:row>24</xdr:row>
      <xdr:rowOff>85793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1575" y="4391025"/>
          <a:ext cx="1495634" cy="485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19</xdr:col>
      <xdr:colOff>9525</xdr:colOff>
      <xdr:row>4</xdr:row>
      <xdr:rowOff>9525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19052</xdr:rowOff>
    </xdr:from>
    <xdr:to>
      <xdr:col>1</xdr:col>
      <xdr:colOff>519180</xdr:colOff>
      <xdr:row>3</xdr:row>
      <xdr:rowOff>633405</xdr:rowOff>
    </xdr:to>
    <xdr:pic>
      <xdr:nvPicPr>
        <xdr:cNvPr id="7" name="Imagen 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581025</xdr:colOff>
      <xdr:row>3</xdr:row>
      <xdr:rowOff>200026</xdr:rowOff>
    </xdr:from>
    <xdr:to>
      <xdr:col>1</xdr:col>
      <xdr:colOff>1295171</xdr:colOff>
      <xdr:row>3</xdr:row>
      <xdr:rowOff>495342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3</xdr:row>
      <xdr:rowOff>209550</xdr:rowOff>
    </xdr:from>
    <xdr:to>
      <xdr:col>3</xdr:col>
      <xdr:colOff>257271</xdr:colOff>
      <xdr:row>3</xdr:row>
      <xdr:rowOff>495340</xdr:rowOff>
    </xdr:to>
    <xdr:pic>
      <xdr:nvPicPr>
        <xdr:cNvPr id="10" name="Imagen 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400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3</xdr:row>
      <xdr:rowOff>209550</xdr:rowOff>
    </xdr:from>
    <xdr:to>
      <xdr:col>5</xdr:col>
      <xdr:colOff>571649</xdr:colOff>
      <xdr:row>3</xdr:row>
      <xdr:rowOff>523919</xdr:rowOff>
    </xdr:to>
    <xdr:pic>
      <xdr:nvPicPr>
        <xdr:cNvPr id="11" name="Imagen 1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0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828675</xdr:colOff>
      <xdr:row>3</xdr:row>
      <xdr:rowOff>200025</xdr:rowOff>
    </xdr:from>
    <xdr:to>
      <xdr:col>18</xdr:col>
      <xdr:colOff>47725</xdr:colOff>
      <xdr:row>3</xdr:row>
      <xdr:rowOff>552499</xdr:rowOff>
    </xdr:to>
    <xdr:pic>
      <xdr:nvPicPr>
        <xdr:cNvPr id="16" name="Imagen 15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3</xdr:row>
      <xdr:rowOff>142875</xdr:rowOff>
    </xdr:from>
    <xdr:to>
      <xdr:col>11</xdr:col>
      <xdr:colOff>133484</xdr:colOff>
      <xdr:row>3</xdr:row>
      <xdr:rowOff>542981</xdr:rowOff>
    </xdr:to>
    <xdr:pic>
      <xdr:nvPicPr>
        <xdr:cNvPr id="17" name="Imagen 1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8622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3</xdr:row>
      <xdr:rowOff>209550</xdr:rowOff>
    </xdr:from>
    <xdr:to>
      <xdr:col>13</xdr:col>
      <xdr:colOff>19151</xdr:colOff>
      <xdr:row>3</xdr:row>
      <xdr:rowOff>542972</xdr:rowOff>
    </xdr:to>
    <xdr:pic>
      <xdr:nvPicPr>
        <xdr:cNvPr id="18" name="Imagen 17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4825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3</xdr:row>
      <xdr:rowOff>200025</xdr:rowOff>
    </xdr:from>
    <xdr:to>
      <xdr:col>13</xdr:col>
      <xdr:colOff>981201</xdr:colOff>
      <xdr:row>3</xdr:row>
      <xdr:rowOff>542973</xdr:rowOff>
    </xdr:to>
    <xdr:pic>
      <xdr:nvPicPr>
        <xdr:cNvPr id="19" name="Imagen 18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2930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1038225</xdr:colOff>
      <xdr:row>3</xdr:row>
      <xdr:rowOff>209550</xdr:rowOff>
    </xdr:from>
    <xdr:to>
      <xdr:col>17</xdr:col>
      <xdr:colOff>819392</xdr:colOff>
      <xdr:row>3</xdr:row>
      <xdr:rowOff>533445</xdr:rowOff>
    </xdr:to>
    <xdr:pic>
      <xdr:nvPicPr>
        <xdr:cNvPr id="20" name="Imagen 19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79132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600075</xdr:colOff>
      <xdr:row>3</xdr:row>
      <xdr:rowOff>247650</xdr:rowOff>
    </xdr:from>
    <xdr:to>
      <xdr:col>7</xdr:col>
      <xdr:colOff>447769</xdr:colOff>
      <xdr:row>3</xdr:row>
      <xdr:rowOff>533440</xdr:rowOff>
    </xdr:to>
    <xdr:pic>
      <xdr:nvPicPr>
        <xdr:cNvPr id="21" name="Imagen 20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81375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21</xdr:row>
      <xdr:rowOff>28575</xdr:rowOff>
    </xdr:from>
    <xdr:to>
      <xdr:col>15</xdr:col>
      <xdr:colOff>438308</xdr:colOff>
      <xdr:row>24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20</xdr:row>
      <xdr:rowOff>57150</xdr:rowOff>
    </xdr:from>
    <xdr:to>
      <xdr:col>9</xdr:col>
      <xdr:colOff>371475</xdr:colOff>
      <xdr:row>20</xdr:row>
      <xdr:rowOff>285750</xdr:rowOff>
    </xdr:to>
    <xdr:sp macro="" textlink="">
      <xdr:nvSpPr>
        <xdr:cNvPr id="3" name="Rectángulo 2"/>
        <xdr:cNvSpPr/>
      </xdr:nvSpPr>
      <xdr:spPr>
        <a:xfrm>
          <a:off x="3486150" y="3609975"/>
          <a:ext cx="333375" cy="2286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238125</xdr:colOff>
      <xdr:row>21</xdr:row>
      <xdr:rowOff>47625</xdr:rowOff>
    </xdr:from>
    <xdr:to>
      <xdr:col>13</xdr:col>
      <xdr:colOff>714625</xdr:colOff>
      <xdr:row>24</xdr:row>
      <xdr:rowOff>66741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4362450"/>
          <a:ext cx="1790950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19050</xdr:rowOff>
    </xdr:from>
    <xdr:to>
      <xdr:col>19</xdr:col>
      <xdr:colOff>19050</xdr:colOff>
      <xdr:row>4</xdr:row>
      <xdr:rowOff>19050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19100"/>
          <a:ext cx="94011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3</xdr:row>
      <xdr:rowOff>9527</xdr:rowOff>
    </xdr:from>
    <xdr:to>
      <xdr:col>1</xdr:col>
      <xdr:colOff>557280</xdr:colOff>
      <xdr:row>3</xdr:row>
      <xdr:rowOff>623880</xdr:rowOff>
    </xdr:to>
    <xdr:pic>
      <xdr:nvPicPr>
        <xdr:cNvPr id="17" name="Imagen 1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657225</xdr:colOff>
      <xdr:row>3</xdr:row>
      <xdr:rowOff>190501</xdr:rowOff>
    </xdr:from>
    <xdr:to>
      <xdr:col>1</xdr:col>
      <xdr:colOff>1371371</xdr:colOff>
      <xdr:row>3</xdr:row>
      <xdr:rowOff>485817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100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3</xdr:row>
      <xdr:rowOff>200025</xdr:rowOff>
    </xdr:from>
    <xdr:to>
      <xdr:col>3</xdr:col>
      <xdr:colOff>152496</xdr:colOff>
      <xdr:row>3</xdr:row>
      <xdr:rowOff>485815</xdr:rowOff>
    </xdr:to>
    <xdr:pic>
      <xdr:nvPicPr>
        <xdr:cNvPr id="20" name="Imagen 1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3050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3</xdr:row>
      <xdr:rowOff>200025</xdr:rowOff>
    </xdr:from>
    <xdr:to>
      <xdr:col>5</xdr:col>
      <xdr:colOff>476399</xdr:colOff>
      <xdr:row>3</xdr:row>
      <xdr:rowOff>514394</xdr:rowOff>
    </xdr:to>
    <xdr:pic>
      <xdr:nvPicPr>
        <xdr:cNvPr id="21" name="Imagen 2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14575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733425</xdr:colOff>
      <xdr:row>3</xdr:row>
      <xdr:rowOff>180975</xdr:rowOff>
    </xdr:from>
    <xdr:to>
      <xdr:col>18</xdr:col>
      <xdr:colOff>38200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6297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</xdr:row>
      <xdr:rowOff>123825</xdr:rowOff>
    </xdr:from>
    <xdr:to>
      <xdr:col>11</xdr:col>
      <xdr:colOff>38234</xdr:colOff>
      <xdr:row>3</xdr:row>
      <xdr:rowOff>523931</xdr:rowOff>
    </xdr:to>
    <xdr:pic>
      <xdr:nvPicPr>
        <xdr:cNvPr id="26" name="Imagen 2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14800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</xdr:row>
      <xdr:rowOff>190500</xdr:rowOff>
    </xdr:from>
    <xdr:to>
      <xdr:col>12</xdr:col>
      <xdr:colOff>101</xdr:colOff>
      <xdr:row>3</xdr:row>
      <xdr:rowOff>523922</xdr:rowOff>
    </xdr:to>
    <xdr:pic>
      <xdr:nvPicPr>
        <xdr:cNvPr id="27" name="Imagen 2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076825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3</xdr:row>
      <xdr:rowOff>180975</xdr:rowOff>
    </xdr:from>
    <xdr:to>
      <xdr:col>13</xdr:col>
      <xdr:colOff>885951</xdr:colOff>
      <xdr:row>3</xdr:row>
      <xdr:rowOff>523923</xdr:rowOff>
    </xdr:to>
    <xdr:pic>
      <xdr:nvPicPr>
        <xdr:cNvPr id="28" name="Imagen 2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857875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942975</xdr:colOff>
      <xdr:row>3</xdr:row>
      <xdr:rowOff>190500</xdr:rowOff>
    </xdr:from>
    <xdr:to>
      <xdr:col>17</xdr:col>
      <xdr:colOff>724142</xdr:colOff>
      <xdr:row>3</xdr:row>
      <xdr:rowOff>514395</xdr:rowOff>
    </xdr:to>
    <xdr:pic>
      <xdr:nvPicPr>
        <xdr:cNvPr id="29" name="Imagen 2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19900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504825</xdr:colOff>
      <xdr:row>3</xdr:row>
      <xdr:rowOff>228600</xdr:rowOff>
    </xdr:from>
    <xdr:to>
      <xdr:col>7</xdr:col>
      <xdr:colOff>352519</xdr:colOff>
      <xdr:row>3</xdr:row>
      <xdr:rowOff>514390</xdr:rowOff>
    </xdr:to>
    <xdr:pic>
      <xdr:nvPicPr>
        <xdr:cNvPr id="30" name="Imagen 29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09950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628650</xdr:rowOff>
    </xdr:from>
    <xdr:to>
      <xdr:col>3</xdr:col>
      <xdr:colOff>9560</xdr:colOff>
      <xdr:row>8</xdr:row>
      <xdr:rowOff>38140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28750"/>
          <a:ext cx="247685" cy="28579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57950" y="149542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9525</xdr:rowOff>
    </xdr:from>
    <xdr:to>
      <xdr:col>13</xdr:col>
      <xdr:colOff>485843</xdr:colOff>
      <xdr:row>11</xdr:row>
      <xdr:rowOff>57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19431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14</xdr:row>
      <xdr:rowOff>9525</xdr:rowOff>
    </xdr:from>
    <xdr:to>
      <xdr:col>13</xdr:col>
      <xdr:colOff>476318</xdr:colOff>
      <xdr:row>15</xdr:row>
      <xdr:rowOff>9582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95875" y="29622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0</xdr:rowOff>
    </xdr:from>
    <xdr:to>
      <xdr:col>14</xdr:col>
      <xdr:colOff>161986</xdr:colOff>
      <xdr:row>11</xdr:row>
      <xdr:rowOff>58</xdr:rowOff>
    </xdr:to>
    <xdr:pic>
      <xdr:nvPicPr>
        <xdr:cNvPr id="7" name="Imagen 6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1933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12</xdr:row>
      <xdr:rowOff>0</xdr:rowOff>
    </xdr:from>
    <xdr:to>
      <xdr:col>14</xdr:col>
      <xdr:colOff>161986</xdr:colOff>
      <xdr:row>13</xdr:row>
      <xdr:rowOff>58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14</xdr:row>
      <xdr:rowOff>0</xdr:rowOff>
    </xdr:from>
    <xdr:to>
      <xdr:col>14</xdr:col>
      <xdr:colOff>161986</xdr:colOff>
      <xdr:row>15</xdr:row>
      <xdr:rowOff>9583</xdr:rowOff>
    </xdr:to>
    <xdr:pic>
      <xdr:nvPicPr>
        <xdr:cNvPr id="9" name="Imagen 8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11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</xdr:colOff>
      <xdr:row>10</xdr:row>
      <xdr:rowOff>9525</xdr:rowOff>
    </xdr:from>
    <xdr:to>
      <xdr:col>14</xdr:col>
      <xdr:colOff>619189</xdr:colOff>
      <xdr:row>11</xdr:row>
      <xdr:rowOff>9583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1943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12</xdr:row>
      <xdr:rowOff>9525</xdr:rowOff>
    </xdr:from>
    <xdr:to>
      <xdr:col>14</xdr:col>
      <xdr:colOff>628714</xdr:colOff>
      <xdr:row>13</xdr:row>
      <xdr:rowOff>9583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428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14</xdr:row>
      <xdr:rowOff>9525</xdr:rowOff>
    </xdr:from>
    <xdr:to>
      <xdr:col>14</xdr:col>
      <xdr:colOff>628714</xdr:colOff>
      <xdr:row>15</xdr:row>
      <xdr:rowOff>19108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6</xdr:row>
      <xdr:rowOff>9525</xdr:rowOff>
    </xdr:from>
    <xdr:to>
      <xdr:col>14</xdr:col>
      <xdr:colOff>143050</xdr:colOff>
      <xdr:row>7</xdr:row>
      <xdr:rowOff>57</xdr:rowOff>
    </xdr:to>
    <xdr:pic>
      <xdr:nvPicPr>
        <xdr:cNvPr id="16" name="Imagen 15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91125" y="1495425"/>
          <a:ext cx="1257475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28575</xdr:rowOff>
    </xdr:from>
    <xdr:to>
      <xdr:col>19</xdr:col>
      <xdr:colOff>38101</xdr:colOff>
      <xdr:row>4</xdr:row>
      <xdr:rowOff>9525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428625"/>
          <a:ext cx="92202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19052</xdr:rowOff>
    </xdr:from>
    <xdr:to>
      <xdr:col>1</xdr:col>
      <xdr:colOff>528705</xdr:colOff>
      <xdr:row>3</xdr:row>
      <xdr:rowOff>633405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609600</xdr:colOff>
      <xdr:row>3</xdr:row>
      <xdr:rowOff>200026</xdr:rowOff>
    </xdr:from>
    <xdr:to>
      <xdr:col>2</xdr:col>
      <xdr:colOff>18821</xdr:colOff>
      <xdr:row>3</xdr:row>
      <xdr:rowOff>495342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</xdr:row>
      <xdr:rowOff>209550</xdr:rowOff>
    </xdr:from>
    <xdr:to>
      <xdr:col>3</xdr:col>
      <xdr:colOff>704946</xdr:colOff>
      <xdr:row>3</xdr:row>
      <xdr:rowOff>495340</xdr:rowOff>
    </xdr:to>
    <xdr:pic>
      <xdr:nvPicPr>
        <xdr:cNvPr id="19" name="Imagen 1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92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790575</xdr:colOff>
      <xdr:row>3</xdr:row>
      <xdr:rowOff>209550</xdr:rowOff>
    </xdr:from>
    <xdr:to>
      <xdr:col>7</xdr:col>
      <xdr:colOff>47774</xdr:colOff>
      <xdr:row>3</xdr:row>
      <xdr:rowOff>523919</xdr:rowOff>
    </xdr:to>
    <xdr:pic>
      <xdr:nvPicPr>
        <xdr:cNvPr id="20" name="Imagen 19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90750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466725</xdr:colOff>
      <xdr:row>3</xdr:row>
      <xdr:rowOff>200025</xdr:rowOff>
    </xdr:from>
    <xdr:to>
      <xdr:col>18</xdr:col>
      <xdr:colOff>162025</xdr:colOff>
      <xdr:row>3</xdr:row>
      <xdr:rowOff>552499</xdr:rowOff>
    </xdr:to>
    <xdr:pic>
      <xdr:nvPicPr>
        <xdr:cNvPr id="25" name="Imagen 24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4391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</xdr:row>
      <xdr:rowOff>142875</xdr:rowOff>
    </xdr:from>
    <xdr:to>
      <xdr:col>11</xdr:col>
      <xdr:colOff>247784</xdr:colOff>
      <xdr:row>3</xdr:row>
      <xdr:rowOff>542981</xdr:rowOff>
    </xdr:to>
    <xdr:pic>
      <xdr:nvPicPr>
        <xdr:cNvPr id="26" name="Imagen 25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99097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</xdr:row>
      <xdr:rowOff>209550</xdr:rowOff>
    </xdr:from>
    <xdr:to>
      <xdr:col>13</xdr:col>
      <xdr:colOff>133451</xdr:colOff>
      <xdr:row>3</xdr:row>
      <xdr:rowOff>542972</xdr:rowOff>
    </xdr:to>
    <xdr:pic>
      <xdr:nvPicPr>
        <xdr:cNvPr id="27" name="Imagen 26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95300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</xdr:row>
      <xdr:rowOff>200025</xdr:rowOff>
    </xdr:from>
    <xdr:to>
      <xdr:col>14</xdr:col>
      <xdr:colOff>333501</xdr:colOff>
      <xdr:row>3</xdr:row>
      <xdr:rowOff>542973</xdr:rowOff>
    </xdr:to>
    <xdr:pic>
      <xdr:nvPicPr>
        <xdr:cNvPr id="28" name="Imagen 27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340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3</xdr:row>
      <xdr:rowOff>209550</xdr:rowOff>
    </xdr:from>
    <xdr:to>
      <xdr:col>17</xdr:col>
      <xdr:colOff>457442</xdr:colOff>
      <xdr:row>3</xdr:row>
      <xdr:rowOff>533445</xdr:rowOff>
    </xdr:to>
    <xdr:pic>
      <xdr:nvPicPr>
        <xdr:cNvPr id="29" name="Imagen 28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9607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3</xdr:row>
      <xdr:rowOff>247650</xdr:rowOff>
    </xdr:from>
    <xdr:to>
      <xdr:col>7</xdr:col>
      <xdr:colOff>752569</xdr:colOff>
      <xdr:row>3</xdr:row>
      <xdr:rowOff>533440</xdr:rowOff>
    </xdr:to>
    <xdr:pic>
      <xdr:nvPicPr>
        <xdr:cNvPr id="30" name="Imagen 29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286125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14</xdr:row>
      <xdr:rowOff>38100</xdr:rowOff>
    </xdr:from>
    <xdr:to>
      <xdr:col>13</xdr:col>
      <xdr:colOff>714535</xdr:colOff>
      <xdr:row>17</xdr:row>
      <xdr:rowOff>76269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19675" y="3019425"/>
          <a:ext cx="1143160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19</xdr:col>
      <xdr:colOff>47625</xdr:colOff>
      <xdr:row>4</xdr:row>
      <xdr:rowOff>19050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</xdr:row>
      <xdr:rowOff>19052</xdr:rowOff>
    </xdr:from>
    <xdr:to>
      <xdr:col>1</xdr:col>
      <xdr:colOff>462029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571499</xdr:colOff>
      <xdr:row>3</xdr:row>
      <xdr:rowOff>200026</xdr:rowOff>
    </xdr:from>
    <xdr:to>
      <xdr:col>1</xdr:col>
      <xdr:colOff>1285645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6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1381124</xdr:colOff>
      <xdr:row>3</xdr:row>
      <xdr:rowOff>209550</xdr:rowOff>
    </xdr:from>
    <xdr:to>
      <xdr:col>3</xdr:col>
      <xdr:colOff>495395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732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476249</xdr:colOff>
      <xdr:row>3</xdr:row>
      <xdr:rowOff>209550</xdr:rowOff>
    </xdr:from>
    <xdr:to>
      <xdr:col>5</xdr:col>
      <xdr:colOff>714523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40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952500</xdr:colOff>
      <xdr:row>3</xdr:row>
      <xdr:rowOff>209550</xdr:rowOff>
    </xdr:from>
    <xdr:to>
      <xdr:col>19</xdr:col>
      <xdr:colOff>38200</xdr:colOff>
      <xdr:row>3</xdr:row>
      <xdr:rowOff>562024</xdr:rowOff>
    </xdr:to>
    <xdr:pic>
      <xdr:nvPicPr>
        <xdr:cNvPr id="15" name="Imagen 1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53425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3</xdr:row>
      <xdr:rowOff>152400</xdr:rowOff>
    </xdr:from>
    <xdr:to>
      <xdr:col>11</xdr:col>
      <xdr:colOff>257309</xdr:colOff>
      <xdr:row>3</xdr:row>
      <xdr:rowOff>552506</xdr:rowOff>
    </xdr:to>
    <xdr:pic>
      <xdr:nvPicPr>
        <xdr:cNvPr id="16" name="Imagen 1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05250" y="60007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</xdr:row>
      <xdr:rowOff>219075</xdr:rowOff>
    </xdr:from>
    <xdr:to>
      <xdr:col>13</xdr:col>
      <xdr:colOff>142976</xdr:colOff>
      <xdr:row>3</xdr:row>
      <xdr:rowOff>552497</xdr:rowOff>
    </xdr:to>
    <xdr:pic>
      <xdr:nvPicPr>
        <xdr:cNvPr id="17" name="Imagen 16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67275" y="66675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3</xdr:row>
      <xdr:rowOff>209550</xdr:rowOff>
    </xdr:from>
    <xdr:to>
      <xdr:col>13</xdr:col>
      <xdr:colOff>1105026</xdr:colOff>
      <xdr:row>3</xdr:row>
      <xdr:rowOff>552498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48325" y="65722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1162050</xdr:colOff>
      <xdr:row>3</xdr:row>
      <xdr:rowOff>219075</xdr:rowOff>
    </xdr:from>
    <xdr:to>
      <xdr:col>17</xdr:col>
      <xdr:colOff>943217</xdr:colOff>
      <xdr:row>3</xdr:row>
      <xdr:rowOff>542970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10350" y="66675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3</xdr:row>
      <xdr:rowOff>257175</xdr:rowOff>
    </xdr:from>
    <xdr:to>
      <xdr:col>7</xdr:col>
      <xdr:colOff>571594</xdr:colOff>
      <xdr:row>3</xdr:row>
      <xdr:rowOff>542965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200400" y="704850"/>
          <a:ext cx="676369" cy="28579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886200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14</xdr:row>
      <xdr:rowOff>57150</xdr:rowOff>
    </xdr:from>
    <xdr:to>
      <xdr:col>13</xdr:col>
      <xdr:colOff>724109</xdr:colOff>
      <xdr:row>17</xdr:row>
      <xdr:rowOff>66740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0" y="3028950"/>
          <a:ext cx="1495634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19050</xdr:rowOff>
    </xdr:from>
    <xdr:to>
      <xdr:col>19</xdr:col>
      <xdr:colOff>47625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19100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9527</xdr:rowOff>
    </xdr:from>
    <xdr:to>
      <xdr:col>1</xdr:col>
      <xdr:colOff>414404</xdr:colOff>
      <xdr:row>3</xdr:row>
      <xdr:rowOff>623880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476249</xdr:colOff>
      <xdr:row>3</xdr:row>
      <xdr:rowOff>190501</xdr:rowOff>
    </xdr:from>
    <xdr:to>
      <xdr:col>1</xdr:col>
      <xdr:colOff>1190395</xdr:colOff>
      <xdr:row>3</xdr:row>
      <xdr:rowOff>485817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4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1266824</xdr:colOff>
      <xdr:row>3</xdr:row>
      <xdr:rowOff>200025</xdr:rowOff>
    </xdr:from>
    <xdr:to>
      <xdr:col>3</xdr:col>
      <xdr:colOff>342995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969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342899</xdr:colOff>
      <xdr:row>3</xdr:row>
      <xdr:rowOff>200025</xdr:rowOff>
    </xdr:from>
    <xdr:to>
      <xdr:col>5</xdr:col>
      <xdr:colOff>581173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499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838200</xdr:colOff>
      <xdr:row>3</xdr:row>
      <xdr:rowOff>180975</xdr:rowOff>
    </xdr:from>
    <xdr:to>
      <xdr:col>19</xdr:col>
      <xdr:colOff>9625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439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3</xdr:row>
      <xdr:rowOff>123825</xdr:rowOff>
    </xdr:from>
    <xdr:to>
      <xdr:col>11</xdr:col>
      <xdr:colOff>143009</xdr:colOff>
      <xdr:row>3</xdr:row>
      <xdr:rowOff>523931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9572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3</xdr:row>
      <xdr:rowOff>190500</xdr:rowOff>
    </xdr:from>
    <xdr:to>
      <xdr:col>13</xdr:col>
      <xdr:colOff>28676</xdr:colOff>
      <xdr:row>3</xdr:row>
      <xdr:rowOff>523922</xdr:rowOff>
    </xdr:to>
    <xdr:pic>
      <xdr:nvPicPr>
        <xdr:cNvPr id="17" name="Imagen 1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5775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180975</xdr:rowOff>
    </xdr:from>
    <xdr:to>
      <xdr:col>13</xdr:col>
      <xdr:colOff>990726</xdr:colOff>
      <xdr:row>3</xdr:row>
      <xdr:rowOff>523923</xdr:rowOff>
    </xdr:to>
    <xdr:pic>
      <xdr:nvPicPr>
        <xdr:cNvPr id="18" name="Imagen 17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3880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1047750</xdr:colOff>
      <xdr:row>3</xdr:row>
      <xdr:rowOff>190500</xdr:rowOff>
    </xdr:from>
    <xdr:to>
      <xdr:col>17</xdr:col>
      <xdr:colOff>828917</xdr:colOff>
      <xdr:row>3</xdr:row>
      <xdr:rowOff>514395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6008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3</xdr:row>
      <xdr:rowOff>228600</xdr:rowOff>
    </xdr:from>
    <xdr:to>
      <xdr:col>7</xdr:col>
      <xdr:colOff>457294</xdr:colOff>
      <xdr:row>3</xdr:row>
      <xdr:rowOff>514390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9087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6</xdr:row>
      <xdr:rowOff>9525</xdr:rowOff>
    </xdr:from>
    <xdr:to>
      <xdr:col>15</xdr:col>
      <xdr:colOff>66779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127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10</xdr:row>
      <xdr:rowOff>0</xdr:rowOff>
    </xdr:from>
    <xdr:to>
      <xdr:col>13</xdr:col>
      <xdr:colOff>514411</xdr:colOff>
      <xdr:row>11</xdr:row>
      <xdr:rowOff>58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</xdr:colOff>
      <xdr:row>12</xdr:row>
      <xdr:rowOff>0</xdr:rowOff>
    </xdr:from>
    <xdr:to>
      <xdr:col>13</xdr:col>
      <xdr:colOff>514411</xdr:colOff>
      <xdr:row>13</xdr:row>
      <xdr:rowOff>58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81600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</xdr:colOff>
      <xdr:row>14</xdr:row>
      <xdr:rowOff>0</xdr:rowOff>
    </xdr:from>
    <xdr:to>
      <xdr:col>13</xdr:col>
      <xdr:colOff>504886</xdr:colOff>
      <xdr:row>15</xdr:row>
      <xdr:rowOff>9583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720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514350</xdr:colOff>
      <xdr:row>10</xdr:row>
      <xdr:rowOff>9525</xdr:rowOff>
    </xdr:from>
    <xdr:to>
      <xdr:col>14</xdr:col>
      <xdr:colOff>209614</xdr:colOff>
      <xdr:row>11</xdr:row>
      <xdr:rowOff>9583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12</xdr:row>
      <xdr:rowOff>9525</xdr:rowOff>
    </xdr:from>
    <xdr:to>
      <xdr:col>14</xdr:col>
      <xdr:colOff>219139</xdr:colOff>
      <xdr:row>13</xdr:row>
      <xdr:rowOff>9583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9275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514350</xdr:colOff>
      <xdr:row>14</xdr:row>
      <xdr:rowOff>9525</xdr:rowOff>
    </xdr:from>
    <xdr:to>
      <xdr:col>14</xdr:col>
      <xdr:colOff>209614</xdr:colOff>
      <xdr:row>15</xdr:row>
      <xdr:rowOff>19108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97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6</xdr:row>
      <xdr:rowOff>0</xdr:rowOff>
    </xdr:from>
    <xdr:to>
      <xdr:col>14</xdr:col>
      <xdr:colOff>152626</xdr:colOff>
      <xdr:row>7</xdr:row>
      <xdr:rowOff>58</xdr:rowOff>
    </xdr:to>
    <xdr:pic>
      <xdr:nvPicPr>
        <xdr:cNvPr id="13" name="Imagen 12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72025" y="1457325"/>
          <a:ext cx="1619476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19050</xdr:rowOff>
    </xdr:from>
    <xdr:to>
      <xdr:col>19</xdr:col>
      <xdr:colOff>38100</xdr:colOff>
      <xdr:row>4</xdr:row>
      <xdr:rowOff>28575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419100"/>
          <a:ext cx="9220200" cy="69532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</xdr:row>
      <xdr:rowOff>9527</xdr:rowOff>
    </xdr:from>
    <xdr:to>
      <xdr:col>1</xdr:col>
      <xdr:colOff>433454</xdr:colOff>
      <xdr:row>3</xdr:row>
      <xdr:rowOff>623880</xdr:rowOff>
    </xdr:to>
    <xdr:pic>
      <xdr:nvPicPr>
        <xdr:cNvPr id="24" name="Imagen 23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495299</xdr:colOff>
      <xdr:row>3</xdr:row>
      <xdr:rowOff>190501</xdr:rowOff>
    </xdr:from>
    <xdr:to>
      <xdr:col>3</xdr:col>
      <xdr:colOff>18820</xdr:colOff>
      <xdr:row>3</xdr:row>
      <xdr:rowOff>485817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74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</xdr:row>
      <xdr:rowOff>200025</xdr:rowOff>
    </xdr:from>
    <xdr:to>
      <xdr:col>3</xdr:col>
      <xdr:colOff>743045</xdr:colOff>
      <xdr:row>3</xdr:row>
      <xdr:rowOff>485815</xdr:rowOff>
    </xdr:to>
    <xdr:pic>
      <xdr:nvPicPr>
        <xdr:cNvPr id="27" name="Imagen 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06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761999</xdr:colOff>
      <xdr:row>3</xdr:row>
      <xdr:rowOff>200025</xdr:rowOff>
    </xdr:from>
    <xdr:to>
      <xdr:col>7</xdr:col>
      <xdr:colOff>19198</xdr:colOff>
      <xdr:row>3</xdr:row>
      <xdr:rowOff>514394</xdr:rowOff>
    </xdr:to>
    <xdr:pic>
      <xdr:nvPicPr>
        <xdr:cNvPr id="28" name="Imagen 27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5499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514350</xdr:colOff>
      <xdr:row>3</xdr:row>
      <xdr:rowOff>180975</xdr:rowOff>
    </xdr:from>
    <xdr:to>
      <xdr:col>18</xdr:col>
      <xdr:colOff>133450</xdr:colOff>
      <xdr:row>3</xdr:row>
      <xdr:rowOff>533449</xdr:rowOff>
    </xdr:to>
    <xdr:pic>
      <xdr:nvPicPr>
        <xdr:cNvPr id="20" name="Imagen 19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201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123825</xdr:rowOff>
    </xdr:from>
    <xdr:to>
      <xdr:col>11</xdr:col>
      <xdr:colOff>295409</xdr:colOff>
      <xdr:row>3</xdr:row>
      <xdr:rowOff>523931</xdr:rowOff>
    </xdr:to>
    <xdr:pic>
      <xdr:nvPicPr>
        <xdr:cNvPr id="21" name="Imagen 20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7192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3</xdr:row>
      <xdr:rowOff>190500</xdr:rowOff>
    </xdr:from>
    <xdr:to>
      <xdr:col>13</xdr:col>
      <xdr:colOff>181076</xdr:colOff>
      <xdr:row>3</xdr:row>
      <xdr:rowOff>523922</xdr:rowOff>
    </xdr:to>
    <xdr:pic>
      <xdr:nvPicPr>
        <xdr:cNvPr id="22" name="Imagen 21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3395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</xdr:row>
      <xdr:rowOff>180975</xdr:rowOff>
    </xdr:from>
    <xdr:to>
      <xdr:col>14</xdr:col>
      <xdr:colOff>381126</xdr:colOff>
      <xdr:row>3</xdr:row>
      <xdr:rowOff>523923</xdr:rowOff>
    </xdr:to>
    <xdr:pic>
      <xdr:nvPicPr>
        <xdr:cNvPr id="33" name="Imagen 32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71500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3</xdr:row>
      <xdr:rowOff>190500</xdr:rowOff>
    </xdr:from>
    <xdr:to>
      <xdr:col>17</xdr:col>
      <xdr:colOff>505067</xdr:colOff>
      <xdr:row>3</xdr:row>
      <xdr:rowOff>514395</xdr:rowOff>
    </xdr:to>
    <xdr:pic>
      <xdr:nvPicPr>
        <xdr:cNvPr id="34" name="Imagen 33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6770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3</xdr:row>
      <xdr:rowOff>228600</xdr:rowOff>
    </xdr:from>
    <xdr:to>
      <xdr:col>8</xdr:col>
      <xdr:colOff>38194</xdr:colOff>
      <xdr:row>3</xdr:row>
      <xdr:rowOff>514390</xdr:rowOff>
    </xdr:to>
    <xdr:pic>
      <xdr:nvPicPr>
        <xdr:cNvPr id="35" name="Imagen 34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6707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14</xdr:row>
      <xdr:rowOff>38100</xdr:rowOff>
    </xdr:from>
    <xdr:to>
      <xdr:col>13</xdr:col>
      <xdr:colOff>714586</xdr:colOff>
      <xdr:row>17</xdr:row>
      <xdr:rowOff>57216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2950" y="3000375"/>
          <a:ext cx="1514686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419100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590549</xdr:colOff>
      <xdr:row>3</xdr:row>
      <xdr:rowOff>190501</xdr:rowOff>
    </xdr:from>
    <xdr:to>
      <xdr:col>1</xdr:col>
      <xdr:colOff>1304695</xdr:colOff>
      <xdr:row>3</xdr:row>
      <xdr:rowOff>485817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124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1323974</xdr:colOff>
      <xdr:row>3</xdr:row>
      <xdr:rowOff>200025</xdr:rowOff>
    </xdr:from>
    <xdr:to>
      <xdr:col>3</xdr:col>
      <xdr:colOff>485870</xdr:colOff>
      <xdr:row>3</xdr:row>
      <xdr:rowOff>485815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514349</xdr:colOff>
      <xdr:row>3</xdr:row>
      <xdr:rowOff>200025</xdr:rowOff>
    </xdr:from>
    <xdr:to>
      <xdr:col>5</xdr:col>
      <xdr:colOff>752623</xdr:colOff>
      <xdr:row>3</xdr:row>
      <xdr:rowOff>514394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692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981075</xdr:colOff>
      <xdr:row>3</xdr:row>
      <xdr:rowOff>180975</xdr:rowOff>
    </xdr:from>
    <xdr:to>
      <xdr:col>18</xdr:col>
      <xdr:colOff>142975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8675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3</xdr:row>
      <xdr:rowOff>123825</xdr:rowOff>
    </xdr:from>
    <xdr:to>
      <xdr:col>11</xdr:col>
      <xdr:colOff>285884</xdr:colOff>
      <xdr:row>3</xdr:row>
      <xdr:rowOff>523931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3857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</xdr:colOff>
      <xdr:row>3</xdr:row>
      <xdr:rowOff>190500</xdr:rowOff>
    </xdr:from>
    <xdr:to>
      <xdr:col>13</xdr:col>
      <xdr:colOff>171551</xdr:colOff>
      <xdr:row>3</xdr:row>
      <xdr:rowOff>523922</xdr:rowOff>
    </xdr:to>
    <xdr:pic>
      <xdr:nvPicPr>
        <xdr:cNvPr id="17" name="Imagen 16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228600</xdr:colOff>
      <xdr:row>3</xdr:row>
      <xdr:rowOff>180975</xdr:rowOff>
    </xdr:from>
    <xdr:to>
      <xdr:col>13</xdr:col>
      <xdr:colOff>1133601</xdr:colOff>
      <xdr:row>3</xdr:row>
      <xdr:rowOff>523923</xdr:rowOff>
    </xdr:to>
    <xdr:pic>
      <xdr:nvPicPr>
        <xdr:cNvPr id="18" name="Imagen 1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8165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1190625</xdr:colOff>
      <xdr:row>3</xdr:row>
      <xdr:rowOff>190500</xdr:rowOff>
    </xdr:from>
    <xdr:to>
      <xdr:col>17</xdr:col>
      <xdr:colOff>971792</xdr:colOff>
      <xdr:row>3</xdr:row>
      <xdr:rowOff>514395</xdr:rowOff>
    </xdr:to>
    <xdr:pic>
      <xdr:nvPicPr>
        <xdr:cNvPr id="19" name="Imagen 18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4367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752475</xdr:colOff>
      <xdr:row>3</xdr:row>
      <xdr:rowOff>228600</xdr:rowOff>
    </xdr:from>
    <xdr:to>
      <xdr:col>7</xdr:col>
      <xdr:colOff>600169</xdr:colOff>
      <xdr:row>3</xdr:row>
      <xdr:rowOff>514390</xdr:rowOff>
    </xdr:to>
    <xdr:pic>
      <xdr:nvPicPr>
        <xdr:cNvPr id="20" name="Imagen 19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3372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14</xdr:row>
      <xdr:rowOff>28575</xdr:rowOff>
    </xdr:from>
    <xdr:to>
      <xdr:col>15</xdr:col>
      <xdr:colOff>438308</xdr:colOff>
      <xdr:row>17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14</xdr:row>
      <xdr:rowOff>66675</xdr:rowOff>
    </xdr:from>
    <xdr:to>
      <xdr:col>13</xdr:col>
      <xdr:colOff>724159</xdr:colOff>
      <xdr:row>17</xdr:row>
      <xdr:rowOff>76265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3038475"/>
          <a:ext cx="1857634" cy="46679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19050</xdr:colOff>
      <xdr:row>4</xdr:row>
      <xdr:rowOff>28575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</xdr:row>
      <xdr:rowOff>19052</xdr:rowOff>
    </xdr:from>
    <xdr:to>
      <xdr:col>1</xdr:col>
      <xdr:colOff>509654</xdr:colOff>
      <xdr:row>3</xdr:row>
      <xdr:rowOff>633405</xdr:rowOff>
    </xdr:to>
    <xdr:pic>
      <xdr:nvPicPr>
        <xdr:cNvPr id="16" name="Imagen 1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561974</xdr:colOff>
      <xdr:row>3</xdr:row>
      <xdr:rowOff>200026</xdr:rowOff>
    </xdr:from>
    <xdr:to>
      <xdr:col>1</xdr:col>
      <xdr:colOff>1276120</xdr:colOff>
      <xdr:row>3</xdr:row>
      <xdr:rowOff>495342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1314449</xdr:colOff>
      <xdr:row>3</xdr:row>
      <xdr:rowOff>209550</xdr:rowOff>
    </xdr:from>
    <xdr:to>
      <xdr:col>3</xdr:col>
      <xdr:colOff>438245</xdr:colOff>
      <xdr:row>3</xdr:row>
      <xdr:rowOff>495340</xdr:rowOff>
    </xdr:to>
    <xdr:pic>
      <xdr:nvPicPr>
        <xdr:cNvPr id="19" name="Imagen 1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49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457199</xdr:colOff>
      <xdr:row>3</xdr:row>
      <xdr:rowOff>209550</xdr:rowOff>
    </xdr:from>
    <xdr:to>
      <xdr:col>5</xdr:col>
      <xdr:colOff>695473</xdr:colOff>
      <xdr:row>3</xdr:row>
      <xdr:rowOff>523919</xdr:rowOff>
    </xdr:to>
    <xdr:pic>
      <xdr:nvPicPr>
        <xdr:cNvPr id="20" name="Imagen 1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38349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952500</xdr:colOff>
      <xdr:row>3</xdr:row>
      <xdr:rowOff>200025</xdr:rowOff>
    </xdr:from>
    <xdr:to>
      <xdr:col>18</xdr:col>
      <xdr:colOff>114400</xdr:colOff>
      <xdr:row>3</xdr:row>
      <xdr:rowOff>552499</xdr:rowOff>
    </xdr:to>
    <xdr:pic>
      <xdr:nvPicPr>
        <xdr:cNvPr id="14" name="Imagen 13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86750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3</xdr:row>
      <xdr:rowOff>142875</xdr:rowOff>
    </xdr:from>
    <xdr:to>
      <xdr:col>11</xdr:col>
      <xdr:colOff>257309</xdr:colOff>
      <xdr:row>3</xdr:row>
      <xdr:rowOff>542981</xdr:rowOff>
    </xdr:to>
    <xdr:pic>
      <xdr:nvPicPr>
        <xdr:cNvPr id="25" name="Imagen 24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38575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</xdr:row>
      <xdr:rowOff>209550</xdr:rowOff>
    </xdr:from>
    <xdr:to>
      <xdr:col>13</xdr:col>
      <xdr:colOff>142976</xdr:colOff>
      <xdr:row>3</xdr:row>
      <xdr:rowOff>542972</xdr:rowOff>
    </xdr:to>
    <xdr:pic>
      <xdr:nvPicPr>
        <xdr:cNvPr id="26" name="Imagen 25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3</xdr:row>
      <xdr:rowOff>200025</xdr:rowOff>
    </xdr:from>
    <xdr:to>
      <xdr:col>13</xdr:col>
      <xdr:colOff>1105026</xdr:colOff>
      <xdr:row>3</xdr:row>
      <xdr:rowOff>542973</xdr:rowOff>
    </xdr:to>
    <xdr:pic>
      <xdr:nvPicPr>
        <xdr:cNvPr id="27" name="Imagen 2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81650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1162050</xdr:colOff>
      <xdr:row>3</xdr:row>
      <xdr:rowOff>209550</xdr:rowOff>
    </xdr:from>
    <xdr:to>
      <xdr:col>17</xdr:col>
      <xdr:colOff>943217</xdr:colOff>
      <xdr:row>3</xdr:row>
      <xdr:rowOff>533445</xdr:rowOff>
    </xdr:to>
    <xdr:pic>
      <xdr:nvPicPr>
        <xdr:cNvPr id="28" name="Imagen 27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43675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3</xdr:row>
      <xdr:rowOff>247650</xdr:rowOff>
    </xdr:from>
    <xdr:to>
      <xdr:col>7</xdr:col>
      <xdr:colOff>571594</xdr:colOff>
      <xdr:row>3</xdr:row>
      <xdr:rowOff>533440</xdr:rowOff>
    </xdr:to>
    <xdr:pic>
      <xdr:nvPicPr>
        <xdr:cNvPr id="29" name="Imagen 28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33725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6</xdr:row>
      <xdr:rowOff>9525</xdr:rowOff>
    </xdr:from>
    <xdr:to>
      <xdr:col>15</xdr:col>
      <xdr:colOff>47729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10</xdr:row>
      <xdr:rowOff>0</xdr:rowOff>
    </xdr:from>
    <xdr:to>
      <xdr:col>13</xdr:col>
      <xdr:colOff>466786</xdr:colOff>
      <xdr:row>11</xdr:row>
      <xdr:rowOff>58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12</xdr:row>
      <xdr:rowOff>0</xdr:rowOff>
    </xdr:from>
    <xdr:to>
      <xdr:col>13</xdr:col>
      <xdr:colOff>466786</xdr:colOff>
      <xdr:row>13</xdr:row>
      <xdr:rowOff>58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14</xdr:row>
      <xdr:rowOff>0</xdr:rowOff>
    </xdr:from>
    <xdr:to>
      <xdr:col>13</xdr:col>
      <xdr:colOff>466786</xdr:colOff>
      <xdr:row>15</xdr:row>
      <xdr:rowOff>9583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10</xdr:row>
      <xdr:rowOff>9525</xdr:rowOff>
    </xdr:from>
    <xdr:to>
      <xdr:col>14</xdr:col>
      <xdr:colOff>161989</xdr:colOff>
      <xdr:row>11</xdr:row>
      <xdr:rowOff>9583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9525</xdr:rowOff>
    </xdr:from>
    <xdr:to>
      <xdr:col>14</xdr:col>
      <xdr:colOff>171514</xdr:colOff>
      <xdr:row>13</xdr:row>
      <xdr:rowOff>9583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9525</xdr:rowOff>
    </xdr:from>
    <xdr:to>
      <xdr:col>14</xdr:col>
      <xdr:colOff>171514</xdr:colOff>
      <xdr:row>15</xdr:row>
      <xdr:rowOff>19108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428625</xdr:colOff>
      <xdr:row>6</xdr:row>
      <xdr:rowOff>19050</xdr:rowOff>
    </xdr:from>
    <xdr:to>
      <xdr:col>14</xdr:col>
      <xdr:colOff>143058</xdr:colOff>
      <xdr:row>7</xdr:row>
      <xdr:rowOff>56</xdr:rowOff>
    </xdr:to>
    <xdr:pic>
      <xdr:nvPicPr>
        <xdr:cNvPr id="14" name="Imagen 1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9675" y="1485900"/>
          <a:ext cx="1314633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19</xdr:col>
      <xdr:colOff>19050</xdr:colOff>
      <xdr:row>4</xdr:row>
      <xdr:rowOff>28575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</xdr:row>
      <xdr:rowOff>19052</xdr:rowOff>
    </xdr:from>
    <xdr:to>
      <xdr:col>1</xdr:col>
      <xdr:colOff>519179</xdr:colOff>
      <xdr:row>3</xdr:row>
      <xdr:rowOff>633405</xdr:rowOff>
    </xdr:to>
    <xdr:pic>
      <xdr:nvPicPr>
        <xdr:cNvPr id="13" name="Imagen 1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581024</xdr:colOff>
      <xdr:row>3</xdr:row>
      <xdr:rowOff>200026</xdr:rowOff>
    </xdr:from>
    <xdr:to>
      <xdr:col>3</xdr:col>
      <xdr:colOff>56920</xdr:colOff>
      <xdr:row>3</xdr:row>
      <xdr:rowOff>495342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4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</xdr:colOff>
      <xdr:row>3</xdr:row>
      <xdr:rowOff>209550</xdr:rowOff>
    </xdr:from>
    <xdr:to>
      <xdr:col>3</xdr:col>
      <xdr:colOff>752570</xdr:colOff>
      <xdr:row>3</xdr:row>
      <xdr:rowOff>495340</xdr:rowOff>
    </xdr:to>
    <xdr:pic>
      <xdr:nvPicPr>
        <xdr:cNvPr id="17" name="Imagen 16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5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761999</xdr:colOff>
      <xdr:row>3</xdr:row>
      <xdr:rowOff>209550</xdr:rowOff>
    </xdr:from>
    <xdr:to>
      <xdr:col>7</xdr:col>
      <xdr:colOff>19198</xdr:colOff>
      <xdr:row>3</xdr:row>
      <xdr:rowOff>523919</xdr:rowOff>
    </xdr:to>
    <xdr:pic>
      <xdr:nvPicPr>
        <xdr:cNvPr id="18" name="Imagen 17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478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3</xdr:row>
      <xdr:rowOff>200025</xdr:rowOff>
    </xdr:from>
    <xdr:to>
      <xdr:col>18</xdr:col>
      <xdr:colOff>95350</xdr:colOff>
      <xdr:row>3</xdr:row>
      <xdr:rowOff>552499</xdr:rowOff>
    </xdr:to>
    <xdr:pic>
      <xdr:nvPicPr>
        <xdr:cNvPr id="23" name="Imagen 2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77225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733425</xdr:colOff>
      <xdr:row>3</xdr:row>
      <xdr:rowOff>142875</xdr:rowOff>
    </xdr:from>
    <xdr:to>
      <xdr:col>11</xdr:col>
      <xdr:colOff>200159</xdr:colOff>
      <xdr:row>3</xdr:row>
      <xdr:rowOff>542981</xdr:rowOff>
    </xdr:to>
    <xdr:pic>
      <xdr:nvPicPr>
        <xdr:cNvPr id="24" name="Imagen 2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29050" y="59055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3</xdr:row>
      <xdr:rowOff>209550</xdr:rowOff>
    </xdr:from>
    <xdr:to>
      <xdr:col>13</xdr:col>
      <xdr:colOff>85826</xdr:colOff>
      <xdr:row>3</xdr:row>
      <xdr:rowOff>542972</xdr:rowOff>
    </xdr:to>
    <xdr:pic>
      <xdr:nvPicPr>
        <xdr:cNvPr id="25" name="Imagen 24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65722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3</xdr:row>
      <xdr:rowOff>200025</xdr:rowOff>
    </xdr:from>
    <xdr:to>
      <xdr:col>14</xdr:col>
      <xdr:colOff>285876</xdr:colOff>
      <xdr:row>3</xdr:row>
      <xdr:rowOff>542973</xdr:rowOff>
    </xdr:to>
    <xdr:pic>
      <xdr:nvPicPr>
        <xdr:cNvPr id="26" name="Imagen 25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572125" y="64770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3</xdr:row>
      <xdr:rowOff>209550</xdr:rowOff>
    </xdr:from>
    <xdr:to>
      <xdr:col>17</xdr:col>
      <xdr:colOff>409817</xdr:colOff>
      <xdr:row>3</xdr:row>
      <xdr:rowOff>533445</xdr:rowOff>
    </xdr:to>
    <xdr:pic>
      <xdr:nvPicPr>
        <xdr:cNvPr id="27" name="Imagen 26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34150" y="65722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</xdr:row>
      <xdr:rowOff>247650</xdr:rowOff>
    </xdr:from>
    <xdr:to>
      <xdr:col>7</xdr:col>
      <xdr:colOff>704944</xdr:colOff>
      <xdr:row>3</xdr:row>
      <xdr:rowOff>533440</xdr:rowOff>
    </xdr:to>
    <xdr:pic>
      <xdr:nvPicPr>
        <xdr:cNvPr id="28" name="Imagen 27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24200" y="695325"/>
          <a:ext cx="676369" cy="28579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28575</xdr:rowOff>
    </xdr:from>
    <xdr:to>
      <xdr:col>15</xdr:col>
      <xdr:colOff>438308</xdr:colOff>
      <xdr:row>21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25431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18</xdr:row>
      <xdr:rowOff>47625</xdr:rowOff>
    </xdr:from>
    <xdr:to>
      <xdr:col>13</xdr:col>
      <xdr:colOff>724081</xdr:colOff>
      <xdr:row>21</xdr:row>
      <xdr:rowOff>66741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14875" y="3743325"/>
          <a:ext cx="1295581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</xdr:row>
      <xdr:rowOff>19052</xdr:rowOff>
    </xdr:from>
    <xdr:to>
      <xdr:col>1</xdr:col>
      <xdr:colOff>519179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561974</xdr:colOff>
      <xdr:row>3</xdr:row>
      <xdr:rowOff>200026</xdr:rowOff>
    </xdr:from>
    <xdr:to>
      <xdr:col>1</xdr:col>
      <xdr:colOff>1276120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1247774</xdr:colOff>
      <xdr:row>3</xdr:row>
      <xdr:rowOff>209550</xdr:rowOff>
    </xdr:from>
    <xdr:to>
      <xdr:col>3</xdr:col>
      <xdr:colOff>485870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504824</xdr:colOff>
      <xdr:row>3</xdr:row>
      <xdr:rowOff>209550</xdr:rowOff>
    </xdr:from>
    <xdr:to>
      <xdr:col>5</xdr:col>
      <xdr:colOff>743098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9072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990600</xdr:colOff>
      <xdr:row>3</xdr:row>
      <xdr:rowOff>209550</xdr:rowOff>
    </xdr:from>
    <xdr:to>
      <xdr:col>18</xdr:col>
      <xdr:colOff>66775</xdr:colOff>
      <xdr:row>3</xdr:row>
      <xdr:rowOff>562024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29600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3</xdr:row>
      <xdr:rowOff>152400</xdr:rowOff>
    </xdr:from>
    <xdr:to>
      <xdr:col>11</xdr:col>
      <xdr:colOff>295409</xdr:colOff>
      <xdr:row>3</xdr:row>
      <xdr:rowOff>552506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781425" y="60007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295275</xdr:colOff>
      <xdr:row>3</xdr:row>
      <xdr:rowOff>219075</xdr:rowOff>
    </xdr:from>
    <xdr:to>
      <xdr:col>13</xdr:col>
      <xdr:colOff>181076</xdr:colOff>
      <xdr:row>3</xdr:row>
      <xdr:rowOff>552497</xdr:rowOff>
    </xdr:to>
    <xdr:pic>
      <xdr:nvPicPr>
        <xdr:cNvPr id="17" name="Imagen 16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43450" y="66675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238125</xdr:colOff>
      <xdr:row>3</xdr:row>
      <xdr:rowOff>209550</xdr:rowOff>
    </xdr:from>
    <xdr:to>
      <xdr:col>13</xdr:col>
      <xdr:colOff>1143126</xdr:colOff>
      <xdr:row>3</xdr:row>
      <xdr:rowOff>552498</xdr:rowOff>
    </xdr:to>
    <xdr:pic>
      <xdr:nvPicPr>
        <xdr:cNvPr id="18" name="Imagen 17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0" y="65722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1200150</xdr:colOff>
      <xdr:row>3</xdr:row>
      <xdr:rowOff>219075</xdr:rowOff>
    </xdr:from>
    <xdr:to>
      <xdr:col>17</xdr:col>
      <xdr:colOff>981317</xdr:colOff>
      <xdr:row>3</xdr:row>
      <xdr:rowOff>542970</xdr:rowOff>
    </xdr:to>
    <xdr:pic>
      <xdr:nvPicPr>
        <xdr:cNvPr id="19" name="Imagen 1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486525" y="66675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257175</xdr:rowOff>
    </xdr:from>
    <xdr:to>
      <xdr:col>7</xdr:col>
      <xdr:colOff>609694</xdr:colOff>
      <xdr:row>3</xdr:row>
      <xdr:rowOff>542965</xdr:rowOff>
    </xdr:to>
    <xdr:pic>
      <xdr:nvPicPr>
        <xdr:cNvPr id="20" name="Imagen 1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76575" y="704850"/>
          <a:ext cx="676369" cy="28579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6</xdr:row>
      <xdr:rowOff>9525</xdr:rowOff>
    </xdr:from>
    <xdr:to>
      <xdr:col>15</xdr:col>
      <xdr:colOff>38204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10</xdr:row>
      <xdr:rowOff>0</xdr:rowOff>
    </xdr:from>
    <xdr:to>
      <xdr:col>13</xdr:col>
      <xdr:colOff>466786</xdr:colOff>
      <xdr:row>11</xdr:row>
      <xdr:rowOff>58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19812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12</xdr:row>
      <xdr:rowOff>0</xdr:rowOff>
    </xdr:from>
    <xdr:to>
      <xdr:col>13</xdr:col>
      <xdr:colOff>466786</xdr:colOff>
      <xdr:row>13</xdr:row>
      <xdr:rowOff>58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4669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14</xdr:row>
      <xdr:rowOff>0</xdr:rowOff>
    </xdr:from>
    <xdr:to>
      <xdr:col>13</xdr:col>
      <xdr:colOff>466786</xdr:colOff>
      <xdr:row>15</xdr:row>
      <xdr:rowOff>9583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3975" y="29527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10</xdr:row>
      <xdr:rowOff>9525</xdr:rowOff>
    </xdr:from>
    <xdr:to>
      <xdr:col>14</xdr:col>
      <xdr:colOff>161989</xdr:colOff>
      <xdr:row>11</xdr:row>
      <xdr:rowOff>9583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2125" y="19907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12</xdr:row>
      <xdr:rowOff>9525</xdr:rowOff>
    </xdr:from>
    <xdr:to>
      <xdr:col>14</xdr:col>
      <xdr:colOff>171514</xdr:colOff>
      <xdr:row>13</xdr:row>
      <xdr:rowOff>9583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4765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14</xdr:row>
      <xdr:rowOff>9525</xdr:rowOff>
    </xdr:from>
    <xdr:to>
      <xdr:col>14</xdr:col>
      <xdr:colOff>171514</xdr:colOff>
      <xdr:row>15</xdr:row>
      <xdr:rowOff>19108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1650" y="2962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9525</xdr:rowOff>
    </xdr:from>
    <xdr:to>
      <xdr:col>14</xdr:col>
      <xdr:colOff>124066</xdr:colOff>
      <xdr:row>7</xdr:row>
      <xdr:rowOff>57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1575" y="1476375"/>
          <a:ext cx="1724266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22" name="Imagen 21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609599</xdr:colOff>
      <xdr:row>3</xdr:row>
      <xdr:rowOff>219076</xdr:rowOff>
    </xdr:from>
    <xdr:to>
      <xdr:col>1</xdr:col>
      <xdr:colOff>1323745</xdr:colOff>
      <xdr:row>3</xdr:row>
      <xdr:rowOff>514392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7699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1352549</xdr:colOff>
      <xdr:row>3</xdr:row>
      <xdr:rowOff>228600</xdr:rowOff>
    </xdr:from>
    <xdr:to>
      <xdr:col>3</xdr:col>
      <xdr:colOff>504920</xdr:colOff>
      <xdr:row>3</xdr:row>
      <xdr:rowOff>514390</xdr:rowOff>
    </xdr:to>
    <xdr:pic>
      <xdr:nvPicPr>
        <xdr:cNvPr id="25" name="Imagen 24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90649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533399</xdr:colOff>
      <xdr:row>3</xdr:row>
      <xdr:rowOff>228600</xdr:rowOff>
    </xdr:from>
    <xdr:to>
      <xdr:col>5</xdr:col>
      <xdr:colOff>619273</xdr:colOff>
      <xdr:row>3</xdr:row>
      <xdr:rowOff>542969</xdr:rowOff>
    </xdr:to>
    <xdr:pic>
      <xdr:nvPicPr>
        <xdr:cNvPr id="26" name="Imagen 25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0502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3</xdr:row>
      <xdr:rowOff>219075</xdr:rowOff>
    </xdr:from>
    <xdr:to>
      <xdr:col>18</xdr:col>
      <xdr:colOff>171550</xdr:colOff>
      <xdr:row>3</xdr:row>
      <xdr:rowOff>571549</xdr:rowOff>
    </xdr:to>
    <xdr:pic>
      <xdr:nvPicPr>
        <xdr:cNvPr id="20" name="Imagen 19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53425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161925</xdr:rowOff>
    </xdr:from>
    <xdr:to>
      <xdr:col>10</xdr:col>
      <xdr:colOff>57284</xdr:colOff>
      <xdr:row>3</xdr:row>
      <xdr:rowOff>562031</xdr:rowOff>
    </xdr:to>
    <xdr:pic>
      <xdr:nvPicPr>
        <xdr:cNvPr id="31" name="Imagen 30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05250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</xdr:row>
      <xdr:rowOff>228600</xdr:rowOff>
    </xdr:from>
    <xdr:to>
      <xdr:col>11</xdr:col>
      <xdr:colOff>714476</xdr:colOff>
      <xdr:row>3</xdr:row>
      <xdr:rowOff>562022</xdr:rowOff>
    </xdr:to>
    <xdr:pic>
      <xdr:nvPicPr>
        <xdr:cNvPr id="32" name="Imagen 3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67275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</xdr:row>
      <xdr:rowOff>219075</xdr:rowOff>
    </xdr:from>
    <xdr:to>
      <xdr:col>14</xdr:col>
      <xdr:colOff>76326</xdr:colOff>
      <xdr:row>3</xdr:row>
      <xdr:rowOff>562023</xdr:rowOff>
    </xdr:to>
    <xdr:pic>
      <xdr:nvPicPr>
        <xdr:cNvPr id="33" name="Imagen 32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648325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3</xdr:row>
      <xdr:rowOff>228600</xdr:rowOff>
    </xdr:from>
    <xdr:to>
      <xdr:col>17</xdr:col>
      <xdr:colOff>200267</xdr:colOff>
      <xdr:row>3</xdr:row>
      <xdr:rowOff>552495</xdr:rowOff>
    </xdr:to>
    <xdr:pic>
      <xdr:nvPicPr>
        <xdr:cNvPr id="34" name="Imagen 33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10350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</xdr:row>
      <xdr:rowOff>266700</xdr:rowOff>
    </xdr:from>
    <xdr:to>
      <xdr:col>7</xdr:col>
      <xdr:colOff>495394</xdr:colOff>
      <xdr:row>3</xdr:row>
      <xdr:rowOff>552490</xdr:rowOff>
    </xdr:to>
    <xdr:pic>
      <xdr:nvPicPr>
        <xdr:cNvPr id="35" name="Imagen 34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200400" y="714375"/>
          <a:ext cx="676369" cy="28579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704850</xdr:colOff>
      <xdr:row>18</xdr:row>
      <xdr:rowOff>28575</xdr:rowOff>
    </xdr:from>
    <xdr:to>
      <xdr:col>15</xdr:col>
      <xdr:colOff>438308</xdr:colOff>
      <xdr:row>21</xdr:row>
      <xdr:rowOff>85797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3267075"/>
          <a:ext cx="1133633" cy="514422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18</xdr:row>
      <xdr:rowOff>19050</xdr:rowOff>
    </xdr:from>
    <xdr:to>
      <xdr:col>13</xdr:col>
      <xdr:colOff>705080</xdr:colOff>
      <xdr:row>21</xdr:row>
      <xdr:rowOff>57219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52925" y="3714750"/>
          <a:ext cx="1648055" cy="495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19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600074</xdr:colOff>
      <xdr:row>3</xdr:row>
      <xdr:rowOff>219076</xdr:rowOff>
    </xdr:from>
    <xdr:to>
      <xdr:col>1</xdr:col>
      <xdr:colOff>1314220</xdr:colOff>
      <xdr:row>3</xdr:row>
      <xdr:rowOff>514392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4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1343024</xdr:colOff>
      <xdr:row>3</xdr:row>
      <xdr:rowOff>228600</xdr:rowOff>
    </xdr:from>
    <xdr:to>
      <xdr:col>3</xdr:col>
      <xdr:colOff>571595</xdr:colOff>
      <xdr:row>3</xdr:row>
      <xdr:rowOff>514390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1124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590549</xdr:colOff>
      <xdr:row>3</xdr:row>
      <xdr:rowOff>228600</xdr:rowOff>
    </xdr:from>
    <xdr:to>
      <xdr:col>7</xdr:col>
      <xdr:colOff>148</xdr:colOff>
      <xdr:row>3</xdr:row>
      <xdr:rowOff>542969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85974" y="67627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1038225</xdr:colOff>
      <xdr:row>3</xdr:row>
      <xdr:rowOff>219075</xdr:rowOff>
    </xdr:from>
    <xdr:to>
      <xdr:col>18</xdr:col>
      <xdr:colOff>104875</xdr:colOff>
      <xdr:row>3</xdr:row>
      <xdr:rowOff>571549</xdr:rowOff>
    </xdr:to>
    <xdr:pic>
      <xdr:nvPicPr>
        <xdr:cNvPr id="15" name="Imagen 14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86750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685800</xdr:colOff>
      <xdr:row>3</xdr:row>
      <xdr:rowOff>161925</xdr:rowOff>
    </xdr:from>
    <xdr:to>
      <xdr:col>11</xdr:col>
      <xdr:colOff>343034</xdr:colOff>
      <xdr:row>3</xdr:row>
      <xdr:rowOff>562031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38575" y="6096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342900</xdr:colOff>
      <xdr:row>3</xdr:row>
      <xdr:rowOff>228600</xdr:rowOff>
    </xdr:from>
    <xdr:to>
      <xdr:col>13</xdr:col>
      <xdr:colOff>228701</xdr:colOff>
      <xdr:row>3</xdr:row>
      <xdr:rowOff>562022</xdr:rowOff>
    </xdr:to>
    <xdr:pic>
      <xdr:nvPicPr>
        <xdr:cNvPr id="17" name="Imagen 16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00600" y="6762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3</xdr:row>
      <xdr:rowOff>219075</xdr:rowOff>
    </xdr:from>
    <xdr:to>
      <xdr:col>13</xdr:col>
      <xdr:colOff>1190751</xdr:colOff>
      <xdr:row>3</xdr:row>
      <xdr:rowOff>562023</xdr:rowOff>
    </xdr:to>
    <xdr:pic>
      <xdr:nvPicPr>
        <xdr:cNvPr id="18" name="Imagen 17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81650" y="6667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1247775</xdr:colOff>
      <xdr:row>3</xdr:row>
      <xdr:rowOff>228600</xdr:rowOff>
    </xdr:from>
    <xdr:to>
      <xdr:col>17</xdr:col>
      <xdr:colOff>1028942</xdr:colOff>
      <xdr:row>3</xdr:row>
      <xdr:rowOff>552495</xdr:rowOff>
    </xdr:to>
    <xdr:pic>
      <xdr:nvPicPr>
        <xdr:cNvPr id="19" name="Imagen 1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543675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3</xdr:row>
      <xdr:rowOff>266700</xdr:rowOff>
    </xdr:from>
    <xdr:to>
      <xdr:col>7</xdr:col>
      <xdr:colOff>657319</xdr:colOff>
      <xdr:row>3</xdr:row>
      <xdr:rowOff>552490</xdr:rowOff>
    </xdr:to>
    <xdr:pic>
      <xdr:nvPicPr>
        <xdr:cNvPr id="20" name="Imagen 1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133725" y="714375"/>
          <a:ext cx="676369" cy="285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6</xdr:row>
      <xdr:rowOff>628650</xdr:rowOff>
    </xdr:from>
    <xdr:to>
      <xdr:col>3</xdr:col>
      <xdr:colOff>19085</xdr:colOff>
      <xdr:row>8</xdr:row>
      <xdr:rowOff>38140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3425" y="1428750"/>
          <a:ext cx="247685" cy="28579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533400</xdr:colOff>
      <xdr:row>6</xdr:row>
      <xdr:rowOff>19050</xdr:rowOff>
    </xdr:from>
    <xdr:to>
      <xdr:col>17</xdr:col>
      <xdr:colOff>514454</xdr:colOff>
      <xdr:row>7</xdr:row>
      <xdr:rowOff>9582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5" y="14763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762000</xdr:colOff>
      <xdr:row>10</xdr:row>
      <xdr:rowOff>0</xdr:rowOff>
    </xdr:from>
    <xdr:to>
      <xdr:col>16</xdr:col>
      <xdr:colOff>342968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43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12</xdr:row>
      <xdr:rowOff>9525</xdr:rowOff>
    </xdr:from>
    <xdr:to>
      <xdr:col>16</xdr:col>
      <xdr:colOff>352493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752475</xdr:colOff>
      <xdr:row>14</xdr:row>
      <xdr:rowOff>9525</xdr:rowOff>
    </xdr:from>
    <xdr:to>
      <xdr:col>16</xdr:col>
      <xdr:colOff>333443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482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16</xdr:row>
      <xdr:rowOff>0</xdr:rowOff>
    </xdr:from>
    <xdr:to>
      <xdr:col>16</xdr:col>
      <xdr:colOff>352493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771525</xdr:colOff>
      <xdr:row>18</xdr:row>
      <xdr:rowOff>9525</xdr:rowOff>
    </xdr:from>
    <xdr:to>
      <xdr:col>16</xdr:col>
      <xdr:colOff>352493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3875" y="4333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9</xdr:row>
      <xdr:rowOff>180975</xdr:rowOff>
    </xdr:from>
    <xdr:to>
      <xdr:col>17</xdr:col>
      <xdr:colOff>19111</xdr:colOff>
      <xdr:row>10</xdr:row>
      <xdr:rowOff>409633</xdr:rowOff>
    </xdr:to>
    <xdr:pic>
      <xdr:nvPicPr>
        <xdr:cNvPr id="8" name="Imagen 7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23717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10</xdr:row>
      <xdr:rowOff>0</xdr:rowOff>
    </xdr:from>
    <xdr:to>
      <xdr:col>17</xdr:col>
      <xdr:colOff>476314</xdr:colOff>
      <xdr:row>11</xdr:row>
      <xdr:rowOff>58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58275" y="23812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12</xdr:row>
      <xdr:rowOff>0</xdr:rowOff>
    </xdr:from>
    <xdr:to>
      <xdr:col>17</xdr:col>
      <xdr:colOff>19111</xdr:colOff>
      <xdr:row>13</xdr:row>
      <xdr:rowOff>58</xdr:rowOff>
    </xdr:to>
    <xdr:pic>
      <xdr:nvPicPr>
        <xdr:cNvPr id="10" name="Imagen 9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28670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12</xdr:row>
      <xdr:rowOff>0</xdr:rowOff>
    </xdr:from>
    <xdr:to>
      <xdr:col>17</xdr:col>
      <xdr:colOff>466789</xdr:colOff>
      <xdr:row>13</xdr:row>
      <xdr:rowOff>58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28670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14</xdr:row>
      <xdr:rowOff>0</xdr:rowOff>
    </xdr:from>
    <xdr:to>
      <xdr:col>17</xdr:col>
      <xdr:colOff>19111</xdr:colOff>
      <xdr:row>15</xdr:row>
      <xdr:rowOff>58</xdr:rowOff>
    </xdr:to>
    <xdr:pic>
      <xdr:nvPicPr>
        <xdr:cNvPr id="12" name="Imagen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33528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13</xdr:row>
      <xdr:rowOff>57150</xdr:rowOff>
    </xdr:from>
    <xdr:to>
      <xdr:col>17</xdr:col>
      <xdr:colOff>466789</xdr:colOff>
      <xdr:row>14</xdr:row>
      <xdr:rowOff>409633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33432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16</xdr:row>
      <xdr:rowOff>0</xdr:rowOff>
    </xdr:from>
    <xdr:to>
      <xdr:col>17</xdr:col>
      <xdr:colOff>19111</xdr:colOff>
      <xdr:row>17</xdr:row>
      <xdr:rowOff>58</xdr:rowOff>
    </xdr:to>
    <xdr:pic>
      <xdr:nvPicPr>
        <xdr:cNvPr id="14" name="Imagen 13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3838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16</xdr:row>
      <xdr:rowOff>0</xdr:rowOff>
    </xdr:from>
    <xdr:to>
      <xdr:col>17</xdr:col>
      <xdr:colOff>466789</xdr:colOff>
      <xdr:row>17</xdr:row>
      <xdr:rowOff>58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0" y="38385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18</xdr:row>
      <xdr:rowOff>0</xdr:rowOff>
    </xdr:from>
    <xdr:to>
      <xdr:col>17</xdr:col>
      <xdr:colOff>19111</xdr:colOff>
      <xdr:row>19</xdr:row>
      <xdr:rowOff>58</xdr:rowOff>
    </xdr:to>
    <xdr:pic>
      <xdr:nvPicPr>
        <xdr:cNvPr id="16" name="Imagen 15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20125" y="4324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457264</xdr:colOff>
      <xdr:row>19</xdr:row>
      <xdr:rowOff>58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9225" y="43243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0" y="419100"/>
          <a:ext cx="97726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28" name="Imagen 2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581024</xdr:colOff>
      <xdr:row>3</xdr:row>
      <xdr:rowOff>190501</xdr:rowOff>
    </xdr:from>
    <xdr:to>
      <xdr:col>1</xdr:col>
      <xdr:colOff>1295170</xdr:colOff>
      <xdr:row>3</xdr:row>
      <xdr:rowOff>485817</xdr:rowOff>
    </xdr:to>
    <xdr:pic>
      <xdr:nvPicPr>
        <xdr:cNvPr id="29" name="Imagen 2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9124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1352549</xdr:colOff>
      <xdr:row>3</xdr:row>
      <xdr:rowOff>200025</xdr:rowOff>
    </xdr:from>
    <xdr:to>
      <xdr:col>3</xdr:col>
      <xdr:colOff>600170</xdr:colOff>
      <xdr:row>3</xdr:row>
      <xdr:rowOff>485815</xdr:rowOff>
    </xdr:to>
    <xdr:pic>
      <xdr:nvPicPr>
        <xdr:cNvPr id="31" name="Imagen 3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0649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590549</xdr:colOff>
      <xdr:row>3</xdr:row>
      <xdr:rowOff>200025</xdr:rowOff>
    </xdr:from>
    <xdr:to>
      <xdr:col>5</xdr:col>
      <xdr:colOff>676423</xdr:colOff>
      <xdr:row>3</xdr:row>
      <xdr:rowOff>514394</xdr:rowOff>
    </xdr:to>
    <xdr:pic>
      <xdr:nvPicPr>
        <xdr:cNvPr id="32" name="Imagen 31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6692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3</xdr:row>
      <xdr:rowOff>180975</xdr:rowOff>
    </xdr:from>
    <xdr:to>
      <xdr:col>17</xdr:col>
      <xdr:colOff>28675</xdr:colOff>
      <xdr:row>3</xdr:row>
      <xdr:rowOff>533449</xdr:rowOff>
    </xdr:to>
    <xdr:pic>
      <xdr:nvPicPr>
        <xdr:cNvPr id="37" name="Imagen 36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5342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352425</xdr:colOff>
      <xdr:row>3</xdr:row>
      <xdr:rowOff>123825</xdr:rowOff>
    </xdr:from>
    <xdr:to>
      <xdr:col>9</xdr:col>
      <xdr:colOff>133484</xdr:colOff>
      <xdr:row>3</xdr:row>
      <xdr:rowOff>523931</xdr:rowOff>
    </xdr:to>
    <xdr:pic>
      <xdr:nvPicPr>
        <xdr:cNvPr id="38" name="Imagen 37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05250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3</xdr:row>
      <xdr:rowOff>190500</xdr:rowOff>
    </xdr:from>
    <xdr:to>
      <xdr:col>9</xdr:col>
      <xdr:colOff>857351</xdr:colOff>
      <xdr:row>3</xdr:row>
      <xdr:rowOff>523922</xdr:rowOff>
    </xdr:to>
    <xdr:pic>
      <xdr:nvPicPr>
        <xdr:cNvPr id="39" name="Imagen 38">
          <a:hlinkClick xmlns:r="http://schemas.openxmlformats.org/officeDocument/2006/relationships" r:id="rId19"/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867275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914400</xdr:colOff>
      <xdr:row>3</xdr:row>
      <xdr:rowOff>180975</xdr:rowOff>
    </xdr:from>
    <xdr:to>
      <xdr:col>12</xdr:col>
      <xdr:colOff>19176</xdr:colOff>
      <xdr:row>3</xdr:row>
      <xdr:rowOff>523923</xdr:rowOff>
    </xdr:to>
    <xdr:pic>
      <xdr:nvPicPr>
        <xdr:cNvPr id="40" name="Imagen 39">
          <a:hlinkClick xmlns:r="http://schemas.openxmlformats.org/officeDocument/2006/relationships" r:id="rId21"/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648325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190500</xdr:rowOff>
    </xdr:from>
    <xdr:to>
      <xdr:col>16</xdr:col>
      <xdr:colOff>66917</xdr:colOff>
      <xdr:row>3</xdr:row>
      <xdr:rowOff>514395</xdr:rowOff>
    </xdr:to>
    <xdr:pic>
      <xdr:nvPicPr>
        <xdr:cNvPr id="41" name="Imagen 40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610350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742950</xdr:colOff>
      <xdr:row>3</xdr:row>
      <xdr:rowOff>228600</xdr:rowOff>
    </xdr:from>
    <xdr:to>
      <xdr:col>7</xdr:col>
      <xdr:colOff>323944</xdr:colOff>
      <xdr:row>3</xdr:row>
      <xdr:rowOff>514390</xdr:rowOff>
    </xdr:to>
    <xdr:pic>
      <xdr:nvPicPr>
        <xdr:cNvPr id="42" name="Imagen 41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200400" y="676275"/>
          <a:ext cx="676369" cy="28579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</xdr:row>
      <xdr:rowOff>19050</xdr:rowOff>
    </xdr:from>
    <xdr:to>
      <xdr:col>16</xdr:col>
      <xdr:colOff>514591</xdr:colOff>
      <xdr:row>7</xdr:row>
      <xdr:rowOff>9582</xdr:rowOff>
    </xdr:to>
    <xdr:pic>
      <xdr:nvPicPr>
        <xdr:cNvPr id="18" name="Imagen 17">
          <a:hlinkClick xmlns:r="http://schemas.openxmlformats.org/officeDocument/2006/relationships" r:id="rId27"/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067550" y="1476375"/>
          <a:ext cx="1724266" cy="409632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590549</xdr:colOff>
      <xdr:row>3</xdr:row>
      <xdr:rowOff>200026</xdr:rowOff>
    </xdr:from>
    <xdr:to>
      <xdr:col>1</xdr:col>
      <xdr:colOff>1304695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6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1276349</xdr:colOff>
      <xdr:row>3</xdr:row>
      <xdr:rowOff>209550</xdr:rowOff>
    </xdr:from>
    <xdr:to>
      <xdr:col>4</xdr:col>
      <xdr:colOff>142970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49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152399</xdr:colOff>
      <xdr:row>3</xdr:row>
      <xdr:rowOff>209550</xdr:rowOff>
    </xdr:from>
    <xdr:to>
      <xdr:col>6</xdr:col>
      <xdr:colOff>771673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2882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54</xdr:row>
      <xdr:rowOff>19051</xdr:rowOff>
    </xdr:from>
    <xdr:to>
      <xdr:col>14</xdr:col>
      <xdr:colOff>457475</xdr:colOff>
      <xdr:row>57</xdr:row>
      <xdr:rowOff>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81475" y="11363326"/>
          <a:ext cx="1971950" cy="438150"/>
        </a:xfrm>
        <a:prstGeom prst="rect">
          <a:avLst/>
        </a:prstGeom>
      </xdr:spPr>
    </xdr:pic>
    <xdr:clientData/>
  </xdr:twoCellAnchor>
  <xdr:twoCellAnchor editAs="oneCell">
    <xdr:from>
      <xdr:col>18</xdr:col>
      <xdr:colOff>857250</xdr:colOff>
      <xdr:row>3</xdr:row>
      <xdr:rowOff>190500</xdr:rowOff>
    </xdr:from>
    <xdr:to>
      <xdr:col>19</xdr:col>
      <xdr:colOff>114400</xdr:colOff>
      <xdr:row>3</xdr:row>
      <xdr:rowOff>542974</xdr:rowOff>
    </xdr:to>
    <xdr:pic>
      <xdr:nvPicPr>
        <xdr:cNvPr id="18" name="Imagen 17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5817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3</xdr:row>
      <xdr:rowOff>133350</xdr:rowOff>
    </xdr:from>
    <xdr:to>
      <xdr:col>10</xdr:col>
      <xdr:colOff>524009</xdr:colOff>
      <xdr:row>3</xdr:row>
      <xdr:rowOff>533456</xdr:rowOff>
    </xdr:to>
    <xdr:pic>
      <xdr:nvPicPr>
        <xdr:cNvPr id="19" name="Imagen 18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1000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3</xdr:row>
      <xdr:rowOff>200025</xdr:rowOff>
    </xdr:from>
    <xdr:to>
      <xdr:col>12</xdr:col>
      <xdr:colOff>638276</xdr:colOff>
      <xdr:row>3</xdr:row>
      <xdr:rowOff>533447</xdr:rowOff>
    </xdr:to>
    <xdr:pic>
      <xdr:nvPicPr>
        <xdr:cNvPr id="20" name="Imagen 19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7202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12</xdr:col>
      <xdr:colOff>695325</xdr:colOff>
      <xdr:row>3</xdr:row>
      <xdr:rowOff>190500</xdr:rowOff>
    </xdr:from>
    <xdr:to>
      <xdr:col>15</xdr:col>
      <xdr:colOff>228726</xdr:colOff>
      <xdr:row>3</xdr:row>
      <xdr:rowOff>533448</xdr:rowOff>
    </xdr:to>
    <xdr:pic>
      <xdr:nvPicPr>
        <xdr:cNvPr id="21" name="Imagen 20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5307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3</xdr:row>
      <xdr:rowOff>200025</xdr:rowOff>
    </xdr:from>
    <xdr:to>
      <xdr:col>18</xdr:col>
      <xdr:colOff>847967</xdr:colOff>
      <xdr:row>3</xdr:row>
      <xdr:rowOff>523920</xdr:rowOff>
    </xdr:to>
    <xdr:pic>
      <xdr:nvPicPr>
        <xdr:cNvPr id="22" name="Imagen 2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15100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781050</xdr:colOff>
      <xdr:row>3</xdr:row>
      <xdr:rowOff>238125</xdr:rowOff>
    </xdr:from>
    <xdr:to>
      <xdr:col>8</xdr:col>
      <xdr:colOff>362044</xdr:colOff>
      <xdr:row>3</xdr:row>
      <xdr:rowOff>523915</xdr:rowOff>
    </xdr:to>
    <xdr:pic>
      <xdr:nvPicPr>
        <xdr:cNvPr id="23" name="Imagen 2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105150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142874</xdr:colOff>
      <xdr:row>3</xdr:row>
      <xdr:rowOff>209550</xdr:rowOff>
    </xdr:from>
    <xdr:to>
      <xdr:col>6</xdr:col>
      <xdr:colOff>1209823</xdr:colOff>
      <xdr:row>3</xdr:row>
      <xdr:rowOff>523919</xdr:rowOff>
    </xdr:to>
    <xdr:pic>
      <xdr:nvPicPr>
        <xdr:cNvPr id="10" name="Imagen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66974" y="657225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16" name="Imagen 15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1035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7</xdr:row>
      <xdr:rowOff>85725</xdr:rowOff>
    </xdr:from>
    <xdr:to>
      <xdr:col>12</xdr:col>
      <xdr:colOff>676421</xdr:colOff>
      <xdr:row>8</xdr:row>
      <xdr:rowOff>323910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86275" y="1609725"/>
          <a:ext cx="1047896" cy="42868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33</xdr:row>
      <xdr:rowOff>238125</xdr:rowOff>
    </xdr:from>
    <xdr:to>
      <xdr:col>16</xdr:col>
      <xdr:colOff>371475</xdr:colOff>
      <xdr:row>35</xdr:row>
      <xdr:rowOff>43167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62800" y="729615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47626</xdr:colOff>
      <xdr:row>35</xdr:row>
      <xdr:rowOff>76200</xdr:rowOff>
    </xdr:from>
    <xdr:to>
      <xdr:col>16</xdr:col>
      <xdr:colOff>368784</xdr:colOff>
      <xdr:row>37</xdr:row>
      <xdr:rowOff>57150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72326" y="7629525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18</xdr:col>
      <xdr:colOff>933450</xdr:colOff>
      <xdr:row>3</xdr:row>
      <xdr:rowOff>190500</xdr:rowOff>
    </xdr:from>
    <xdr:to>
      <xdr:col>20</xdr:col>
      <xdr:colOff>100</xdr:colOff>
      <xdr:row>3</xdr:row>
      <xdr:rowOff>542974</xdr:rowOff>
    </xdr:to>
    <xdr:pic>
      <xdr:nvPicPr>
        <xdr:cNvPr id="21" name="Imagen 2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96325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3</xdr:row>
      <xdr:rowOff>133350</xdr:rowOff>
    </xdr:from>
    <xdr:to>
      <xdr:col>11</xdr:col>
      <xdr:colOff>57284</xdr:colOff>
      <xdr:row>3</xdr:row>
      <xdr:rowOff>533456</xdr:rowOff>
    </xdr:to>
    <xdr:pic>
      <xdr:nvPicPr>
        <xdr:cNvPr id="22" name="Imagen 21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48150" y="581025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</xdr:row>
      <xdr:rowOff>200025</xdr:rowOff>
    </xdr:from>
    <xdr:to>
      <xdr:col>12</xdr:col>
      <xdr:colOff>714476</xdr:colOff>
      <xdr:row>3</xdr:row>
      <xdr:rowOff>533447</xdr:rowOff>
    </xdr:to>
    <xdr:pic>
      <xdr:nvPicPr>
        <xdr:cNvPr id="23" name="Imagen 22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210175" y="647700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3</xdr:row>
      <xdr:rowOff>190500</xdr:rowOff>
    </xdr:from>
    <xdr:to>
      <xdr:col>15</xdr:col>
      <xdr:colOff>304926</xdr:colOff>
      <xdr:row>3</xdr:row>
      <xdr:rowOff>533448</xdr:rowOff>
    </xdr:to>
    <xdr:pic>
      <xdr:nvPicPr>
        <xdr:cNvPr id="24" name="Imagen 23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638175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3</xdr:row>
      <xdr:rowOff>200025</xdr:rowOff>
    </xdr:from>
    <xdr:to>
      <xdr:col>18</xdr:col>
      <xdr:colOff>924167</xdr:colOff>
      <xdr:row>3</xdr:row>
      <xdr:rowOff>523920</xdr:rowOff>
    </xdr:to>
    <xdr:pic>
      <xdr:nvPicPr>
        <xdr:cNvPr id="25" name="Imagen 24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0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1219200</xdr:colOff>
      <xdr:row>3</xdr:row>
      <xdr:rowOff>238125</xdr:rowOff>
    </xdr:from>
    <xdr:to>
      <xdr:col>8</xdr:col>
      <xdr:colOff>438244</xdr:colOff>
      <xdr:row>3</xdr:row>
      <xdr:rowOff>523915</xdr:rowOff>
    </xdr:to>
    <xdr:pic>
      <xdr:nvPicPr>
        <xdr:cNvPr id="26" name="Imagen 25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543300" y="685800"/>
          <a:ext cx="676369" cy="28579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6</xdr:row>
      <xdr:rowOff>9525</xdr:rowOff>
    </xdr:from>
    <xdr:to>
      <xdr:col>15</xdr:col>
      <xdr:colOff>57254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19</xdr:col>
      <xdr:colOff>47625</xdr:colOff>
      <xdr:row>4</xdr:row>
      <xdr:rowOff>28575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19100"/>
          <a:ext cx="9344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9527</xdr:rowOff>
    </xdr:from>
    <xdr:to>
      <xdr:col>1</xdr:col>
      <xdr:colOff>538229</xdr:colOff>
      <xdr:row>3</xdr:row>
      <xdr:rowOff>623880</xdr:rowOff>
    </xdr:to>
    <xdr:pic>
      <xdr:nvPicPr>
        <xdr:cNvPr id="20" name="Imagen 1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190501</xdr:rowOff>
    </xdr:from>
    <xdr:to>
      <xdr:col>3</xdr:col>
      <xdr:colOff>75970</xdr:colOff>
      <xdr:row>3</xdr:row>
      <xdr:rowOff>485817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99" y="6381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209549</xdr:colOff>
      <xdr:row>3</xdr:row>
      <xdr:rowOff>200025</xdr:rowOff>
    </xdr:from>
    <xdr:to>
      <xdr:col>3</xdr:col>
      <xdr:colOff>895445</xdr:colOff>
      <xdr:row>3</xdr:row>
      <xdr:rowOff>485815</xdr:rowOff>
    </xdr:to>
    <xdr:pic>
      <xdr:nvPicPr>
        <xdr:cNvPr id="23" name="Imagen 22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5924" y="6477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3</xdr:col>
      <xdr:colOff>914399</xdr:colOff>
      <xdr:row>3</xdr:row>
      <xdr:rowOff>200025</xdr:rowOff>
    </xdr:from>
    <xdr:to>
      <xdr:col>5</xdr:col>
      <xdr:colOff>1000273</xdr:colOff>
      <xdr:row>3</xdr:row>
      <xdr:rowOff>514394</xdr:rowOff>
    </xdr:to>
    <xdr:pic>
      <xdr:nvPicPr>
        <xdr:cNvPr id="24" name="Imagen 23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90774" y="647700"/>
          <a:ext cx="1066949" cy="314369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</xdr:row>
      <xdr:rowOff>180975</xdr:rowOff>
    </xdr:from>
    <xdr:to>
      <xdr:col>19</xdr:col>
      <xdr:colOff>9625</xdr:colOff>
      <xdr:row>3</xdr:row>
      <xdr:rowOff>533449</xdr:rowOff>
    </xdr:to>
    <xdr:pic>
      <xdr:nvPicPr>
        <xdr:cNvPr id="15" name="Imagen 14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2965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628650</xdr:colOff>
      <xdr:row>3</xdr:row>
      <xdr:rowOff>123825</xdr:rowOff>
    </xdr:from>
    <xdr:to>
      <xdr:col>9</xdr:col>
      <xdr:colOff>552584</xdr:colOff>
      <xdr:row>3</xdr:row>
      <xdr:rowOff>523931</xdr:rowOff>
    </xdr:to>
    <xdr:pic>
      <xdr:nvPicPr>
        <xdr:cNvPr id="16" name="Imagen 15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181475" y="571500"/>
          <a:ext cx="962159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552450</xdr:colOff>
      <xdr:row>3</xdr:row>
      <xdr:rowOff>190500</xdr:rowOff>
    </xdr:from>
    <xdr:to>
      <xdr:col>11</xdr:col>
      <xdr:colOff>514451</xdr:colOff>
      <xdr:row>3</xdr:row>
      <xdr:rowOff>523922</xdr:rowOff>
    </xdr:to>
    <xdr:pic>
      <xdr:nvPicPr>
        <xdr:cNvPr id="17" name="Imagen 16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43500" y="638175"/>
          <a:ext cx="724001" cy="333422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3</xdr:row>
      <xdr:rowOff>180975</xdr:rowOff>
    </xdr:from>
    <xdr:to>
      <xdr:col>13</xdr:col>
      <xdr:colOff>638301</xdr:colOff>
      <xdr:row>3</xdr:row>
      <xdr:rowOff>523923</xdr:rowOff>
    </xdr:to>
    <xdr:pic>
      <xdr:nvPicPr>
        <xdr:cNvPr id="18" name="Imagen 17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24550" y="628650"/>
          <a:ext cx="905001" cy="342948"/>
        </a:xfrm>
        <a:prstGeom prst="rect">
          <a:avLst/>
        </a:prstGeom>
      </xdr:spPr>
    </xdr:pic>
    <xdr:clientData/>
  </xdr:twoCellAnchor>
  <xdr:twoCellAnchor editAs="oneCell">
    <xdr:from>
      <xdr:col>13</xdr:col>
      <xdr:colOff>695325</xdr:colOff>
      <xdr:row>3</xdr:row>
      <xdr:rowOff>190500</xdr:rowOff>
    </xdr:from>
    <xdr:to>
      <xdr:col>17</xdr:col>
      <xdr:colOff>242</xdr:colOff>
      <xdr:row>3</xdr:row>
      <xdr:rowOff>514395</xdr:rowOff>
    </xdr:to>
    <xdr:pic>
      <xdr:nvPicPr>
        <xdr:cNvPr id="29" name="Imagen 28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8657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3</xdr:row>
      <xdr:rowOff>228600</xdr:rowOff>
    </xdr:from>
    <xdr:to>
      <xdr:col>7</xdr:col>
      <xdr:colOff>600169</xdr:colOff>
      <xdr:row>3</xdr:row>
      <xdr:rowOff>514390</xdr:rowOff>
    </xdr:to>
    <xdr:pic>
      <xdr:nvPicPr>
        <xdr:cNvPr id="30" name="Imagen 29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76625" y="676275"/>
          <a:ext cx="676369" cy="28579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10</xdr:row>
      <xdr:rowOff>9525</xdr:rowOff>
    </xdr:from>
    <xdr:to>
      <xdr:col>15</xdr:col>
      <xdr:colOff>476315</xdr:colOff>
      <xdr:row>11</xdr:row>
      <xdr:rowOff>9581</xdr:rowOff>
    </xdr:to>
    <xdr:pic>
      <xdr:nvPicPr>
        <xdr:cNvPr id="5" name="Imagen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28575</xdr:rowOff>
    </xdr:from>
    <xdr:to>
      <xdr:col>19</xdr:col>
      <xdr:colOff>38100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428625"/>
          <a:ext cx="97631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19052</xdr:rowOff>
    </xdr:from>
    <xdr:to>
      <xdr:col>1</xdr:col>
      <xdr:colOff>557279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57149</xdr:colOff>
      <xdr:row>3</xdr:row>
      <xdr:rowOff>200026</xdr:rowOff>
    </xdr:from>
    <xdr:to>
      <xdr:col>3</xdr:col>
      <xdr:colOff>714145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247649</xdr:colOff>
      <xdr:row>3</xdr:row>
      <xdr:rowOff>180975</xdr:rowOff>
    </xdr:from>
    <xdr:to>
      <xdr:col>12</xdr:col>
      <xdr:colOff>9624</xdr:colOff>
      <xdr:row>3</xdr:row>
      <xdr:rowOff>533449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72099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895349</xdr:colOff>
      <xdr:row>3</xdr:row>
      <xdr:rowOff>209550</xdr:rowOff>
    </xdr:from>
    <xdr:to>
      <xdr:col>5</xdr:col>
      <xdr:colOff>266795</xdr:colOff>
      <xdr:row>3</xdr:row>
      <xdr:rowOff>495340</xdr:rowOff>
    </xdr:to>
    <xdr:pic>
      <xdr:nvPicPr>
        <xdr:cNvPr id="9" name="Imagen 8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737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3</xdr:row>
      <xdr:rowOff>190500</xdr:rowOff>
    </xdr:from>
    <xdr:to>
      <xdr:col>11</xdr:col>
      <xdr:colOff>228841</xdr:colOff>
      <xdr:row>3</xdr:row>
      <xdr:rowOff>514395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499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3</xdr:row>
      <xdr:rowOff>228600</xdr:rowOff>
    </xdr:from>
    <xdr:to>
      <xdr:col>7</xdr:col>
      <xdr:colOff>47766</xdr:colOff>
      <xdr:row>3</xdr:row>
      <xdr:rowOff>485811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19375" y="676275"/>
          <a:ext cx="1009791" cy="257211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0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0450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28625"/>
          <a:ext cx="93821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</xdr:row>
      <xdr:rowOff>38102</xdr:rowOff>
    </xdr:from>
    <xdr:to>
      <xdr:col>1</xdr:col>
      <xdr:colOff>538229</xdr:colOff>
      <xdr:row>4</xdr:row>
      <xdr:rowOff>4755</xdr:rowOff>
    </xdr:to>
    <xdr:pic>
      <xdr:nvPicPr>
        <xdr:cNvPr id="10" name="Imagen 9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800099</xdr:colOff>
      <xdr:row>3</xdr:row>
      <xdr:rowOff>219076</xdr:rowOff>
    </xdr:from>
    <xdr:to>
      <xdr:col>3</xdr:col>
      <xdr:colOff>552220</xdr:colOff>
      <xdr:row>3</xdr:row>
      <xdr:rowOff>514392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674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142874</xdr:colOff>
      <xdr:row>3</xdr:row>
      <xdr:rowOff>209550</xdr:rowOff>
    </xdr:from>
    <xdr:to>
      <xdr:col>11</xdr:col>
      <xdr:colOff>857349</xdr:colOff>
      <xdr:row>3</xdr:row>
      <xdr:rowOff>562024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3999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733424</xdr:colOff>
      <xdr:row>3</xdr:row>
      <xdr:rowOff>228600</xdr:rowOff>
    </xdr:from>
    <xdr:to>
      <xdr:col>5</xdr:col>
      <xdr:colOff>438245</xdr:colOff>
      <xdr:row>3</xdr:row>
      <xdr:rowOff>514390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4024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514349</xdr:colOff>
      <xdr:row>3</xdr:row>
      <xdr:rowOff>219075</xdr:rowOff>
    </xdr:from>
    <xdr:to>
      <xdr:col>11</xdr:col>
      <xdr:colOff>124066</xdr:colOff>
      <xdr:row>3</xdr:row>
      <xdr:rowOff>542970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81399" y="66675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3</xdr:row>
      <xdr:rowOff>238125</xdr:rowOff>
    </xdr:from>
    <xdr:to>
      <xdr:col>7</xdr:col>
      <xdr:colOff>466866</xdr:colOff>
      <xdr:row>3</xdr:row>
      <xdr:rowOff>495336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24125" y="685800"/>
          <a:ext cx="1009791" cy="257211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6</xdr:row>
      <xdr:rowOff>9525</xdr:rowOff>
    </xdr:from>
    <xdr:to>
      <xdr:col>18</xdr:col>
      <xdr:colOff>9629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617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733425</xdr:colOff>
      <xdr:row>18</xdr:row>
      <xdr:rowOff>0</xdr:rowOff>
    </xdr:from>
    <xdr:to>
      <xdr:col>16</xdr:col>
      <xdr:colOff>266761</xdr:colOff>
      <xdr:row>19</xdr:row>
      <xdr:rowOff>58</xdr:rowOff>
    </xdr:to>
    <xdr:pic>
      <xdr:nvPicPr>
        <xdr:cNvPr id="25" name="Imagen 2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7550" y="4324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18</xdr:row>
      <xdr:rowOff>9525</xdr:rowOff>
    </xdr:from>
    <xdr:to>
      <xdr:col>16</xdr:col>
      <xdr:colOff>723964</xdr:colOff>
      <xdr:row>19</xdr:row>
      <xdr:rowOff>9583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5700" y="433387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</xdr:colOff>
      <xdr:row>2</xdr:row>
      <xdr:rowOff>19050</xdr:rowOff>
    </xdr:from>
    <xdr:to>
      <xdr:col>19</xdr:col>
      <xdr:colOff>47624</xdr:colOff>
      <xdr:row>4</xdr:row>
      <xdr:rowOff>28575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099" y="419100"/>
          <a:ext cx="88487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</xdr:row>
      <xdr:rowOff>28577</xdr:rowOff>
    </xdr:from>
    <xdr:to>
      <xdr:col>1</xdr:col>
      <xdr:colOff>538228</xdr:colOff>
      <xdr:row>4</xdr:row>
      <xdr:rowOff>4755</xdr:rowOff>
    </xdr:to>
    <xdr:pic>
      <xdr:nvPicPr>
        <xdr:cNvPr id="29" name="Imagen 28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38098</xdr:colOff>
      <xdr:row>3</xdr:row>
      <xdr:rowOff>238126</xdr:rowOff>
    </xdr:from>
    <xdr:to>
      <xdr:col>3</xdr:col>
      <xdr:colOff>695094</xdr:colOff>
      <xdr:row>3</xdr:row>
      <xdr:rowOff>533442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2973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142873</xdr:colOff>
      <xdr:row>3</xdr:row>
      <xdr:rowOff>219075</xdr:rowOff>
    </xdr:from>
    <xdr:to>
      <xdr:col>13</xdr:col>
      <xdr:colOff>19148</xdr:colOff>
      <xdr:row>3</xdr:row>
      <xdr:rowOff>571549</xdr:rowOff>
    </xdr:to>
    <xdr:pic>
      <xdr:nvPicPr>
        <xdr:cNvPr id="31" name="Imagen 3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95898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876298</xdr:colOff>
      <xdr:row>3</xdr:row>
      <xdr:rowOff>247650</xdr:rowOff>
    </xdr:from>
    <xdr:to>
      <xdr:col>5</xdr:col>
      <xdr:colOff>581119</xdr:colOff>
      <xdr:row>3</xdr:row>
      <xdr:rowOff>533440</xdr:rowOff>
    </xdr:to>
    <xdr:pic>
      <xdr:nvPicPr>
        <xdr:cNvPr id="32" name="Imagen 3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8323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609598</xdr:colOff>
      <xdr:row>3</xdr:row>
      <xdr:rowOff>228600</xdr:rowOff>
    </xdr:from>
    <xdr:to>
      <xdr:col>11</xdr:col>
      <xdr:colOff>124065</xdr:colOff>
      <xdr:row>3</xdr:row>
      <xdr:rowOff>552495</xdr:rowOff>
    </xdr:to>
    <xdr:pic>
      <xdr:nvPicPr>
        <xdr:cNvPr id="34" name="Imagen 3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43298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10</xdr:row>
      <xdr:rowOff>0</xdr:rowOff>
    </xdr:from>
    <xdr:to>
      <xdr:col>14</xdr:col>
      <xdr:colOff>714443</xdr:colOff>
      <xdr:row>10</xdr:row>
      <xdr:rowOff>409632</xdr:rowOff>
    </xdr:to>
    <xdr:pic>
      <xdr:nvPicPr>
        <xdr:cNvPr id="52" name="Imagen 51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62725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12</xdr:row>
      <xdr:rowOff>9525</xdr:rowOff>
    </xdr:from>
    <xdr:to>
      <xdr:col>14</xdr:col>
      <xdr:colOff>714443</xdr:colOff>
      <xdr:row>13</xdr:row>
      <xdr:rowOff>57</xdr:rowOff>
    </xdr:to>
    <xdr:pic>
      <xdr:nvPicPr>
        <xdr:cNvPr id="53" name="Imagen 5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6272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209550</xdr:colOff>
      <xdr:row>14</xdr:row>
      <xdr:rowOff>9525</xdr:rowOff>
    </xdr:from>
    <xdr:to>
      <xdr:col>14</xdr:col>
      <xdr:colOff>695393</xdr:colOff>
      <xdr:row>15</xdr:row>
      <xdr:rowOff>57</xdr:rowOff>
    </xdr:to>
    <xdr:pic>
      <xdr:nvPicPr>
        <xdr:cNvPr id="54" name="Imagen 53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4367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16</xdr:row>
      <xdr:rowOff>0</xdr:rowOff>
    </xdr:from>
    <xdr:to>
      <xdr:col>14</xdr:col>
      <xdr:colOff>714443</xdr:colOff>
      <xdr:row>16</xdr:row>
      <xdr:rowOff>409632</xdr:rowOff>
    </xdr:to>
    <xdr:pic>
      <xdr:nvPicPr>
        <xdr:cNvPr id="55" name="Imagen 54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6272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18</xdr:row>
      <xdr:rowOff>9525</xdr:rowOff>
    </xdr:from>
    <xdr:to>
      <xdr:col>14</xdr:col>
      <xdr:colOff>714443</xdr:colOff>
      <xdr:row>19</xdr:row>
      <xdr:rowOff>57</xdr:rowOff>
    </xdr:to>
    <xdr:pic>
      <xdr:nvPicPr>
        <xdr:cNvPr id="56" name="Imagen 55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62725" y="4333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9</xdr:row>
      <xdr:rowOff>180975</xdr:rowOff>
    </xdr:from>
    <xdr:to>
      <xdr:col>16</xdr:col>
      <xdr:colOff>247711</xdr:colOff>
      <xdr:row>10</xdr:row>
      <xdr:rowOff>409633</xdr:rowOff>
    </xdr:to>
    <xdr:pic>
      <xdr:nvPicPr>
        <xdr:cNvPr id="57" name="Imagen 5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23717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10</xdr:row>
      <xdr:rowOff>0</xdr:rowOff>
    </xdr:from>
    <xdr:to>
      <xdr:col>16</xdr:col>
      <xdr:colOff>704914</xdr:colOff>
      <xdr:row>11</xdr:row>
      <xdr:rowOff>58</xdr:rowOff>
    </xdr:to>
    <xdr:pic>
      <xdr:nvPicPr>
        <xdr:cNvPr id="58" name="Imagen 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23812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12</xdr:row>
      <xdr:rowOff>0</xdr:rowOff>
    </xdr:from>
    <xdr:to>
      <xdr:col>16</xdr:col>
      <xdr:colOff>247711</xdr:colOff>
      <xdr:row>13</xdr:row>
      <xdr:rowOff>58</xdr:rowOff>
    </xdr:to>
    <xdr:pic>
      <xdr:nvPicPr>
        <xdr:cNvPr id="59" name="Imagen 5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28670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12</xdr:row>
      <xdr:rowOff>9525</xdr:rowOff>
    </xdr:from>
    <xdr:to>
      <xdr:col>16</xdr:col>
      <xdr:colOff>704914</xdr:colOff>
      <xdr:row>13</xdr:row>
      <xdr:rowOff>9583</xdr:rowOff>
    </xdr:to>
    <xdr:pic>
      <xdr:nvPicPr>
        <xdr:cNvPr id="60" name="Imagen 5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287655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704850</xdr:colOff>
      <xdr:row>14</xdr:row>
      <xdr:rowOff>0</xdr:rowOff>
    </xdr:from>
    <xdr:to>
      <xdr:col>16</xdr:col>
      <xdr:colOff>238186</xdr:colOff>
      <xdr:row>15</xdr:row>
      <xdr:rowOff>58</xdr:rowOff>
    </xdr:to>
    <xdr:pic>
      <xdr:nvPicPr>
        <xdr:cNvPr id="61" name="Imagen 6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38975" y="33528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14</xdr:row>
      <xdr:rowOff>9525</xdr:rowOff>
    </xdr:from>
    <xdr:to>
      <xdr:col>16</xdr:col>
      <xdr:colOff>695389</xdr:colOff>
      <xdr:row>15</xdr:row>
      <xdr:rowOff>9583</xdr:rowOff>
    </xdr:to>
    <xdr:pic>
      <xdr:nvPicPr>
        <xdr:cNvPr id="62" name="Imagen 6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7125" y="3362325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16</xdr:row>
      <xdr:rowOff>0</xdr:rowOff>
    </xdr:from>
    <xdr:to>
      <xdr:col>16</xdr:col>
      <xdr:colOff>247711</xdr:colOff>
      <xdr:row>17</xdr:row>
      <xdr:rowOff>58</xdr:rowOff>
    </xdr:to>
    <xdr:pic>
      <xdr:nvPicPr>
        <xdr:cNvPr id="63" name="Imagen 6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0" y="383857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16</xdr:row>
      <xdr:rowOff>9525</xdr:rowOff>
    </xdr:from>
    <xdr:to>
      <xdr:col>16</xdr:col>
      <xdr:colOff>704914</xdr:colOff>
      <xdr:row>17</xdr:row>
      <xdr:rowOff>9583</xdr:rowOff>
    </xdr:to>
    <xdr:pic>
      <xdr:nvPicPr>
        <xdr:cNvPr id="64" name="Imagen 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3848100"/>
          <a:ext cx="457264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3</xdr:row>
      <xdr:rowOff>257175</xdr:rowOff>
    </xdr:from>
    <xdr:to>
      <xdr:col>7</xdr:col>
      <xdr:colOff>609741</xdr:colOff>
      <xdr:row>3</xdr:row>
      <xdr:rowOff>514386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33650" y="704850"/>
          <a:ext cx="1009791" cy="257211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1225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25" name="Imagen 2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523874</xdr:colOff>
      <xdr:row>3</xdr:row>
      <xdr:rowOff>200026</xdr:rowOff>
    </xdr:from>
    <xdr:to>
      <xdr:col>1</xdr:col>
      <xdr:colOff>1238020</xdr:colOff>
      <xdr:row>3</xdr:row>
      <xdr:rowOff>495342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4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1362074</xdr:colOff>
      <xdr:row>3</xdr:row>
      <xdr:rowOff>209550</xdr:rowOff>
    </xdr:from>
    <xdr:to>
      <xdr:col>4</xdr:col>
      <xdr:colOff>228695</xdr:colOff>
      <xdr:row>3</xdr:row>
      <xdr:rowOff>495340</xdr:rowOff>
    </xdr:to>
    <xdr:pic>
      <xdr:nvPicPr>
        <xdr:cNvPr id="28" name="Imagen 2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9224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3</xdr:row>
      <xdr:rowOff>180975</xdr:rowOff>
    </xdr:from>
    <xdr:to>
      <xdr:col>14</xdr:col>
      <xdr:colOff>123925</xdr:colOff>
      <xdr:row>3</xdr:row>
      <xdr:rowOff>533449</xdr:rowOff>
    </xdr:to>
    <xdr:pic>
      <xdr:nvPicPr>
        <xdr:cNvPr id="17" name="Imagen 1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05400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</xdr:row>
      <xdr:rowOff>190500</xdr:rowOff>
    </xdr:from>
    <xdr:to>
      <xdr:col>12</xdr:col>
      <xdr:colOff>238367</xdr:colOff>
      <xdr:row>3</xdr:row>
      <xdr:rowOff>514395</xdr:rowOff>
    </xdr:to>
    <xdr:pic>
      <xdr:nvPicPr>
        <xdr:cNvPr id="21" name="Imagen 20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62325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54</xdr:row>
      <xdr:rowOff>19050</xdr:rowOff>
    </xdr:from>
    <xdr:to>
      <xdr:col>14</xdr:col>
      <xdr:colOff>486000</xdr:colOff>
      <xdr:row>56</xdr:row>
      <xdr:rowOff>66675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2000" y="11363325"/>
          <a:ext cx="1609950" cy="42862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</xdr:row>
      <xdr:rowOff>219075</xdr:rowOff>
    </xdr:from>
    <xdr:to>
      <xdr:col>6</xdr:col>
      <xdr:colOff>962166</xdr:colOff>
      <xdr:row>3</xdr:row>
      <xdr:rowOff>476286</xdr:rowOff>
    </xdr:to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76475" y="666750"/>
          <a:ext cx="1009791" cy="257211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54</xdr:row>
      <xdr:rowOff>9525</xdr:rowOff>
    </xdr:from>
    <xdr:to>
      <xdr:col>17</xdr:col>
      <xdr:colOff>158</xdr:colOff>
      <xdr:row>57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3538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28</xdr:row>
      <xdr:rowOff>9525</xdr:rowOff>
    </xdr:from>
    <xdr:to>
      <xdr:col>17</xdr:col>
      <xdr:colOff>152</xdr:colOff>
      <xdr:row>29</xdr:row>
      <xdr:rowOff>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57912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31</xdr:row>
      <xdr:rowOff>85725</xdr:rowOff>
    </xdr:from>
    <xdr:to>
      <xdr:col>17</xdr:col>
      <xdr:colOff>9677</xdr:colOff>
      <xdr:row>32</xdr:row>
      <xdr:rowOff>400107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9825" y="6629400"/>
          <a:ext cx="1086002" cy="4096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28575</xdr:rowOff>
    </xdr:from>
    <xdr:to>
      <xdr:col>20</xdr:col>
      <xdr:colOff>28575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"/>
          <a:ext cx="9077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590549</xdr:colOff>
      <xdr:row>3</xdr:row>
      <xdr:rowOff>200026</xdr:rowOff>
    </xdr:from>
    <xdr:to>
      <xdr:col>1</xdr:col>
      <xdr:colOff>1304695</xdr:colOff>
      <xdr:row>3</xdr:row>
      <xdr:rowOff>495342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6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54</xdr:row>
      <xdr:rowOff>19051</xdr:rowOff>
    </xdr:from>
    <xdr:to>
      <xdr:col>14</xdr:col>
      <xdr:colOff>457475</xdr:colOff>
      <xdr:row>57</xdr:row>
      <xdr:rowOff>1</xdr:rowOff>
    </xdr:to>
    <xdr:pic>
      <xdr:nvPicPr>
        <xdr:cNvPr id="10" name="Imagen 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81475" y="11363326"/>
          <a:ext cx="1971950" cy="4381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</xdr:row>
      <xdr:rowOff>209550</xdr:rowOff>
    </xdr:from>
    <xdr:to>
      <xdr:col>4</xdr:col>
      <xdr:colOff>352521</xdr:colOff>
      <xdr:row>3</xdr:row>
      <xdr:rowOff>495340</xdr:rowOff>
    </xdr:to>
    <xdr:pic>
      <xdr:nvPicPr>
        <xdr:cNvPr id="17" name="Imagen 16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43050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371476</xdr:colOff>
      <xdr:row>3</xdr:row>
      <xdr:rowOff>180975</xdr:rowOff>
    </xdr:from>
    <xdr:to>
      <xdr:col>14</xdr:col>
      <xdr:colOff>247751</xdr:colOff>
      <xdr:row>3</xdr:row>
      <xdr:rowOff>533449</xdr:rowOff>
    </xdr:to>
    <xdr:pic>
      <xdr:nvPicPr>
        <xdr:cNvPr id="18" name="Imagen 17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229226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66676</xdr:colOff>
      <xdr:row>3</xdr:row>
      <xdr:rowOff>190500</xdr:rowOff>
    </xdr:from>
    <xdr:to>
      <xdr:col>12</xdr:col>
      <xdr:colOff>362193</xdr:colOff>
      <xdr:row>3</xdr:row>
      <xdr:rowOff>514395</xdr:rowOff>
    </xdr:to>
    <xdr:pic>
      <xdr:nvPicPr>
        <xdr:cNvPr id="19" name="Imagen 1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86151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76201</xdr:colOff>
      <xdr:row>3</xdr:row>
      <xdr:rowOff>219075</xdr:rowOff>
    </xdr:from>
    <xdr:to>
      <xdr:col>7</xdr:col>
      <xdr:colOff>57292</xdr:colOff>
      <xdr:row>3</xdr:row>
      <xdr:rowOff>476286</xdr:rowOff>
    </xdr:to>
    <xdr:pic>
      <xdr:nvPicPr>
        <xdr:cNvPr id="20" name="Imagen 19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00301" y="666750"/>
          <a:ext cx="1009791" cy="257211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7" name="Imagen 6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7</xdr:row>
      <xdr:rowOff>85725</xdr:rowOff>
    </xdr:from>
    <xdr:to>
      <xdr:col>12</xdr:col>
      <xdr:colOff>676421</xdr:colOff>
      <xdr:row>8</xdr:row>
      <xdr:rowOff>323910</xdr:rowOff>
    </xdr:to>
    <xdr:pic>
      <xdr:nvPicPr>
        <xdr:cNvPr id="9" name="Imagen 8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48225" y="1609725"/>
          <a:ext cx="1047896" cy="428685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33</xdr:row>
      <xdr:rowOff>238125</xdr:rowOff>
    </xdr:from>
    <xdr:to>
      <xdr:col>16</xdr:col>
      <xdr:colOff>371475</xdr:colOff>
      <xdr:row>35</xdr:row>
      <xdr:rowOff>43167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62800" y="716280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47626</xdr:colOff>
      <xdr:row>35</xdr:row>
      <xdr:rowOff>76200</xdr:rowOff>
    </xdr:from>
    <xdr:to>
      <xdr:col>16</xdr:col>
      <xdr:colOff>368784</xdr:colOff>
      <xdr:row>37</xdr:row>
      <xdr:rowOff>57150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72326" y="7486650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3</xdr:row>
      <xdr:rowOff>209550</xdr:rowOff>
    </xdr:from>
    <xdr:to>
      <xdr:col>6</xdr:col>
      <xdr:colOff>9621</xdr:colOff>
      <xdr:row>3</xdr:row>
      <xdr:rowOff>495340</xdr:rowOff>
    </xdr:to>
    <xdr:pic>
      <xdr:nvPicPr>
        <xdr:cNvPr id="18" name="Imagen 17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47825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114301</xdr:colOff>
      <xdr:row>3</xdr:row>
      <xdr:rowOff>180975</xdr:rowOff>
    </xdr:from>
    <xdr:to>
      <xdr:col>13</xdr:col>
      <xdr:colOff>66776</xdr:colOff>
      <xdr:row>3</xdr:row>
      <xdr:rowOff>533449</xdr:rowOff>
    </xdr:to>
    <xdr:pic>
      <xdr:nvPicPr>
        <xdr:cNvPr id="19" name="Imagen 18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34001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1266826</xdr:colOff>
      <xdr:row>3</xdr:row>
      <xdr:rowOff>190500</xdr:rowOff>
    </xdr:from>
    <xdr:to>
      <xdr:col>12</xdr:col>
      <xdr:colOff>105018</xdr:colOff>
      <xdr:row>3</xdr:row>
      <xdr:rowOff>514395</xdr:rowOff>
    </xdr:to>
    <xdr:pic>
      <xdr:nvPicPr>
        <xdr:cNvPr id="20" name="Imagen 19">
          <a:hlinkClick xmlns:r="http://schemas.openxmlformats.org/officeDocument/2006/relationships" r:id="rId15"/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90926" y="6381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180976</xdr:colOff>
      <xdr:row>3</xdr:row>
      <xdr:rowOff>219075</xdr:rowOff>
    </xdr:from>
    <xdr:to>
      <xdr:col>6</xdr:col>
      <xdr:colOff>1190767</xdr:colOff>
      <xdr:row>3</xdr:row>
      <xdr:rowOff>476286</xdr:rowOff>
    </xdr:to>
    <xdr:pic>
      <xdr:nvPicPr>
        <xdr:cNvPr id="21" name="Imagen 20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505076" y="666750"/>
          <a:ext cx="1009791" cy="257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638175</xdr:rowOff>
    </xdr:from>
    <xdr:to>
      <xdr:col>3</xdr:col>
      <xdr:colOff>9560</xdr:colOff>
      <xdr:row>8</xdr:row>
      <xdr:rowOff>47665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38275"/>
          <a:ext cx="247685" cy="28579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142875</xdr:colOff>
      <xdr:row>6</xdr:row>
      <xdr:rowOff>9525</xdr:rowOff>
    </xdr:from>
    <xdr:to>
      <xdr:col>15</xdr:col>
      <xdr:colOff>57254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61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13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0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19</xdr:col>
      <xdr:colOff>47625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19100"/>
          <a:ext cx="93440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19050</xdr:rowOff>
    </xdr:from>
    <xdr:to>
      <xdr:col>1</xdr:col>
      <xdr:colOff>528704</xdr:colOff>
      <xdr:row>3</xdr:row>
      <xdr:rowOff>633403</xdr:rowOff>
    </xdr:to>
    <xdr:pic>
      <xdr:nvPicPr>
        <xdr:cNvPr id="15" name="Imagen 1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66725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790574</xdr:colOff>
      <xdr:row>3</xdr:row>
      <xdr:rowOff>200024</xdr:rowOff>
    </xdr:from>
    <xdr:to>
      <xdr:col>3</xdr:col>
      <xdr:colOff>66445</xdr:colOff>
      <xdr:row>3</xdr:row>
      <xdr:rowOff>495340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4" y="647699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47624</xdr:colOff>
      <xdr:row>3</xdr:row>
      <xdr:rowOff>190498</xdr:rowOff>
    </xdr:from>
    <xdr:to>
      <xdr:col>11</xdr:col>
      <xdr:colOff>695424</xdr:colOff>
      <xdr:row>3</xdr:row>
      <xdr:rowOff>542972</xdr:rowOff>
    </xdr:to>
    <xdr:pic>
      <xdr:nvPicPr>
        <xdr:cNvPr id="17" name="Imagen 16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33999" y="638173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247649</xdr:colOff>
      <xdr:row>3</xdr:row>
      <xdr:rowOff>209548</xdr:rowOff>
    </xdr:from>
    <xdr:to>
      <xdr:col>4</xdr:col>
      <xdr:colOff>19145</xdr:colOff>
      <xdr:row>3</xdr:row>
      <xdr:rowOff>495338</xdr:rowOff>
    </xdr:to>
    <xdr:pic>
      <xdr:nvPicPr>
        <xdr:cNvPr id="18" name="Imagen 17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4024" y="657223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3</xdr:row>
      <xdr:rowOff>200023</xdr:rowOff>
    </xdr:from>
    <xdr:to>
      <xdr:col>10</xdr:col>
      <xdr:colOff>28816</xdr:colOff>
      <xdr:row>3</xdr:row>
      <xdr:rowOff>523918</xdr:rowOff>
    </xdr:to>
    <xdr:pic>
      <xdr:nvPicPr>
        <xdr:cNvPr id="20" name="Imagen 19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81399" y="647698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228600</xdr:rowOff>
    </xdr:from>
    <xdr:to>
      <xdr:col>7</xdr:col>
      <xdr:colOff>9666</xdr:colOff>
      <xdr:row>3</xdr:row>
      <xdr:rowOff>485811</xdr:rowOff>
    </xdr:to>
    <xdr:pic>
      <xdr:nvPicPr>
        <xdr:cNvPr id="13" name="Imagen 12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552700" y="676275"/>
          <a:ext cx="1009791" cy="257211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485843</xdr:colOff>
      <xdr:row>11</xdr:row>
      <xdr:rowOff>409632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9525</xdr:rowOff>
    </xdr:from>
    <xdr:to>
      <xdr:col>13</xdr:col>
      <xdr:colOff>485843</xdr:colOff>
      <xdr:row>14</xdr:row>
      <xdr:rowOff>57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15</xdr:row>
      <xdr:rowOff>9525</xdr:rowOff>
    </xdr:from>
    <xdr:to>
      <xdr:col>13</xdr:col>
      <xdr:colOff>466793</xdr:colOff>
      <xdr:row>16</xdr:row>
      <xdr:rowOff>57</xdr:rowOff>
    </xdr:to>
    <xdr:pic>
      <xdr:nvPicPr>
        <xdr:cNvPr id="5" name="Imagen 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485843</xdr:colOff>
      <xdr:row>17</xdr:row>
      <xdr:rowOff>409632</xdr:rowOff>
    </xdr:to>
    <xdr:pic>
      <xdr:nvPicPr>
        <xdr:cNvPr id="6" name="Imagen 5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9525</xdr:rowOff>
    </xdr:from>
    <xdr:to>
      <xdr:col>13</xdr:col>
      <xdr:colOff>485843</xdr:colOff>
      <xdr:row>20</xdr:row>
      <xdr:rowOff>57</xdr:rowOff>
    </xdr:to>
    <xdr:pic>
      <xdr:nvPicPr>
        <xdr:cNvPr id="7" name="Imagen 6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10</xdr:row>
      <xdr:rowOff>180975</xdr:rowOff>
    </xdr:from>
    <xdr:to>
      <xdr:col>13</xdr:col>
      <xdr:colOff>923986</xdr:colOff>
      <xdr:row>12</xdr:row>
      <xdr:rowOff>58</xdr:rowOff>
    </xdr:to>
    <xdr:pic>
      <xdr:nvPicPr>
        <xdr:cNvPr id="8" name="Imagen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19240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13</xdr:row>
      <xdr:rowOff>0</xdr:rowOff>
    </xdr:from>
    <xdr:to>
      <xdr:col>13</xdr:col>
      <xdr:colOff>923986</xdr:colOff>
      <xdr:row>14</xdr:row>
      <xdr:rowOff>58</xdr:rowOff>
    </xdr:to>
    <xdr:pic>
      <xdr:nvPicPr>
        <xdr:cNvPr id="10" name="Imagen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241935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15</xdr:row>
      <xdr:rowOff>0</xdr:rowOff>
    </xdr:from>
    <xdr:to>
      <xdr:col>13</xdr:col>
      <xdr:colOff>914461</xdr:colOff>
      <xdr:row>16</xdr:row>
      <xdr:rowOff>58</xdr:rowOff>
    </xdr:to>
    <xdr:pic>
      <xdr:nvPicPr>
        <xdr:cNvPr id="12" name="Imagen 11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2905125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17</xdr:row>
      <xdr:rowOff>0</xdr:rowOff>
    </xdr:from>
    <xdr:to>
      <xdr:col>13</xdr:col>
      <xdr:colOff>923986</xdr:colOff>
      <xdr:row>18</xdr:row>
      <xdr:rowOff>58</xdr:rowOff>
    </xdr:to>
    <xdr:pic>
      <xdr:nvPicPr>
        <xdr:cNvPr id="14" name="Imagen 1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2675" y="3390900"/>
          <a:ext cx="438211" cy="4191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19</xdr:row>
      <xdr:rowOff>0</xdr:rowOff>
    </xdr:from>
    <xdr:to>
      <xdr:col>13</xdr:col>
      <xdr:colOff>914461</xdr:colOff>
      <xdr:row>20</xdr:row>
      <xdr:rowOff>58</xdr:rowOff>
    </xdr:to>
    <xdr:pic>
      <xdr:nvPicPr>
        <xdr:cNvPr id="16" name="Imagen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53150" y="3876675"/>
          <a:ext cx="438211" cy="419158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26</xdr:row>
      <xdr:rowOff>0</xdr:rowOff>
    </xdr:from>
    <xdr:ext cx="485843" cy="409632"/>
    <xdr:pic>
      <xdr:nvPicPr>
        <xdr:cNvPr id="19" name="Imagen 1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2038350"/>
          <a:ext cx="485843" cy="409632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28</xdr:row>
      <xdr:rowOff>9525</xdr:rowOff>
    </xdr:from>
    <xdr:ext cx="485843" cy="409632"/>
    <xdr:pic>
      <xdr:nvPicPr>
        <xdr:cNvPr id="20" name="Imagen 19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8425" y="2533650"/>
          <a:ext cx="485843" cy="409632"/>
        </a:xfrm>
        <a:prstGeom prst="rect">
          <a:avLst/>
        </a:prstGeom>
      </xdr:spPr>
    </xdr:pic>
    <xdr:clientData/>
  </xdr:oneCellAnchor>
  <xdr:twoCellAnchor editAs="oneCell">
    <xdr:from>
      <xdr:col>1</xdr:col>
      <xdr:colOff>9525</xdr:colOff>
      <xdr:row>2</xdr:row>
      <xdr:rowOff>28575</xdr:rowOff>
    </xdr:from>
    <xdr:to>
      <xdr:col>16</xdr:col>
      <xdr:colOff>38100</xdr:colOff>
      <xdr:row>4</xdr:row>
      <xdr:rowOff>28575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428625"/>
          <a:ext cx="85153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38102</xdr:rowOff>
    </xdr:from>
    <xdr:to>
      <xdr:col>1</xdr:col>
      <xdr:colOff>547753</xdr:colOff>
      <xdr:row>4</xdr:row>
      <xdr:rowOff>4755</xdr:rowOff>
    </xdr:to>
    <xdr:pic>
      <xdr:nvPicPr>
        <xdr:cNvPr id="17" name="Imagen 1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219076</xdr:rowOff>
    </xdr:from>
    <xdr:to>
      <xdr:col>3</xdr:col>
      <xdr:colOff>704619</xdr:colOff>
      <xdr:row>3</xdr:row>
      <xdr:rowOff>514392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498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800098</xdr:colOff>
      <xdr:row>3</xdr:row>
      <xdr:rowOff>200025</xdr:rowOff>
    </xdr:from>
    <xdr:to>
      <xdr:col>9</xdr:col>
      <xdr:colOff>104873</xdr:colOff>
      <xdr:row>3</xdr:row>
      <xdr:rowOff>552499</xdr:rowOff>
    </xdr:to>
    <xdr:pic>
      <xdr:nvPicPr>
        <xdr:cNvPr id="21" name="Imagen 2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62448" y="64770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228600</xdr:rowOff>
    </xdr:from>
    <xdr:to>
      <xdr:col>5</xdr:col>
      <xdr:colOff>342994</xdr:colOff>
      <xdr:row>3</xdr:row>
      <xdr:rowOff>514390</xdr:rowOff>
    </xdr:to>
    <xdr:pic>
      <xdr:nvPicPr>
        <xdr:cNvPr id="22" name="Imagen 2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47848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419098</xdr:colOff>
      <xdr:row>3</xdr:row>
      <xdr:rowOff>209550</xdr:rowOff>
    </xdr:from>
    <xdr:to>
      <xdr:col>7</xdr:col>
      <xdr:colOff>781290</xdr:colOff>
      <xdr:row>3</xdr:row>
      <xdr:rowOff>533445</xdr:rowOff>
    </xdr:to>
    <xdr:pic>
      <xdr:nvPicPr>
        <xdr:cNvPr id="24" name="Imagen 23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09848" y="657225"/>
          <a:ext cx="1733792" cy="323895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55</xdr:row>
      <xdr:rowOff>9525</xdr:rowOff>
    </xdr:from>
    <xdr:to>
      <xdr:col>17</xdr:col>
      <xdr:colOff>158</xdr:colOff>
      <xdr:row>58</xdr:row>
      <xdr:rowOff>9525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5" y="11506200"/>
          <a:ext cx="1133633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</xdr:row>
      <xdr:rowOff>28575</xdr:rowOff>
    </xdr:from>
    <xdr:to>
      <xdr:col>21</xdr:col>
      <xdr:colOff>9525</xdr:colOff>
      <xdr:row>4</xdr:row>
      <xdr:rowOff>28575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" y="428625"/>
          <a:ext cx="92297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3</xdr:row>
      <xdr:rowOff>38102</xdr:rowOff>
    </xdr:from>
    <xdr:to>
      <xdr:col>1</xdr:col>
      <xdr:colOff>519178</xdr:colOff>
      <xdr:row>4</xdr:row>
      <xdr:rowOff>4755</xdr:rowOff>
    </xdr:to>
    <xdr:pic>
      <xdr:nvPicPr>
        <xdr:cNvPr id="7" name="Imagen 6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8577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781048</xdr:colOff>
      <xdr:row>3</xdr:row>
      <xdr:rowOff>219076</xdr:rowOff>
    </xdr:from>
    <xdr:to>
      <xdr:col>3</xdr:col>
      <xdr:colOff>56919</xdr:colOff>
      <xdr:row>3</xdr:row>
      <xdr:rowOff>514392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198" y="66675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9523</xdr:colOff>
      <xdr:row>3</xdr:row>
      <xdr:rowOff>190500</xdr:rowOff>
    </xdr:from>
    <xdr:to>
      <xdr:col>12</xdr:col>
      <xdr:colOff>114398</xdr:colOff>
      <xdr:row>3</xdr:row>
      <xdr:rowOff>542974</xdr:rowOff>
    </xdr:to>
    <xdr:pic>
      <xdr:nvPicPr>
        <xdr:cNvPr id="9" name="Imagen 8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57673" y="63817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238123</xdr:colOff>
      <xdr:row>3</xdr:row>
      <xdr:rowOff>228600</xdr:rowOff>
    </xdr:from>
    <xdr:to>
      <xdr:col>6</xdr:col>
      <xdr:colOff>95344</xdr:colOff>
      <xdr:row>3</xdr:row>
      <xdr:rowOff>514390</xdr:rowOff>
    </xdr:to>
    <xdr:pic>
      <xdr:nvPicPr>
        <xdr:cNvPr id="10" name="Imagen 9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33548" y="67627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180973</xdr:colOff>
      <xdr:row>3</xdr:row>
      <xdr:rowOff>200025</xdr:rowOff>
    </xdr:from>
    <xdr:to>
      <xdr:col>8</xdr:col>
      <xdr:colOff>819390</xdr:colOff>
      <xdr:row>3</xdr:row>
      <xdr:rowOff>523920</xdr:rowOff>
    </xdr:to>
    <xdr:pic>
      <xdr:nvPicPr>
        <xdr:cNvPr id="12" name="Imagen 11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05073" y="647700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33</xdr:row>
      <xdr:rowOff>200025</xdr:rowOff>
    </xdr:from>
    <xdr:to>
      <xdr:col>16</xdr:col>
      <xdr:colOff>45998</xdr:colOff>
      <xdr:row>35</xdr:row>
      <xdr:rowOff>66675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8425" y="7258050"/>
          <a:ext cx="360323" cy="314325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142876</xdr:colOff>
      <xdr:row>33</xdr:row>
      <xdr:rowOff>190500</xdr:rowOff>
    </xdr:from>
    <xdr:to>
      <xdr:col>16</xdr:col>
      <xdr:colOff>483498</xdr:colOff>
      <xdr:row>36</xdr:row>
      <xdr:rowOff>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05626" y="7248525"/>
          <a:ext cx="340622" cy="333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219075</xdr:colOff>
      <xdr:row>35</xdr:row>
      <xdr:rowOff>38100</xdr:rowOff>
    </xdr:from>
    <xdr:to>
      <xdr:col>16</xdr:col>
      <xdr:colOff>45998</xdr:colOff>
      <xdr:row>37</xdr:row>
      <xdr:rowOff>19050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48425" y="7591425"/>
          <a:ext cx="360323" cy="314325"/>
        </a:xfrm>
        <a:prstGeom prst="rect">
          <a:avLst/>
        </a:prstGeom>
      </xdr:spPr>
    </xdr:pic>
    <xdr:clientData/>
  </xdr:twoCellAnchor>
  <xdr:twoCellAnchor editAs="oneCell">
    <xdr:from>
      <xdr:col>16</xdr:col>
      <xdr:colOff>142876</xdr:colOff>
      <xdr:row>35</xdr:row>
      <xdr:rowOff>28575</xdr:rowOff>
    </xdr:from>
    <xdr:to>
      <xdr:col>16</xdr:col>
      <xdr:colOff>483498</xdr:colOff>
      <xdr:row>37</xdr:row>
      <xdr:rowOff>28575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05626" y="7581900"/>
          <a:ext cx="340622" cy="333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55</xdr:row>
      <xdr:rowOff>28575</xdr:rowOff>
    </xdr:from>
    <xdr:to>
      <xdr:col>14</xdr:col>
      <xdr:colOff>438405</xdr:colOff>
      <xdr:row>57</xdr:row>
      <xdr:rowOff>57150</xdr:rowOff>
    </xdr:to>
    <xdr:pic>
      <xdr:nvPicPr>
        <xdr:cNvPr id="21" name="Imagen 20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05300" y="11525250"/>
          <a:ext cx="1829055" cy="409575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52</xdr:row>
      <xdr:rowOff>152400</xdr:rowOff>
    </xdr:from>
    <xdr:to>
      <xdr:col>16</xdr:col>
      <xdr:colOff>276225</xdr:colOff>
      <xdr:row>54</xdr:row>
      <xdr:rowOff>36739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38925" y="10696575"/>
          <a:ext cx="400050" cy="35106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52</xdr:row>
      <xdr:rowOff>171450</xdr:rowOff>
    </xdr:from>
    <xdr:to>
      <xdr:col>15</xdr:col>
      <xdr:colOff>402771</xdr:colOff>
      <xdr:row>54</xdr:row>
      <xdr:rowOff>39461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248400" y="10715625"/>
          <a:ext cx="383721" cy="33473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5" name="Imagen 4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33</xdr:row>
      <xdr:rowOff>238125</xdr:rowOff>
    </xdr:from>
    <xdr:to>
      <xdr:col>16</xdr:col>
      <xdr:colOff>371475</xdr:colOff>
      <xdr:row>35</xdr:row>
      <xdr:rowOff>43167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62800" y="716280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47626</xdr:colOff>
      <xdr:row>35</xdr:row>
      <xdr:rowOff>76200</xdr:rowOff>
    </xdr:from>
    <xdr:to>
      <xdr:col>16</xdr:col>
      <xdr:colOff>368784</xdr:colOff>
      <xdr:row>37</xdr:row>
      <xdr:rowOff>57150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72326" y="7486650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3</xdr:row>
      <xdr:rowOff>180975</xdr:rowOff>
    </xdr:from>
    <xdr:to>
      <xdr:col>10</xdr:col>
      <xdr:colOff>266800</xdr:colOff>
      <xdr:row>3</xdr:row>
      <xdr:rowOff>533449</xdr:rowOff>
    </xdr:to>
    <xdr:pic>
      <xdr:nvPicPr>
        <xdr:cNvPr id="12" name="Imagen 11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6242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</xdr:row>
      <xdr:rowOff>190500</xdr:rowOff>
    </xdr:from>
    <xdr:to>
      <xdr:col>8</xdr:col>
      <xdr:colOff>371717</xdr:colOff>
      <xdr:row>3</xdr:row>
      <xdr:rowOff>514395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9350" y="638175"/>
          <a:ext cx="1733792" cy="323895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47626</xdr:rowOff>
    </xdr:from>
    <xdr:to>
      <xdr:col>10</xdr:col>
      <xdr:colOff>38100</xdr:colOff>
      <xdr:row>26</xdr:row>
      <xdr:rowOff>133351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10</xdr:row>
      <xdr:rowOff>9525</xdr:rowOff>
    </xdr:from>
    <xdr:to>
      <xdr:col>15</xdr:col>
      <xdr:colOff>476315</xdr:colOff>
      <xdr:row>11</xdr:row>
      <xdr:rowOff>9581</xdr:rowOff>
    </xdr:to>
    <xdr:pic>
      <xdr:nvPicPr>
        <xdr:cNvPr id="5" name="Imagen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3375" y="1809750"/>
          <a:ext cx="466790" cy="4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20</xdr:col>
      <xdr:colOff>0</xdr:colOff>
      <xdr:row>4</xdr:row>
      <xdr:rowOff>28575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419100"/>
          <a:ext cx="986790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57152</xdr:rowOff>
    </xdr:from>
    <xdr:to>
      <xdr:col>1</xdr:col>
      <xdr:colOff>547753</xdr:colOff>
      <xdr:row>4</xdr:row>
      <xdr:rowOff>33330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5048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238126</xdr:rowOff>
    </xdr:from>
    <xdr:to>
      <xdr:col>3</xdr:col>
      <xdr:colOff>704619</xdr:colOff>
      <xdr:row>3</xdr:row>
      <xdr:rowOff>533442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673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7</xdr:col>
      <xdr:colOff>714373</xdr:colOff>
      <xdr:row>3</xdr:row>
      <xdr:rowOff>219075</xdr:rowOff>
    </xdr:from>
    <xdr:to>
      <xdr:col>9</xdr:col>
      <xdr:colOff>600173</xdr:colOff>
      <xdr:row>3</xdr:row>
      <xdr:rowOff>571549</xdr:rowOff>
    </xdr:to>
    <xdr:pic>
      <xdr:nvPicPr>
        <xdr:cNvPr id="8" name="Imagen 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38623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247650</xdr:rowOff>
    </xdr:from>
    <xdr:to>
      <xdr:col>5</xdr:col>
      <xdr:colOff>257269</xdr:colOff>
      <xdr:row>3</xdr:row>
      <xdr:rowOff>533440</xdr:rowOff>
    </xdr:to>
    <xdr:pic>
      <xdr:nvPicPr>
        <xdr:cNvPr id="9" name="Imagen 8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4023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333373</xdr:colOff>
      <xdr:row>3</xdr:row>
      <xdr:rowOff>228600</xdr:rowOff>
    </xdr:from>
    <xdr:to>
      <xdr:col>7</xdr:col>
      <xdr:colOff>695565</xdr:colOff>
      <xdr:row>3</xdr:row>
      <xdr:rowOff>552495</xdr:rowOff>
    </xdr:to>
    <xdr:pic>
      <xdr:nvPicPr>
        <xdr:cNvPr id="10" name="Imagen 9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86023" y="676275"/>
          <a:ext cx="1733792" cy="323895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</xdr:colOff>
      <xdr:row>6</xdr:row>
      <xdr:rowOff>9525</xdr:rowOff>
    </xdr:from>
    <xdr:to>
      <xdr:col>17</xdr:col>
      <xdr:colOff>685904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019175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485843</xdr:colOff>
      <xdr:row>10</xdr:row>
      <xdr:rowOff>409632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1933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</xdr:row>
      <xdr:rowOff>9525</xdr:rowOff>
    </xdr:from>
    <xdr:to>
      <xdr:col>15</xdr:col>
      <xdr:colOff>485843</xdr:colOff>
      <xdr:row>13</xdr:row>
      <xdr:rowOff>57</xdr:rowOff>
    </xdr:to>
    <xdr:pic>
      <xdr:nvPicPr>
        <xdr:cNvPr id="4" name="Imagen 3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4288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9525</xdr:rowOff>
    </xdr:from>
    <xdr:to>
      <xdr:col>15</xdr:col>
      <xdr:colOff>485843</xdr:colOff>
      <xdr:row>15</xdr:row>
      <xdr:rowOff>57</xdr:rowOff>
    </xdr:to>
    <xdr:pic>
      <xdr:nvPicPr>
        <xdr:cNvPr id="5" name="Imagen 4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29146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485843</xdr:colOff>
      <xdr:row>16</xdr:row>
      <xdr:rowOff>409632</xdr:rowOff>
    </xdr:to>
    <xdr:pic>
      <xdr:nvPicPr>
        <xdr:cNvPr id="6" name="Imagen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3909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15</xdr:col>
      <xdr:colOff>485843</xdr:colOff>
      <xdr:row>19</xdr:row>
      <xdr:rowOff>57</xdr:rowOff>
    </xdr:to>
    <xdr:pic>
      <xdr:nvPicPr>
        <xdr:cNvPr id="7" name="Imagen 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10375" y="388620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</xdr:rowOff>
    </xdr:from>
    <xdr:to>
      <xdr:col>20</xdr:col>
      <xdr:colOff>38100</xdr:colOff>
      <xdr:row>4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409575"/>
          <a:ext cx="879157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3</xdr:row>
      <xdr:rowOff>47627</xdr:rowOff>
    </xdr:from>
    <xdr:to>
      <xdr:col>1</xdr:col>
      <xdr:colOff>547753</xdr:colOff>
      <xdr:row>4</xdr:row>
      <xdr:rowOff>33330</xdr:rowOff>
    </xdr:to>
    <xdr:pic>
      <xdr:nvPicPr>
        <xdr:cNvPr id="9" name="Imagen 8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49530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47623</xdr:colOff>
      <xdr:row>3</xdr:row>
      <xdr:rowOff>228601</xdr:rowOff>
    </xdr:from>
    <xdr:to>
      <xdr:col>3</xdr:col>
      <xdr:colOff>704619</xdr:colOff>
      <xdr:row>3</xdr:row>
      <xdr:rowOff>523917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3" y="676276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561973</xdr:colOff>
      <xdr:row>3</xdr:row>
      <xdr:rowOff>209550</xdr:rowOff>
    </xdr:from>
    <xdr:to>
      <xdr:col>11</xdr:col>
      <xdr:colOff>181073</xdr:colOff>
      <xdr:row>3</xdr:row>
      <xdr:rowOff>562024</xdr:rowOff>
    </xdr:to>
    <xdr:pic>
      <xdr:nvPicPr>
        <xdr:cNvPr id="11" name="Imagen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38623" y="657225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885823</xdr:colOff>
      <xdr:row>3</xdr:row>
      <xdr:rowOff>238125</xdr:rowOff>
    </xdr:from>
    <xdr:to>
      <xdr:col>5</xdr:col>
      <xdr:colOff>590644</xdr:colOff>
      <xdr:row>3</xdr:row>
      <xdr:rowOff>523915</xdr:rowOff>
    </xdr:to>
    <xdr:pic>
      <xdr:nvPicPr>
        <xdr:cNvPr id="12" name="Imagen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24023" y="685800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666748</xdr:colOff>
      <xdr:row>3</xdr:row>
      <xdr:rowOff>219075</xdr:rowOff>
    </xdr:from>
    <xdr:to>
      <xdr:col>9</xdr:col>
      <xdr:colOff>543165</xdr:colOff>
      <xdr:row>3</xdr:row>
      <xdr:rowOff>542970</xdr:rowOff>
    </xdr:to>
    <xdr:pic>
      <xdr:nvPicPr>
        <xdr:cNvPr id="13" name="Imagen 12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6023" y="666750"/>
          <a:ext cx="1733792" cy="323895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6</xdr:row>
      <xdr:rowOff>9525</xdr:rowOff>
    </xdr:from>
    <xdr:to>
      <xdr:col>14</xdr:col>
      <xdr:colOff>819254</xdr:colOff>
      <xdr:row>7</xdr:row>
      <xdr:rowOff>57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14668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19050</xdr:rowOff>
    </xdr:from>
    <xdr:to>
      <xdr:col>18</xdr:col>
      <xdr:colOff>47626</xdr:colOff>
      <xdr:row>4</xdr:row>
      <xdr:rowOff>28575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19100"/>
          <a:ext cx="8086726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3</xdr:row>
      <xdr:rowOff>28577</xdr:rowOff>
    </xdr:from>
    <xdr:to>
      <xdr:col>1</xdr:col>
      <xdr:colOff>538228</xdr:colOff>
      <xdr:row>4</xdr:row>
      <xdr:rowOff>4755</xdr:rowOff>
    </xdr:to>
    <xdr:pic>
      <xdr:nvPicPr>
        <xdr:cNvPr id="6" name="Imagen 5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" y="476252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38098</xdr:colOff>
      <xdr:row>3</xdr:row>
      <xdr:rowOff>238126</xdr:rowOff>
    </xdr:from>
    <xdr:to>
      <xdr:col>3</xdr:col>
      <xdr:colOff>695094</xdr:colOff>
      <xdr:row>3</xdr:row>
      <xdr:rowOff>533442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198" y="6858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133348</xdr:colOff>
      <xdr:row>3</xdr:row>
      <xdr:rowOff>219075</xdr:rowOff>
    </xdr:from>
    <xdr:to>
      <xdr:col>9</xdr:col>
      <xdr:colOff>847823</xdr:colOff>
      <xdr:row>3</xdr:row>
      <xdr:rowOff>571549</xdr:rowOff>
    </xdr:to>
    <xdr:pic>
      <xdr:nvPicPr>
        <xdr:cNvPr id="8" name="Imagen 7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48148" y="6667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876298</xdr:colOff>
      <xdr:row>3</xdr:row>
      <xdr:rowOff>247650</xdr:rowOff>
    </xdr:from>
    <xdr:to>
      <xdr:col>5</xdr:col>
      <xdr:colOff>581119</xdr:colOff>
      <xdr:row>3</xdr:row>
      <xdr:rowOff>533440</xdr:rowOff>
    </xdr:to>
    <xdr:pic>
      <xdr:nvPicPr>
        <xdr:cNvPr id="9" name="Imagen 8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3548" y="6953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657223</xdr:colOff>
      <xdr:row>3</xdr:row>
      <xdr:rowOff>228600</xdr:rowOff>
    </xdr:from>
    <xdr:to>
      <xdr:col>9</xdr:col>
      <xdr:colOff>114540</xdr:colOff>
      <xdr:row>3</xdr:row>
      <xdr:rowOff>552495</xdr:rowOff>
    </xdr:to>
    <xdr:pic>
      <xdr:nvPicPr>
        <xdr:cNvPr id="11" name="Imagen 10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95548" y="676275"/>
          <a:ext cx="1733792" cy="32389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10</xdr:row>
      <xdr:rowOff>0</xdr:rowOff>
    </xdr:from>
    <xdr:to>
      <xdr:col>14</xdr:col>
      <xdr:colOff>504893</xdr:colOff>
      <xdr:row>10</xdr:row>
      <xdr:rowOff>409632</xdr:rowOff>
    </xdr:to>
    <xdr:pic>
      <xdr:nvPicPr>
        <xdr:cNvPr id="13" name="Imagen 12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23812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12</xdr:row>
      <xdr:rowOff>9525</xdr:rowOff>
    </xdr:from>
    <xdr:to>
      <xdr:col>14</xdr:col>
      <xdr:colOff>504893</xdr:colOff>
      <xdr:row>13</xdr:row>
      <xdr:rowOff>57</xdr:rowOff>
    </xdr:to>
    <xdr:pic>
      <xdr:nvPicPr>
        <xdr:cNvPr id="14" name="Imagen 13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2876550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9525</xdr:rowOff>
    </xdr:from>
    <xdr:to>
      <xdr:col>14</xdr:col>
      <xdr:colOff>485843</xdr:colOff>
      <xdr:row>15</xdr:row>
      <xdr:rowOff>57</xdr:rowOff>
    </xdr:to>
    <xdr:pic>
      <xdr:nvPicPr>
        <xdr:cNvPr id="15" name="Imagen 14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53225" y="336232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16</xdr:row>
      <xdr:rowOff>0</xdr:rowOff>
    </xdr:from>
    <xdr:to>
      <xdr:col>14</xdr:col>
      <xdr:colOff>504893</xdr:colOff>
      <xdr:row>16</xdr:row>
      <xdr:rowOff>409632</xdr:rowOff>
    </xdr:to>
    <xdr:pic>
      <xdr:nvPicPr>
        <xdr:cNvPr id="16" name="Imagen 15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3838575"/>
          <a:ext cx="485843" cy="40963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18</xdr:row>
      <xdr:rowOff>9525</xdr:rowOff>
    </xdr:from>
    <xdr:to>
      <xdr:col>14</xdr:col>
      <xdr:colOff>504893</xdr:colOff>
      <xdr:row>19</xdr:row>
      <xdr:rowOff>57</xdr:rowOff>
    </xdr:to>
    <xdr:pic>
      <xdr:nvPicPr>
        <xdr:cNvPr id="17" name="Imagen 16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72275" y="4333875"/>
          <a:ext cx="485843" cy="40963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20</xdr:col>
      <xdr:colOff>47625</xdr:colOff>
      <xdr:row>4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8625"/>
          <a:ext cx="9458325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19052</xdr:rowOff>
    </xdr:from>
    <xdr:to>
      <xdr:col>1</xdr:col>
      <xdr:colOff>481079</xdr:colOff>
      <xdr:row>3</xdr:row>
      <xdr:rowOff>633405</xdr:rowOff>
    </xdr:to>
    <xdr:pic>
      <xdr:nvPicPr>
        <xdr:cNvPr id="3" name="Imagen 2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66727"/>
          <a:ext cx="46202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742949</xdr:colOff>
      <xdr:row>3</xdr:row>
      <xdr:rowOff>200026</xdr:rowOff>
    </xdr:from>
    <xdr:to>
      <xdr:col>3</xdr:col>
      <xdr:colOff>18820</xdr:colOff>
      <xdr:row>3</xdr:row>
      <xdr:rowOff>495342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" y="647701"/>
          <a:ext cx="714146" cy="295316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200024</xdr:colOff>
      <xdr:row>3</xdr:row>
      <xdr:rowOff>209550</xdr:rowOff>
    </xdr:from>
    <xdr:to>
      <xdr:col>6</xdr:col>
      <xdr:colOff>57245</xdr:colOff>
      <xdr:row>3</xdr:row>
      <xdr:rowOff>495340</xdr:rowOff>
    </xdr:to>
    <xdr:pic>
      <xdr:nvPicPr>
        <xdr:cNvPr id="5" name="Imagen 4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49" y="657225"/>
          <a:ext cx="685896" cy="28579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666750</xdr:colOff>
      <xdr:row>7</xdr:row>
      <xdr:rowOff>95250</xdr:rowOff>
    </xdr:from>
    <xdr:to>
      <xdr:col>15</xdr:col>
      <xdr:colOff>371625</xdr:colOff>
      <xdr:row>8</xdr:row>
      <xdr:rowOff>314382</xdr:rowOff>
    </xdr:to>
    <xdr:pic>
      <xdr:nvPicPr>
        <xdr:cNvPr id="6" name="Imagen 5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86450" y="1619250"/>
          <a:ext cx="1076475" cy="409632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381000</xdr:colOff>
      <xdr:row>7</xdr:row>
      <xdr:rowOff>95250</xdr:rowOff>
    </xdr:from>
    <xdr:to>
      <xdr:col>17</xdr:col>
      <xdr:colOff>57254</xdr:colOff>
      <xdr:row>8</xdr:row>
      <xdr:rowOff>314382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72300" y="1619250"/>
          <a:ext cx="743054" cy="40963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33</xdr:row>
      <xdr:rowOff>238125</xdr:rowOff>
    </xdr:from>
    <xdr:to>
      <xdr:col>16</xdr:col>
      <xdr:colOff>371475</xdr:colOff>
      <xdr:row>35</xdr:row>
      <xdr:rowOff>43167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62800" y="7162800"/>
          <a:ext cx="333375" cy="290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47626</xdr:colOff>
      <xdr:row>35</xdr:row>
      <xdr:rowOff>76200</xdr:rowOff>
    </xdr:from>
    <xdr:to>
      <xdr:col>16</xdr:col>
      <xdr:colOff>368784</xdr:colOff>
      <xdr:row>37</xdr:row>
      <xdr:rowOff>57150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72326" y="7486650"/>
          <a:ext cx="321158" cy="314325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3</xdr:row>
      <xdr:rowOff>180975</xdr:rowOff>
    </xdr:from>
    <xdr:to>
      <xdr:col>10</xdr:col>
      <xdr:colOff>266800</xdr:colOff>
      <xdr:row>3</xdr:row>
      <xdr:rowOff>533449</xdr:rowOff>
    </xdr:to>
    <xdr:pic>
      <xdr:nvPicPr>
        <xdr:cNvPr id="10" name="Imagen 9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62425" y="628650"/>
          <a:ext cx="714475" cy="35247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3</xdr:row>
      <xdr:rowOff>190500</xdr:rowOff>
    </xdr:from>
    <xdr:to>
      <xdr:col>8</xdr:col>
      <xdr:colOff>371717</xdr:colOff>
      <xdr:row>3</xdr:row>
      <xdr:rowOff>514395</xdr:rowOff>
    </xdr:to>
    <xdr:pic>
      <xdr:nvPicPr>
        <xdr:cNvPr id="11" name="Imagen 10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19350" y="638175"/>
          <a:ext cx="1733792" cy="323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295274</xdr:colOff>
      <xdr:row>18</xdr:row>
      <xdr:rowOff>180975</xdr:rowOff>
    </xdr:from>
    <xdr:to>
      <xdr:col>11</xdr:col>
      <xdr:colOff>360985</xdr:colOff>
      <xdr:row>21</xdr:row>
      <xdr:rowOff>28575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49" y="4200525"/>
          <a:ext cx="4199561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628650</xdr:colOff>
      <xdr:row>19</xdr:row>
      <xdr:rowOff>0</xdr:rowOff>
    </xdr:from>
    <xdr:to>
      <xdr:col>15</xdr:col>
      <xdr:colOff>2261855</xdr:colOff>
      <xdr:row>21</xdr:row>
      <xdr:rowOff>28575</xdr:rowOff>
    </xdr:to>
    <xdr:pic>
      <xdr:nvPicPr>
        <xdr:cNvPr id="3" name="Imagen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5375" y="4210050"/>
          <a:ext cx="437640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6</xdr:row>
      <xdr:rowOff>638175</xdr:rowOff>
    </xdr:from>
    <xdr:to>
      <xdr:col>3</xdr:col>
      <xdr:colOff>9560</xdr:colOff>
      <xdr:row>8</xdr:row>
      <xdr:rowOff>47665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1438275"/>
          <a:ext cx="247685" cy="285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</xdr:row>
      <xdr:rowOff>0</xdr:rowOff>
    </xdr:from>
    <xdr:to>
      <xdr:col>18</xdr:col>
      <xdr:colOff>28575</xdr:colOff>
      <xdr:row>4</xdr:row>
      <xdr:rowOff>19050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447675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38102</xdr:rowOff>
    </xdr:from>
    <xdr:to>
      <xdr:col>1</xdr:col>
      <xdr:colOff>440840</xdr:colOff>
      <xdr:row>3</xdr:row>
      <xdr:rowOff>652455</xdr:rowOff>
    </xdr:to>
    <xdr:pic>
      <xdr:nvPicPr>
        <xdr:cNvPr id="8" name="Imagen 7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85777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219076</xdr:rowOff>
    </xdr:from>
    <xdr:to>
      <xdr:col>3</xdr:col>
      <xdr:colOff>593058</xdr:colOff>
      <xdr:row>3</xdr:row>
      <xdr:rowOff>514392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666751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</xdr:row>
      <xdr:rowOff>190500</xdr:rowOff>
    </xdr:from>
    <xdr:to>
      <xdr:col>5</xdr:col>
      <xdr:colOff>409675</xdr:colOff>
      <xdr:row>3</xdr:row>
      <xdr:rowOff>542974</xdr:rowOff>
    </xdr:to>
    <xdr:pic>
      <xdr:nvPicPr>
        <xdr:cNvPr id="10" name="Imagen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75" y="638175"/>
          <a:ext cx="714475" cy="3524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0</xdr:rowOff>
    </xdr:from>
    <xdr:to>
      <xdr:col>18</xdr:col>
      <xdr:colOff>38100</xdr:colOff>
      <xdr:row>4</xdr:row>
      <xdr:rowOff>19050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47675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3</xdr:row>
      <xdr:rowOff>38102</xdr:rowOff>
    </xdr:from>
    <xdr:to>
      <xdr:col>1</xdr:col>
      <xdr:colOff>450365</xdr:colOff>
      <xdr:row>3</xdr:row>
      <xdr:rowOff>652455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1" y="485777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3</xdr:row>
      <xdr:rowOff>219076</xdr:rowOff>
    </xdr:from>
    <xdr:to>
      <xdr:col>3</xdr:col>
      <xdr:colOff>602583</xdr:colOff>
      <xdr:row>3</xdr:row>
      <xdr:rowOff>514392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666751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3</xdr:row>
      <xdr:rowOff>190500</xdr:rowOff>
    </xdr:from>
    <xdr:to>
      <xdr:col>5</xdr:col>
      <xdr:colOff>419200</xdr:colOff>
      <xdr:row>3</xdr:row>
      <xdr:rowOff>542974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90700" y="638175"/>
          <a:ext cx="714475" cy="3524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76200</xdr:rowOff>
    </xdr:from>
    <xdr:to>
      <xdr:col>14</xdr:col>
      <xdr:colOff>685800</xdr:colOff>
      <xdr:row>11</xdr:row>
      <xdr:rowOff>6212</xdr:rowOff>
    </xdr:to>
    <xdr:pic>
      <xdr:nvPicPr>
        <xdr:cNvPr id="3" name="Imagen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2971800"/>
          <a:ext cx="685800" cy="32053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38100</xdr:rowOff>
    </xdr:from>
    <xdr:to>
      <xdr:col>18</xdr:col>
      <xdr:colOff>28575</xdr:colOff>
      <xdr:row>4</xdr:row>
      <xdr:rowOff>9525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438150"/>
          <a:ext cx="8210550" cy="69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3</xdr:row>
      <xdr:rowOff>28577</xdr:rowOff>
    </xdr:from>
    <xdr:to>
      <xdr:col>1</xdr:col>
      <xdr:colOff>440840</xdr:colOff>
      <xdr:row>3</xdr:row>
      <xdr:rowOff>642930</xdr:rowOff>
    </xdr:to>
    <xdr:pic>
      <xdr:nvPicPr>
        <xdr:cNvPr id="5" name="Imagen 4" descr="http://localhost/uargflow/lib/img/Logo-UNPA-UARG-azul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476252"/>
          <a:ext cx="38368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209551</xdr:rowOff>
    </xdr:from>
    <xdr:to>
      <xdr:col>3</xdr:col>
      <xdr:colOff>593058</xdr:colOff>
      <xdr:row>3</xdr:row>
      <xdr:rowOff>504867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657226"/>
          <a:ext cx="593058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</xdr:row>
      <xdr:rowOff>180975</xdr:rowOff>
    </xdr:from>
    <xdr:to>
      <xdr:col>5</xdr:col>
      <xdr:colOff>409675</xdr:colOff>
      <xdr:row>3</xdr:row>
      <xdr:rowOff>533449</xdr:rowOff>
    </xdr:to>
    <xdr:pic>
      <xdr:nvPicPr>
        <xdr:cNvPr id="7" name="Imagen 6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75" y="628650"/>
          <a:ext cx="714475" cy="352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er@oslo.com.ar" TargetMode="External"/><Relationship Id="rId2" Type="http://schemas.openxmlformats.org/officeDocument/2006/relationships/hyperlink" Target="mailto:Gestor@oslo.com.ar" TargetMode="External"/><Relationship Id="rId1" Type="http://schemas.openxmlformats.org/officeDocument/2006/relationships/hyperlink" Target="mailto:Administrador@oslo.com.ar" TargetMode="External"/><Relationship Id="rId6" Type="http://schemas.openxmlformats.org/officeDocument/2006/relationships/drawing" Target="../drawings/drawing27.xm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Invitado@oslo.com.ar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dministrado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Gesto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ester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nvitado@oslo.com.ar" TargetMode="External"/><Relationship Id="rId1" Type="http://schemas.openxmlformats.org/officeDocument/2006/relationships/hyperlink" Target="https://myaccount.google.com/connections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40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53"/>
      <c r="P4" s="253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4" t="s">
        <v>42</v>
      </c>
      <c r="E7" s="254"/>
      <c r="F7" s="254"/>
      <c r="G7" s="37"/>
      <c r="H7" s="37"/>
      <c r="I7" s="37"/>
      <c r="J7" s="37"/>
      <c r="K7" s="37"/>
      <c r="L7" s="37"/>
      <c r="M7" s="37"/>
      <c r="N7" s="37"/>
      <c r="O7" s="37"/>
      <c r="P7" s="37"/>
      <c r="Q7" s="1"/>
      <c r="R7" s="1"/>
      <c r="S7" s="7"/>
      <c r="T7" s="7"/>
    </row>
    <row r="8" spans="1:20" x14ac:dyDescent="0.25">
      <c r="A8" s="6"/>
      <c r="B8" s="6"/>
      <c r="C8" s="1"/>
      <c r="D8" s="1"/>
      <c r="E8" s="1"/>
      <c r="F8" s="253"/>
      <c r="G8" s="253"/>
      <c r="H8" s="25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ht="39" customHeight="1" x14ac:dyDescent="0.25">
      <c r="A9" s="6"/>
      <c r="B9" s="6"/>
      <c r="C9" s="1"/>
      <c r="D9" s="249" t="s">
        <v>43</v>
      </c>
      <c r="E9" s="249"/>
      <c r="F9" s="249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 t="s">
        <v>44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x14ac:dyDescent="0.25">
      <c r="A12" s="6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34"/>
      <c r="R12" s="1"/>
      <c r="S12" s="7"/>
      <c r="T12" s="7"/>
    </row>
    <row r="13" spans="1:20" ht="19.5" x14ac:dyDescent="0.3">
      <c r="A13" s="6"/>
      <c r="B13" s="6"/>
      <c r="C13" s="1"/>
      <c r="D13" s="247" t="s">
        <v>45</v>
      </c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7"/>
      <c r="T13" s="7"/>
    </row>
    <row r="14" spans="1:20" x14ac:dyDescent="0.25">
      <c r="A14" s="6"/>
      <c r="B14" s="6"/>
      <c r="C14" s="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8"/>
      <c r="Q14" s="34"/>
      <c r="R14" s="1"/>
      <c r="S14" s="7"/>
      <c r="T14" s="7"/>
    </row>
    <row r="15" spans="1:20" ht="25.5" customHeight="1" x14ac:dyDescent="0.25">
      <c r="A15" s="6"/>
      <c r="B15" s="6"/>
      <c r="C15" s="1"/>
      <c r="D15" s="248" t="s">
        <v>46</v>
      </c>
      <c r="E15" s="248"/>
      <c r="F15" s="248"/>
      <c r="G15" s="248"/>
      <c r="H15" s="248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x14ac:dyDescent="0.25">
      <c r="A17" s="6"/>
      <c r="B17" s="6"/>
      <c r="C17" s="1"/>
      <c r="D17" s="69" t="s">
        <v>47</v>
      </c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1"/>
      <c r="O19" s="12"/>
      <c r="P19" s="12"/>
      <c r="Q19" s="1"/>
      <c r="R19" s="1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12"/>
      <c r="P20" s="12"/>
      <c r="Q20" s="30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11"/>
      <c r="P21" s="1"/>
      <c r="Q21" s="1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0"/>
      <c r="R22" s="1"/>
      <c r="S22" s="7"/>
      <c r="T22" s="7"/>
      <c r="Y22" s="1"/>
      <c r="Z22" s="1"/>
    </row>
    <row r="23" spans="1:26" ht="15.75" thickBot="1" x14ac:dyDescent="0.3">
      <c r="A23" s="6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7"/>
      <c r="Y23" s="1"/>
      <c r="Z23" s="1"/>
    </row>
    <row r="24" spans="1:26" ht="4.5" customHeight="1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</sheetData>
  <mergeCells count="8">
    <mergeCell ref="D13:R13"/>
    <mergeCell ref="D15:H15"/>
    <mergeCell ref="D9:F9"/>
    <mergeCell ref="A1:D1"/>
    <mergeCell ref="O4:P4"/>
    <mergeCell ref="F8:H8"/>
    <mergeCell ref="N8:P8"/>
    <mergeCell ref="D7:F7"/>
  </mergeCells>
  <hyperlinks>
    <hyperlink ref="D13" r:id="rId1" display="http://mail.google.com/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activeCell="U8" sqref="U8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50" t="s">
        <v>48</v>
      </c>
      <c r="B1" s="251"/>
      <c r="C1" s="251"/>
      <c r="D1" s="252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62" t="s">
        <v>117</v>
      </c>
      <c r="E6" s="262"/>
      <c r="F6" s="262"/>
      <c r="G6" s="262"/>
      <c r="H6" s="262"/>
      <c r="I6" s="262"/>
      <c r="J6" s="262"/>
      <c r="K6" s="75"/>
      <c r="L6" s="75"/>
      <c r="M6" s="75"/>
      <c r="N6" s="75"/>
      <c r="O6" s="75"/>
      <c r="P6" s="75"/>
      <c r="Q6" s="75"/>
      <c r="R6" s="57" t="s">
        <v>56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61" t="s">
        <v>54</v>
      </c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63" t="s">
        <v>96</v>
      </c>
      <c r="I11" s="263"/>
      <c r="J11" s="263"/>
      <c r="K11" s="263"/>
      <c r="L11" s="263"/>
      <c r="M11" s="263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96</v>
      </c>
    </row>
    <row r="34" spans="2:2" x14ac:dyDescent="0.25">
      <c r="B34" t="s">
        <v>41</v>
      </c>
    </row>
  </sheetData>
  <mergeCells count="5">
    <mergeCell ref="A1:D1"/>
    <mergeCell ref="O4:P4"/>
    <mergeCell ref="E8:P8"/>
    <mergeCell ref="H11:M11"/>
    <mergeCell ref="D6:J6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showGridLines="0" showRowColHeaders="0" topLeftCell="A18" workbookViewId="0">
      <selection activeCell="I23" sqref="I23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8.7109375" bestFit="1" customWidth="1"/>
    <col min="5" max="5" width="11.140625" bestFit="1" customWidth="1"/>
    <col min="7" max="7" width="10.42578125" bestFit="1" customWidth="1"/>
    <col min="8" max="8" width="3" bestFit="1" customWidth="1"/>
    <col min="9" max="9" width="14.28515625" bestFit="1" customWidth="1"/>
    <col min="10" max="10" width="1.140625" customWidth="1"/>
    <col min="11" max="11" width="23" bestFit="1" customWidth="1"/>
    <col min="12" max="13" width="11.42578125" customWidth="1"/>
    <col min="14" max="14" width="14.140625" bestFit="1" customWidth="1"/>
    <col min="15" max="15" width="3.42578125" customWidth="1"/>
    <col min="16" max="16" width="2.85546875" customWidth="1"/>
    <col min="17" max="17" width="0.85546875" customWidth="1"/>
  </cols>
  <sheetData>
    <row r="1" spans="1:41" ht="15.75" thickBot="1" x14ac:dyDescent="0.3">
      <c r="A1" s="250" t="s">
        <v>35</v>
      </c>
      <c r="B1" s="251"/>
      <c r="C1" s="251"/>
      <c r="D1" s="252"/>
    </row>
    <row r="2" spans="1:41" ht="15.75" thickBot="1" x14ac:dyDescent="0.3"/>
    <row r="3" spans="1:4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41" ht="53.25" customHeight="1" x14ac:dyDescent="0.25">
      <c r="A4" s="6"/>
      <c r="B4" s="80"/>
      <c r="C4" s="1"/>
      <c r="D4" s="80"/>
      <c r="E4" s="78"/>
      <c r="F4" s="78"/>
      <c r="G4" s="78"/>
      <c r="H4" s="1"/>
      <c r="I4" s="78"/>
      <c r="J4" s="72"/>
      <c r="K4" s="268"/>
      <c r="L4" s="268"/>
      <c r="M4" s="78"/>
      <c r="N4" s="13"/>
      <c r="O4" s="1"/>
      <c r="P4" s="2"/>
      <c r="Q4" s="7"/>
    </row>
    <row r="5" spans="1:4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  <c r="S5" t="s">
        <v>165</v>
      </c>
    </row>
    <row r="6" spans="1:41" ht="25.5" customHeight="1" x14ac:dyDescent="0.25">
      <c r="A6" s="6"/>
      <c r="B6" s="47"/>
      <c r="C6" s="48"/>
      <c r="D6" s="262" t="s">
        <v>114</v>
      </c>
      <c r="E6" s="262"/>
      <c r="F6" s="262"/>
      <c r="G6" s="49"/>
      <c r="H6" s="49"/>
      <c r="I6" s="49"/>
      <c r="J6" s="49"/>
      <c r="K6" s="49"/>
      <c r="L6" s="49"/>
      <c r="M6" s="49"/>
      <c r="N6" s="49"/>
      <c r="O6" s="49"/>
      <c r="P6" s="57" t="s">
        <v>56</v>
      </c>
      <c r="Q6" s="7"/>
      <c r="AN6" t="s">
        <v>5</v>
      </c>
    </row>
    <row r="7" spans="1:41" ht="37.5" customHeight="1" x14ac:dyDescent="0.25">
      <c r="A7" s="6"/>
      <c r="B7" s="33"/>
      <c r="C7" s="11"/>
      <c r="D7" s="201" t="s">
        <v>3</v>
      </c>
      <c r="E7" s="56"/>
      <c r="F7" s="56"/>
      <c r="G7" s="56"/>
      <c r="H7" s="56"/>
      <c r="I7" s="56"/>
      <c r="J7" s="56"/>
      <c r="L7" s="267"/>
      <c r="M7" s="267"/>
      <c r="N7" s="56"/>
      <c r="O7" s="56"/>
      <c r="P7" s="7"/>
      <c r="Q7" s="7"/>
    </row>
    <row r="8" spans="1:4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7"/>
      <c r="Q8" s="7"/>
    </row>
    <row r="9" spans="1:41" x14ac:dyDescent="0.25">
      <c r="A9" s="6"/>
      <c r="B9" s="6"/>
      <c r="C9" s="1"/>
      <c r="D9" s="269" t="s">
        <v>63</v>
      </c>
      <c r="E9" s="269"/>
      <c r="F9" s="271" t="s">
        <v>64</v>
      </c>
      <c r="G9" s="271"/>
      <c r="H9" s="101"/>
      <c r="I9" s="271" t="s">
        <v>37</v>
      </c>
      <c r="J9" s="271"/>
      <c r="K9" s="271"/>
      <c r="L9" s="92"/>
      <c r="M9" s="91" t="s">
        <v>58</v>
      </c>
      <c r="N9" s="91"/>
      <c r="O9" s="91"/>
      <c r="P9" s="7"/>
      <c r="Q9" s="7"/>
    </row>
    <row r="10" spans="1:41" ht="4.5" customHeight="1" x14ac:dyDescent="0.25">
      <c r="A10" s="6"/>
      <c r="B10" s="6"/>
      <c r="C10" s="1"/>
      <c r="D10" s="97"/>
      <c r="E10" s="98"/>
      <c r="F10" s="1"/>
      <c r="I10" s="1"/>
      <c r="K10" s="1"/>
      <c r="L10" s="1"/>
      <c r="M10" s="1"/>
      <c r="N10" s="1"/>
      <c r="O10" s="1"/>
      <c r="P10" s="7"/>
      <c r="Q10" s="7"/>
    </row>
    <row r="11" spans="1:41" ht="31.5" customHeight="1" x14ac:dyDescent="0.3">
      <c r="A11" s="6"/>
      <c r="B11" s="6"/>
      <c r="C11" s="1"/>
      <c r="D11" s="270" t="s">
        <v>41</v>
      </c>
      <c r="E11" s="270"/>
      <c r="F11" s="272">
        <v>80</v>
      </c>
      <c r="G11" s="272"/>
      <c r="H11" s="102"/>
      <c r="I11" s="182">
        <v>0.9</v>
      </c>
      <c r="J11" s="100"/>
      <c r="K11" s="106" t="s">
        <v>97</v>
      </c>
      <c r="L11" s="1"/>
      <c r="M11" s="70"/>
      <c r="N11" s="74"/>
      <c r="O11" s="70"/>
      <c r="P11" s="7"/>
      <c r="Q11" s="7"/>
    </row>
    <row r="12" spans="1:41" ht="31.5" customHeight="1" x14ac:dyDescent="0.3">
      <c r="A12" s="6"/>
      <c r="B12" s="6"/>
      <c r="C12" s="1"/>
      <c r="D12" s="270" t="s">
        <v>112</v>
      </c>
      <c r="E12" s="270"/>
      <c r="F12" s="272">
        <v>100</v>
      </c>
      <c r="G12" s="272"/>
      <c r="H12" s="102"/>
      <c r="I12" s="182">
        <v>0.5</v>
      </c>
      <c r="J12" s="100"/>
      <c r="K12" s="106" t="s">
        <v>97</v>
      </c>
      <c r="L12" s="1"/>
      <c r="M12" s="70"/>
      <c r="N12" s="74"/>
      <c r="O12" s="70"/>
      <c r="P12" s="7"/>
      <c r="Q12" s="7"/>
      <c r="S12" s="171"/>
      <c r="T12" s="171"/>
    </row>
    <row r="13" spans="1:41" ht="5.25" customHeight="1" x14ac:dyDescent="0.25">
      <c r="A13" s="6"/>
      <c r="B13" s="6"/>
      <c r="C13" s="1"/>
      <c r="D13" s="1"/>
      <c r="E13" s="1"/>
      <c r="F13" s="34"/>
      <c r="G13" s="34"/>
      <c r="H13" s="34"/>
      <c r="I13" s="34"/>
      <c r="J13" s="34"/>
      <c r="K13" s="34"/>
      <c r="L13" s="34"/>
      <c r="M13" s="1"/>
      <c r="N13" s="1"/>
      <c r="O13" s="1"/>
      <c r="P13" s="7"/>
      <c r="Q13" s="7"/>
      <c r="T13" s="171"/>
    </row>
    <row r="14" spans="1:41" ht="15.75" thickBot="1" x14ac:dyDescent="0.3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7"/>
      <c r="Q14" s="7"/>
      <c r="T14" s="171"/>
    </row>
    <row r="15" spans="1:41" ht="15.75" thickBot="1" x14ac:dyDescent="0.3">
      <c r="A15" s="6"/>
      <c r="B15" s="6"/>
      <c r="C15" s="1"/>
      <c r="D15" s="264" t="s">
        <v>216</v>
      </c>
      <c r="E15" s="265"/>
      <c r="F15" s="265"/>
      <c r="G15" s="266"/>
      <c r="H15" s="1"/>
      <c r="I15" s="1"/>
      <c r="J15" s="1"/>
      <c r="K15" s="264" t="s">
        <v>99</v>
      </c>
      <c r="L15" s="265"/>
      <c r="M15" s="265"/>
      <c r="N15" s="266"/>
      <c r="O15" s="6"/>
      <c r="P15" s="7"/>
      <c r="Q15" s="7"/>
      <c r="T15" s="171"/>
      <c r="AM15" t="s">
        <v>28</v>
      </c>
      <c r="AN15" t="s">
        <v>8</v>
      </c>
      <c r="AO15" t="str">
        <f>IF('Seleccion Proyecto ADM'!$H$11="Todos","Aprobado","Con Errores")</f>
        <v>Aprobado</v>
      </c>
    </row>
    <row r="16" spans="1:41" x14ac:dyDescent="0.25">
      <c r="A16" s="6"/>
      <c r="B16" s="6"/>
      <c r="C16" s="1"/>
      <c r="D16" s="14"/>
      <c r="E16" s="14"/>
      <c r="F16" s="20"/>
      <c r="G16" s="20"/>
      <c r="H16" s="1"/>
      <c r="I16" s="1"/>
      <c r="J16" s="1"/>
      <c r="K16" s="14"/>
      <c r="L16" s="14" t="s">
        <v>34</v>
      </c>
      <c r="M16" s="20" t="s">
        <v>34</v>
      </c>
      <c r="N16" s="20" t="s">
        <v>34</v>
      </c>
      <c r="O16" s="6"/>
      <c r="P16" s="7"/>
      <c r="Q16" s="7"/>
      <c r="U16" s="172"/>
      <c r="AM16" t="s">
        <v>28</v>
      </c>
      <c r="AN16" t="s">
        <v>7</v>
      </c>
      <c r="AO16" t="str">
        <f>IF('Seleccion Proyecto ADM'!$H$11="Todos","Con Errores","Aprobado")</f>
        <v>Con Errores</v>
      </c>
    </row>
    <row r="17" spans="1:45" ht="15.75" thickBot="1" x14ac:dyDescent="0.3">
      <c r="A17" s="6"/>
      <c r="B17" s="6"/>
      <c r="C17" s="1"/>
      <c r="D17" s="16"/>
      <c r="E17" s="16" t="s">
        <v>39</v>
      </c>
      <c r="F17" s="21" t="s">
        <v>60</v>
      </c>
      <c r="G17" s="21" t="s">
        <v>27</v>
      </c>
      <c r="H17" s="1"/>
      <c r="I17" s="1"/>
      <c r="J17" s="1"/>
      <c r="K17" s="16"/>
      <c r="L17" s="16" t="s">
        <v>61</v>
      </c>
      <c r="M17" s="21" t="s">
        <v>21</v>
      </c>
      <c r="N17" s="21" t="s">
        <v>22</v>
      </c>
      <c r="O17" s="6"/>
      <c r="P17" s="7"/>
      <c r="Q17" s="7"/>
      <c r="AM17" t="s">
        <v>28</v>
      </c>
      <c r="AN17" t="s">
        <v>9</v>
      </c>
      <c r="AO17" t="str">
        <f>IF('Seleccion Proyecto ADM'!$H$11="Todos","Con Errores","Aprobado")</f>
        <v>Con Errores</v>
      </c>
    </row>
    <row r="18" spans="1:45" ht="15.75" thickBot="1" x14ac:dyDescent="0.3">
      <c r="A18" s="6"/>
      <c r="B18" s="6"/>
      <c r="C18" s="1"/>
      <c r="D18" s="6" t="s">
        <v>100</v>
      </c>
      <c r="E18" s="223">
        <v>0.05</v>
      </c>
      <c r="F18" s="224">
        <v>0.05</v>
      </c>
      <c r="G18" s="225">
        <v>0.9</v>
      </c>
      <c r="H18" s="28" t="s">
        <v>33</v>
      </c>
      <c r="I18" s="1"/>
      <c r="J18" s="1"/>
      <c r="K18" s="6" t="s">
        <v>103</v>
      </c>
      <c r="L18" s="218">
        <v>0</v>
      </c>
      <c r="M18" s="219">
        <f>AS29/4</f>
        <v>0.5</v>
      </c>
      <c r="N18" s="219">
        <f>AR29/4</f>
        <v>0.5</v>
      </c>
      <c r="O18" s="28" t="s">
        <v>33</v>
      </c>
      <c r="P18" s="7"/>
      <c r="Q18" s="7"/>
      <c r="AM18" t="s">
        <v>28</v>
      </c>
      <c r="AN18" t="s">
        <v>10</v>
      </c>
      <c r="AO18" t="str">
        <f>IF('Seleccion Proyecto ADM'!$H$11="Todos","Aprobado","Con Errores")</f>
        <v>Aprobado</v>
      </c>
    </row>
    <row r="19" spans="1:45" x14ac:dyDescent="0.25">
      <c r="A19" s="6"/>
      <c r="B19" s="6"/>
      <c r="C19" s="1"/>
      <c r="D19" s="6" t="s">
        <v>101</v>
      </c>
      <c r="E19" s="226">
        <v>0</v>
      </c>
      <c r="F19" s="227">
        <v>0</v>
      </c>
      <c r="G19" s="228">
        <v>0</v>
      </c>
      <c r="H19" s="15"/>
      <c r="I19" s="1"/>
      <c r="J19" s="1"/>
      <c r="K19" s="6" t="s">
        <v>26</v>
      </c>
      <c r="L19" s="218">
        <v>0</v>
      </c>
      <c r="M19" s="220">
        <f>AS30/4</f>
        <v>0.75</v>
      </c>
      <c r="N19" s="220">
        <f>AR30/4</f>
        <v>0.25</v>
      </c>
      <c r="O19" s="29"/>
      <c r="P19" s="7"/>
      <c r="Q19" s="7"/>
      <c r="AM19" t="s">
        <v>29</v>
      </c>
      <c r="AN19" t="s">
        <v>11</v>
      </c>
      <c r="AO19" t="str">
        <f>IF('Seleccion Proyecto ADM'!$H$11="Todos","Con Errores","Aprobado")</f>
        <v>Con Errores</v>
      </c>
    </row>
    <row r="20" spans="1:45" x14ac:dyDescent="0.25">
      <c r="A20" s="6"/>
      <c r="B20" s="6"/>
      <c r="C20" s="1"/>
      <c r="D20" s="6" t="s">
        <v>102</v>
      </c>
      <c r="E20" s="226">
        <v>0</v>
      </c>
      <c r="F20" s="227">
        <v>0</v>
      </c>
      <c r="G20" s="228">
        <v>1</v>
      </c>
      <c r="H20" s="29"/>
      <c r="I20" s="1"/>
      <c r="J20" s="1"/>
      <c r="K20" s="6" t="s">
        <v>104</v>
      </c>
      <c r="L20" s="218">
        <v>0</v>
      </c>
      <c r="M20" s="220">
        <f>AS31/4</f>
        <v>0.75</v>
      </c>
      <c r="N20" s="220">
        <f>AR31/4</f>
        <v>0.25</v>
      </c>
      <c r="O20" s="29"/>
      <c r="P20" s="7"/>
      <c r="Q20" s="7"/>
      <c r="AM20" t="s">
        <v>29</v>
      </c>
      <c r="AN20" t="s">
        <v>12</v>
      </c>
      <c r="AO20" t="str">
        <f>IF('Seleccion Proyecto ADM'!$H$11="Todos","Con Errores","Aprobado")</f>
        <v>Con Errores</v>
      </c>
    </row>
    <row r="21" spans="1:45" ht="15.75" thickBot="1" x14ac:dyDescent="0.3">
      <c r="A21" s="6"/>
      <c r="B21" s="6"/>
      <c r="C21" s="1"/>
      <c r="D21" s="6" t="s">
        <v>107</v>
      </c>
      <c r="E21" s="229">
        <v>0</v>
      </c>
      <c r="F21" s="227">
        <v>0</v>
      </c>
      <c r="G21" s="228">
        <v>1</v>
      </c>
      <c r="H21" s="15"/>
      <c r="I21" s="1"/>
      <c r="J21" s="1"/>
      <c r="K21" s="6" t="s">
        <v>105</v>
      </c>
      <c r="L21" s="218">
        <v>0</v>
      </c>
      <c r="M21" s="220">
        <f>AS32/2</f>
        <v>1</v>
      </c>
      <c r="N21" s="220">
        <f>AR32/2</f>
        <v>0</v>
      </c>
      <c r="O21" s="29"/>
      <c r="P21" s="7"/>
      <c r="Q21" s="7"/>
      <c r="AM21" t="s">
        <v>29</v>
      </c>
      <c r="AN21" t="s">
        <v>13</v>
      </c>
      <c r="AO21" t="str">
        <f>IF('Seleccion Proyecto ADM'!$H$11="Todos","Con Errores","Aprobado")</f>
        <v>Con Errores</v>
      </c>
    </row>
    <row r="22" spans="1:45" ht="15.75" thickBot="1" x14ac:dyDescent="0.3">
      <c r="A22" s="6"/>
      <c r="B22" s="6"/>
      <c r="C22" s="1"/>
      <c r="D22" s="8" t="s">
        <v>108</v>
      </c>
      <c r="E22" s="230">
        <v>0</v>
      </c>
      <c r="F22" s="231">
        <v>0</v>
      </c>
      <c r="G22" s="232">
        <v>1</v>
      </c>
      <c r="H22" s="28" t="s">
        <v>4</v>
      </c>
      <c r="I22" s="1"/>
      <c r="J22" s="1"/>
      <c r="K22" s="8" t="s">
        <v>106</v>
      </c>
      <c r="L22" s="221">
        <v>1</v>
      </c>
      <c r="M22" s="222">
        <f>AS33/4</f>
        <v>0</v>
      </c>
      <c r="N22" s="222">
        <f>AR33/4</f>
        <v>0</v>
      </c>
      <c r="O22" s="28" t="s">
        <v>4</v>
      </c>
      <c r="P22" s="7"/>
      <c r="Q22" s="7"/>
      <c r="AM22" t="s">
        <v>29</v>
      </c>
      <c r="AN22" t="s">
        <v>14</v>
      </c>
      <c r="AO22" t="s">
        <v>6</v>
      </c>
    </row>
    <row r="23" spans="1:45" ht="15.75" thickBot="1" x14ac:dyDescent="0.3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7"/>
      <c r="Q23" s="7"/>
      <c r="AM23" t="s">
        <v>30</v>
      </c>
      <c r="AN23" t="s">
        <v>15</v>
      </c>
      <c r="AO23" t="str">
        <f>IF('Seleccion Proyecto ADM'!$H$11="Todos","Con Errores","Aprobado")</f>
        <v>Con Errores</v>
      </c>
    </row>
    <row r="24" spans="1:45" ht="15.75" thickBot="1" x14ac:dyDescent="0.3">
      <c r="A24" s="6"/>
      <c r="B24" s="6"/>
      <c r="C24" s="1"/>
      <c r="D24" s="264" t="s">
        <v>217</v>
      </c>
      <c r="E24" s="265"/>
      <c r="F24" s="265"/>
      <c r="G24" s="266"/>
      <c r="H24" s="1"/>
      <c r="I24" s="1"/>
      <c r="J24" s="1"/>
      <c r="K24" s="275" t="s">
        <v>199</v>
      </c>
      <c r="L24" s="276"/>
      <c r="M24" s="277"/>
      <c r="N24" s="215"/>
      <c r="O24" s="1"/>
      <c r="P24" s="7"/>
      <c r="Q24" s="7"/>
      <c r="AM24" t="s">
        <v>30</v>
      </c>
      <c r="AN24" t="s">
        <v>16</v>
      </c>
      <c r="AO24" t="str">
        <f>IF('Seleccion Proyecto ADM'!$H$11="Todos","Con Errores","Aprobado")</f>
        <v>Con Errores</v>
      </c>
    </row>
    <row r="25" spans="1:45" ht="20.25" thickBot="1" x14ac:dyDescent="0.3">
      <c r="A25" s="6"/>
      <c r="B25" s="6"/>
      <c r="C25" s="1"/>
      <c r="D25" s="1"/>
      <c r="E25" s="1"/>
      <c r="F25" s="1"/>
      <c r="G25" s="1"/>
      <c r="H25" s="1"/>
      <c r="I25" s="1"/>
      <c r="J25" s="1"/>
      <c r="K25" s="273" t="s">
        <v>169</v>
      </c>
      <c r="L25" s="264" t="s">
        <v>200</v>
      </c>
      <c r="M25" s="266"/>
      <c r="N25" s="13"/>
      <c r="O25" s="1"/>
      <c r="P25" s="7"/>
      <c r="Q25" s="7"/>
      <c r="T25" s="270"/>
      <c r="U25" s="270"/>
      <c r="V25" s="270"/>
      <c r="AM25" t="s">
        <v>30</v>
      </c>
      <c r="AN25" t="s">
        <v>17</v>
      </c>
      <c r="AO25" t="s">
        <v>6</v>
      </c>
    </row>
    <row r="26" spans="1:45" ht="20.25" thickBot="1" x14ac:dyDescent="0.3">
      <c r="A26" s="6"/>
      <c r="B26" s="6"/>
      <c r="C26" s="1"/>
      <c r="D26" s="1"/>
      <c r="E26" s="1"/>
      <c r="F26" s="1"/>
      <c r="G26" s="1"/>
      <c r="H26" s="1"/>
      <c r="I26" s="1"/>
      <c r="J26" s="1"/>
      <c r="K26" s="274"/>
      <c r="L26" s="14" t="s">
        <v>170</v>
      </c>
      <c r="M26" s="214" t="s">
        <v>173</v>
      </c>
      <c r="N26" s="1"/>
      <c r="O26" s="1"/>
      <c r="P26" s="7"/>
      <c r="Q26" s="7"/>
      <c r="T26" s="209"/>
      <c r="U26" s="209"/>
      <c r="V26" s="209"/>
      <c r="AM26" t="s">
        <v>30</v>
      </c>
      <c r="AN26" t="s">
        <v>18</v>
      </c>
      <c r="AO26" t="str">
        <f>IF('Seleccion Proyecto ADM'!$H$11="Todos","Con Errores","Aprobado")</f>
        <v>Con Errores</v>
      </c>
    </row>
    <row r="27" spans="1:45" ht="15.75" thickBot="1" x14ac:dyDescent="0.3">
      <c r="A27" s="6"/>
      <c r="B27" s="6"/>
      <c r="C27" s="1"/>
      <c r="D27" s="1"/>
      <c r="E27" s="1"/>
      <c r="F27" s="1"/>
      <c r="G27" s="1"/>
      <c r="H27" s="1"/>
      <c r="I27" s="1"/>
      <c r="J27" s="1"/>
      <c r="K27" s="211" t="s">
        <v>103</v>
      </c>
      <c r="L27" s="244">
        <v>100</v>
      </c>
      <c r="M27" s="216"/>
      <c r="N27" s="1"/>
      <c r="P27" s="7"/>
      <c r="Q27" s="7"/>
      <c r="AM27" t="s">
        <v>31</v>
      </c>
      <c r="AN27" t="s">
        <v>19</v>
      </c>
      <c r="AO27" t="str">
        <f>IF('Seleccion Proyecto ADM'!$H$11="Todos","Con Errores","Aprobado")</f>
        <v>Con Errores</v>
      </c>
    </row>
    <row r="28" spans="1:45" ht="20.25" thickBot="1" x14ac:dyDescent="0.3">
      <c r="A28" s="6"/>
      <c r="B28" s="6"/>
      <c r="C28" s="1"/>
      <c r="D28" s="1"/>
      <c r="E28" s="1"/>
      <c r="F28" s="1"/>
      <c r="G28" s="1"/>
      <c r="H28" s="1"/>
      <c r="I28" s="1"/>
      <c r="J28" s="1"/>
      <c r="K28" s="212" t="s">
        <v>26</v>
      </c>
      <c r="L28" s="217"/>
      <c r="M28" s="245">
        <v>15</v>
      </c>
      <c r="N28" s="1"/>
      <c r="P28" s="7"/>
      <c r="Q28" s="7"/>
      <c r="T28" s="209"/>
      <c r="U28" s="209"/>
      <c r="V28" s="209"/>
      <c r="AM28" t="s">
        <v>31</v>
      </c>
      <c r="AN28" t="s">
        <v>20</v>
      </c>
      <c r="AO28" t="str">
        <f>IF('Seleccion Proyecto ADM'!$H$11="Todos","Con Errores","Aprobado")</f>
        <v>Con Errores</v>
      </c>
      <c r="AR28" t="s">
        <v>22</v>
      </c>
      <c r="AS28" t="s">
        <v>21</v>
      </c>
    </row>
    <row r="29" spans="1:45" ht="15.75" thickBot="1" x14ac:dyDescent="0.3">
      <c r="A29" s="6"/>
      <c r="B29" s="6"/>
      <c r="C29" s="1"/>
      <c r="D29" s="1"/>
      <c r="E29" s="1"/>
      <c r="F29" s="1"/>
      <c r="G29" s="1"/>
      <c r="H29" s="1"/>
      <c r="I29" s="1"/>
      <c r="J29" s="1"/>
      <c r="K29" s="212" t="s">
        <v>171</v>
      </c>
      <c r="L29" s="240"/>
      <c r="M29" s="243">
        <v>80</v>
      </c>
      <c r="N29" s="1"/>
      <c r="P29" s="7"/>
      <c r="Q29" s="7"/>
      <c r="AP29" s="1"/>
      <c r="AQ29" s="1" t="s">
        <v>28</v>
      </c>
      <c r="AR29">
        <f>COUNTIFS($AM$15:$AM$28,$AQ29,$AO$15:$AO$28,$AN$30)</f>
        <v>2</v>
      </c>
      <c r="AS29">
        <f>COUNTIFS($AM$15:$AM$28,$AQ29,$AO$15:$AO$28,$AN$31)</f>
        <v>2</v>
      </c>
    </row>
    <row r="30" spans="1:45" ht="20.25" thickBot="1" x14ac:dyDescent="0.3">
      <c r="A30" s="6"/>
      <c r="B30" s="6"/>
      <c r="C30" s="1"/>
      <c r="D30" s="1"/>
      <c r="E30" s="1"/>
      <c r="F30" s="1"/>
      <c r="G30" s="1"/>
      <c r="H30" s="1"/>
      <c r="I30" s="1"/>
      <c r="J30" s="1"/>
      <c r="K30" s="212" t="s">
        <v>172</v>
      </c>
      <c r="L30" s="217"/>
      <c r="M30" s="242">
        <v>22</v>
      </c>
      <c r="N30" s="1"/>
      <c r="P30" s="7"/>
      <c r="Q30" s="7"/>
      <c r="T30" s="209"/>
      <c r="U30" s="209"/>
      <c r="V30" s="209"/>
      <c r="AN30" t="s">
        <v>6</v>
      </c>
      <c r="AO30">
        <f>COUNTIF(AO$15:AO$28,AN30)</f>
        <v>4</v>
      </c>
      <c r="AP30" s="1"/>
      <c r="AQ30" s="1" t="s">
        <v>29</v>
      </c>
      <c r="AR30">
        <f>COUNTIFS($AM$15:$AM$28,$AQ30,$AO$15:$AO$28,$AN$30)</f>
        <v>1</v>
      </c>
      <c r="AS30">
        <f>COUNTIFS($AM$15:$AM$28,$AQ30,$AO$15:$AO$28,$AN$31)</f>
        <v>3</v>
      </c>
    </row>
    <row r="31" spans="1:45" ht="15.75" thickBot="1" x14ac:dyDescent="0.3">
      <c r="A31" s="6"/>
      <c r="B31" s="6"/>
      <c r="C31" s="1"/>
      <c r="D31" s="1"/>
      <c r="E31" s="1"/>
      <c r="F31" s="1"/>
      <c r="G31" s="1"/>
      <c r="H31" s="1"/>
      <c r="I31" s="1"/>
      <c r="J31" s="1"/>
      <c r="K31" s="213" t="s">
        <v>175</v>
      </c>
      <c r="L31" s="241"/>
      <c r="M31" s="246">
        <v>35</v>
      </c>
      <c r="N31" s="1"/>
      <c r="P31" s="7"/>
      <c r="Q31" s="7"/>
      <c r="AN31" t="s">
        <v>21</v>
      </c>
      <c r="AO31">
        <f>COUNTIF(AO$15:AO$28,AN31)</f>
        <v>10</v>
      </c>
      <c r="AP31" s="1"/>
      <c r="AQ31" s="1" t="s">
        <v>30</v>
      </c>
      <c r="AR31">
        <f>COUNTIFS($AM$15:$AM$28,$AQ31,$AO$15:$AO$28,$AN$30)</f>
        <v>1</v>
      </c>
      <c r="AS31">
        <f>COUNTIFS($AM$15:$AM$28,$AQ31,$AO$15:$AO$28,$AN$31)</f>
        <v>3</v>
      </c>
    </row>
    <row r="32" spans="1:45" ht="19.5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1"/>
      <c r="L32" s="11"/>
      <c r="M32" s="11"/>
      <c r="N32" s="1"/>
      <c r="O32" s="1"/>
      <c r="P32" s="7"/>
      <c r="Q32" s="7"/>
      <c r="T32" s="209"/>
      <c r="U32" s="209"/>
      <c r="V32" s="209"/>
      <c r="AP32" s="1"/>
      <c r="AQ32" s="1" t="s">
        <v>31</v>
      </c>
      <c r="AR32">
        <f>COUNTIFS($AM$15:$AM$28,$AQ32,$AO$15:$AO$28,$AN$30)</f>
        <v>0</v>
      </c>
      <c r="AS32">
        <f>COUNTIFS($AM$15:$AM$28,$AQ32,$AO$15:$AO$28,$AN$31)</f>
        <v>2</v>
      </c>
    </row>
    <row r="33" spans="1:45" x14ac:dyDescent="0.25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0"/>
      <c r="P33" s="7"/>
      <c r="Q33" s="7"/>
      <c r="AP33" s="1"/>
      <c r="AQ33" s="1" t="s">
        <v>32</v>
      </c>
      <c r="AR33">
        <f>COUNTIFS($AM$15:$AM$28,$AQ33,$AO$15:$AO$28,$AN$30)</f>
        <v>0</v>
      </c>
      <c r="AS33">
        <f>COUNTIFS($AM$15:$AM$28,$AQ33,$AO$15:$AO$28,$AN$31)</f>
        <v>0</v>
      </c>
    </row>
    <row r="34" spans="1:45" ht="15.75" thickBot="1" x14ac:dyDescent="0.3">
      <c r="A34" s="6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7"/>
      <c r="AN34" t="s">
        <v>23</v>
      </c>
      <c r="AO34">
        <f>SUM(AO30:AO31)</f>
        <v>14</v>
      </c>
      <c r="AP34" s="1"/>
      <c r="AQ34" s="1"/>
      <c r="AR34">
        <f>SUM(AR29:AR33)</f>
        <v>4</v>
      </c>
      <c r="AS34">
        <f>SUM(AS29:AS33)</f>
        <v>10</v>
      </c>
    </row>
    <row r="35" spans="1:45" ht="4.5" customHeight="1" thickBot="1" x14ac:dyDescent="0.3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</sheetData>
  <mergeCells count="18">
    <mergeCell ref="D24:G24"/>
    <mergeCell ref="K25:K26"/>
    <mergeCell ref="L25:M25"/>
    <mergeCell ref="K24:M24"/>
    <mergeCell ref="T25:V25"/>
    <mergeCell ref="A1:D1"/>
    <mergeCell ref="K15:N15"/>
    <mergeCell ref="D6:F6"/>
    <mergeCell ref="L7:M7"/>
    <mergeCell ref="K4:L4"/>
    <mergeCell ref="D9:E9"/>
    <mergeCell ref="D11:E11"/>
    <mergeCell ref="D12:E12"/>
    <mergeCell ref="F9:G9"/>
    <mergeCell ref="F11:G11"/>
    <mergeCell ref="F12:G12"/>
    <mergeCell ref="I9:K9"/>
    <mergeCell ref="D15:G15"/>
  </mergeCells>
  <conditionalFormatting sqref="S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{9AB4AF9B-62F2-4AE6-BDAA-2AF80B7CE289}</x14:id>
        </ext>
      </extLst>
    </cfRule>
  </conditionalFormatting>
  <conditionalFormatting sqref="I11:I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B4AF9B-62F2-4AE6-BDAA-2AF80B7CE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showRowColHeaders="0" workbookViewId="0">
      <selection activeCell="AB11" sqref="AB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1" width="10" customWidth="1"/>
    <col min="12" max="12" width="5" customWidth="1"/>
    <col min="13" max="13" width="6.7109375" customWidth="1"/>
    <col min="14" max="14" width="10" customWidth="1"/>
    <col min="15" max="15" width="6.140625" customWidth="1"/>
    <col min="16" max="16" width="1" customWidth="1"/>
    <col min="17" max="17" width="11.42578125" customWidth="1"/>
    <col min="18" max="18" width="1.140625" customWidth="1"/>
    <col min="19" max="19" width="19.5703125" customWidth="1"/>
    <col min="20" max="20" width="1.42578125" customWidth="1"/>
    <col min="21" max="21" width="6.7109375" customWidth="1"/>
    <col min="22" max="22" width="1.5703125" customWidth="1"/>
    <col min="23" max="23" width="3.42578125" customWidth="1"/>
    <col min="24" max="24" width="2.85546875" customWidth="1"/>
    <col min="25" max="25" width="0.85546875" customWidth="1"/>
  </cols>
  <sheetData>
    <row r="1" spans="1:25" ht="15.75" thickBot="1" x14ac:dyDescent="0.3">
      <c r="A1" s="250" t="s">
        <v>167</v>
      </c>
      <c r="B1" s="251"/>
      <c r="C1" s="251"/>
      <c r="D1" s="252"/>
    </row>
    <row r="2" spans="1:25" ht="15.75" thickBot="1" x14ac:dyDescent="0.3"/>
    <row r="3" spans="1:25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 ht="52.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1"/>
      <c r="K4" s="1"/>
      <c r="L4" s="1"/>
      <c r="M4" s="1"/>
      <c r="N4" s="1"/>
      <c r="O4" s="78"/>
      <c r="P4" s="1"/>
      <c r="Q4" s="78"/>
      <c r="R4" s="72"/>
      <c r="S4" s="72"/>
      <c r="T4" s="72"/>
      <c r="U4" s="78"/>
      <c r="V4" s="13"/>
      <c r="W4" s="1"/>
      <c r="X4" s="2"/>
      <c r="Y4" s="7"/>
    </row>
    <row r="5" spans="1:25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7"/>
    </row>
    <row r="6" spans="1:25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81"/>
      <c r="K6" s="81"/>
      <c r="L6" s="81"/>
      <c r="M6" s="81"/>
      <c r="N6" s="81"/>
      <c r="O6" s="75"/>
      <c r="P6" s="75"/>
      <c r="Q6" s="75"/>
      <c r="R6" s="75"/>
      <c r="S6" s="75"/>
      <c r="T6" s="75"/>
      <c r="U6" s="75"/>
      <c r="V6" s="75"/>
      <c r="W6" s="75"/>
      <c r="X6" s="57" t="s">
        <v>56</v>
      </c>
      <c r="Y6" s="7"/>
    </row>
    <row r="7" spans="1:25" x14ac:dyDescent="0.25">
      <c r="A7" s="6"/>
      <c r="B7" s="6"/>
      <c r="C7" s="1"/>
      <c r="D7" s="74"/>
      <c r="E7" s="74"/>
      <c r="F7" s="74"/>
      <c r="G7" s="74"/>
      <c r="H7" s="74"/>
      <c r="I7" s="1"/>
      <c r="J7" s="1"/>
      <c r="K7" s="1"/>
      <c r="L7" s="1"/>
      <c r="M7" s="1"/>
      <c r="N7" s="1"/>
      <c r="O7" s="253"/>
      <c r="P7" s="253"/>
      <c r="Q7" s="253"/>
      <c r="R7" s="253"/>
      <c r="S7" s="253"/>
      <c r="T7" s="74"/>
      <c r="U7" s="1"/>
      <c r="V7" s="1"/>
      <c r="W7" s="1"/>
      <c r="X7" s="7"/>
      <c r="Y7" s="7"/>
    </row>
    <row r="8" spans="1:25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1"/>
      <c r="X8" s="7"/>
      <c r="Y8" s="7"/>
    </row>
    <row r="9" spans="1:25" ht="26.25" x14ac:dyDescent="0.4">
      <c r="A9" s="6"/>
      <c r="B9" s="6"/>
      <c r="C9" s="61"/>
      <c r="D9" s="281" t="s">
        <v>62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62"/>
      <c r="W9" s="1"/>
      <c r="X9" s="7"/>
      <c r="Y9" s="7"/>
    </row>
    <row r="10" spans="1:25" x14ac:dyDescent="0.25">
      <c r="A10" s="6"/>
      <c r="B10" s="6"/>
      <c r="C10" s="61"/>
      <c r="D10" s="1"/>
      <c r="E10" s="1"/>
      <c r="F10" s="74"/>
      <c r="G10" s="1"/>
      <c r="H10" s="74"/>
      <c r="I10" s="74"/>
      <c r="J10" s="80"/>
      <c r="K10" s="80"/>
      <c r="L10" s="80"/>
      <c r="M10" s="80"/>
      <c r="N10" s="80"/>
      <c r="O10" s="74"/>
      <c r="P10" s="74"/>
      <c r="Q10" s="74"/>
      <c r="R10" s="74"/>
      <c r="S10" s="1"/>
      <c r="T10" s="1"/>
      <c r="U10" s="1"/>
      <c r="V10" s="62"/>
      <c r="W10" s="1"/>
      <c r="X10" s="7"/>
      <c r="Y10" s="7"/>
    </row>
    <row r="11" spans="1:25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62"/>
      <c r="W11" s="1"/>
      <c r="X11" s="7"/>
      <c r="Y11" s="7"/>
    </row>
    <row r="12" spans="1:25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/>
      <c r="T12" s="1"/>
      <c r="U12" s="1"/>
      <c r="V12" s="63"/>
      <c r="W12" s="1"/>
      <c r="X12" s="7"/>
      <c r="Y12" s="7"/>
    </row>
    <row r="13" spans="1:25" ht="19.5" x14ac:dyDescent="0.25">
      <c r="A13" s="6"/>
      <c r="B13" s="6"/>
      <c r="C13" s="61"/>
      <c r="D13" s="278" t="s">
        <v>41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80"/>
      <c r="V13" s="64"/>
      <c r="W13" s="1"/>
      <c r="X13" s="7"/>
      <c r="Y13" s="7"/>
    </row>
    <row r="14" spans="1:25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4"/>
      <c r="T14" s="1"/>
      <c r="U14" s="1"/>
      <c r="V14" s="64"/>
      <c r="W14" s="1"/>
      <c r="X14" s="7"/>
      <c r="Y14" s="7"/>
    </row>
    <row r="15" spans="1:25" ht="15.75" x14ac:dyDescent="0.25">
      <c r="A15" s="6"/>
      <c r="B15" s="6"/>
      <c r="C15" s="61"/>
      <c r="D15" s="109" t="s">
        <v>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1"/>
      <c r="S15" s="12"/>
      <c r="T15" s="1"/>
      <c r="U15" s="1"/>
      <c r="V15" s="65"/>
      <c r="W15" s="30"/>
      <c r="X15" s="7"/>
      <c r="Y15" s="7"/>
    </row>
    <row r="16" spans="1:25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1"/>
      <c r="S16" s="12"/>
      <c r="T16" s="1"/>
      <c r="U16" s="1"/>
      <c r="V16" s="65"/>
      <c r="W16" s="74"/>
      <c r="X16" s="7"/>
      <c r="Y16" s="7"/>
    </row>
    <row r="17" spans="1:31" ht="19.5" x14ac:dyDescent="0.25">
      <c r="A17" s="6"/>
      <c r="B17" s="6"/>
      <c r="C17" s="61"/>
      <c r="D17" s="278">
        <v>90</v>
      </c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80"/>
      <c r="V17" s="65"/>
      <c r="W17" s="74"/>
      <c r="X17" s="7"/>
      <c r="Y17" s="7"/>
    </row>
    <row r="18" spans="1:3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1"/>
      <c r="S18" s="12"/>
      <c r="T18" s="1"/>
      <c r="U18" s="1"/>
      <c r="V18" s="65"/>
      <c r="W18" s="74"/>
      <c r="X18" s="7"/>
      <c r="Y18" s="7"/>
    </row>
    <row r="19" spans="1:31" ht="15.75" x14ac:dyDescent="0.25">
      <c r="A19" s="6"/>
      <c r="B19" s="6"/>
      <c r="C19" s="61"/>
      <c r="D19" s="109" t="s">
        <v>65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1"/>
      <c r="S19" s="12"/>
      <c r="T19" s="1"/>
      <c r="U19" s="1"/>
      <c r="V19" s="65"/>
      <c r="W19" s="30"/>
      <c r="X19" s="7"/>
      <c r="Y19" s="7"/>
    </row>
    <row r="20" spans="1:31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2"/>
      <c r="W20" s="1"/>
      <c r="X20" s="7"/>
      <c r="Y20" s="7"/>
    </row>
    <row r="21" spans="1:31" ht="24" customHeight="1" x14ac:dyDescent="0.25">
      <c r="A21" s="6"/>
      <c r="B21" s="6"/>
      <c r="C21" s="61"/>
      <c r="D21" s="278" t="s">
        <v>97</v>
      </c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80"/>
      <c r="V21" s="63"/>
      <c r="W21" s="1"/>
      <c r="X21" s="7"/>
      <c r="Y21" s="7"/>
    </row>
    <row r="22" spans="1:31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4"/>
      <c r="T22" s="1"/>
      <c r="U22" s="1"/>
      <c r="V22" s="64"/>
      <c r="W22" s="1"/>
      <c r="X22" s="7"/>
      <c r="Y22" s="7"/>
    </row>
    <row r="23" spans="1:31" x14ac:dyDescent="0.25">
      <c r="A23" s="6"/>
      <c r="B23" s="6"/>
      <c r="C23" s="61"/>
      <c r="D23" s="93"/>
      <c r="E23" s="93"/>
      <c r="F23" s="93"/>
      <c r="G23" s="93"/>
      <c r="H23" s="93"/>
      <c r="I23" s="13"/>
      <c r="J23" s="13"/>
      <c r="K23" s="13"/>
      <c r="L23" s="13"/>
      <c r="M23" s="13"/>
      <c r="N23" s="13"/>
      <c r="O23" s="93"/>
      <c r="P23" s="93"/>
      <c r="Q23" s="93"/>
      <c r="R23" s="93"/>
      <c r="S23" s="74"/>
      <c r="T23" s="1"/>
      <c r="U23" s="1"/>
      <c r="V23" s="64"/>
      <c r="W23" s="1"/>
      <c r="X23" s="7"/>
      <c r="Y23" s="7"/>
    </row>
    <row r="24" spans="1:31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51"/>
      <c r="S24" s="12"/>
      <c r="T24" s="1"/>
      <c r="U24" s="1"/>
      <c r="V24" s="65"/>
      <c r="W24" s="30"/>
      <c r="X24" s="7"/>
      <c r="Y24" s="7"/>
    </row>
    <row r="25" spans="1:31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67"/>
      <c r="S25" s="38"/>
      <c r="T25" s="37"/>
      <c r="U25" s="37"/>
      <c r="V25" s="68"/>
      <c r="W25" s="1"/>
      <c r="X25" s="7"/>
      <c r="Y25" s="7"/>
    </row>
    <row r="26" spans="1:3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1"/>
      <c r="U26" s="12"/>
      <c r="V26" s="12"/>
      <c r="W26" s="74"/>
      <c r="X26" s="7"/>
      <c r="Y26" s="7"/>
      <c r="AD26" s="1"/>
      <c r="AE26" s="1"/>
    </row>
    <row r="27" spans="1:3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52"/>
      <c r="U27" s="12"/>
      <c r="V27" s="12"/>
      <c r="W27" s="1"/>
      <c r="X27" s="7"/>
      <c r="Y27" s="7"/>
      <c r="AD27" s="1"/>
      <c r="AE27" s="1"/>
    </row>
    <row r="28" spans="1:3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52"/>
      <c r="U28" s="12"/>
      <c r="V28" s="12"/>
      <c r="W28" s="30"/>
      <c r="X28" s="7"/>
      <c r="Y28" s="7"/>
      <c r="AD28" s="1"/>
      <c r="AE28" s="1"/>
    </row>
    <row r="29" spans="1:3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  <c r="U29" s="11"/>
      <c r="V29" s="1"/>
      <c r="W29" s="1"/>
      <c r="X29" s="7"/>
      <c r="Y29" s="7"/>
      <c r="AD29" s="1"/>
      <c r="AE29" s="1"/>
    </row>
    <row r="30" spans="1:3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0"/>
      <c r="X30" s="7"/>
      <c r="Y30" s="7"/>
      <c r="AD30" s="1"/>
      <c r="AE30" s="1"/>
    </row>
    <row r="31" spans="1:31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AD31" s="1"/>
      <c r="AE31" s="1"/>
    </row>
    <row r="32" spans="1:31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</row>
    <row r="36" spans="2:2" x14ac:dyDescent="0.25">
      <c r="B36" t="s">
        <v>109</v>
      </c>
    </row>
    <row r="37" spans="2:2" x14ac:dyDescent="0.25">
      <c r="B37" t="s">
        <v>97</v>
      </c>
    </row>
    <row r="38" spans="2:2" x14ac:dyDescent="0.25">
      <c r="B38" t="s">
        <v>110</v>
      </c>
    </row>
  </sheetData>
  <mergeCells count="8">
    <mergeCell ref="D13:U13"/>
    <mergeCell ref="D21:U21"/>
    <mergeCell ref="D17:U17"/>
    <mergeCell ref="A1:D1"/>
    <mergeCell ref="D6:H6"/>
    <mergeCell ref="O7:S7"/>
    <mergeCell ref="D9:U9"/>
    <mergeCell ref="D11:U11"/>
  </mergeCells>
  <dataValidations count="1">
    <dataValidation type="list" allowBlank="1" showInputMessage="1" showErrorMessage="1" sqref="D21">
      <formula1>$B$36:$B$38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showGridLines="0" showRowColHeaders="0" workbookViewId="0">
      <selection activeCell="AC9" sqref="AC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8" max="12" width="8.28515625" customWidth="1"/>
    <col min="14" max="14" width="1" customWidth="1"/>
    <col min="15" max="15" width="6.140625" customWidth="1"/>
    <col min="16" max="16" width="1" customWidth="1"/>
    <col min="17" max="17" width="11.42578125" customWidth="1"/>
    <col min="18" max="18" width="1.140625" customWidth="1"/>
    <col min="19" max="19" width="19.5703125" bestFit="1" customWidth="1"/>
    <col min="20" max="20" width="1.42578125" customWidth="1"/>
    <col min="21" max="21" width="6.7109375" customWidth="1"/>
    <col min="22" max="22" width="1.5703125" customWidth="1"/>
    <col min="23" max="23" width="3.42578125" customWidth="1"/>
    <col min="24" max="24" width="2.85546875" customWidth="1"/>
    <col min="25" max="25" width="0.85546875" customWidth="1"/>
  </cols>
  <sheetData>
    <row r="1" spans="1:25" ht="15.75" thickBot="1" x14ac:dyDescent="0.3">
      <c r="A1" s="250" t="s">
        <v>167</v>
      </c>
      <c r="B1" s="251"/>
      <c r="C1" s="251"/>
      <c r="D1" s="252"/>
    </row>
    <row r="2" spans="1:25" ht="15.75" thickBot="1" x14ac:dyDescent="0.3"/>
    <row r="3" spans="1:25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spans="1:25" ht="53.25" customHeight="1" x14ac:dyDescent="0.25">
      <c r="A4" s="6"/>
      <c r="B4" s="80"/>
      <c r="C4" s="1"/>
      <c r="D4" s="78"/>
      <c r="E4" s="80"/>
      <c r="F4" s="78"/>
      <c r="G4" s="1"/>
      <c r="H4" s="1"/>
      <c r="I4" s="1"/>
      <c r="J4" s="1"/>
      <c r="K4" s="1"/>
      <c r="L4" s="1"/>
      <c r="M4" s="78"/>
      <c r="N4" s="1"/>
      <c r="O4" s="78"/>
      <c r="P4" s="1"/>
      <c r="Q4" s="78"/>
      <c r="R4" s="72"/>
      <c r="S4" s="72"/>
      <c r="T4" s="72"/>
      <c r="U4" s="78"/>
      <c r="V4" s="13"/>
      <c r="W4" s="1"/>
      <c r="X4" s="2"/>
      <c r="Y4" s="7"/>
    </row>
    <row r="5" spans="1:25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7"/>
    </row>
    <row r="6" spans="1:25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262"/>
      <c r="J6" s="262"/>
      <c r="K6" s="262"/>
      <c r="L6" s="262"/>
      <c r="M6" s="262"/>
      <c r="N6" s="75"/>
      <c r="O6" s="75"/>
      <c r="P6" s="75"/>
      <c r="Q6" s="75"/>
      <c r="R6" s="75"/>
      <c r="S6" s="75"/>
      <c r="T6" s="75"/>
      <c r="U6" s="75"/>
      <c r="V6" s="75"/>
      <c r="W6" s="75"/>
      <c r="X6" s="57" t="s">
        <v>56</v>
      </c>
      <c r="Y6" s="7"/>
    </row>
    <row r="7" spans="1:25" x14ac:dyDescent="0.25">
      <c r="A7" s="6"/>
      <c r="B7" s="6"/>
      <c r="C7" s="1"/>
      <c r="D7" s="74"/>
      <c r="E7" s="74"/>
      <c r="F7" s="74"/>
      <c r="G7" s="74"/>
      <c r="H7" s="80"/>
      <c r="I7" s="80"/>
      <c r="J7" s="80"/>
      <c r="K7" s="80"/>
      <c r="L7" s="80"/>
      <c r="M7" s="74"/>
      <c r="N7" s="1"/>
      <c r="O7" s="253"/>
      <c r="P7" s="253"/>
      <c r="Q7" s="253"/>
      <c r="R7" s="253"/>
      <c r="S7" s="253"/>
      <c r="T7" s="74"/>
      <c r="U7" s="1"/>
      <c r="V7" s="1"/>
      <c r="W7" s="1"/>
      <c r="X7" s="7"/>
      <c r="Y7" s="7"/>
    </row>
    <row r="8" spans="1:25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1"/>
      <c r="X8" s="7"/>
      <c r="Y8" s="7"/>
    </row>
    <row r="9" spans="1:25" ht="26.25" x14ac:dyDescent="0.4">
      <c r="A9" s="6"/>
      <c r="B9" s="6"/>
      <c r="C9" s="61"/>
      <c r="D9" s="281" t="s">
        <v>111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62"/>
      <c r="W9" s="1"/>
      <c r="X9" s="7"/>
      <c r="Y9" s="7"/>
    </row>
    <row r="10" spans="1:25" x14ac:dyDescent="0.25">
      <c r="A10" s="6"/>
      <c r="B10" s="6"/>
      <c r="C10" s="61"/>
      <c r="D10" s="1"/>
      <c r="E10" s="1"/>
      <c r="F10" s="74"/>
      <c r="G10" s="1"/>
      <c r="H10" s="1"/>
      <c r="I10" s="1"/>
      <c r="J10" s="1"/>
      <c r="K10" s="1"/>
      <c r="L10" s="1"/>
      <c r="M10" s="74"/>
      <c r="N10" s="74"/>
      <c r="O10" s="74"/>
      <c r="P10" s="74"/>
      <c r="Q10" s="74"/>
      <c r="R10" s="74"/>
      <c r="S10" s="1"/>
      <c r="T10" s="1"/>
      <c r="U10" s="1"/>
      <c r="V10" s="62"/>
      <c r="W10" s="1"/>
      <c r="X10" s="7"/>
      <c r="Y10" s="7"/>
    </row>
    <row r="11" spans="1:25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62"/>
      <c r="W11" s="1"/>
      <c r="X11" s="7"/>
      <c r="Y11" s="7"/>
    </row>
    <row r="12" spans="1:25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3"/>
      <c r="T12" s="1"/>
      <c r="U12" s="1"/>
      <c r="V12" s="63"/>
      <c r="W12" s="1"/>
      <c r="X12" s="7"/>
      <c r="Y12" s="7"/>
    </row>
    <row r="13" spans="1:25" ht="19.5" x14ac:dyDescent="0.25">
      <c r="A13" s="6"/>
      <c r="B13" s="6"/>
      <c r="C13" s="61"/>
      <c r="D13" s="278" t="s">
        <v>41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80"/>
      <c r="V13" s="64"/>
      <c r="W13" s="1"/>
      <c r="X13" s="7"/>
      <c r="Y13" s="7"/>
    </row>
    <row r="14" spans="1:25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4"/>
      <c r="T14" s="1"/>
      <c r="U14" s="1"/>
      <c r="V14" s="64"/>
      <c r="W14" s="1"/>
      <c r="X14" s="7"/>
      <c r="Y14" s="7"/>
    </row>
    <row r="15" spans="1:25" ht="15.75" x14ac:dyDescent="0.25">
      <c r="A15" s="6"/>
      <c r="B15" s="6"/>
      <c r="C15" s="61"/>
      <c r="D15" s="109" t="s">
        <v>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1"/>
      <c r="S15" s="12"/>
      <c r="T15" s="1"/>
      <c r="U15" s="1"/>
      <c r="V15" s="65"/>
      <c r="W15" s="30"/>
      <c r="X15" s="7"/>
      <c r="Y15" s="7"/>
    </row>
    <row r="16" spans="1:25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1"/>
      <c r="S16" s="12"/>
      <c r="T16" s="1"/>
      <c r="U16" s="1"/>
      <c r="V16" s="65"/>
      <c r="W16" s="74"/>
      <c r="X16" s="7"/>
      <c r="Y16" s="7"/>
    </row>
    <row r="17" spans="1:31" ht="19.5" x14ac:dyDescent="0.25">
      <c r="A17" s="6"/>
      <c r="B17" s="6"/>
      <c r="C17" s="61"/>
      <c r="D17" s="278">
        <v>90</v>
      </c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80"/>
      <c r="V17" s="65"/>
      <c r="W17" s="74"/>
      <c r="X17" s="7"/>
      <c r="Y17" s="7"/>
    </row>
    <row r="18" spans="1:3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1"/>
      <c r="S18" s="12"/>
      <c r="T18" s="1"/>
      <c r="U18" s="1"/>
      <c r="V18" s="65"/>
      <c r="W18" s="74"/>
      <c r="X18" s="7"/>
      <c r="Y18" s="7"/>
    </row>
    <row r="19" spans="1:31" ht="15.75" x14ac:dyDescent="0.25">
      <c r="A19" s="6"/>
      <c r="B19" s="6"/>
      <c r="C19" s="61"/>
      <c r="D19" s="109" t="s">
        <v>65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51"/>
      <c r="S19" s="12"/>
      <c r="T19" s="1"/>
      <c r="U19" s="1"/>
      <c r="V19" s="65"/>
      <c r="W19" s="30"/>
      <c r="X19" s="7"/>
      <c r="Y19" s="7"/>
    </row>
    <row r="20" spans="1:31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62"/>
      <c r="W20" s="1"/>
      <c r="X20" s="7"/>
      <c r="Y20" s="7"/>
    </row>
    <row r="21" spans="1:31" ht="24" customHeight="1" x14ac:dyDescent="0.25">
      <c r="A21" s="6"/>
      <c r="B21" s="6"/>
      <c r="C21" s="61"/>
      <c r="D21" s="278" t="s">
        <v>97</v>
      </c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80"/>
      <c r="V21" s="63"/>
      <c r="W21" s="1"/>
      <c r="X21" s="7"/>
      <c r="Y21" s="7"/>
    </row>
    <row r="22" spans="1:31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4"/>
      <c r="T22" s="1"/>
      <c r="U22" s="1"/>
      <c r="V22" s="64"/>
      <c r="W22" s="1"/>
      <c r="X22" s="7"/>
      <c r="Y22" s="7"/>
    </row>
    <row r="23" spans="1:31" x14ac:dyDescent="0.25">
      <c r="A23" s="6"/>
      <c r="B23" s="6"/>
      <c r="C23" s="61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3"/>
      <c r="O23" s="93"/>
      <c r="P23" s="93"/>
      <c r="Q23" s="93"/>
      <c r="R23" s="93"/>
      <c r="S23" s="74"/>
      <c r="T23" s="1"/>
      <c r="U23" s="1"/>
      <c r="V23" s="64"/>
      <c r="W23" s="1"/>
      <c r="X23" s="7"/>
      <c r="Y23" s="7"/>
    </row>
    <row r="24" spans="1:31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51"/>
      <c r="S24" s="12"/>
      <c r="T24" s="1"/>
      <c r="U24" s="1"/>
      <c r="V24" s="65"/>
      <c r="W24" s="30"/>
      <c r="X24" s="7"/>
      <c r="Y24" s="7"/>
    </row>
    <row r="25" spans="1:31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67"/>
      <c r="S25" s="38"/>
      <c r="T25" s="37"/>
      <c r="U25" s="37"/>
      <c r="V25" s="68"/>
      <c r="W25" s="1"/>
      <c r="X25" s="7"/>
      <c r="Y25" s="7"/>
    </row>
    <row r="26" spans="1:3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51"/>
      <c r="U26" s="12"/>
      <c r="V26" s="12"/>
      <c r="W26" s="74"/>
      <c r="X26" s="7"/>
      <c r="Y26" s="7"/>
      <c r="AD26" s="1"/>
      <c r="AE26" s="1"/>
    </row>
    <row r="27" spans="1:3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1"/>
      <c r="T27" s="52"/>
      <c r="U27" s="12"/>
      <c r="V27" s="12"/>
      <c r="W27" s="1"/>
      <c r="X27" s="7"/>
      <c r="Y27" s="7"/>
      <c r="AD27" s="1"/>
      <c r="AE27" s="1"/>
    </row>
    <row r="28" spans="1:3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1"/>
      <c r="T28" s="52"/>
      <c r="U28" s="12"/>
      <c r="V28" s="12"/>
      <c r="W28" s="30"/>
      <c r="X28" s="7"/>
      <c r="Y28" s="7"/>
      <c r="AD28" s="1"/>
      <c r="AE28" s="1"/>
    </row>
    <row r="29" spans="1:3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1"/>
      <c r="T29" s="11"/>
      <c r="U29" s="11"/>
      <c r="V29" s="1"/>
      <c r="W29" s="1"/>
      <c r="X29" s="7"/>
      <c r="Y29" s="7"/>
      <c r="AD29" s="1"/>
      <c r="AE29" s="1"/>
    </row>
    <row r="30" spans="1:3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0"/>
      <c r="X30" s="7"/>
      <c r="Y30" s="7"/>
      <c r="AD30" s="1"/>
      <c r="AE30" s="1"/>
    </row>
    <row r="31" spans="1:31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7"/>
      <c r="AD31" s="1"/>
      <c r="AE31" s="1"/>
    </row>
    <row r="32" spans="1:31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0"/>
    </row>
    <row r="36" spans="2:2" x14ac:dyDescent="0.25">
      <c r="B36" t="s">
        <v>109</v>
      </c>
    </row>
    <row r="37" spans="2:2" x14ac:dyDescent="0.25">
      <c r="B37" t="s">
        <v>97</v>
      </c>
    </row>
    <row r="38" spans="2:2" x14ac:dyDescent="0.25">
      <c r="B38" t="s">
        <v>110</v>
      </c>
    </row>
  </sheetData>
  <mergeCells count="8">
    <mergeCell ref="D21:U21"/>
    <mergeCell ref="D9:U9"/>
    <mergeCell ref="A1:D1"/>
    <mergeCell ref="D6:M6"/>
    <mergeCell ref="O7:S7"/>
    <mergeCell ref="D11:U11"/>
    <mergeCell ref="D13:U13"/>
    <mergeCell ref="D17:U17"/>
  </mergeCells>
  <dataValidations count="1">
    <dataValidation type="list" allowBlank="1" showInputMessage="1" showErrorMessage="1" sqref="D21">
      <formula1>$B$36:$B$38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showGridLines="0" showRowColHeaders="0" workbookViewId="0">
      <selection activeCell="AD10" sqref="AD10"/>
    </sheetView>
  </sheetViews>
  <sheetFormatPr baseColWidth="10" defaultRowHeight="15" x14ac:dyDescent="0.25"/>
  <cols>
    <col min="1" max="1" width="2.140625" customWidth="1"/>
    <col min="3" max="3" width="0.85546875" customWidth="1"/>
    <col min="4" max="5" width="5.7109375" customWidth="1"/>
    <col min="6" max="6" width="1" customWidth="1"/>
    <col min="8" max="8" width="1" customWidth="1"/>
    <col min="9" max="13" width="7.7109375" customWidth="1"/>
    <col min="15" max="15" width="1" customWidth="1"/>
    <col min="16" max="16" width="6.140625" customWidth="1"/>
    <col min="17" max="17" width="1" customWidth="1"/>
    <col min="18" max="18" width="11.42578125" customWidth="1"/>
    <col min="19" max="19" width="1.140625" customWidth="1"/>
    <col min="20" max="20" width="19.5703125" bestFit="1" customWidth="1"/>
    <col min="21" max="21" width="1.42578125" customWidth="1"/>
    <col min="22" max="22" width="6.7109375" customWidth="1"/>
    <col min="23" max="23" width="1.5703125" customWidth="1"/>
    <col min="24" max="24" width="3.42578125" customWidth="1"/>
    <col min="25" max="25" width="2.85546875" customWidth="1"/>
    <col min="26" max="26" width="0.85546875" customWidth="1"/>
  </cols>
  <sheetData>
    <row r="1" spans="1:26" ht="15.75" thickBot="1" x14ac:dyDescent="0.3">
      <c r="A1" s="250" t="s">
        <v>167</v>
      </c>
      <c r="B1" s="251"/>
      <c r="C1" s="251"/>
      <c r="D1" s="251"/>
      <c r="E1" s="252"/>
    </row>
    <row r="2" spans="1:26" ht="15.75" thickBot="1" x14ac:dyDescent="0.3"/>
    <row r="3" spans="1:26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spans="1:26" ht="53.25" customHeight="1" x14ac:dyDescent="0.25">
      <c r="A4" s="6"/>
      <c r="B4" s="80"/>
      <c r="C4" s="1"/>
      <c r="D4" s="268"/>
      <c r="E4" s="268"/>
      <c r="F4" s="80"/>
      <c r="G4" s="78"/>
      <c r="H4" s="1"/>
      <c r="I4" s="1"/>
      <c r="J4" s="1"/>
      <c r="K4" s="1"/>
      <c r="L4" s="1"/>
      <c r="M4" s="1"/>
      <c r="N4" s="78"/>
      <c r="O4" s="1"/>
      <c r="P4" s="78"/>
      <c r="Q4" s="1"/>
      <c r="R4" s="78"/>
      <c r="S4" s="72"/>
      <c r="T4" s="72"/>
      <c r="U4" s="72"/>
      <c r="V4" s="78"/>
      <c r="W4" s="13"/>
      <c r="X4" s="1"/>
      <c r="Y4" s="2"/>
      <c r="Z4" s="7"/>
    </row>
    <row r="5" spans="1:26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</row>
    <row r="6" spans="1:26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75"/>
      <c r="P6" s="75"/>
      <c r="Q6" s="75"/>
      <c r="R6" s="75"/>
      <c r="S6" s="75"/>
      <c r="T6" s="75"/>
      <c r="U6" s="75"/>
      <c r="V6" s="75"/>
      <c r="W6" s="75"/>
      <c r="X6" s="75"/>
      <c r="Y6" s="57" t="s">
        <v>56</v>
      </c>
      <c r="Z6" s="7"/>
    </row>
    <row r="7" spans="1:26" x14ac:dyDescent="0.25">
      <c r="A7" s="6"/>
      <c r="B7" s="6"/>
      <c r="C7" s="1"/>
      <c r="D7" s="1"/>
      <c r="E7" s="74"/>
      <c r="F7" s="74"/>
      <c r="G7" s="74"/>
      <c r="H7" s="74"/>
      <c r="I7" s="80"/>
      <c r="J7" s="80"/>
      <c r="K7" s="80"/>
      <c r="L7" s="80"/>
      <c r="M7" s="80"/>
      <c r="N7" s="74"/>
      <c r="O7" s="1"/>
      <c r="P7" s="253"/>
      <c r="Q7" s="253"/>
      <c r="R7" s="253"/>
      <c r="S7" s="253"/>
      <c r="T7" s="253"/>
      <c r="U7" s="74"/>
      <c r="V7" s="1"/>
      <c r="W7" s="1"/>
      <c r="X7" s="1"/>
      <c r="Y7" s="7"/>
      <c r="Z7" s="7"/>
    </row>
    <row r="8" spans="1:26" x14ac:dyDescent="0.25">
      <c r="A8" s="6"/>
      <c r="B8" s="6"/>
      <c r="C8" s="1"/>
      <c r="D8" s="1"/>
      <c r="E8" s="1"/>
      <c r="F8" s="1"/>
      <c r="G8" s="62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1"/>
      <c r="T8" s="1"/>
      <c r="U8" s="1"/>
      <c r="V8" s="1"/>
      <c r="W8" s="1"/>
      <c r="X8" s="1"/>
      <c r="Y8" s="7"/>
      <c r="Z8" s="7"/>
    </row>
    <row r="9" spans="1:26" ht="26.25" x14ac:dyDescent="0.4">
      <c r="A9" s="6"/>
      <c r="B9" s="6"/>
      <c r="C9" s="1"/>
      <c r="D9" s="1"/>
      <c r="E9" s="1"/>
      <c r="F9" s="174"/>
      <c r="G9" s="176"/>
      <c r="H9" s="174"/>
      <c r="I9" s="174" t="s">
        <v>161</v>
      </c>
      <c r="J9" s="174"/>
      <c r="K9" s="174"/>
      <c r="L9" s="174"/>
      <c r="M9" s="174"/>
      <c r="N9" s="174"/>
      <c r="O9" s="174"/>
      <c r="P9" s="174"/>
      <c r="Q9" s="174"/>
      <c r="R9" s="174"/>
      <c r="S9" s="175"/>
      <c r="T9" s="174"/>
      <c r="U9" s="174"/>
      <c r="V9" s="174"/>
      <c r="W9" s="1"/>
      <c r="X9" s="1"/>
      <c r="Y9" s="7"/>
      <c r="Z9" s="7"/>
    </row>
    <row r="10" spans="1:26" x14ac:dyDescent="0.25">
      <c r="A10" s="6"/>
      <c r="B10" s="6"/>
      <c r="C10" s="1"/>
      <c r="D10" s="1"/>
      <c r="E10" s="1"/>
      <c r="F10" s="1"/>
      <c r="G10" s="127"/>
      <c r="H10" s="1"/>
      <c r="I10" s="1"/>
      <c r="J10" s="1"/>
      <c r="K10" s="1"/>
      <c r="L10" s="1"/>
      <c r="M10" s="1"/>
      <c r="N10" s="80"/>
      <c r="O10" s="80"/>
      <c r="P10" s="80"/>
      <c r="Q10" s="80"/>
      <c r="R10" s="80"/>
      <c r="S10" s="179"/>
      <c r="T10" s="1"/>
      <c r="U10" s="1"/>
      <c r="V10" s="1"/>
      <c r="W10" s="1"/>
      <c r="X10" s="1"/>
      <c r="Y10" s="7"/>
      <c r="Z10" s="7"/>
    </row>
    <row r="11" spans="1:26" ht="7.5" customHeight="1" x14ac:dyDescent="0.25">
      <c r="A11" s="6"/>
      <c r="B11" s="6"/>
      <c r="C11" s="1"/>
      <c r="D11" s="1"/>
      <c r="E11" s="1"/>
      <c r="F11" s="1"/>
      <c r="G11" s="6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1"/>
      <c r="T11" s="13"/>
      <c r="U11" s="1"/>
      <c r="V11" s="1"/>
      <c r="W11" s="13"/>
      <c r="X11" s="1"/>
      <c r="Y11" s="7"/>
      <c r="Z11" s="7"/>
    </row>
    <row r="12" spans="1:26" ht="19.5" x14ac:dyDescent="0.25">
      <c r="A12" s="6"/>
      <c r="B12" s="6"/>
      <c r="C12" s="1"/>
      <c r="D12" s="1"/>
      <c r="E12" s="1"/>
      <c r="F12" s="1"/>
      <c r="G12" s="62"/>
      <c r="H12" s="1"/>
      <c r="I12" s="129"/>
      <c r="J12" s="102"/>
      <c r="K12" s="102" t="s">
        <v>162</v>
      </c>
      <c r="L12" s="1"/>
      <c r="M12" s="102"/>
      <c r="N12" s="102"/>
      <c r="O12" s="102"/>
      <c r="P12" s="102"/>
      <c r="Q12" s="102"/>
      <c r="R12" s="102"/>
      <c r="S12" s="180"/>
      <c r="T12" s="102"/>
      <c r="U12" s="102"/>
      <c r="V12" s="102"/>
      <c r="W12" s="80"/>
      <c r="X12" s="1"/>
      <c r="Y12" s="7"/>
      <c r="Z12" s="7"/>
    </row>
    <row r="13" spans="1:26" ht="19.5" x14ac:dyDescent="0.25">
      <c r="A13" s="6"/>
      <c r="B13" s="6"/>
      <c r="C13" s="1"/>
      <c r="D13" s="1"/>
      <c r="E13" s="1"/>
      <c r="F13" s="1"/>
      <c r="G13" s="62"/>
      <c r="H13" s="1"/>
      <c r="I13" s="1"/>
      <c r="J13" s="102"/>
      <c r="K13" s="102"/>
      <c r="L13" s="1"/>
      <c r="M13" s="102"/>
      <c r="N13" s="102"/>
      <c r="O13" s="102"/>
      <c r="P13" s="102"/>
      <c r="Q13" s="102"/>
      <c r="R13" s="102"/>
      <c r="S13" s="180"/>
      <c r="T13" s="102"/>
      <c r="U13" s="102"/>
      <c r="V13" s="102"/>
      <c r="W13" s="80"/>
      <c r="X13" s="1"/>
      <c r="Y13" s="7"/>
      <c r="Z13" s="7"/>
    </row>
    <row r="14" spans="1:26" ht="19.5" x14ac:dyDescent="0.25">
      <c r="A14" s="6"/>
      <c r="B14" s="6"/>
      <c r="C14" s="1"/>
      <c r="D14" s="1"/>
      <c r="E14" s="1"/>
      <c r="F14" s="1"/>
      <c r="G14" s="62"/>
      <c r="H14" s="1"/>
      <c r="I14" s="129"/>
      <c r="J14" s="102"/>
      <c r="K14" s="102" t="s">
        <v>164</v>
      </c>
      <c r="L14" s="1"/>
      <c r="M14" s="102"/>
      <c r="N14" s="102"/>
      <c r="O14" s="102"/>
      <c r="P14" s="102"/>
      <c r="Q14" s="102"/>
      <c r="R14" s="102"/>
      <c r="S14" s="180"/>
      <c r="T14" s="102"/>
      <c r="U14" s="102"/>
      <c r="V14" s="102"/>
      <c r="W14" s="80"/>
      <c r="X14" s="1"/>
      <c r="Y14" s="7"/>
      <c r="Z14" s="7"/>
    </row>
    <row r="15" spans="1:26" x14ac:dyDescent="0.25">
      <c r="A15" s="6"/>
      <c r="B15" s="6"/>
      <c r="C15" s="1"/>
      <c r="D15" s="1"/>
      <c r="E15" s="1"/>
      <c r="F15" s="1"/>
      <c r="G15" s="6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61"/>
      <c r="T15" s="80"/>
      <c r="U15" s="1"/>
      <c r="V15" s="1"/>
      <c r="W15" s="80"/>
      <c r="X15" s="1"/>
      <c r="Y15" s="7"/>
      <c r="Z15" s="7"/>
    </row>
    <row r="16" spans="1:26" ht="19.5" x14ac:dyDescent="0.25">
      <c r="A16" s="6"/>
      <c r="B16" s="6"/>
      <c r="C16" s="1"/>
      <c r="D16" s="1"/>
      <c r="E16" s="1"/>
      <c r="F16" s="1"/>
      <c r="G16" s="62"/>
      <c r="H16" s="1"/>
      <c r="I16" s="129"/>
      <c r="J16" s="109"/>
      <c r="K16" s="102" t="s">
        <v>163</v>
      </c>
      <c r="L16" s="1"/>
      <c r="M16" s="1"/>
      <c r="N16" s="1"/>
      <c r="O16" s="1"/>
      <c r="P16" s="1"/>
      <c r="Q16" s="1"/>
      <c r="R16" s="1"/>
      <c r="S16" s="181"/>
      <c r="T16" s="12"/>
      <c r="U16" s="1"/>
      <c r="V16" s="1"/>
      <c r="W16" s="12"/>
      <c r="X16" s="30"/>
      <c r="Y16" s="7"/>
      <c r="Z16" s="7"/>
    </row>
    <row r="17" spans="1:32" ht="7.5" customHeight="1" x14ac:dyDescent="0.25">
      <c r="A17" s="6"/>
      <c r="B17" s="6"/>
      <c r="C17" s="1"/>
      <c r="D17" s="1"/>
      <c r="E17" s="1"/>
      <c r="F17" s="1"/>
      <c r="G17" s="6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81"/>
      <c r="T17" s="12"/>
      <c r="U17" s="1"/>
      <c r="V17" s="1"/>
      <c r="W17" s="12"/>
      <c r="X17" s="74"/>
      <c r="Y17" s="7"/>
      <c r="Z17" s="7"/>
    </row>
    <row r="18" spans="1:32" x14ac:dyDescent="0.25">
      <c r="A18" s="6"/>
      <c r="B18" s="6"/>
      <c r="C18" s="1"/>
      <c r="D18" s="1"/>
      <c r="E18" s="1"/>
      <c r="F18" s="1"/>
      <c r="G18" s="6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1"/>
      <c r="T18" s="80"/>
      <c r="U18" s="1"/>
      <c r="V18" s="1"/>
      <c r="W18" s="80"/>
      <c r="X18" s="1"/>
      <c r="Y18" s="7"/>
      <c r="Z18" s="7"/>
    </row>
    <row r="19" spans="1:32" x14ac:dyDescent="0.25">
      <c r="A19" s="6"/>
      <c r="B19" s="6"/>
      <c r="C19" s="1"/>
      <c r="D19" s="1"/>
      <c r="E19" s="93"/>
      <c r="F19" s="93"/>
      <c r="G19" s="178"/>
      <c r="H19" s="93"/>
      <c r="I19" s="93"/>
      <c r="J19" s="93"/>
      <c r="K19" s="93"/>
      <c r="L19" s="93"/>
      <c r="M19" s="93"/>
      <c r="N19" s="93"/>
      <c r="O19" s="13"/>
      <c r="P19" s="93"/>
      <c r="Q19" s="93"/>
      <c r="R19" s="93"/>
      <c r="S19" s="177"/>
      <c r="T19" s="80"/>
      <c r="U19" s="1"/>
      <c r="V19" s="1"/>
      <c r="W19" s="80"/>
      <c r="X19" s="1"/>
      <c r="Y19" s="7"/>
      <c r="Z19" s="7"/>
    </row>
    <row r="20" spans="1:32" ht="6" customHeight="1" x14ac:dyDescent="0.25">
      <c r="A20" s="6"/>
      <c r="B20" s="6"/>
      <c r="C20" s="1"/>
      <c r="D20" s="1"/>
      <c r="E20" s="1"/>
      <c r="F20" s="1"/>
      <c r="G20" s="6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81"/>
      <c r="T20" s="12"/>
      <c r="U20" s="1"/>
      <c r="V20" s="1"/>
      <c r="W20" s="12"/>
      <c r="X20" s="30"/>
      <c r="Y20" s="7"/>
      <c r="Z20" s="7"/>
    </row>
    <row r="21" spans="1:32" x14ac:dyDescent="0.25">
      <c r="A21" s="6"/>
      <c r="B21" s="6"/>
      <c r="C21" s="1"/>
      <c r="D21" s="1"/>
      <c r="E21" s="1"/>
      <c r="F21" s="1"/>
      <c r="G21" s="62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181"/>
      <c r="T21" s="12"/>
      <c r="U21" s="1"/>
      <c r="V21" s="1"/>
      <c r="W21" s="12"/>
      <c r="X21" s="1"/>
      <c r="Y21" s="7"/>
      <c r="Z21" s="7"/>
    </row>
    <row r="22" spans="1:32" ht="15.75" thickBot="1" x14ac:dyDescent="0.3">
      <c r="A22" s="6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  <c r="Z22" s="7"/>
      <c r="AE22" s="1"/>
      <c r="AF22" s="1"/>
    </row>
    <row r="23" spans="1:32" ht="4.5" customHeight="1" thickBot="1" x14ac:dyDescent="0.3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</row>
  </sheetData>
  <mergeCells count="4">
    <mergeCell ref="D4:E4"/>
    <mergeCell ref="D6:N6"/>
    <mergeCell ref="A1:E1"/>
    <mergeCell ref="P7:T7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workbookViewId="0">
      <selection activeCell="L7" sqref="L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16.14062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35</v>
      </c>
      <c r="B1" s="251"/>
      <c r="C1" s="251"/>
      <c r="D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3.2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268"/>
      <c r="Q4" s="1"/>
      <c r="R4" s="78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56</v>
      </c>
      <c r="U6" s="7"/>
    </row>
    <row r="7" spans="1:21" ht="33" customHeight="1" x14ac:dyDescent="0.25">
      <c r="A7" s="6"/>
      <c r="B7" s="33"/>
      <c r="C7" s="11"/>
      <c r="D7" s="349" t="s">
        <v>202</v>
      </c>
      <c r="E7" s="349"/>
      <c r="F7" s="349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137</v>
      </c>
      <c r="I9" s="101"/>
      <c r="J9" s="115" t="s">
        <v>138</v>
      </c>
      <c r="K9" s="115"/>
      <c r="L9" s="115" t="s">
        <v>139</v>
      </c>
      <c r="M9" s="115"/>
      <c r="N9" s="115" t="s">
        <v>37</v>
      </c>
      <c r="O9" s="115"/>
      <c r="P9" s="285" t="s">
        <v>58</v>
      </c>
      <c r="Q9" s="285"/>
      <c r="R9" s="285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25">
      <c r="A11" s="6"/>
      <c r="B11" s="6"/>
      <c r="C11" s="1"/>
      <c r="D11" s="270" t="s">
        <v>100</v>
      </c>
      <c r="E11" s="270"/>
      <c r="F11" s="270"/>
      <c r="G11" s="102"/>
      <c r="H11" s="95">
        <v>5</v>
      </c>
      <c r="I11" s="185"/>
      <c r="J11" s="125">
        <v>45505</v>
      </c>
      <c r="K11" s="106"/>
      <c r="L11" s="125">
        <v>45519</v>
      </c>
      <c r="M11" s="77"/>
      <c r="N11" s="182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95"/>
      <c r="I12" s="185"/>
      <c r="J12" s="106"/>
      <c r="K12" s="106"/>
      <c r="L12" s="106"/>
      <c r="M12" s="77"/>
      <c r="N12" s="183"/>
      <c r="O12" s="77"/>
      <c r="P12" s="74"/>
      <c r="Q12" s="74"/>
      <c r="R12" s="77"/>
      <c r="S12" s="1"/>
      <c r="T12" s="7"/>
      <c r="U12" s="7"/>
    </row>
    <row r="13" spans="1:21" ht="33" customHeight="1" x14ac:dyDescent="0.25">
      <c r="A13" s="6"/>
      <c r="B13" s="6"/>
      <c r="C13" s="1"/>
      <c r="D13" s="270" t="s">
        <v>101</v>
      </c>
      <c r="E13" s="270"/>
      <c r="F13" s="270"/>
      <c r="G13" s="102"/>
      <c r="H13" s="95">
        <v>10</v>
      </c>
      <c r="I13" s="185"/>
      <c r="J13" s="125">
        <v>45520</v>
      </c>
      <c r="K13" s="106"/>
      <c r="L13" s="125">
        <v>45535</v>
      </c>
      <c r="M13" s="77"/>
      <c r="N13" s="182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95"/>
      <c r="I14" s="97"/>
      <c r="J14" s="106"/>
      <c r="K14" s="106"/>
      <c r="L14" s="106"/>
      <c r="M14" s="77"/>
      <c r="N14" s="183"/>
      <c r="O14" s="77"/>
      <c r="P14" s="76"/>
      <c r="Q14" s="1"/>
      <c r="R14" s="70"/>
      <c r="S14" s="1"/>
      <c r="T14" s="7"/>
      <c r="U14" s="7"/>
    </row>
    <row r="15" spans="1:21" ht="33" customHeight="1" x14ac:dyDescent="0.25">
      <c r="A15" s="6"/>
      <c r="B15" s="6"/>
      <c r="C15" s="1"/>
      <c r="D15" s="270" t="s">
        <v>102</v>
      </c>
      <c r="E15" s="270"/>
      <c r="F15" s="270"/>
      <c r="G15" s="102"/>
      <c r="H15" s="95">
        <v>12</v>
      </c>
      <c r="I15" s="97"/>
      <c r="J15" s="125">
        <v>45536</v>
      </c>
      <c r="K15" s="106"/>
      <c r="L15" s="125">
        <v>45550</v>
      </c>
      <c r="M15" s="77"/>
      <c r="N15" s="182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95"/>
      <c r="I16" s="97"/>
      <c r="J16" s="106"/>
      <c r="K16" s="106"/>
      <c r="L16" s="106"/>
      <c r="M16" s="77"/>
      <c r="N16" s="183"/>
      <c r="O16" s="77"/>
      <c r="P16" s="76"/>
      <c r="Q16" s="1"/>
      <c r="R16" s="70"/>
      <c r="S16" s="1"/>
      <c r="T16" s="7"/>
      <c r="U16" s="7"/>
    </row>
    <row r="17" spans="1:27" ht="33" customHeight="1" x14ac:dyDescent="0.25">
      <c r="A17" s="6"/>
      <c r="B17" s="6"/>
      <c r="C17" s="1"/>
      <c r="D17" s="270" t="s">
        <v>107</v>
      </c>
      <c r="E17" s="270"/>
      <c r="F17" s="270"/>
      <c r="G17" s="102"/>
      <c r="H17" s="95">
        <v>49</v>
      </c>
      <c r="I17" s="97"/>
      <c r="J17" s="125">
        <v>45551</v>
      </c>
      <c r="K17" s="106"/>
      <c r="L17" s="125">
        <v>45565</v>
      </c>
      <c r="M17" s="77"/>
      <c r="N17" s="182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95"/>
      <c r="I18" s="185"/>
      <c r="J18" s="106"/>
      <c r="K18" s="106"/>
      <c r="L18" s="106"/>
      <c r="M18" s="11"/>
      <c r="N18" s="184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25">
      <c r="A19" s="6"/>
      <c r="B19" s="6"/>
      <c r="C19" s="1"/>
      <c r="D19" s="284" t="s">
        <v>108</v>
      </c>
      <c r="E19" s="284"/>
      <c r="F19" s="284"/>
      <c r="G19" s="105"/>
      <c r="H19" s="106">
        <v>36</v>
      </c>
      <c r="I19" s="185"/>
      <c r="J19" s="125">
        <v>45566</v>
      </c>
      <c r="K19" s="106"/>
      <c r="L19" s="125">
        <v>45596</v>
      </c>
      <c r="M19" s="11"/>
      <c r="N19" s="182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10">
    <mergeCell ref="D15:F15"/>
    <mergeCell ref="D17:F17"/>
    <mergeCell ref="D19:F19"/>
    <mergeCell ref="A1:D1"/>
    <mergeCell ref="N4:P4"/>
    <mergeCell ref="D6:H6"/>
    <mergeCell ref="P9:R9"/>
    <mergeCell ref="D11:F11"/>
    <mergeCell ref="D13:F13"/>
    <mergeCell ref="D7:F7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showGridLines="0" showRowColHeaders="0" workbookViewId="0">
      <selection activeCell="AC6" sqref="AC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6" max="12" width="5.140625" customWidth="1"/>
    <col min="14" max="14" width="1" customWidth="1"/>
    <col min="16" max="16" width="1" customWidth="1"/>
    <col min="17" max="17" width="6.140625" customWidth="1"/>
    <col min="18" max="18" width="1" customWidth="1"/>
    <col min="19" max="19" width="11.42578125" customWidth="1"/>
    <col min="20" max="20" width="1.140625" customWidth="1"/>
    <col min="21" max="21" width="6.42578125" customWidth="1"/>
    <col min="22" max="22" width="1.42578125" customWidth="1"/>
    <col min="23" max="23" width="6.7109375" customWidth="1"/>
    <col min="24" max="24" width="10.5703125" customWidth="1"/>
    <col min="25" max="25" width="5.85546875" customWidth="1"/>
    <col min="26" max="26" width="2.85546875" customWidth="1"/>
    <col min="27" max="27" width="0.85546875" customWidth="1"/>
  </cols>
  <sheetData>
    <row r="1" spans="1:27" ht="15.75" thickBot="1" x14ac:dyDescent="0.3">
      <c r="A1" s="250"/>
      <c r="B1" s="251"/>
      <c r="C1" s="251"/>
      <c r="D1" s="252"/>
    </row>
    <row r="2" spans="1:27" ht="15.75" thickBot="1" x14ac:dyDescent="0.3"/>
    <row r="3" spans="1:27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/>
    </row>
    <row r="4" spans="1:27" ht="53.25" customHeight="1" x14ac:dyDescent="0.25">
      <c r="A4" s="6"/>
      <c r="B4" s="80"/>
      <c r="C4" s="1"/>
      <c r="D4" s="78"/>
      <c r="E4" s="80"/>
      <c r="F4" s="80"/>
      <c r="G4" s="80"/>
      <c r="H4" s="80"/>
      <c r="I4" s="80"/>
      <c r="J4" s="80"/>
      <c r="K4" s="80"/>
      <c r="L4" s="80"/>
      <c r="M4" s="78"/>
      <c r="N4" s="1"/>
      <c r="O4" s="78"/>
      <c r="P4" s="1"/>
      <c r="Q4" s="78"/>
      <c r="R4" s="1"/>
      <c r="S4" s="78"/>
      <c r="T4" s="72"/>
      <c r="U4" s="72"/>
      <c r="V4" s="72"/>
      <c r="W4" s="78"/>
      <c r="X4" s="13"/>
      <c r="Y4" s="1"/>
      <c r="Z4" s="2"/>
      <c r="AA4" s="7"/>
    </row>
    <row r="5" spans="1:27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7"/>
    </row>
    <row r="6" spans="1:27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75"/>
      <c r="Q6" s="75"/>
      <c r="R6" s="75"/>
      <c r="S6" s="75"/>
      <c r="T6" s="75"/>
      <c r="U6" s="75"/>
      <c r="V6" s="75"/>
      <c r="W6" s="75"/>
      <c r="X6" s="75"/>
      <c r="Y6" s="75"/>
      <c r="Z6" s="57" t="s">
        <v>56</v>
      </c>
      <c r="AA6" s="7"/>
    </row>
    <row r="7" spans="1:27" x14ac:dyDescent="0.25">
      <c r="A7" s="6"/>
      <c r="B7" s="6"/>
      <c r="C7" s="1"/>
      <c r="D7" s="74"/>
      <c r="E7" s="74"/>
      <c r="F7" s="80"/>
      <c r="G7" s="80"/>
      <c r="H7" s="80"/>
      <c r="I7" s="80"/>
      <c r="J7" s="80"/>
      <c r="K7" s="80"/>
      <c r="L7" s="80"/>
      <c r="M7" s="74"/>
      <c r="N7" s="74"/>
      <c r="O7" s="74"/>
      <c r="P7" s="1"/>
      <c r="Q7" s="253"/>
      <c r="R7" s="253"/>
      <c r="S7" s="253"/>
      <c r="T7" s="253"/>
      <c r="U7" s="253"/>
      <c r="V7" s="74"/>
      <c r="W7" s="1"/>
      <c r="X7" s="1"/>
      <c r="Y7" s="1"/>
      <c r="Z7" s="7"/>
      <c r="AA7" s="7"/>
    </row>
    <row r="8" spans="1:27" x14ac:dyDescent="0.25">
      <c r="A8" s="6"/>
      <c r="B8" s="6"/>
      <c r="G8" s="58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60"/>
      <c r="Y8" s="1"/>
      <c r="Z8" s="7"/>
      <c r="AA8" s="7"/>
    </row>
    <row r="9" spans="1:27" ht="26.25" x14ac:dyDescent="0.4">
      <c r="A9" s="6"/>
      <c r="B9" s="6"/>
      <c r="G9" s="61"/>
      <c r="H9" s="281" t="s">
        <v>207</v>
      </c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62"/>
      <c r="Y9" s="1"/>
      <c r="Z9" s="7"/>
      <c r="AA9" s="7"/>
    </row>
    <row r="10" spans="1:27" x14ac:dyDescent="0.25">
      <c r="A10" s="6"/>
      <c r="B10" s="6"/>
      <c r="G10" s="61"/>
      <c r="H10" s="1"/>
      <c r="I10" s="1"/>
      <c r="J10" s="74"/>
      <c r="K10" s="1"/>
      <c r="L10" s="74"/>
      <c r="M10" s="74"/>
      <c r="N10" s="74"/>
      <c r="O10" s="74"/>
      <c r="P10" s="74"/>
      <c r="Q10" s="74"/>
      <c r="R10" s="1"/>
      <c r="S10" s="1"/>
      <c r="T10" s="1"/>
      <c r="U10" s="62"/>
      <c r="Y10" s="1"/>
      <c r="Z10" s="7"/>
      <c r="AA10" s="7"/>
    </row>
    <row r="11" spans="1:27" ht="15.75" x14ac:dyDescent="0.25">
      <c r="A11" s="6"/>
      <c r="B11" s="6"/>
      <c r="G11" s="61"/>
      <c r="H11" s="282" t="s">
        <v>82</v>
      </c>
      <c r="I11" s="282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62"/>
      <c r="Y11" s="1"/>
      <c r="Z11" s="7"/>
      <c r="AA11" s="7"/>
    </row>
    <row r="12" spans="1:27" ht="7.5" customHeight="1" x14ac:dyDescent="0.25">
      <c r="A12" s="6"/>
      <c r="B12" s="6"/>
      <c r="G12" s="61"/>
      <c r="H12" s="1"/>
      <c r="I12" s="1"/>
      <c r="J12" s="1"/>
      <c r="K12" s="1"/>
      <c r="L12" s="1"/>
      <c r="M12" s="1"/>
      <c r="N12" s="1"/>
      <c r="O12" s="1"/>
      <c r="P12" s="1"/>
      <c r="Q12" s="1"/>
      <c r="R12" s="13"/>
      <c r="S12" s="1"/>
      <c r="T12" s="1"/>
      <c r="U12" s="63"/>
      <c r="Y12" s="1"/>
      <c r="Z12" s="7"/>
      <c r="AA12" s="7"/>
    </row>
    <row r="13" spans="1:27" ht="19.5" x14ac:dyDescent="0.25">
      <c r="A13" s="6"/>
      <c r="B13" s="6"/>
      <c r="G13" s="61"/>
      <c r="H13" s="278" t="s">
        <v>118</v>
      </c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80"/>
      <c r="U13" s="64"/>
      <c r="Y13" s="1"/>
      <c r="Z13" s="7"/>
      <c r="AA13" s="7"/>
    </row>
    <row r="14" spans="1:27" x14ac:dyDescent="0.25">
      <c r="A14" s="6"/>
      <c r="B14" s="6"/>
      <c r="G14" s="61"/>
      <c r="H14" s="1"/>
      <c r="I14" s="1"/>
      <c r="J14" s="1"/>
      <c r="K14" s="1"/>
      <c r="L14" s="1"/>
      <c r="M14" s="1"/>
      <c r="N14" s="1"/>
      <c r="O14" s="1"/>
      <c r="P14" s="1"/>
      <c r="Q14" s="1"/>
      <c r="R14" s="74"/>
      <c r="S14" s="1"/>
      <c r="T14" s="1"/>
      <c r="U14" s="64"/>
      <c r="Y14" s="1"/>
      <c r="Z14" s="7"/>
      <c r="AA14" s="7"/>
    </row>
    <row r="15" spans="1:27" ht="15.75" x14ac:dyDescent="0.25">
      <c r="A15" s="6"/>
      <c r="B15" s="6"/>
      <c r="G15" s="61"/>
      <c r="H15" s="109" t="s">
        <v>119</v>
      </c>
      <c r="I15" s="1"/>
      <c r="J15" s="1"/>
      <c r="K15" s="1"/>
      <c r="L15" s="1"/>
      <c r="M15" s="1"/>
      <c r="N15" s="1"/>
      <c r="O15" s="1"/>
      <c r="P15" s="1" t="s">
        <v>120</v>
      </c>
      <c r="Q15" s="51"/>
      <c r="R15" s="12"/>
      <c r="S15" s="1"/>
      <c r="T15" s="1"/>
      <c r="U15" s="65"/>
      <c r="Y15" s="30"/>
      <c r="Z15" s="7"/>
      <c r="AA15" s="7"/>
    </row>
    <row r="16" spans="1:27" ht="7.5" customHeight="1" x14ac:dyDescent="0.25">
      <c r="A16" s="6"/>
      <c r="B16" s="6"/>
      <c r="G16" s="61"/>
      <c r="H16" s="1"/>
      <c r="I16" s="1"/>
      <c r="J16" s="1"/>
      <c r="K16" s="1"/>
      <c r="L16" s="1"/>
      <c r="M16" s="1"/>
      <c r="N16" s="1"/>
      <c r="O16" s="1"/>
      <c r="P16" s="1"/>
      <c r="Q16" s="51"/>
      <c r="R16" s="12"/>
      <c r="S16" s="1"/>
      <c r="T16" s="1"/>
      <c r="U16" s="65"/>
      <c r="Y16" s="74"/>
      <c r="Z16" s="7"/>
      <c r="AA16" s="7"/>
    </row>
    <row r="17" spans="1:33" ht="19.5" x14ac:dyDescent="0.25">
      <c r="A17" s="6"/>
      <c r="B17" s="6"/>
      <c r="G17" s="61"/>
      <c r="H17" s="286">
        <v>45566</v>
      </c>
      <c r="I17" s="287"/>
      <c r="J17" s="287"/>
      <c r="K17" s="287"/>
      <c r="L17" s="287"/>
      <c r="M17" s="102"/>
      <c r="N17" s="102"/>
      <c r="O17" s="102"/>
      <c r="P17" s="286">
        <v>45580</v>
      </c>
      <c r="Q17" s="287"/>
      <c r="R17" s="287"/>
      <c r="S17" s="287"/>
      <c r="T17" s="287"/>
      <c r="U17" s="65"/>
      <c r="Y17" s="74"/>
      <c r="Z17" s="7"/>
      <c r="AA17" s="7"/>
    </row>
    <row r="18" spans="1:33" x14ac:dyDescent="0.25">
      <c r="A18" s="6"/>
      <c r="B18" s="6"/>
      <c r="G18" s="61"/>
      <c r="H18" s="1"/>
      <c r="I18" s="1"/>
      <c r="J18" s="1"/>
      <c r="K18" s="1"/>
      <c r="L18" s="1"/>
      <c r="M18" s="1"/>
      <c r="N18" s="1"/>
      <c r="O18" s="1"/>
      <c r="P18" s="1"/>
      <c r="Q18" s="51"/>
      <c r="R18" s="12"/>
      <c r="S18" s="1"/>
      <c r="T18" s="1"/>
      <c r="U18" s="65"/>
      <c r="Y18" s="74"/>
      <c r="Z18" s="7"/>
      <c r="AA18" s="7"/>
    </row>
    <row r="19" spans="1:33" x14ac:dyDescent="0.25">
      <c r="A19" s="6"/>
      <c r="B19" s="6"/>
      <c r="G19" s="61"/>
      <c r="H19" s="1"/>
      <c r="I19" s="1"/>
      <c r="J19" s="1"/>
      <c r="K19" s="1"/>
      <c r="L19" s="1"/>
      <c r="M19" s="1"/>
      <c r="N19" s="1"/>
      <c r="O19" s="1"/>
      <c r="P19" s="1"/>
      <c r="Q19" s="1"/>
      <c r="R19" s="74"/>
      <c r="S19" s="1"/>
      <c r="T19" s="1"/>
      <c r="U19" s="64"/>
      <c r="Y19" s="1"/>
      <c r="Z19" s="7"/>
      <c r="AA19" s="7"/>
    </row>
    <row r="20" spans="1:33" x14ac:dyDescent="0.25">
      <c r="A20" s="6"/>
      <c r="B20" s="6"/>
      <c r="G20" s="61"/>
      <c r="H20" s="93"/>
      <c r="I20" s="93"/>
      <c r="J20" s="93"/>
      <c r="K20" s="93"/>
      <c r="L20" s="93"/>
      <c r="M20" s="13"/>
      <c r="N20" s="93"/>
      <c r="O20" s="93"/>
      <c r="P20" s="93"/>
      <c r="Q20" s="93"/>
      <c r="R20" s="74"/>
      <c r="S20" s="1"/>
      <c r="T20" s="1"/>
      <c r="U20" s="64"/>
      <c r="Y20" s="1"/>
      <c r="Z20" s="7"/>
      <c r="AA20" s="7"/>
    </row>
    <row r="21" spans="1:33" ht="6" customHeight="1" x14ac:dyDescent="0.25">
      <c r="A21" s="6"/>
      <c r="B21" s="6"/>
      <c r="G21" s="61"/>
      <c r="H21" s="1"/>
      <c r="I21" s="1"/>
      <c r="J21" s="1"/>
      <c r="K21" s="1"/>
      <c r="L21" s="1"/>
      <c r="M21" s="1"/>
      <c r="N21" s="1"/>
      <c r="O21" s="1"/>
      <c r="P21" s="1"/>
      <c r="Q21" s="51"/>
      <c r="R21" s="12"/>
      <c r="S21" s="1"/>
      <c r="T21" s="1"/>
      <c r="U21" s="65"/>
      <c r="Y21" s="30"/>
      <c r="Z21" s="7"/>
      <c r="AA21" s="7"/>
    </row>
    <row r="22" spans="1:33" x14ac:dyDescent="0.25">
      <c r="A22" s="6"/>
      <c r="B22" s="6"/>
      <c r="G22" s="66"/>
      <c r="H22" s="37"/>
      <c r="I22" s="37"/>
      <c r="J22" s="37"/>
      <c r="K22" s="37"/>
      <c r="L22" s="37"/>
      <c r="M22" s="37"/>
      <c r="N22" s="37"/>
      <c r="O22" s="37"/>
      <c r="P22" s="37"/>
      <c r="Q22" s="67"/>
      <c r="R22" s="38"/>
      <c r="S22" s="37"/>
      <c r="T22" s="37"/>
      <c r="U22" s="68"/>
      <c r="Y22" s="1"/>
      <c r="Z22" s="7"/>
      <c r="AA22" s="7"/>
    </row>
    <row r="23" spans="1:33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51"/>
      <c r="W23" s="12"/>
      <c r="X23" s="12"/>
      <c r="Y23" s="74"/>
      <c r="Z23" s="7"/>
      <c r="AA23" s="7"/>
      <c r="AF23" s="1"/>
      <c r="AG23" s="1"/>
    </row>
    <row r="24" spans="1:33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1"/>
      <c r="V24" s="52"/>
      <c r="W24" s="12"/>
      <c r="X24" s="12"/>
      <c r="Y24" s="1"/>
      <c r="Z24" s="7"/>
      <c r="AA24" s="7"/>
      <c r="AF24" s="1"/>
      <c r="AG24" s="1"/>
    </row>
    <row r="25" spans="1:33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1"/>
      <c r="V25" s="52"/>
      <c r="W25" s="12"/>
      <c r="X25" s="12"/>
      <c r="Y25" s="30"/>
      <c r="Z25" s="7"/>
      <c r="AA25" s="7"/>
      <c r="AF25" s="1"/>
      <c r="AG25" s="1"/>
    </row>
    <row r="26" spans="1:33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1"/>
      <c r="X26" s="1"/>
      <c r="Y26" s="1"/>
      <c r="Z26" s="7"/>
      <c r="AA26" s="7"/>
      <c r="AF26" s="1"/>
      <c r="AG26" s="1"/>
    </row>
    <row r="27" spans="1:33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30"/>
      <c r="Z27" s="7"/>
      <c r="AA27" s="7"/>
      <c r="AF27" s="1"/>
      <c r="AG27" s="1"/>
    </row>
    <row r="28" spans="1:33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7"/>
      <c r="AF28" s="1"/>
      <c r="AG28" s="1"/>
    </row>
    <row r="29" spans="1:33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0"/>
    </row>
  </sheetData>
  <mergeCells count="8">
    <mergeCell ref="H17:L17"/>
    <mergeCell ref="P17:T17"/>
    <mergeCell ref="A1:D1"/>
    <mergeCell ref="D6:O6"/>
    <mergeCell ref="Q7:U7"/>
    <mergeCell ref="H9:T9"/>
    <mergeCell ref="H11:T11"/>
    <mergeCell ref="H13:T1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showRowColHeaders="0" workbookViewId="0">
      <selection activeCell="U13" sqref="U13"/>
    </sheetView>
  </sheetViews>
  <sheetFormatPr baseColWidth="10" defaultRowHeight="15" x14ac:dyDescent="0.25"/>
  <cols>
    <col min="1" max="1" width="2.140625" customWidth="1"/>
    <col min="2" max="2" width="28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0.57031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208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118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119</v>
      </c>
      <c r="E15" s="1"/>
      <c r="F15" s="1"/>
      <c r="G15" s="1"/>
      <c r="H15" s="1"/>
      <c r="I15" s="1"/>
      <c r="J15" s="1"/>
      <c r="K15" s="1"/>
      <c r="L15" s="1" t="s">
        <v>120</v>
      </c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25">
      <c r="A17" s="6"/>
      <c r="B17" s="6"/>
      <c r="C17" s="61"/>
      <c r="D17" s="286">
        <v>45566</v>
      </c>
      <c r="E17" s="287"/>
      <c r="F17" s="287"/>
      <c r="G17" s="287"/>
      <c r="H17" s="287"/>
      <c r="I17" s="102"/>
      <c r="J17" s="102"/>
      <c r="K17" s="102"/>
      <c r="L17" s="286">
        <v>45580</v>
      </c>
      <c r="M17" s="287"/>
      <c r="N17" s="287"/>
      <c r="O17" s="287"/>
      <c r="P17" s="287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  <row r="33" spans="2:2" x14ac:dyDescent="0.25">
      <c r="B33" t="s">
        <v>109</v>
      </c>
    </row>
    <row r="34" spans="2:2" x14ac:dyDescent="0.25">
      <c r="B34" t="s">
        <v>97</v>
      </c>
    </row>
    <row r="35" spans="2:2" x14ac:dyDescent="0.25">
      <c r="B35" t="s">
        <v>110</v>
      </c>
    </row>
  </sheetData>
  <mergeCells count="8">
    <mergeCell ref="D17:H17"/>
    <mergeCell ref="L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tabSelected="1" workbookViewId="0">
      <selection sqref="A1:D1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98</v>
      </c>
      <c r="E7" s="288"/>
      <c r="F7" s="288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85" t="s">
        <v>63</v>
      </c>
      <c r="E9" s="285"/>
      <c r="F9" s="285"/>
      <c r="G9" s="285"/>
      <c r="H9" s="285"/>
      <c r="I9" s="101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103</v>
      </c>
      <c r="E11" s="270"/>
      <c r="F11" s="270"/>
      <c r="G11" s="270"/>
      <c r="H11" s="270"/>
      <c r="I11" s="13"/>
      <c r="J11" s="270"/>
      <c r="K11" s="270"/>
      <c r="L11" s="270"/>
      <c r="M11" s="102"/>
      <c r="N11" s="102"/>
      <c r="O11" s="74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70" t="s">
        <v>26</v>
      </c>
      <c r="E13" s="270"/>
      <c r="F13" s="270"/>
      <c r="G13" s="270"/>
      <c r="H13" s="270"/>
      <c r="I13" s="13"/>
      <c r="J13" s="289"/>
      <c r="K13" s="289"/>
      <c r="L13" s="289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70" t="s">
        <v>104</v>
      </c>
      <c r="E15" s="270"/>
      <c r="F15" s="270"/>
      <c r="G15" s="270"/>
      <c r="H15" s="270"/>
      <c r="I15" s="76"/>
      <c r="J15" s="289"/>
      <c r="K15" s="289"/>
      <c r="L15" s="289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70" t="s">
        <v>105</v>
      </c>
      <c r="E17" s="270"/>
      <c r="F17" s="270"/>
      <c r="G17" s="270"/>
      <c r="H17" s="270"/>
      <c r="I17" s="76"/>
      <c r="J17" s="289"/>
      <c r="K17" s="289"/>
      <c r="L17" s="289"/>
      <c r="M17" s="77"/>
      <c r="N17" s="76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08"/>
      <c r="I18" s="1"/>
      <c r="J18" s="96"/>
      <c r="K18" s="96"/>
      <c r="L18" s="96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 t="s">
        <v>106</v>
      </c>
      <c r="E19" s="284"/>
      <c r="F19" s="284"/>
      <c r="G19" s="284"/>
      <c r="H19" s="284"/>
      <c r="I19" s="1"/>
      <c r="J19" s="289"/>
      <c r="K19" s="289"/>
      <c r="L19" s="289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7">
    <mergeCell ref="J13:L13"/>
    <mergeCell ref="J15:L15"/>
    <mergeCell ref="J17:L17"/>
    <mergeCell ref="J19:L19"/>
    <mergeCell ref="D13:H13"/>
    <mergeCell ref="D15:H15"/>
    <mergeCell ref="D17:H17"/>
    <mergeCell ref="D19:H19"/>
    <mergeCell ref="D11:H11"/>
    <mergeCell ref="A1:D1"/>
    <mergeCell ref="N4:O4"/>
    <mergeCell ref="D6:H6"/>
    <mergeCell ref="D9:H9"/>
    <mergeCell ref="N9:P9"/>
    <mergeCell ref="J9:M9"/>
    <mergeCell ref="J11:L11"/>
    <mergeCell ref="D7:F7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F24" sqref="F24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121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103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showGridLines="0" showRowColHeaders="0" workbookViewId="0">
      <selection activeCell="N13" sqref="N13"/>
    </sheetView>
  </sheetViews>
  <sheetFormatPr baseColWidth="10" defaultRowHeight="15" x14ac:dyDescent="0.25"/>
  <cols>
    <col min="1" max="1" width="2.140625" customWidth="1"/>
    <col min="3" max="3" width="5.4257812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48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53"/>
      <c r="P4" s="253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6"/>
      <c r="E7" s="256"/>
      <c r="F7" s="2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49</v>
      </c>
      <c r="E8" s="1"/>
      <c r="F8" s="13"/>
      <c r="G8" s="13"/>
      <c r="H8" s="1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55" t="s">
        <v>50</v>
      </c>
      <c r="E12" s="255"/>
      <c r="F12" s="255"/>
      <c r="G12" s="255"/>
      <c r="H12" s="255"/>
      <c r="I12" s="255"/>
      <c r="J12" s="255"/>
      <c r="K12" s="11"/>
      <c r="L12" s="11"/>
      <c r="M12" s="11"/>
      <c r="N12" t="s">
        <v>86</v>
      </c>
      <c r="O12" s="40"/>
      <c r="P12" s="12"/>
      <c r="Q12" s="34"/>
      <c r="R12" s="1"/>
      <c r="S12" s="7"/>
      <c r="T12" s="7"/>
    </row>
    <row r="13" spans="1:20" x14ac:dyDescent="0.25">
      <c r="A13" s="6"/>
      <c r="B13" s="6"/>
      <c r="C13" s="1"/>
      <c r="D13" s="43" t="s">
        <v>85</v>
      </c>
      <c r="E13" s="42"/>
      <c r="F13" s="42"/>
      <c r="G13" s="42"/>
      <c r="H13" s="42"/>
      <c r="I13" s="42"/>
      <c r="J13" s="42"/>
      <c r="K13" s="42"/>
      <c r="L13" s="42"/>
      <c r="M13" s="42"/>
      <c r="N13" s="44" t="s">
        <v>90</v>
      </c>
      <c r="O13" s="40"/>
      <c r="P13" s="12"/>
      <c r="Q13" s="3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2"/>
      <c r="P14" s="12"/>
      <c r="Q14" s="3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t="s">
        <v>87</v>
      </c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4" t="s">
        <v>95</v>
      </c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73"/>
      <c r="E17" s="73"/>
      <c r="F17" s="73"/>
      <c r="G17" s="73"/>
      <c r="H17" s="73"/>
      <c r="I17" s="73"/>
      <c r="J17" s="73"/>
      <c r="K17" s="73"/>
      <c r="L17" s="73"/>
      <c r="M17" s="73"/>
      <c r="O17" s="73"/>
      <c r="P17" s="73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t="s">
        <v>88</v>
      </c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4" t="s">
        <v>91</v>
      </c>
      <c r="O19" s="34"/>
      <c r="P19" s="3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89</v>
      </c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4" t="s">
        <v>92</v>
      </c>
      <c r="O22" s="12"/>
      <c r="P22" s="12"/>
      <c r="Q22" s="34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O23" s="12"/>
      <c r="P23" s="12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51</v>
      </c>
      <c r="O24" s="12"/>
      <c r="P24" s="12"/>
      <c r="Q24" s="30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11"/>
      <c r="P25" s="1"/>
      <c r="Q25" s="1"/>
      <c r="R25" s="1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0"/>
      <c r="R26" s="1"/>
      <c r="S26" s="7"/>
      <c r="T26" s="7"/>
      <c r="Y26" s="1"/>
      <c r="Z26" s="1"/>
    </row>
    <row r="27" spans="1:26" ht="15.75" thickBot="1" x14ac:dyDescent="0.3">
      <c r="A27" s="6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  <c r="T27" s="7"/>
      <c r="Y27" s="1"/>
      <c r="Z27" s="1"/>
    </row>
    <row r="28" spans="1:26" ht="4.5" customHeight="1" thickBot="1" x14ac:dyDescent="0.3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</row>
  </sheetData>
  <mergeCells count="5">
    <mergeCell ref="D12:J12"/>
    <mergeCell ref="A1:D1"/>
    <mergeCell ref="O4:P4"/>
    <mergeCell ref="D7:F7"/>
    <mergeCell ref="N8:P8"/>
  </mergeCells>
  <hyperlinks>
    <hyperlink ref="N13" location="'Autenticacion ADM'!A1" display="Administrador@oslo.com.ar"/>
    <hyperlink ref="N16" location="'Autenticacion Ges'!A1" display="Gestor@oslo.com.ar"/>
    <hyperlink ref="N19" location="'Autenticacion Tes'!A1" display="Tester@oslo.com.ar"/>
    <hyperlink ref="N22" location="'Autenticacion Inv'!A1" display="Invitado@oslo.com.ar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U18" sqref="U18"/>
    </sheetView>
  </sheetViews>
  <sheetFormatPr baseColWidth="10" defaultRowHeight="15" x14ac:dyDescent="0.25"/>
  <cols>
    <col min="1" max="1" width="2.140625" customWidth="1"/>
    <col min="2" max="2" width="24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57031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122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103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V10" sqref="V10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190"/>
      <c r="C4" s="1"/>
      <c r="D4" s="193"/>
      <c r="E4" s="190"/>
      <c r="F4" s="190"/>
      <c r="G4" s="1"/>
      <c r="H4" s="193"/>
      <c r="I4" s="1"/>
      <c r="J4" s="193"/>
      <c r="K4" s="1"/>
      <c r="L4" s="193"/>
      <c r="M4" s="72"/>
      <c r="N4" s="268"/>
      <c r="O4" s="268"/>
      <c r="P4" s="1"/>
      <c r="Q4" s="19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201</v>
      </c>
      <c r="E7" s="288"/>
      <c r="F7" s="288"/>
      <c r="G7" s="56"/>
      <c r="H7" s="56"/>
      <c r="I7" s="56"/>
      <c r="J7" s="56"/>
      <c r="K7" s="56"/>
      <c r="L7" s="56"/>
      <c r="M7" s="56"/>
      <c r="O7" s="107"/>
      <c r="Q7" s="192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85" t="s">
        <v>63</v>
      </c>
      <c r="E9" s="285"/>
      <c r="F9" s="285"/>
      <c r="G9" s="285"/>
      <c r="H9" s="285"/>
      <c r="I9" s="101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170</v>
      </c>
      <c r="E11" s="270"/>
      <c r="F11" s="270"/>
      <c r="G11" s="270"/>
      <c r="H11" s="270"/>
      <c r="I11" s="13"/>
      <c r="J11" s="270"/>
      <c r="K11" s="270"/>
      <c r="L11" s="270"/>
      <c r="M11" s="102"/>
      <c r="N11" s="102"/>
      <c r="O11" s="19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94"/>
      <c r="E12" s="194"/>
      <c r="F12" s="194"/>
      <c r="G12" s="194"/>
      <c r="H12" s="194"/>
      <c r="I12" s="1"/>
      <c r="J12" s="199"/>
      <c r="K12" s="199"/>
      <c r="L12" s="199"/>
      <c r="M12" s="77"/>
      <c r="N12" s="190"/>
      <c r="O12" s="19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70" t="s">
        <v>173</v>
      </c>
      <c r="E13" s="270"/>
      <c r="F13" s="270"/>
      <c r="G13" s="270"/>
      <c r="H13" s="270"/>
      <c r="I13" s="13"/>
      <c r="J13" s="289"/>
      <c r="K13" s="289"/>
      <c r="L13" s="289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94"/>
      <c r="E14" s="194"/>
      <c r="F14" s="194"/>
      <c r="G14" s="194"/>
      <c r="H14" s="194"/>
      <c r="I14" s="202"/>
      <c r="J14" s="199"/>
      <c r="K14" s="199"/>
      <c r="L14" s="199"/>
      <c r="M14" s="77"/>
      <c r="N14" s="20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70"/>
      <c r="E15" s="270"/>
      <c r="F15" s="270"/>
      <c r="G15" s="270"/>
      <c r="H15" s="270"/>
      <c r="I15" s="202"/>
      <c r="J15" s="289"/>
      <c r="K15" s="289"/>
      <c r="L15" s="289"/>
      <c r="M15" s="77"/>
      <c r="N15" s="20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94"/>
      <c r="E16" s="194"/>
      <c r="F16" s="194"/>
      <c r="G16" s="194"/>
      <c r="H16" s="194"/>
      <c r="I16" s="202"/>
      <c r="J16" s="199"/>
      <c r="K16" s="199"/>
      <c r="L16" s="199"/>
      <c r="M16" s="77"/>
      <c r="N16" s="20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70"/>
      <c r="E17" s="270"/>
      <c r="F17" s="270"/>
      <c r="G17" s="270"/>
      <c r="H17" s="270"/>
      <c r="I17" s="202"/>
      <c r="J17" s="289"/>
      <c r="K17" s="289"/>
      <c r="L17" s="289"/>
      <c r="M17" s="77"/>
      <c r="N17" s="20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94"/>
      <c r="E18" s="194"/>
      <c r="F18" s="194"/>
      <c r="G18" s="194"/>
      <c r="H18" s="194"/>
      <c r="I18" s="1"/>
      <c r="J18" s="199"/>
      <c r="K18" s="199"/>
      <c r="L18" s="199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/>
      <c r="E19" s="284"/>
      <c r="F19" s="284"/>
      <c r="G19" s="284"/>
      <c r="H19" s="284"/>
      <c r="I19" s="1"/>
      <c r="J19" s="289"/>
      <c r="K19" s="289"/>
      <c r="L19" s="289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7">
    <mergeCell ref="A1:D1"/>
    <mergeCell ref="N4:O4"/>
    <mergeCell ref="D6:H6"/>
    <mergeCell ref="D9:H9"/>
    <mergeCell ref="J9:M9"/>
    <mergeCell ref="N9:P9"/>
    <mergeCell ref="D17:H17"/>
    <mergeCell ref="J17:L17"/>
    <mergeCell ref="D19:H19"/>
    <mergeCell ref="J19:L19"/>
    <mergeCell ref="D7:F7"/>
    <mergeCell ref="D11:H11"/>
    <mergeCell ref="J11:L11"/>
    <mergeCell ref="D13:H13"/>
    <mergeCell ref="J13:L13"/>
    <mergeCell ref="D15:H15"/>
    <mergeCell ref="J15:L15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showGridLines="0" showRowColHeaders="0" workbookViewId="0">
      <selection activeCell="W12" sqref="W12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53"/>
      <c r="K7" s="253"/>
      <c r="L7" s="253"/>
      <c r="M7" s="253"/>
      <c r="N7" s="253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204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170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showGridLines="0" showRowColHeaders="0" workbookViewId="0">
      <selection activeCell="N32" sqref="N32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53"/>
      <c r="K7" s="253"/>
      <c r="L7" s="253"/>
      <c r="M7" s="253"/>
      <c r="N7" s="253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91" t="s">
        <v>203</v>
      </c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170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V13" sqref="V13"/>
    </sheetView>
  </sheetViews>
  <sheetFormatPr baseColWidth="10" defaultRowHeight="15" x14ac:dyDescent="0.25"/>
  <cols>
    <col min="1" max="1" width="2.140625" customWidth="1"/>
    <col min="2" max="2" width="17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9.1406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190"/>
      <c r="C4" s="1"/>
      <c r="D4" s="193"/>
      <c r="E4" s="190"/>
      <c r="F4" s="190"/>
      <c r="G4" s="1"/>
      <c r="H4" s="193"/>
      <c r="I4" s="1"/>
      <c r="J4" s="193"/>
      <c r="K4" s="1"/>
      <c r="L4" s="193"/>
      <c r="M4" s="72"/>
      <c r="N4" s="268"/>
      <c r="O4" s="268"/>
      <c r="P4" s="1"/>
      <c r="Q4" s="19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201</v>
      </c>
      <c r="E7" s="288"/>
      <c r="F7" s="288"/>
      <c r="G7" s="56"/>
      <c r="H7" s="56"/>
      <c r="I7" s="56"/>
      <c r="J7" s="56"/>
      <c r="K7" s="56"/>
      <c r="L7" s="56"/>
      <c r="M7" s="56"/>
      <c r="O7" s="107"/>
      <c r="Q7" s="192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63</v>
      </c>
      <c r="E9" s="115"/>
      <c r="F9" s="115"/>
      <c r="G9" s="115"/>
      <c r="H9" s="292" t="s">
        <v>38</v>
      </c>
      <c r="I9" s="292"/>
      <c r="J9" s="292"/>
      <c r="K9" s="115"/>
      <c r="L9" s="115"/>
      <c r="M9" s="11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102" t="s">
        <v>185</v>
      </c>
      <c r="E11" s="102"/>
      <c r="F11" s="102"/>
      <c r="G11" s="102"/>
      <c r="H11" s="272" t="s">
        <v>198</v>
      </c>
      <c r="I11" s="272"/>
      <c r="J11" s="272"/>
      <c r="K11" s="102"/>
      <c r="L11" s="102"/>
      <c r="M11" s="102"/>
      <c r="N11" s="102"/>
      <c r="O11" s="19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94"/>
      <c r="E12" s="194"/>
      <c r="F12" s="194"/>
      <c r="G12" s="194"/>
      <c r="H12" s="194"/>
      <c r="I12" s="1"/>
      <c r="J12" s="199"/>
      <c r="K12" s="199"/>
      <c r="L12" s="199"/>
      <c r="M12" s="77"/>
      <c r="N12" s="190"/>
      <c r="O12" s="19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177</v>
      </c>
      <c r="E13" s="102"/>
      <c r="F13" s="102"/>
      <c r="G13" s="102"/>
      <c r="H13" s="272" t="s">
        <v>170</v>
      </c>
      <c r="I13" s="272"/>
      <c r="J13" s="272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94"/>
      <c r="E14" s="194"/>
      <c r="F14" s="194"/>
      <c r="G14" s="194"/>
      <c r="H14" s="194"/>
      <c r="I14" s="202"/>
      <c r="J14" s="199"/>
      <c r="K14" s="199"/>
      <c r="L14" s="199"/>
      <c r="M14" s="77"/>
      <c r="N14" s="20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102" t="s">
        <v>196</v>
      </c>
      <c r="E15" s="102"/>
      <c r="F15" s="102"/>
      <c r="G15" s="102"/>
      <c r="H15" s="272" t="s">
        <v>170</v>
      </c>
      <c r="I15" s="272"/>
      <c r="J15" s="272"/>
      <c r="K15" s="113"/>
      <c r="L15" s="113"/>
      <c r="M15" s="77"/>
      <c r="N15" s="20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94"/>
      <c r="E16" s="194"/>
      <c r="F16" s="194"/>
      <c r="G16" s="194"/>
      <c r="H16" s="194"/>
      <c r="I16" s="202"/>
      <c r="J16" s="199"/>
      <c r="K16" s="199"/>
      <c r="L16" s="199"/>
      <c r="M16" s="77"/>
      <c r="N16" s="20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102" t="s">
        <v>197</v>
      </c>
      <c r="E17" s="102"/>
      <c r="F17" s="102"/>
      <c r="G17" s="102"/>
      <c r="H17" s="272" t="s">
        <v>170</v>
      </c>
      <c r="I17" s="272"/>
      <c r="J17" s="272"/>
      <c r="K17" s="113"/>
      <c r="L17" s="113"/>
      <c r="M17" s="77"/>
      <c r="N17" s="20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94"/>
      <c r="E18" s="194"/>
      <c r="F18" s="194"/>
      <c r="G18" s="194"/>
      <c r="H18" s="194"/>
      <c r="I18" s="1"/>
      <c r="J18" s="199"/>
      <c r="K18" s="199"/>
      <c r="L18" s="199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/>
      <c r="E19" s="284"/>
      <c r="F19" s="284"/>
      <c r="G19" s="284"/>
      <c r="H19" s="284"/>
      <c r="I19" s="1"/>
      <c r="J19" s="289"/>
      <c r="K19" s="289"/>
      <c r="L19" s="289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2">
    <mergeCell ref="A1:D1"/>
    <mergeCell ref="N4:O4"/>
    <mergeCell ref="D6:H6"/>
    <mergeCell ref="D7:F7"/>
    <mergeCell ref="N9:P9"/>
    <mergeCell ref="D19:H19"/>
    <mergeCell ref="J19:L19"/>
    <mergeCell ref="H9:J9"/>
    <mergeCell ref="H11:J11"/>
    <mergeCell ref="H13:J13"/>
    <mergeCell ref="H15:J15"/>
    <mergeCell ref="H17:J17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showGridLines="0" showRowColHeaders="0" workbookViewId="0">
      <selection activeCell="R13" sqref="R13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53"/>
      <c r="K7" s="253"/>
      <c r="L7" s="253"/>
      <c r="M7" s="253"/>
      <c r="N7" s="253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206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185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showGridLines="0" showRowColHeaders="0" workbookViewId="0">
      <selection activeCell="R14" sqref="R14"/>
    </sheetView>
  </sheetViews>
  <sheetFormatPr baseColWidth="10" defaultRowHeight="15" x14ac:dyDescent="0.25"/>
  <cols>
    <col min="1" max="1" width="2.140625" customWidth="1"/>
    <col min="2" max="2" width="23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5.855468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3.25" customHeight="1" x14ac:dyDescent="0.25">
      <c r="A4" s="6"/>
      <c r="B4" s="190"/>
      <c r="C4" s="1"/>
      <c r="D4" s="193"/>
      <c r="E4" s="190"/>
      <c r="F4" s="193"/>
      <c r="G4" s="1"/>
      <c r="H4" s="193"/>
      <c r="I4" s="1"/>
      <c r="J4" s="193"/>
      <c r="K4" s="1"/>
      <c r="L4" s="193"/>
      <c r="M4" s="72"/>
      <c r="N4" s="72"/>
      <c r="O4" s="72"/>
      <c r="P4" s="193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57" t="s">
        <v>56</v>
      </c>
      <c r="T6" s="7"/>
    </row>
    <row r="7" spans="1:20" x14ac:dyDescent="0.25">
      <c r="A7" s="6"/>
      <c r="B7" s="6"/>
      <c r="C7" s="1"/>
      <c r="D7" s="190"/>
      <c r="E7" s="190"/>
      <c r="F7" s="190"/>
      <c r="G7" s="190"/>
      <c r="H7" s="190"/>
      <c r="I7" s="1"/>
      <c r="J7" s="253"/>
      <c r="K7" s="253"/>
      <c r="L7" s="253"/>
      <c r="M7" s="253"/>
      <c r="N7" s="253"/>
      <c r="O7" s="190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205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190"/>
      <c r="G10" s="1"/>
      <c r="H10" s="190"/>
      <c r="I10" s="190"/>
      <c r="J10" s="190"/>
      <c r="K10" s="190"/>
      <c r="L10" s="190"/>
      <c r="M10" s="190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185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127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190"/>
      <c r="O14" s="1"/>
      <c r="P14" s="1"/>
      <c r="Q14" s="127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190"/>
      <c r="S15" s="7"/>
      <c r="T15" s="7"/>
    </row>
    <row r="16" spans="1:20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90"/>
      <c r="O16" s="1"/>
      <c r="P16" s="1"/>
      <c r="Q16" s="127"/>
      <c r="R16" s="1"/>
      <c r="S16" s="7"/>
      <c r="T16" s="7"/>
    </row>
    <row r="17" spans="1:26" x14ac:dyDescent="0.25">
      <c r="A17" s="6"/>
      <c r="B17" s="6"/>
      <c r="C17" s="61"/>
      <c r="D17" s="93"/>
      <c r="E17" s="93"/>
      <c r="F17" s="93"/>
      <c r="G17" s="93"/>
      <c r="H17" s="93"/>
      <c r="I17" s="13"/>
      <c r="J17" s="93"/>
      <c r="K17" s="93"/>
      <c r="L17" s="93"/>
      <c r="M17" s="93"/>
      <c r="N17" s="190"/>
      <c r="O17" s="1"/>
      <c r="P17" s="1"/>
      <c r="Q17" s="127"/>
      <c r="R17" s="1"/>
      <c r="S17" s="7"/>
      <c r="T17" s="7"/>
    </row>
    <row r="18" spans="1:26" ht="6" customHeight="1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30"/>
      <c r="S18" s="7"/>
      <c r="T18" s="7"/>
    </row>
    <row r="19" spans="1:26" x14ac:dyDescent="0.25">
      <c r="A19" s="6"/>
      <c r="B19" s="6"/>
      <c r="C19" s="66"/>
      <c r="D19" s="37"/>
      <c r="E19" s="37"/>
      <c r="F19" s="37"/>
      <c r="G19" s="37"/>
      <c r="H19" s="37"/>
      <c r="I19" s="37"/>
      <c r="J19" s="37"/>
      <c r="K19" s="37"/>
      <c r="L19" s="37"/>
      <c r="M19" s="67"/>
      <c r="N19" s="38"/>
      <c r="O19" s="37"/>
      <c r="P19" s="37"/>
      <c r="Q19" s="68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1"/>
      <c r="P20" s="12"/>
      <c r="Q20" s="12"/>
      <c r="R20" s="190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1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52"/>
      <c r="P22" s="12"/>
      <c r="Q22" s="12"/>
      <c r="R22" s="30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1"/>
      <c r="P23" s="11"/>
      <c r="Q23" s="1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0"/>
      <c r="S24" s="7"/>
      <c r="T24" s="7"/>
      <c r="Y24" s="1"/>
      <c r="Z24" s="1"/>
    </row>
    <row r="25" spans="1:26" ht="15.75" thickBot="1" x14ac:dyDescent="0.3">
      <c r="A25" s="6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0"/>
      <c r="T25" s="7"/>
      <c r="Y25" s="1"/>
      <c r="Z25" s="1"/>
    </row>
    <row r="26" spans="1:26" ht="4.5" customHeight="1" thickBot="1" x14ac:dyDescent="0.3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showGridLines="0" showRowColHeaders="0" workbookViewId="0">
      <selection activeCell="W11" sqref="W11"/>
    </sheetView>
  </sheetViews>
  <sheetFormatPr baseColWidth="10" defaultRowHeight="15" x14ac:dyDescent="0.25"/>
  <cols>
    <col min="1" max="1" width="2.140625" customWidth="1"/>
    <col min="2" max="2" width="17.8554687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8.710937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01" t="s">
        <v>0</v>
      </c>
      <c r="E7" s="56"/>
      <c r="F7" s="56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85" t="s">
        <v>0</v>
      </c>
      <c r="E9" s="285"/>
      <c r="F9" s="285"/>
      <c r="G9" s="285"/>
      <c r="H9" s="285"/>
      <c r="I9" s="101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19.5" x14ac:dyDescent="0.3">
      <c r="A11" s="6"/>
      <c r="B11" s="6"/>
      <c r="C11" s="1"/>
      <c r="D11" s="293" t="s">
        <v>86</v>
      </c>
      <c r="E11" s="293"/>
      <c r="F11" s="293"/>
      <c r="G11" s="293"/>
      <c r="H11" s="293"/>
      <c r="I11" s="1"/>
      <c r="M11" s="1"/>
      <c r="N11" s="1"/>
      <c r="O11" s="1"/>
      <c r="P11" s="1"/>
      <c r="Q11" s="1"/>
      <c r="R11" s="1"/>
      <c r="S11" s="7"/>
      <c r="T11" s="7"/>
    </row>
    <row r="12" spans="1:20" ht="19.5" customHeight="1" x14ac:dyDescent="0.25">
      <c r="A12" s="6"/>
      <c r="B12" s="6"/>
      <c r="C12" s="1"/>
      <c r="D12" s="294" t="s">
        <v>90</v>
      </c>
      <c r="E12" s="295"/>
      <c r="F12" s="295"/>
      <c r="G12" s="295"/>
      <c r="H12" s="295"/>
      <c r="I12" s="13"/>
      <c r="J12" s="270"/>
      <c r="K12" s="270"/>
      <c r="L12" s="270"/>
      <c r="M12" s="102"/>
      <c r="N12" s="102"/>
      <c r="O12" s="74"/>
      <c r="P12" s="70"/>
      <c r="Q12" s="1"/>
      <c r="R12" s="1"/>
      <c r="S12" s="7"/>
      <c r="T12" s="7"/>
    </row>
    <row r="13" spans="1:20" ht="5.25" customHeight="1" x14ac:dyDescent="0.25">
      <c r="A13" s="6"/>
      <c r="B13" s="6"/>
      <c r="C13" s="1"/>
      <c r="D13" s="108"/>
      <c r="E13" s="108"/>
      <c r="F13" s="108"/>
      <c r="G13" s="108"/>
      <c r="H13" s="108"/>
      <c r="I13" s="1"/>
      <c r="J13" s="96"/>
      <c r="K13" s="96"/>
      <c r="L13" s="96"/>
      <c r="M13" s="77"/>
      <c r="N13" s="74"/>
      <c r="O13" s="74"/>
      <c r="P13" s="77"/>
      <c r="Q13" s="1"/>
      <c r="R13" s="1"/>
      <c r="S13" s="7"/>
      <c r="T13" s="7"/>
    </row>
    <row r="14" spans="1:20" ht="19.5" customHeight="1" x14ac:dyDescent="0.25">
      <c r="A14" s="6"/>
      <c r="B14" s="6"/>
      <c r="C14" s="1"/>
      <c r="D14" s="102" t="s">
        <v>87</v>
      </c>
      <c r="E14" s="102"/>
      <c r="F14" s="102"/>
      <c r="G14" s="102"/>
      <c r="H14" s="102"/>
      <c r="I14" s="13"/>
      <c r="J14" s="289"/>
      <c r="K14" s="289"/>
      <c r="L14" s="289"/>
      <c r="M14" s="77"/>
      <c r="N14" s="13"/>
      <c r="O14" s="1"/>
      <c r="P14" s="70"/>
      <c r="Q14" s="1"/>
      <c r="R14" s="1"/>
      <c r="S14" s="7"/>
      <c r="T14" s="7"/>
    </row>
    <row r="15" spans="1:20" ht="19.5" customHeight="1" x14ac:dyDescent="0.25">
      <c r="A15" s="6"/>
      <c r="B15" s="6"/>
      <c r="C15" s="1"/>
      <c r="D15" s="111" t="s">
        <v>95</v>
      </c>
      <c r="E15" s="108"/>
      <c r="F15" s="108"/>
      <c r="G15" s="108"/>
      <c r="H15" s="108"/>
      <c r="I15" s="76"/>
      <c r="J15" s="96"/>
      <c r="K15" s="96"/>
      <c r="L15" s="96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9.5" customHeight="1" x14ac:dyDescent="0.25">
      <c r="A17" s="6"/>
      <c r="B17" s="6"/>
      <c r="C17" s="1"/>
      <c r="D17" s="270" t="s">
        <v>88</v>
      </c>
      <c r="E17" s="270"/>
      <c r="F17" s="270"/>
      <c r="G17" s="270"/>
      <c r="H17" s="270"/>
      <c r="I17" s="76"/>
      <c r="J17" s="289"/>
      <c r="K17" s="289"/>
      <c r="L17" s="289"/>
      <c r="M17" s="77"/>
      <c r="N17" s="76"/>
      <c r="O17" s="1"/>
      <c r="P17" s="70"/>
      <c r="Q17" s="1"/>
      <c r="R17" s="1"/>
      <c r="S17" s="7"/>
      <c r="T17" s="7"/>
    </row>
    <row r="18" spans="1:26" ht="19.5" customHeight="1" x14ac:dyDescent="0.25">
      <c r="A18" s="6"/>
      <c r="B18" s="6"/>
      <c r="C18" s="1"/>
      <c r="D18" s="111" t="s">
        <v>91</v>
      </c>
      <c r="E18" s="108"/>
      <c r="F18" s="108"/>
      <c r="G18" s="108"/>
      <c r="H18" s="108"/>
      <c r="I18" s="76"/>
      <c r="J18" s="96"/>
      <c r="K18" s="96"/>
      <c r="L18" s="96"/>
      <c r="M18" s="77"/>
      <c r="N18" s="76"/>
      <c r="O18" s="1"/>
      <c r="P18" s="70"/>
      <c r="Q18" s="1"/>
      <c r="R18" s="1"/>
      <c r="S18" s="7"/>
      <c r="T18" s="7"/>
    </row>
    <row r="19" spans="1:26" ht="5.25" customHeight="1" x14ac:dyDescent="0.25">
      <c r="A19" s="6"/>
      <c r="B19" s="6"/>
      <c r="C19" s="1"/>
      <c r="D19" s="108"/>
      <c r="E19" s="108"/>
      <c r="F19" s="108"/>
      <c r="G19" s="108"/>
      <c r="H19" s="108"/>
      <c r="I19" s="76"/>
      <c r="J19" s="96"/>
      <c r="K19" s="96"/>
      <c r="L19" s="96"/>
      <c r="M19" s="77"/>
      <c r="N19" s="76"/>
      <c r="O19" s="1"/>
      <c r="P19" s="70"/>
      <c r="Q19" s="1"/>
      <c r="R19" s="1"/>
      <c r="S19" s="7"/>
      <c r="T19" s="7"/>
    </row>
    <row r="20" spans="1:26" ht="19.5" customHeight="1" x14ac:dyDescent="0.25">
      <c r="A20" s="6"/>
      <c r="B20" s="6"/>
      <c r="C20" s="1"/>
      <c r="D20" s="270" t="s">
        <v>89</v>
      </c>
      <c r="E20" s="270"/>
      <c r="F20" s="270"/>
      <c r="G20" s="270"/>
      <c r="H20" s="270"/>
      <c r="I20" s="76"/>
      <c r="J20" s="289"/>
      <c r="K20" s="289"/>
      <c r="L20" s="289"/>
      <c r="M20" s="77"/>
      <c r="N20" s="76"/>
      <c r="O20" s="1"/>
      <c r="P20" s="70"/>
      <c r="Q20" s="1"/>
      <c r="R20" s="1"/>
      <c r="S20" s="7"/>
      <c r="T20" s="7"/>
    </row>
    <row r="21" spans="1:26" ht="19.5" customHeight="1" x14ac:dyDescent="0.25">
      <c r="A21" s="6"/>
      <c r="B21" s="6"/>
      <c r="C21" s="1"/>
      <c r="D21" s="111" t="s">
        <v>92</v>
      </c>
      <c r="E21" s="108"/>
      <c r="F21" s="108"/>
      <c r="G21" s="108"/>
      <c r="H21" s="108"/>
      <c r="I21" s="76"/>
      <c r="J21" s="96"/>
      <c r="K21" s="96"/>
      <c r="L21" s="96"/>
      <c r="M21" s="77"/>
      <c r="N21" s="76"/>
      <c r="O21" s="1"/>
      <c r="P21" s="70"/>
      <c r="Q21" s="1"/>
      <c r="R21" s="1"/>
      <c r="S21" s="7"/>
      <c r="T21" s="7"/>
    </row>
    <row r="22" spans="1:26" ht="5.25" customHeight="1" x14ac:dyDescent="0.25">
      <c r="A22" s="6"/>
      <c r="B22" s="6"/>
      <c r="C22" s="1"/>
      <c r="D22" s="108"/>
      <c r="E22" s="108"/>
      <c r="F22" s="108"/>
      <c r="G22" s="108"/>
      <c r="H22" s="108"/>
      <c r="I22" s="1"/>
      <c r="J22" s="96"/>
      <c r="K22" s="96"/>
      <c r="L22" s="96"/>
      <c r="M22" s="11"/>
      <c r="N22" s="1"/>
      <c r="O22" s="1"/>
      <c r="P22" s="11"/>
      <c r="Q22" s="1"/>
      <c r="R22" s="1"/>
      <c r="S22" s="7"/>
      <c r="T22" s="7"/>
      <c r="Y22" s="1"/>
      <c r="Z22" s="1"/>
    </row>
    <row r="23" spans="1:26" ht="15.75" thickBot="1" x14ac:dyDescent="0.3">
      <c r="A23" s="6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0"/>
      <c r="T23" s="7"/>
      <c r="Y23" s="1"/>
      <c r="Z23" s="1"/>
    </row>
    <row r="24" spans="1:26" ht="4.5" customHeight="1" thickBot="1" x14ac:dyDescent="0.3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</row>
  </sheetData>
  <mergeCells count="14">
    <mergeCell ref="D20:H20"/>
    <mergeCell ref="J20:L20"/>
    <mergeCell ref="D11:H11"/>
    <mergeCell ref="D12:H12"/>
    <mergeCell ref="J12:L12"/>
    <mergeCell ref="J14:L14"/>
    <mergeCell ref="D17:H17"/>
    <mergeCell ref="J17:L17"/>
    <mergeCell ref="A1:D1"/>
    <mergeCell ref="N4:O4"/>
    <mergeCell ref="D6:H6"/>
    <mergeCell ref="D9:H9"/>
    <mergeCell ref="J9:M9"/>
    <mergeCell ref="N9:P9"/>
  </mergeCells>
  <hyperlinks>
    <hyperlink ref="D12" r:id="rId1"/>
    <hyperlink ref="D15" r:id="rId2"/>
    <hyperlink ref="D18" r:id="rId3"/>
    <hyperlink ref="D21" r:id="rId4"/>
  </hyperlinks>
  <pageMargins left="0.7" right="0.7" top="0.75" bottom="0.75" header="0.3" footer="0.3"/>
  <pageSetup paperSize="9" orientation="portrait" r:id="rId5"/>
  <drawing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showRowColHeaders="0" workbookViewId="0">
      <selection activeCell="X11" sqref="X11"/>
    </sheetView>
  </sheetViews>
  <sheetFormatPr baseColWidth="10" defaultRowHeight="15" x14ac:dyDescent="0.25"/>
  <cols>
    <col min="1" max="1" width="2.140625" customWidth="1"/>
    <col min="2" max="2" width="26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2.425781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125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84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123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3">
      <c r="A17" s="6"/>
      <c r="B17" s="6"/>
      <c r="C17" s="61"/>
      <c r="D17" s="296" t="s">
        <v>126</v>
      </c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ht="15.75" x14ac:dyDescent="0.25">
      <c r="A19" s="6"/>
      <c r="B19" s="6"/>
      <c r="C19" s="61"/>
      <c r="D19" s="109" t="s">
        <v>124</v>
      </c>
      <c r="E19" s="1"/>
      <c r="F19" s="1"/>
      <c r="G19" s="1"/>
      <c r="H19" s="1"/>
      <c r="I19" s="1"/>
      <c r="J19" s="1"/>
      <c r="K19" s="1"/>
      <c r="L19" s="1"/>
      <c r="M19" s="51"/>
      <c r="N19" s="12"/>
      <c r="O19" s="1"/>
      <c r="P19" s="1"/>
      <c r="Q19" s="65"/>
      <c r="R19" s="30"/>
      <c r="S19" s="7"/>
      <c r="T19" s="7"/>
    </row>
    <row r="20" spans="1:26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2"/>
      <c r="R20" s="1"/>
      <c r="S20" s="7"/>
      <c r="T20" s="7"/>
    </row>
    <row r="21" spans="1:26" ht="24" customHeight="1" x14ac:dyDescent="0.25">
      <c r="A21" s="6"/>
      <c r="B21" s="6"/>
      <c r="C21" s="6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63"/>
      <c r="R21" s="1"/>
      <c r="S21" s="7"/>
      <c r="T21" s="7"/>
    </row>
    <row r="22" spans="1:26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74"/>
      <c r="O22" s="1"/>
      <c r="P22" s="1"/>
      <c r="Q22" s="64"/>
      <c r="R22" s="1"/>
      <c r="S22" s="7"/>
      <c r="T22" s="7"/>
    </row>
    <row r="23" spans="1:26" x14ac:dyDescent="0.25">
      <c r="A23" s="6"/>
      <c r="B23" s="6"/>
      <c r="C23" s="61"/>
      <c r="D23" s="93"/>
      <c r="E23" s="93"/>
      <c r="F23" s="93"/>
      <c r="G23" s="93"/>
      <c r="H23" s="93"/>
      <c r="I23" s="13"/>
      <c r="J23" s="93"/>
      <c r="K23" s="93"/>
      <c r="L23" s="93"/>
      <c r="M23" s="93"/>
      <c r="N23" s="74"/>
      <c r="O23" s="1"/>
      <c r="P23" s="1"/>
      <c r="Q23" s="64"/>
      <c r="R23" s="1"/>
      <c r="S23" s="7"/>
      <c r="T23" s="7"/>
    </row>
    <row r="24" spans="1:26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51"/>
      <c r="N24" s="12"/>
      <c r="O24" s="1"/>
      <c r="P24" s="1"/>
      <c r="Q24" s="65"/>
      <c r="R24" s="30"/>
      <c r="S24" s="7"/>
      <c r="T24" s="7"/>
    </row>
    <row r="25" spans="1:26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67"/>
      <c r="N25" s="38"/>
      <c r="O25" s="37"/>
      <c r="P25" s="37"/>
      <c r="Q25" s="68"/>
      <c r="R25" s="1"/>
      <c r="S25" s="7"/>
      <c r="T25" s="7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1"/>
      <c r="P26" s="12"/>
      <c r="Q26" s="12"/>
      <c r="R26" s="74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52"/>
      <c r="P27" s="12"/>
      <c r="Q27" s="12"/>
      <c r="R27" s="1"/>
      <c r="S27" s="7"/>
      <c r="T27" s="7"/>
      <c r="Y27" s="1"/>
      <c r="Z27" s="1"/>
    </row>
    <row r="28" spans="1:26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52"/>
      <c r="P28" s="12"/>
      <c r="Q28" s="12"/>
      <c r="R28" s="30"/>
      <c r="S28" s="7"/>
      <c r="T28" s="7"/>
      <c r="Y28" s="1"/>
      <c r="Z28" s="1"/>
    </row>
    <row r="29" spans="1:26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"/>
      <c r="R29" s="1"/>
      <c r="S29" s="7"/>
      <c r="T29" s="7"/>
      <c r="Y29" s="1"/>
      <c r="Z29" s="1"/>
    </row>
    <row r="30" spans="1:26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0"/>
      <c r="S30" s="7"/>
      <c r="T30" s="7"/>
      <c r="Y30" s="1"/>
      <c r="Z30" s="1"/>
    </row>
    <row r="31" spans="1:26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7"/>
      <c r="Y31" s="1"/>
      <c r="Z31" s="1"/>
    </row>
    <row r="32" spans="1:26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</row>
    <row r="36" spans="2:2" x14ac:dyDescent="0.25">
      <c r="B36" t="s">
        <v>109</v>
      </c>
    </row>
    <row r="37" spans="2:2" x14ac:dyDescent="0.25">
      <c r="B37" t="s">
        <v>97</v>
      </c>
    </row>
    <row r="38" spans="2:2" x14ac:dyDescent="0.25">
      <c r="B38" t="s">
        <v>110</v>
      </c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showGridLines="0" showRowColHeaders="0" workbookViewId="0">
      <selection activeCell="R14" sqref="R14"/>
    </sheetView>
  </sheetViews>
  <sheetFormatPr baseColWidth="10" defaultRowHeight="15" x14ac:dyDescent="0.25"/>
  <cols>
    <col min="1" max="1" width="2.140625" customWidth="1"/>
    <col min="2" max="2" width="28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1.1406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127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84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ht="15.75" x14ac:dyDescent="0.25">
      <c r="A15" s="6"/>
      <c r="B15" s="6"/>
      <c r="C15" s="61"/>
      <c r="D15" s="109" t="s">
        <v>123</v>
      </c>
      <c r="E15" s="1"/>
      <c r="F15" s="1"/>
      <c r="G15" s="1"/>
      <c r="H15" s="1"/>
      <c r="I15" s="1"/>
      <c r="J15" s="1"/>
      <c r="K15" s="1"/>
      <c r="L15" s="1"/>
      <c r="M15" s="51"/>
      <c r="N15" s="12"/>
      <c r="O15" s="1"/>
      <c r="P15" s="1"/>
      <c r="Q15" s="65"/>
      <c r="R15" s="30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51"/>
      <c r="N16" s="12"/>
      <c r="O16" s="1"/>
      <c r="P16" s="1"/>
      <c r="Q16" s="65"/>
      <c r="R16" s="74"/>
      <c r="S16" s="7"/>
      <c r="T16" s="7"/>
    </row>
    <row r="17" spans="1:26" ht="19.5" x14ac:dyDescent="0.3">
      <c r="A17" s="6"/>
      <c r="B17" s="6"/>
      <c r="C17" s="61"/>
      <c r="D17" s="296" t="s">
        <v>126</v>
      </c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65"/>
      <c r="R17" s="74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51"/>
      <c r="N18" s="12"/>
      <c r="O18" s="1"/>
      <c r="P18" s="1"/>
      <c r="Q18" s="65"/>
      <c r="R18" s="74"/>
      <c r="S18" s="7"/>
      <c r="T18" s="7"/>
    </row>
    <row r="19" spans="1:26" ht="15.75" x14ac:dyDescent="0.25">
      <c r="A19" s="6"/>
      <c r="B19" s="6"/>
      <c r="C19" s="61"/>
      <c r="D19" s="109" t="s">
        <v>124</v>
      </c>
      <c r="E19" s="1"/>
      <c r="F19" s="1"/>
      <c r="G19" s="1"/>
      <c r="H19" s="1"/>
      <c r="I19" s="1"/>
      <c r="J19" s="1"/>
      <c r="K19" s="1"/>
      <c r="L19" s="1"/>
      <c r="M19" s="51"/>
      <c r="N19" s="12"/>
      <c r="O19" s="1"/>
      <c r="P19" s="1"/>
      <c r="Q19" s="65"/>
      <c r="R19" s="30"/>
      <c r="S19" s="7"/>
      <c r="T19" s="7"/>
    </row>
    <row r="20" spans="1:26" ht="8.25" customHeight="1" x14ac:dyDescent="0.25">
      <c r="A20" s="6"/>
      <c r="B20" s="6"/>
      <c r="C20" s="6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2"/>
      <c r="R20" s="1"/>
      <c r="S20" s="7"/>
      <c r="T20" s="7"/>
    </row>
    <row r="21" spans="1:26" ht="24" customHeight="1" x14ac:dyDescent="0.25">
      <c r="A21" s="6"/>
      <c r="B21" s="6"/>
      <c r="C21" s="6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63"/>
      <c r="R21" s="1"/>
      <c r="S21" s="7"/>
      <c r="T21" s="7"/>
    </row>
    <row r="22" spans="1:26" x14ac:dyDescent="0.25">
      <c r="A22" s="6"/>
      <c r="B22" s="6"/>
      <c r="C22" s="61"/>
      <c r="D22" s="1"/>
      <c r="E22" s="1"/>
      <c r="F22" s="1"/>
      <c r="G22" s="1"/>
      <c r="H22" s="1"/>
      <c r="I22" s="1"/>
      <c r="J22" s="1"/>
      <c r="K22" s="1"/>
      <c r="L22" s="1"/>
      <c r="M22" s="1"/>
      <c r="N22" s="74"/>
      <c r="O22" s="1"/>
      <c r="P22" s="1"/>
      <c r="Q22" s="64"/>
      <c r="R22" s="1"/>
      <c r="S22" s="7"/>
      <c r="T22" s="7"/>
    </row>
    <row r="23" spans="1:26" x14ac:dyDescent="0.25">
      <c r="A23" s="6"/>
      <c r="B23" s="6"/>
      <c r="C23" s="61"/>
      <c r="D23" s="93"/>
      <c r="E23" s="93"/>
      <c r="F23" s="93"/>
      <c r="G23" s="93"/>
      <c r="H23" s="93"/>
      <c r="I23" s="13"/>
      <c r="J23" s="93"/>
      <c r="K23" s="93"/>
      <c r="L23" s="93"/>
      <c r="M23" s="93"/>
      <c r="N23" s="74"/>
      <c r="O23" s="1"/>
      <c r="P23" s="1"/>
      <c r="Q23" s="64"/>
      <c r="R23" s="1"/>
      <c r="S23" s="7"/>
      <c r="T23" s="7"/>
    </row>
    <row r="24" spans="1:26" ht="6" customHeight="1" x14ac:dyDescent="0.25">
      <c r="A24" s="6"/>
      <c r="B24" s="6"/>
      <c r="C24" s="61"/>
      <c r="D24" s="1"/>
      <c r="E24" s="1"/>
      <c r="F24" s="1"/>
      <c r="G24" s="1"/>
      <c r="H24" s="1"/>
      <c r="I24" s="1"/>
      <c r="J24" s="1"/>
      <c r="K24" s="1"/>
      <c r="L24" s="1"/>
      <c r="M24" s="51"/>
      <c r="N24" s="12"/>
      <c r="O24" s="1"/>
      <c r="P24" s="1"/>
      <c r="Q24" s="65"/>
      <c r="R24" s="30"/>
      <c r="S24" s="7"/>
      <c r="T24" s="7"/>
    </row>
    <row r="25" spans="1:26" x14ac:dyDescent="0.25">
      <c r="A25" s="6"/>
      <c r="B25" s="6"/>
      <c r="C25" s="66"/>
      <c r="D25" s="37"/>
      <c r="E25" s="37"/>
      <c r="F25" s="37"/>
      <c r="G25" s="37"/>
      <c r="H25" s="37"/>
      <c r="I25" s="37"/>
      <c r="J25" s="37"/>
      <c r="K25" s="37"/>
      <c r="L25" s="37"/>
      <c r="M25" s="67"/>
      <c r="N25" s="38"/>
      <c r="O25" s="37"/>
      <c r="P25" s="37"/>
      <c r="Q25" s="68"/>
      <c r="R25" s="1"/>
      <c r="S25" s="7"/>
      <c r="T25" s="7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1"/>
      <c r="P26" s="12"/>
      <c r="Q26" s="12"/>
      <c r="R26" s="74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52"/>
      <c r="P27" s="12"/>
      <c r="Q27" s="12"/>
      <c r="R27" s="1"/>
      <c r="S27" s="7"/>
      <c r="T27" s="7"/>
      <c r="Y27" s="1"/>
      <c r="Z27" s="1"/>
    </row>
    <row r="28" spans="1:26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52"/>
      <c r="P28" s="12"/>
      <c r="Q28" s="12"/>
      <c r="R28" s="30"/>
      <c r="S28" s="7"/>
      <c r="T28" s="7"/>
      <c r="Y28" s="1"/>
      <c r="Z28" s="1"/>
    </row>
    <row r="29" spans="1:26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"/>
      <c r="R29" s="1"/>
      <c r="S29" s="7"/>
      <c r="T29" s="7"/>
      <c r="Y29" s="1"/>
      <c r="Z29" s="1"/>
    </row>
    <row r="30" spans="1:26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30"/>
      <c r="S30" s="7"/>
      <c r="T30" s="7"/>
      <c r="Y30" s="1"/>
      <c r="Z30" s="1"/>
    </row>
    <row r="31" spans="1:26" ht="15.75" thickBot="1" x14ac:dyDescent="0.3">
      <c r="A31" s="6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0"/>
      <c r="T31" s="7"/>
      <c r="Y31" s="1"/>
      <c r="Z31" s="1"/>
    </row>
    <row r="32" spans="1:26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</row>
    <row r="36" spans="2:2" x14ac:dyDescent="0.25">
      <c r="B36" t="s">
        <v>109</v>
      </c>
    </row>
    <row r="37" spans="2:2" x14ac:dyDescent="0.25">
      <c r="B37" t="s">
        <v>97</v>
      </c>
    </row>
    <row r="38" spans="2:2" x14ac:dyDescent="0.25">
      <c r="B38" t="s">
        <v>110</v>
      </c>
    </row>
  </sheetData>
  <mergeCells count="7">
    <mergeCell ref="D17:P17"/>
    <mergeCell ref="A1:D1"/>
    <mergeCell ref="D6:H6"/>
    <mergeCell ref="J7:N7"/>
    <mergeCell ref="D9:P9"/>
    <mergeCell ref="D11:P11"/>
    <mergeCell ref="D13:P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48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34"/>
      <c r="G4" s="1"/>
      <c r="H4" s="34"/>
      <c r="I4" s="1"/>
      <c r="J4" s="34"/>
      <c r="K4" s="1"/>
      <c r="L4" s="34"/>
      <c r="M4" s="34"/>
      <c r="N4" s="34"/>
      <c r="O4" s="253"/>
      <c r="P4" s="253"/>
      <c r="Q4" s="1"/>
      <c r="R4" s="3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6"/>
      <c r="E7" s="256"/>
      <c r="F7" s="2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53</v>
      </c>
      <c r="E8" s="1"/>
      <c r="F8" s="13"/>
      <c r="G8" s="13"/>
      <c r="H8" s="1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34"/>
      <c r="P9" s="3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4"/>
      <c r="P10" s="3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60" t="s">
        <v>52</v>
      </c>
      <c r="E12" s="260"/>
      <c r="F12" s="260"/>
      <c r="G12" s="260"/>
      <c r="H12" s="260"/>
      <c r="I12" s="260"/>
      <c r="J12" s="260"/>
      <c r="K12" s="11"/>
      <c r="L12" s="258" t="s">
        <v>93</v>
      </c>
      <c r="M12" s="258"/>
      <c r="N12" s="258"/>
      <c r="O12" s="258"/>
      <c r="P12" s="258"/>
      <c r="Q12" s="3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90</v>
      </c>
      <c r="E13" s="42"/>
      <c r="F13" s="42"/>
      <c r="G13" s="42"/>
      <c r="H13" s="42"/>
      <c r="I13" s="42"/>
      <c r="J13" s="42"/>
      <c r="K13" s="42"/>
      <c r="L13" s="259" t="s">
        <v>94</v>
      </c>
      <c r="M13" s="259"/>
      <c r="N13" s="259"/>
      <c r="O13" s="259"/>
      <c r="P13" s="259"/>
      <c r="Q13" s="3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3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4"/>
      <c r="P18" s="3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4"/>
      <c r="P19" s="3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D17:P17"/>
    <mergeCell ref="L12:P12"/>
    <mergeCell ref="L13:P13"/>
    <mergeCell ref="A1:D1"/>
    <mergeCell ref="O4:P4"/>
    <mergeCell ref="D7:F7"/>
    <mergeCell ref="N8:P8"/>
    <mergeCell ref="D12:J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V6" sqref="V6"/>
    </sheetView>
  </sheetViews>
  <sheetFormatPr baseColWidth="10" defaultRowHeight="15" x14ac:dyDescent="0.25"/>
  <cols>
    <col min="1" max="1" width="0.5703125" customWidth="1"/>
    <col min="2" max="2" width="19.57031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5.285156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2.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112" t="s">
        <v>1</v>
      </c>
      <c r="E7" s="112"/>
      <c r="F7" s="112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85" t="s">
        <v>63</v>
      </c>
      <c r="E9" s="285"/>
      <c r="F9" s="285"/>
      <c r="G9" s="285"/>
      <c r="H9" s="285"/>
      <c r="I9" s="101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71</v>
      </c>
      <c r="E11" s="270"/>
      <c r="F11" s="270"/>
      <c r="G11" s="270"/>
      <c r="H11" s="270"/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67</v>
      </c>
      <c r="E13" s="102"/>
      <c r="F13" s="102"/>
      <c r="G13" s="102"/>
      <c r="H13" s="102"/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70" t="s">
        <v>84</v>
      </c>
      <c r="E15" s="270"/>
      <c r="F15" s="270"/>
      <c r="G15" s="270"/>
      <c r="H15" s="270"/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8">
    <mergeCell ref="D11:H11"/>
    <mergeCell ref="D15:H15"/>
    <mergeCell ref="A1:D1"/>
    <mergeCell ref="N4:O4"/>
    <mergeCell ref="D6:H6"/>
    <mergeCell ref="D9:H9"/>
    <mergeCell ref="J9:M9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R10" sqref="R10"/>
    </sheetView>
  </sheetViews>
  <sheetFormatPr baseColWidth="10" defaultRowHeight="15" x14ac:dyDescent="0.25"/>
  <cols>
    <col min="1" max="1" width="1.140625" customWidth="1"/>
    <col min="2" max="2" width="22.710937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1.57031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.7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72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84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R9" sqref="R9"/>
    </sheetView>
  </sheetViews>
  <sheetFormatPr baseColWidth="10" defaultRowHeight="15" x14ac:dyDescent="0.25"/>
  <cols>
    <col min="1" max="1" width="2.140625" customWidth="1"/>
    <col min="2" max="2" width="23.28515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0.285156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129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84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V9" sqref="V9"/>
    </sheetView>
  </sheetViews>
  <sheetFormatPr baseColWidth="10" defaultRowHeight="15" x14ac:dyDescent="0.25"/>
  <cols>
    <col min="1" max="1" width="2.140625" customWidth="1"/>
    <col min="2" max="2" width="17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6.42578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2</v>
      </c>
      <c r="E7" s="288"/>
      <c r="F7" s="288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285" t="s">
        <v>63</v>
      </c>
      <c r="E9" s="285"/>
      <c r="F9" s="285"/>
      <c r="G9" s="285"/>
      <c r="H9" s="285"/>
      <c r="I9" s="101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55</v>
      </c>
      <c r="E11" s="270"/>
      <c r="F11" s="270"/>
      <c r="G11" s="270"/>
      <c r="H11" s="270"/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102" t="s">
        <v>26</v>
      </c>
      <c r="E13" s="102"/>
      <c r="F13" s="102"/>
      <c r="G13" s="102"/>
      <c r="H13" s="102"/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70" t="s">
        <v>128</v>
      </c>
      <c r="E15" s="270"/>
      <c r="F15" s="270"/>
      <c r="G15" s="270"/>
      <c r="H15" s="270"/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1:H11"/>
    <mergeCell ref="D15:H15"/>
    <mergeCell ref="D7:F7"/>
    <mergeCell ref="A1:D1"/>
    <mergeCell ref="N4:O4"/>
    <mergeCell ref="D6:H6"/>
    <mergeCell ref="D9:H9"/>
    <mergeCell ref="J9:M9"/>
    <mergeCell ref="N9:P9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W11" sqref="W11"/>
    </sheetView>
  </sheetViews>
  <sheetFormatPr baseColWidth="10" defaultRowHeight="15" x14ac:dyDescent="0.25"/>
  <cols>
    <col min="1" max="1" width="0.42578125" customWidth="1"/>
    <col min="2" max="2" width="22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3.285156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75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57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showGridLines="0" showRowColHeaders="0" workbookViewId="0">
      <selection activeCell="R10" sqref="R10"/>
    </sheetView>
  </sheetViews>
  <sheetFormatPr baseColWidth="10" defaultRowHeight="15" x14ac:dyDescent="0.25"/>
  <cols>
    <col min="1" max="1" width="0.28515625" customWidth="1"/>
    <col min="2" max="2" width="22.57031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3.285156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130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ht="15.75" x14ac:dyDescent="0.25">
      <c r="A11" s="6"/>
      <c r="B11" s="6"/>
      <c r="C11" s="61"/>
      <c r="D11" s="282" t="s">
        <v>82</v>
      </c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282"/>
      <c r="P11" s="282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3"/>
      <c r="O12" s="1"/>
      <c r="P12" s="1"/>
      <c r="Q12" s="63"/>
      <c r="R12" s="1"/>
      <c r="S12" s="7"/>
      <c r="T12" s="7"/>
    </row>
    <row r="13" spans="1:20" ht="19.5" x14ac:dyDescent="0.25">
      <c r="A13" s="6"/>
      <c r="B13" s="6"/>
      <c r="C13" s="61"/>
      <c r="D13" s="278" t="s">
        <v>57</v>
      </c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80"/>
      <c r="Q13" s="64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1"/>
      <c r="G14" s="1"/>
      <c r="H14" s="1"/>
      <c r="I14" s="1"/>
      <c r="J14" s="1"/>
      <c r="K14" s="1"/>
      <c r="L14" s="1"/>
      <c r="M14" s="1"/>
      <c r="N14" s="74"/>
      <c r="O14" s="1"/>
      <c r="P14" s="1"/>
      <c r="Q14" s="64"/>
      <c r="R14" s="1"/>
      <c r="S14" s="7"/>
      <c r="T14" s="7"/>
    </row>
    <row r="15" spans="1:20" x14ac:dyDescent="0.25">
      <c r="A15" s="6"/>
      <c r="B15" s="6"/>
      <c r="C15" s="61"/>
      <c r="D15" s="1"/>
      <c r="E15" s="1"/>
      <c r="F15" s="1"/>
      <c r="G15" s="1"/>
      <c r="H15" s="1"/>
      <c r="I15" s="1"/>
      <c r="J15" s="1"/>
      <c r="K15" s="1"/>
      <c r="L15" s="1"/>
      <c r="M15" s="1"/>
      <c r="N15" s="74"/>
      <c r="O15" s="1"/>
      <c r="P15" s="1"/>
      <c r="Q15" s="64"/>
      <c r="R15" s="1"/>
      <c r="S15" s="7"/>
      <c r="T15" s="7"/>
    </row>
    <row r="16" spans="1:20" x14ac:dyDescent="0.25">
      <c r="A16" s="6"/>
      <c r="B16" s="6"/>
      <c r="C16" s="61"/>
      <c r="D16" s="93"/>
      <c r="E16" s="93"/>
      <c r="F16" s="93"/>
      <c r="G16" s="93"/>
      <c r="H16" s="93"/>
      <c r="I16" s="13"/>
      <c r="J16" s="93"/>
      <c r="K16" s="93"/>
      <c r="L16" s="93"/>
      <c r="M16" s="93"/>
      <c r="N16" s="74"/>
      <c r="O16" s="1"/>
      <c r="P16" s="1"/>
      <c r="Q16" s="64"/>
      <c r="R16" s="1"/>
      <c r="S16" s="7"/>
      <c r="T16" s="7"/>
    </row>
    <row r="17" spans="1:26" ht="6" customHeight="1" x14ac:dyDescent="0.25">
      <c r="A17" s="6"/>
      <c r="B17" s="6"/>
      <c r="C17" s="61"/>
      <c r="D17" s="1"/>
      <c r="E17" s="1"/>
      <c r="F17" s="1"/>
      <c r="G17" s="1"/>
      <c r="H17" s="1"/>
      <c r="I17" s="1"/>
      <c r="J17" s="1"/>
      <c r="K17" s="1"/>
      <c r="L17" s="1"/>
      <c r="M17" s="51"/>
      <c r="N17" s="12"/>
      <c r="O17" s="1"/>
      <c r="P17" s="1"/>
      <c r="Q17" s="65"/>
      <c r="R17" s="30"/>
      <c r="S17" s="7"/>
      <c r="T17" s="7"/>
    </row>
    <row r="18" spans="1:26" x14ac:dyDescent="0.25">
      <c r="A18" s="6"/>
      <c r="B18" s="6"/>
      <c r="C18" s="66"/>
      <c r="D18" s="37"/>
      <c r="E18" s="37"/>
      <c r="F18" s="37"/>
      <c r="G18" s="37"/>
      <c r="H18" s="37"/>
      <c r="I18" s="37"/>
      <c r="J18" s="37"/>
      <c r="K18" s="37"/>
      <c r="L18" s="37"/>
      <c r="M18" s="67"/>
      <c r="N18" s="38"/>
      <c r="O18" s="37"/>
      <c r="P18" s="37"/>
      <c r="Q18" s="68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1"/>
      <c r="P19" s="12"/>
      <c r="Q19" s="12"/>
      <c r="R19" s="74"/>
      <c r="S19" s="7"/>
      <c r="T19" s="7"/>
      <c r="Y19" s="1"/>
      <c r="Z19" s="1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1"/>
      <c r="O20" s="52"/>
      <c r="P20" s="12"/>
      <c r="Q20" s="12"/>
      <c r="R20" s="1"/>
      <c r="S20" s="7"/>
      <c r="T20" s="7"/>
      <c r="Y20" s="1"/>
      <c r="Z20" s="1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1"/>
      <c r="O21" s="52"/>
      <c r="P21" s="12"/>
      <c r="Q21" s="12"/>
      <c r="R21" s="30"/>
      <c r="S21" s="7"/>
      <c r="T21" s="7"/>
      <c r="Y21" s="1"/>
      <c r="Z21" s="1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1"/>
      <c r="P22" s="11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0"/>
      <c r="S23" s="7"/>
      <c r="T23" s="7"/>
      <c r="Y23" s="1"/>
      <c r="Z23" s="1"/>
    </row>
    <row r="24" spans="1:26" ht="15.75" thickBot="1" x14ac:dyDescent="0.3">
      <c r="A24" s="6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  <c r="T24" s="7"/>
      <c r="Y24" s="1"/>
      <c r="Z24" s="1"/>
    </row>
    <row r="25" spans="1:26" ht="4.5" customHeight="1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</row>
  </sheetData>
  <mergeCells count="6">
    <mergeCell ref="D13:P13"/>
    <mergeCell ref="A1:D1"/>
    <mergeCell ref="D6:H6"/>
    <mergeCell ref="J7:N7"/>
    <mergeCell ref="D9:P9"/>
    <mergeCell ref="D11:P11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V8" sqref="V8"/>
    </sheetView>
  </sheetViews>
  <sheetFormatPr baseColWidth="10" defaultRowHeight="15" x14ac:dyDescent="0.25"/>
  <cols>
    <col min="1" max="1" width="0.7109375" customWidth="1"/>
    <col min="2" max="2" width="17.710937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5.5703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98" t="s">
        <v>131</v>
      </c>
      <c r="E7" s="298"/>
      <c r="F7" s="298"/>
      <c r="G7" s="56"/>
      <c r="H7" s="56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55</v>
      </c>
      <c r="E9" s="115"/>
      <c r="F9" s="115"/>
      <c r="G9" s="115"/>
      <c r="H9" s="285" t="s">
        <v>80</v>
      </c>
      <c r="I9" s="285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69</v>
      </c>
      <c r="E11" s="270"/>
      <c r="F11" s="270"/>
      <c r="G11" s="102"/>
      <c r="H11" s="102" t="s">
        <v>71</v>
      </c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3">
      <c r="A13" s="6"/>
      <c r="B13" s="6"/>
      <c r="C13" s="1"/>
      <c r="D13" s="297" t="s">
        <v>112</v>
      </c>
      <c r="E13" s="297"/>
      <c r="F13" s="297"/>
      <c r="G13" s="102"/>
      <c r="H13" s="102" t="s">
        <v>67</v>
      </c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3">
      <c r="A15" s="6"/>
      <c r="B15" s="6"/>
      <c r="C15" s="1"/>
      <c r="D15" s="297" t="s">
        <v>112</v>
      </c>
      <c r="E15" s="297"/>
      <c r="F15" s="297"/>
      <c r="G15" s="102"/>
      <c r="H15" s="102" t="s">
        <v>84</v>
      </c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5:F15"/>
    <mergeCell ref="D7:F7"/>
    <mergeCell ref="H9:M9"/>
    <mergeCell ref="A1:D1"/>
    <mergeCell ref="N4:O4"/>
    <mergeCell ref="D6:H6"/>
    <mergeCell ref="N9:P9"/>
    <mergeCell ref="D11:F11"/>
    <mergeCell ref="D13:F13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W10" sqref="W10"/>
    </sheetView>
  </sheetViews>
  <sheetFormatPr baseColWidth="10" defaultRowHeight="15" x14ac:dyDescent="0.25"/>
  <cols>
    <col min="1" max="1" width="0.5703125" customWidth="1"/>
    <col min="2" max="2" width="20.8554687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570312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134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x14ac:dyDescent="0.25">
      <c r="A11" s="6"/>
      <c r="B11" s="6"/>
      <c r="C11" s="61"/>
      <c r="D11" s="1" t="s">
        <v>132</v>
      </c>
      <c r="E11" s="1"/>
      <c r="F11" s="74"/>
      <c r="G11" s="1"/>
      <c r="H11" s="74"/>
      <c r="I11" s="74"/>
      <c r="J11" s="74"/>
      <c r="K11" s="74"/>
      <c r="L11" s="74"/>
      <c r="M11" s="74"/>
      <c r="N11" s="1"/>
      <c r="O11" s="1"/>
      <c r="P11" s="1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74"/>
      <c r="G12" s="1"/>
      <c r="H12" s="74"/>
      <c r="I12" s="74"/>
      <c r="J12" s="74"/>
      <c r="K12" s="74"/>
      <c r="L12" s="74"/>
      <c r="M12" s="74"/>
      <c r="N12" s="1"/>
      <c r="O12" s="1"/>
      <c r="P12" s="1"/>
      <c r="Q12" s="62"/>
      <c r="R12" s="1"/>
      <c r="S12" s="7"/>
      <c r="T12" s="7"/>
    </row>
    <row r="13" spans="1:20" ht="19.5" x14ac:dyDescent="0.3">
      <c r="A13" s="6"/>
      <c r="B13" s="6"/>
      <c r="C13" s="61"/>
      <c r="D13" s="299" t="s">
        <v>133</v>
      </c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1"/>
      <c r="Q13" s="62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74"/>
      <c r="G14" s="1"/>
      <c r="H14" s="74"/>
      <c r="I14" s="74"/>
      <c r="J14" s="74"/>
      <c r="K14" s="74"/>
      <c r="L14" s="74"/>
      <c r="M14" s="74"/>
      <c r="N14" s="1"/>
      <c r="O14" s="1"/>
      <c r="P14" s="1"/>
      <c r="Q14" s="62"/>
      <c r="R14" s="1"/>
      <c r="S14" s="7"/>
      <c r="T14" s="7"/>
    </row>
    <row r="15" spans="1:20" ht="15.75" x14ac:dyDescent="0.25">
      <c r="A15" s="6"/>
      <c r="B15" s="6"/>
      <c r="C15" s="61"/>
      <c r="D15" s="282" t="s">
        <v>83</v>
      </c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62"/>
      <c r="R15" s="1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63"/>
      <c r="R16" s="1"/>
      <c r="S16" s="7"/>
      <c r="T16" s="7"/>
    </row>
    <row r="17" spans="1:26" ht="19.5" x14ac:dyDescent="0.25">
      <c r="A17" s="6"/>
      <c r="B17" s="6"/>
      <c r="C17" s="61"/>
      <c r="D17" s="278" t="s">
        <v>84</v>
      </c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80"/>
      <c r="Q17" s="64"/>
      <c r="R17" s="1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74"/>
      <c r="O18" s="1"/>
      <c r="P18" s="1"/>
      <c r="Q18" s="64"/>
      <c r="R18" s="1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D13:P13"/>
    <mergeCell ref="A1:D1"/>
    <mergeCell ref="D6:H6"/>
    <mergeCell ref="J7:N7"/>
    <mergeCell ref="D9:P9"/>
    <mergeCell ref="D15:P15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showGridLines="0" showRowColHeaders="0" workbookViewId="0">
      <selection activeCell="W10" sqref="W10"/>
    </sheetView>
  </sheetViews>
  <sheetFormatPr baseColWidth="10" defaultRowHeight="15" x14ac:dyDescent="0.25"/>
  <cols>
    <col min="1" max="1" width="0.5703125" customWidth="1"/>
    <col min="2" max="2" width="22.140625" customWidth="1"/>
    <col min="3" max="3" width="0.85546875" customWidth="1"/>
    <col min="4" max="4" width="13.7109375" bestFit="1" customWidth="1"/>
    <col min="5" max="5" width="1" customWidth="1"/>
    <col min="7" max="7" width="1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11.285156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35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80"/>
      <c r="G4" s="1"/>
      <c r="H4" s="78"/>
      <c r="I4" s="1"/>
      <c r="J4" s="78"/>
      <c r="K4" s="1"/>
      <c r="L4" s="78"/>
      <c r="M4" s="72"/>
      <c r="N4" s="268"/>
      <c r="O4" s="268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135</v>
      </c>
      <c r="E7" s="288"/>
      <c r="F7" s="288"/>
      <c r="G7" s="288"/>
      <c r="H7" s="288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9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73</v>
      </c>
      <c r="E9" s="115"/>
      <c r="F9" s="115"/>
      <c r="G9" s="115"/>
      <c r="H9" s="285" t="s">
        <v>74</v>
      </c>
      <c r="I9" s="285"/>
      <c r="J9" s="285"/>
      <c r="K9" s="285"/>
      <c r="L9" s="285"/>
      <c r="M9" s="28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70</v>
      </c>
      <c r="E11" s="270"/>
      <c r="F11" s="270"/>
      <c r="G11" s="102"/>
      <c r="H11" s="102" t="s">
        <v>0</v>
      </c>
      <c r="I11" s="1"/>
      <c r="M11" s="1"/>
      <c r="N11" s="1"/>
      <c r="O11" s="1"/>
      <c r="P11" s="1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08"/>
      <c r="I12" s="1"/>
      <c r="J12" s="96"/>
      <c r="K12" s="96"/>
      <c r="L12" s="96"/>
      <c r="M12" s="77"/>
      <c r="N12" s="74"/>
      <c r="O12" s="74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84" t="s">
        <v>70</v>
      </c>
      <c r="E13" s="284"/>
      <c r="F13" s="284"/>
      <c r="G13" s="102"/>
      <c r="H13" s="102" t="s">
        <v>3</v>
      </c>
      <c r="I13" s="13"/>
      <c r="J13" s="113"/>
      <c r="K13" s="113"/>
      <c r="L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76"/>
      <c r="J14" s="96"/>
      <c r="K14" s="96"/>
      <c r="L14" s="96"/>
      <c r="M14" s="77"/>
      <c r="N14" s="76"/>
      <c r="O14" s="1"/>
      <c r="P14" s="70"/>
      <c r="Q14" s="1"/>
      <c r="R14" s="1"/>
      <c r="S14" s="7"/>
      <c r="T14" s="7"/>
    </row>
    <row r="15" spans="1:20" ht="32.25" customHeight="1" x14ac:dyDescent="0.25">
      <c r="A15" s="6"/>
      <c r="B15" s="6"/>
      <c r="C15" s="1"/>
      <c r="D15" s="284" t="s">
        <v>70</v>
      </c>
      <c r="E15" s="284"/>
      <c r="F15" s="284"/>
      <c r="G15" s="102"/>
      <c r="H15" s="102" t="s">
        <v>1</v>
      </c>
      <c r="I15" s="76"/>
      <c r="J15" s="113"/>
      <c r="K15" s="113"/>
      <c r="L15" s="113"/>
      <c r="M15" s="77"/>
      <c r="N15" s="76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76"/>
      <c r="J16" s="96"/>
      <c r="K16" s="96"/>
      <c r="L16" s="96"/>
      <c r="M16" s="77"/>
      <c r="N16" s="76"/>
      <c r="O16" s="1"/>
      <c r="P16" s="70"/>
      <c r="Q16" s="1"/>
      <c r="R16" s="1"/>
      <c r="S16" s="7"/>
      <c r="T16" s="7"/>
    </row>
    <row r="17" spans="1:26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0"/>
      <c r="T17" s="7"/>
      <c r="Y17" s="1"/>
      <c r="Z17" s="1"/>
    </row>
    <row r="18" spans="1:26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</row>
  </sheetData>
  <mergeCells count="9">
    <mergeCell ref="D13:F13"/>
    <mergeCell ref="D15:F15"/>
    <mergeCell ref="D7:H7"/>
    <mergeCell ref="A1:D1"/>
    <mergeCell ref="N4:O4"/>
    <mergeCell ref="D6:H6"/>
    <mergeCell ref="H9:M9"/>
    <mergeCell ref="N9:P9"/>
    <mergeCell ref="D11:F11"/>
  </mergeCell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showRowColHeaders="0" workbookViewId="0">
      <selection activeCell="V9" sqref="V9"/>
    </sheetView>
  </sheetViews>
  <sheetFormatPr baseColWidth="10" defaultRowHeight="15" x14ac:dyDescent="0.25"/>
  <cols>
    <col min="1" max="1" width="0.5703125" customWidth="1"/>
    <col min="2" max="2" width="21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24.7109375" customWidth="1"/>
    <col min="19" max="19" width="2.85546875" customWidth="1"/>
    <col min="20" max="20" width="0.85546875" customWidth="1"/>
  </cols>
  <sheetData>
    <row r="1" spans="1:20" ht="15.75" thickBot="1" x14ac:dyDescent="0.3">
      <c r="A1" s="250"/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1" customHeight="1" x14ac:dyDescent="0.25">
      <c r="A4" s="6"/>
      <c r="B4" s="80"/>
      <c r="C4" s="1"/>
      <c r="D4" s="78"/>
      <c r="E4" s="80"/>
      <c r="F4" s="78"/>
      <c r="G4" s="1"/>
      <c r="H4" s="78"/>
      <c r="I4" s="1"/>
      <c r="J4" s="78"/>
      <c r="K4" s="1"/>
      <c r="L4" s="78"/>
      <c r="M4" s="72"/>
      <c r="N4" s="72"/>
      <c r="O4" s="72"/>
      <c r="P4" s="78"/>
      <c r="Q4" s="1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x14ac:dyDescent="0.25">
      <c r="A7" s="6"/>
      <c r="B7" s="6"/>
      <c r="C7" s="1"/>
      <c r="D7" s="74"/>
      <c r="E7" s="74"/>
      <c r="F7" s="74"/>
      <c r="G7" s="74"/>
      <c r="H7" s="74"/>
      <c r="I7" s="1"/>
      <c r="J7" s="253"/>
      <c r="K7" s="253"/>
      <c r="L7" s="253"/>
      <c r="M7" s="253"/>
      <c r="N7" s="253"/>
      <c r="O7" s="74"/>
      <c r="P7" s="1"/>
      <c r="Q7" s="1"/>
      <c r="R7" s="1"/>
      <c r="S7" s="7"/>
      <c r="T7" s="7"/>
    </row>
    <row r="8" spans="1:20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60"/>
      <c r="R8" s="1"/>
      <c r="S8" s="7"/>
      <c r="T8" s="7"/>
    </row>
    <row r="9" spans="1:20" ht="26.25" x14ac:dyDescent="0.4">
      <c r="A9" s="6"/>
      <c r="B9" s="6"/>
      <c r="C9" s="61"/>
      <c r="D9" s="281" t="s">
        <v>78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62"/>
      <c r="R9" s="1"/>
      <c r="S9" s="7"/>
      <c r="T9" s="7"/>
    </row>
    <row r="10" spans="1:20" x14ac:dyDescent="0.25">
      <c r="A10" s="6"/>
      <c r="B10" s="6"/>
      <c r="C10" s="61"/>
      <c r="D10" s="1"/>
      <c r="E10" s="1"/>
      <c r="F10" s="74"/>
      <c r="G10" s="1"/>
      <c r="H10" s="74"/>
      <c r="I10" s="74"/>
      <c r="J10" s="74"/>
      <c r="K10" s="74"/>
      <c r="L10" s="74"/>
      <c r="M10" s="74"/>
      <c r="N10" s="1"/>
      <c r="O10" s="1"/>
      <c r="P10" s="1"/>
      <c r="Q10" s="62"/>
      <c r="R10" s="1"/>
      <c r="S10" s="7"/>
      <c r="T10" s="7"/>
    </row>
    <row r="11" spans="1:20" x14ac:dyDescent="0.25">
      <c r="A11" s="6"/>
      <c r="B11" s="6"/>
      <c r="C11" s="61"/>
      <c r="D11" s="1" t="s">
        <v>73</v>
      </c>
      <c r="E11" s="1"/>
      <c r="F11" s="74"/>
      <c r="G11" s="1"/>
      <c r="H11" s="74"/>
      <c r="I11" s="74"/>
      <c r="J11" s="74"/>
      <c r="K11" s="74"/>
      <c r="L11" s="74"/>
      <c r="M11" s="74"/>
      <c r="N11" s="1"/>
      <c r="O11" s="1"/>
      <c r="P11" s="1"/>
      <c r="Q11" s="62"/>
      <c r="R11" s="1"/>
      <c r="S11" s="7"/>
      <c r="T11" s="7"/>
    </row>
    <row r="12" spans="1:20" ht="7.5" customHeight="1" x14ac:dyDescent="0.25">
      <c r="A12" s="6"/>
      <c r="B12" s="6"/>
      <c r="C12" s="61"/>
      <c r="D12" s="1"/>
      <c r="E12" s="1"/>
      <c r="F12" s="74"/>
      <c r="G12" s="1"/>
      <c r="H12" s="74"/>
      <c r="I12" s="74"/>
      <c r="J12" s="74"/>
      <c r="K12" s="74"/>
      <c r="L12" s="74"/>
      <c r="M12" s="74"/>
      <c r="N12" s="1"/>
      <c r="O12" s="1"/>
      <c r="P12" s="1"/>
      <c r="Q12" s="62"/>
      <c r="R12" s="1"/>
      <c r="S12" s="7"/>
      <c r="T12" s="7"/>
    </row>
    <row r="13" spans="1:20" ht="19.5" x14ac:dyDescent="0.3">
      <c r="A13" s="6"/>
      <c r="B13" s="6"/>
      <c r="C13" s="61"/>
      <c r="D13" s="302" t="s">
        <v>70</v>
      </c>
      <c r="E13" s="303"/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4"/>
      <c r="Q13" s="62"/>
      <c r="R13" s="1"/>
      <c r="S13" s="7"/>
      <c r="T13" s="7"/>
    </row>
    <row r="14" spans="1:20" x14ac:dyDescent="0.25">
      <c r="A14" s="6"/>
      <c r="B14" s="6"/>
      <c r="C14" s="61"/>
      <c r="D14" s="1"/>
      <c r="E14" s="1"/>
      <c r="F14" s="74"/>
      <c r="G14" s="1"/>
      <c r="H14" s="74"/>
      <c r="I14" s="74"/>
      <c r="J14" s="74"/>
      <c r="K14" s="74"/>
      <c r="L14" s="74"/>
      <c r="M14" s="74"/>
      <c r="N14" s="1"/>
      <c r="O14" s="1"/>
      <c r="P14" s="1"/>
      <c r="Q14" s="62"/>
      <c r="R14" s="1"/>
      <c r="S14" s="7"/>
      <c r="T14" s="7"/>
    </row>
    <row r="15" spans="1:20" ht="15.75" x14ac:dyDescent="0.25">
      <c r="A15" s="6"/>
      <c r="B15" s="6"/>
      <c r="C15" s="61"/>
      <c r="D15" s="282" t="s">
        <v>63</v>
      </c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62"/>
      <c r="R15" s="1"/>
      <c r="S15" s="7"/>
      <c r="T15" s="7"/>
    </row>
    <row r="16" spans="1:20" ht="7.5" customHeight="1" x14ac:dyDescent="0.25">
      <c r="A16" s="6"/>
      <c r="B16" s="6"/>
      <c r="C16" s="61"/>
      <c r="D16" s="1"/>
      <c r="E16" s="1"/>
      <c r="F16" s="1"/>
      <c r="G16" s="1"/>
      <c r="H16" s="1"/>
      <c r="I16" s="1"/>
      <c r="J16" s="1"/>
      <c r="K16" s="1"/>
      <c r="L16" s="1"/>
      <c r="M16" s="1"/>
      <c r="N16" s="13"/>
      <c r="O16" s="1"/>
      <c r="P16" s="1"/>
      <c r="Q16" s="63"/>
      <c r="R16" s="1"/>
      <c r="S16" s="7"/>
      <c r="T16" s="7"/>
    </row>
    <row r="17" spans="1:26" ht="19.5" x14ac:dyDescent="0.25">
      <c r="A17" s="6"/>
      <c r="B17" s="6"/>
      <c r="C17" s="61"/>
      <c r="D17" s="278" t="s">
        <v>57</v>
      </c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80"/>
      <c r="Q17" s="64"/>
      <c r="R17" s="1"/>
      <c r="S17" s="7"/>
      <c r="T17" s="7"/>
    </row>
    <row r="18" spans="1:26" x14ac:dyDescent="0.25">
      <c r="A18" s="6"/>
      <c r="B18" s="6"/>
      <c r="C18" s="61"/>
      <c r="D18" s="1"/>
      <c r="E18" s="1"/>
      <c r="F18" s="1"/>
      <c r="G18" s="1"/>
      <c r="H18" s="1"/>
      <c r="I18" s="1"/>
      <c r="J18" s="1"/>
      <c r="K18" s="1"/>
      <c r="L18" s="1"/>
      <c r="M18" s="1"/>
      <c r="N18" s="74"/>
      <c r="O18" s="1"/>
      <c r="P18" s="1"/>
      <c r="Q18" s="64"/>
      <c r="R18" s="1"/>
      <c r="S18" s="7"/>
      <c r="T18" s="7"/>
    </row>
    <row r="19" spans="1:26" x14ac:dyDescent="0.25">
      <c r="A19" s="6"/>
      <c r="B19" s="6"/>
      <c r="C19" s="61"/>
      <c r="D19" s="1"/>
      <c r="E19" s="1"/>
      <c r="F19" s="1"/>
      <c r="G19" s="1"/>
      <c r="H19" s="1"/>
      <c r="I19" s="1"/>
      <c r="J19" s="1"/>
      <c r="K19" s="1"/>
      <c r="L19" s="1"/>
      <c r="M19" s="1"/>
      <c r="N19" s="74"/>
      <c r="O19" s="1"/>
      <c r="P19" s="1"/>
      <c r="Q19" s="64"/>
      <c r="R19" s="1"/>
      <c r="S19" s="7"/>
      <c r="T19" s="7"/>
    </row>
    <row r="20" spans="1:26" x14ac:dyDescent="0.25">
      <c r="A20" s="6"/>
      <c r="B20" s="6"/>
      <c r="C20" s="61"/>
      <c r="D20" s="93"/>
      <c r="E20" s="93"/>
      <c r="F20" s="93"/>
      <c r="G20" s="93"/>
      <c r="H20" s="93"/>
      <c r="I20" s="13"/>
      <c r="J20" s="93"/>
      <c r="K20" s="93"/>
      <c r="L20" s="93"/>
      <c r="M20" s="93"/>
      <c r="N20" s="74"/>
      <c r="O20" s="1"/>
      <c r="P20" s="1"/>
      <c r="Q20" s="64"/>
      <c r="R20" s="1"/>
      <c r="S20" s="7"/>
      <c r="T20" s="7"/>
    </row>
    <row r="21" spans="1:26" ht="6" customHeight="1" x14ac:dyDescent="0.25">
      <c r="A21" s="6"/>
      <c r="B21" s="6"/>
      <c r="C21" s="61"/>
      <c r="D21" s="1"/>
      <c r="E21" s="1"/>
      <c r="F21" s="1"/>
      <c r="G21" s="1"/>
      <c r="H21" s="1"/>
      <c r="I21" s="1"/>
      <c r="J21" s="1"/>
      <c r="K21" s="1"/>
      <c r="L21" s="1"/>
      <c r="M21" s="51"/>
      <c r="N21" s="12"/>
      <c r="O21" s="1"/>
      <c r="P21" s="1"/>
      <c r="Q21" s="65"/>
      <c r="R21" s="30"/>
      <c r="S21" s="7"/>
      <c r="T21" s="7"/>
    </row>
    <row r="22" spans="1:26" x14ac:dyDescent="0.25">
      <c r="A22" s="6"/>
      <c r="B22" s="6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67"/>
      <c r="N22" s="38"/>
      <c r="O22" s="37"/>
      <c r="P22" s="37"/>
      <c r="Q22" s="68"/>
      <c r="R22" s="1"/>
      <c r="S22" s="7"/>
      <c r="T22" s="7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1"/>
      <c r="P23" s="12"/>
      <c r="Q23" s="12"/>
      <c r="R23" s="74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52"/>
      <c r="P24" s="12"/>
      <c r="Q24" s="12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52"/>
      <c r="P25" s="12"/>
      <c r="Q25" s="12"/>
      <c r="R25" s="30"/>
      <c r="S25" s="7"/>
      <c r="T25" s="7"/>
      <c r="Y25" s="1"/>
      <c r="Z25" s="1"/>
    </row>
    <row r="26" spans="1:26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"/>
      <c r="O26" s="11"/>
      <c r="P26" s="11"/>
      <c r="Q26" s="1"/>
      <c r="R26" s="1"/>
      <c r="S26" s="7"/>
      <c r="T26" s="7"/>
      <c r="Y26" s="1"/>
      <c r="Z26" s="1"/>
    </row>
    <row r="27" spans="1:26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30"/>
      <c r="S27" s="7"/>
      <c r="T27" s="7"/>
      <c r="Y27" s="1"/>
      <c r="Z27" s="1"/>
    </row>
    <row r="28" spans="1:26" ht="15.75" thickBot="1" x14ac:dyDescent="0.3">
      <c r="A28" s="6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7"/>
      <c r="Y28" s="1"/>
      <c r="Z28" s="1"/>
    </row>
    <row r="29" spans="1:26" ht="4.5" customHeight="1" thickBot="1" x14ac:dyDescent="0.3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</row>
  </sheetData>
  <mergeCells count="7">
    <mergeCell ref="D17:P17"/>
    <mergeCell ref="A1:D1"/>
    <mergeCell ref="D6:H6"/>
    <mergeCell ref="J7:N7"/>
    <mergeCell ref="D9:P9"/>
    <mergeCell ref="D13:P13"/>
    <mergeCell ref="D15:P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N16" sqref="N1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48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6"/>
      <c r="E7" s="256"/>
      <c r="F7" s="2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53</v>
      </c>
      <c r="E8" s="1"/>
      <c r="F8" s="13"/>
      <c r="G8" s="13"/>
      <c r="H8" s="1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60" t="s">
        <v>52</v>
      </c>
      <c r="E12" s="260"/>
      <c r="F12" s="260"/>
      <c r="G12" s="260"/>
      <c r="H12" s="260"/>
      <c r="I12" s="260"/>
      <c r="J12" s="260"/>
      <c r="K12" s="11"/>
      <c r="L12" s="258" t="s">
        <v>93</v>
      </c>
      <c r="M12" s="258"/>
      <c r="N12" s="258"/>
      <c r="O12" s="258"/>
      <c r="P12" s="258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95</v>
      </c>
      <c r="E13" s="42"/>
      <c r="F13" s="42"/>
      <c r="G13" s="42"/>
      <c r="H13" s="42"/>
      <c r="I13" s="42"/>
      <c r="J13" s="42"/>
      <c r="K13" s="42"/>
      <c r="L13" s="259" t="s">
        <v>94</v>
      </c>
      <c r="M13" s="259"/>
      <c r="N13" s="259"/>
      <c r="O13" s="259"/>
      <c r="P13" s="259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U17" sqref="U17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151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8"/>
      <c r="K4" s="268"/>
      <c r="L4" s="268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81"/>
      <c r="J6" s="81"/>
      <c r="K6" s="81"/>
      <c r="L6" s="81"/>
      <c r="M6" s="81"/>
      <c r="N6" s="81"/>
      <c r="O6" s="81"/>
      <c r="P6" s="81"/>
      <c r="Q6" s="81"/>
      <c r="R6" s="81"/>
      <c r="S6" s="57" t="s">
        <v>56</v>
      </c>
      <c r="T6" s="7"/>
    </row>
    <row r="7" spans="1:20" ht="33" customHeight="1" x14ac:dyDescent="0.25">
      <c r="A7" s="6"/>
      <c r="B7" s="33"/>
      <c r="C7" s="11"/>
      <c r="D7" s="238" t="s">
        <v>209</v>
      </c>
      <c r="E7" s="238"/>
      <c r="F7" s="238"/>
      <c r="G7" s="350"/>
      <c r="H7" s="350"/>
      <c r="I7" s="56"/>
      <c r="J7" s="56"/>
      <c r="K7" s="56"/>
      <c r="L7" s="56"/>
      <c r="M7" s="56"/>
      <c r="O7" s="107"/>
      <c r="Q7" s="8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38</v>
      </c>
      <c r="I9" s="115"/>
      <c r="J9" s="115" t="s">
        <v>37</v>
      </c>
      <c r="K9" s="115"/>
      <c r="L9" s="115"/>
      <c r="M9" s="167"/>
      <c r="N9" s="115" t="s">
        <v>168</v>
      </c>
      <c r="O9" s="292" t="s">
        <v>58</v>
      </c>
      <c r="P9" s="292"/>
      <c r="Q9" s="292"/>
      <c r="R9" s="292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103</v>
      </c>
      <c r="E11" s="270"/>
      <c r="F11" s="270"/>
      <c r="G11" s="102"/>
      <c r="H11" s="165" t="s">
        <v>170</v>
      </c>
      <c r="J11" s="102" t="s">
        <v>68</v>
      </c>
      <c r="K11" s="13"/>
      <c r="L11" s="103">
        <v>0.9</v>
      </c>
      <c r="M11" s="102"/>
      <c r="N11" s="163">
        <v>2</v>
      </c>
      <c r="O11" s="102"/>
      <c r="P11" s="102"/>
      <c r="Q11" s="161"/>
      <c r="R11" s="70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165"/>
      <c r="J12" s="108"/>
      <c r="K12" s="1"/>
      <c r="L12" s="168"/>
      <c r="M12" s="168"/>
      <c r="N12" s="71"/>
      <c r="O12" s="77"/>
      <c r="P12" s="161"/>
      <c r="Q12" s="161"/>
      <c r="R12" s="77"/>
      <c r="S12" s="7"/>
      <c r="T12" s="7"/>
    </row>
    <row r="13" spans="1:20" ht="33" customHeight="1" x14ac:dyDescent="0.25">
      <c r="A13" s="6"/>
      <c r="B13" s="6"/>
      <c r="C13" s="1"/>
      <c r="D13" s="270" t="s">
        <v>26</v>
      </c>
      <c r="E13" s="270"/>
      <c r="F13" s="270"/>
      <c r="G13" s="102"/>
      <c r="H13" s="165" t="s">
        <v>170</v>
      </c>
      <c r="J13" s="102" t="s">
        <v>68</v>
      </c>
      <c r="K13" s="13"/>
      <c r="L13" s="103">
        <v>0.75</v>
      </c>
      <c r="M13" s="113"/>
      <c r="N13" s="163">
        <v>3</v>
      </c>
      <c r="O13" s="77"/>
      <c r="P13" s="13"/>
      <c r="Q13" s="1"/>
      <c r="R13" s="70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65"/>
      <c r="J14" s="108"/>
      <c r="K14" s="82"/>
      <c r="L14" s="168"/>
      <c r="M14" s="168"/>
      <c r="N14" s="163"/>
      <c r="O14" s="77"/>
      <c r="P14" s="169"/>
      <c r="Q14" s="1"/>
      <c r="R14" s="70"/>
      <c r="S14" s="7"/>
      <c r="T14" s="7"/>
    </row>
    <row r="15" spans="1:20" ht="33" customHeight="1" x14ac:dyDescent="0.25">
      <c r="A15" s="6"/>
      <c r="B15" s="6"/>
      <c r="C15" s="1"/>
      <c r="D15" s="270" t="s">
        <v>171</v>
      </c>
      <c r="E15" s="270"/>
      <c r="F15" s="270"/>
      <c r="G15" s="102"/>
      <c r="H15" s="165" t="s">
        <v>174</v>
      </c>
      <c r="J15" s="102" t="s">
        <v>110</v>
      </c>
      <c r="K15" s="82"/>
      <c r="L15" s="103">
        <v>1</v>
      </c>
      <c r="M15" s="113"/>
      <c r="N15" s="163">
        <v>1</v>
      </c>
      <c r="O15" s="77"/>
      <c r="P15" s="169"/>
      <c r="Q15" s="1"/>
      <c r="R15" s="70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65"/>
      <c r="J16" s="108"/>
      <c r="K16" s="82"/>
      <c r="L16" s="168"/>
      <c r="M16" s="168"/>
      <c r="N16" s="163"/>
      <c r="O16" s="77"/>
      <c r="P16" s="169"/>
      <c r="Q16" s="1"/>
      <c r="R16" s="70"/>
      <c r="S16" s="7"/>
      <c r="T16" s="7"/>
    </row>
    <row r="17" spans="1:26" ht="33" customHeight="1" x14ac:dyDescent="0.25">
      <c r="A17" s="6"/>
      <c r="B17" s="6"/>
      <c r="C17" s="1"/>
      <c r="D17" s="270" t="s">
        <v>172</v>
      </c>
      <c r="E17" s="270"/>
      <c r="F17" s="270"/>
      <c r="G17" s="102"/>
      <c r="H17" s="165" t="s">
        <v>173</v>
      </c>
      <c r="J17" s="102" t="s">
        <v>109</v>
      </c>
      <c r="K17" s="82"/>
      <c r="L17" s="103">
        <v>0</v>
      </c>
      <c r="M17" s="113"/>
      <c r="N17" s="163">
        <v>1</v>
      </c>
      <c r="O17" s="77"/>
      <c r="P17" s="169"/>
      <c r="Q17" s="1"/>
      <c r="R17" s="70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65"/>
      <c r="J18" s="108"/>
      <c r="K18" s="1"/>
      <c r="L18" s="168"/>
      <c r="M18" s="168"/>
      <c r="N18" s="163"/>
      <c r="O18" s="11"/>
      <c r="P18" s="1"/>
      <c r="Q18" s="1"/>
      <c r="R18" s="1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 t="s">
        <v>175</v>
      </c>
      <c r="E19" s="284"/>
      <c r="F19" s="284"/>
      <c r="G19" s="105"/>
      <c r="H19" s="165" t="s">
        <v>173</v>
      </c>
      <c r="J19" s="105" t="s">
        <v>109</v>
      </c>
      <c r="K19" s="1"/>
      <c r="L19" s="103">
        <v>0</v>
      </c>
      <c r="M19" s="113"/>
      <c r="N19" s="163">
        <v>1</v>
      </c>
      <c r="O19" s="11"/>
      <c r="P19" s="1"/>
      <c r="Q19" s="1"/>
      <c r="R19" s="11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9">
    <mergeCell ref="O9:R9"/>
    <mergeCell ref="J4:L4"/>
    <mergeCell ref="D6:H6"/>
    <mergeCell ref="D11:F11"/>
    <mergeCell ref="D13:F13"/>
    <mergeCell ref="D15:F15"/>
    <mergeCell ref="D17:F17"/>
    <mergeCell ref="D19:F19"/>
    <mergeCell ref="A1:D1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topLeftCell="A29" workbookViewId="0">
      <selection activeCell="W9" sqref="W9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167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53"/>
      <c r="E4" s="253"/>
      <c r="F4" s="161"/>
      <c r="G4" s="173"/>
      <c r="H4" s="1"/>
      <c r="I4" s="161"/>
      <c r="J4" s="1"/>
      <c r="K4" s="268"/>
      <c r="L4" s="268"/>
      <c r="M4" s="268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56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53"/>
      <c r="L7" s="253"/>
      <c r="M7" s="253"/>
      <c r="N7" s="253"/>
      <c r="O7" s="253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212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312" t="s">
        <v>140</v>
      </c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4"/>
      <c r="P13" s="128"/>
      <c r="Q13" s="131">
        <v>1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309" t="s">
        <v>103</v>
      </c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1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186</v>
      </c>
      <c r="F19" s="102"/>
      <c r="G19" s="102"/>
      <c r="H19" s="102"/>
      <c r="I19" s="102"/>
      <c r="J19" s="102"/>
      <c r="K19" s="126" t="s">
        <v>187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309" t="s">
        <v>170</v>
      </c>
      <c r="E21" s="310"/>
      <c r="F21" s="310"/>
      <c r="G21" s="310"/>
      <c r="H21" s="310"/>
      <c r="I21" s="311"/>
      <c r="J21" s="204"/>
      <c r="K21" s="309" t="s">
        <v>177</v>
      </c>
      <c r="L21" s="310"/>
      <c r="M21" s="310"/>
      <c r="N21" s="310"/>
      <c r="O21" s="310"/>
      <c r="P21" s="310"/>
      <c r="Q21" s="311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188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309" t="s">
        <v>141</v>
      </c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1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152</v>
      </c>
      <c r="E27" s="130"/>
      <c r="F27" s="130"/>
      <c r="G27" s="278" t="s">
        <v>147</v>
      </c>
      <c r="H27" s="279"/>
      <c r="I27" s="280"/>
      <c r="J27" s="102"/>
      <c r="K27" s="102" t="s">
        <v>178</v>
      </c>
      <c r="L27" s="102"/>
      <c r="O27" s="290">
        <v>45576</v>
      </c>
      <c r="P27" s="279"/>
      <c r="Q27" s="280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3"/>
      <c r="E31" s="90"/>
      <c r="F31" s="312" t="s">
        <v>150</v>
      </c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4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132"/>
      <c r="L33" s="132"/>
      <c r="M33" s="360" t="s">
        <v>211</v>
      </c>
      <c r="N33" s="132"/>
      <c r="O33" s="132"/>
      <c r="P33" s="90"/>
      <c r="Q33" s="90"/>
      <c r="R33" s="127"/>
      <c r="S33" s="161"/>
      <c r="T33" s="7"/>
      <c r="U33" s="7"/>
    </row>
    <row r="34" spans="1:21" ht="7.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2" t="s">
        <v>181</v>
      </c>
      <c r="H35" s="323"/>
      <c r="I35" s="323"/>
      <c r="J35" s="323"/>
      <c r="K35" s="323"/>
      <c r="L35" s="356"/>
      <c r="M35" s="351"/>
      <c r="N35" s="352"/>
      <c r="O35" s="352"/>
      <c r="P35" s="352"/>
      <c r="Q35" s="353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12" t="s">
        <v>182</v>
      </c>
      <c r="H37" s="313"/>
      <c r="I37" s="313"/>
      <c r="J37" s="313"/>
      <c r="K37" s="314"/>
      <c r="L37" s="180"/>
      <c r="M37" s="278"/>
      <c r="N37" s="279"/>
      <c r="O37" s="279"/>
      <c r="P37" s="279"/>
      <c r="Q37" s="280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16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8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9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1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16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8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9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1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7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207"/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5" t="s">
        <v>66</v>
      </c>
      <c r="E51" s="305"/>
      <c r="F51" s="305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161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1"/>
      <c r="P52" s="161"/>
      <c r="Q52" s="161"/>
      <c r="R52" s="127"/>
      <c r="S52" s="161"/>
      <c r="T52" s="7"/>
      <c r="U52" s="7"/>
    </row>
    <row r="53" spans="1:27" ht="45" customHeight="1" x14ac:dyDescent="0.25">
      <c r="A53" s="6"/>
      <c r="B53" s="6"/>
      <c r="C53" s="61"/>
      <c r="D53" s="306" t="s">
        <v>142</v>
      </c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8"/>
      <c r="R53" s="127"/>
      <c r="S53" s="161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61"/>
      <c r="P54" s="161"/>
      <c r="Q54" s="161"/>
      <c r="R54" s="127"/>
      <c r="S54" s="161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61"/>
      <c r="P55" s="161"/>
      <c r="Q55" s="161"/>
      <c r="R55" s="127"/>
      <c r="S55" s="161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161"/>
      <c r="P56" s="161"/>
      <c r="Q56" s="161"/>
      <c r="R56" s="127"/>
      <c r="S56" s="161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170</v>
      </c>
      <c r="D67" t="s">
        <v>148</v>
      </c>
      <c r="G67" t="s">
        <v>103</v>
      </c>
      <c r="I67" t="s">
        <v>141</v>
      </c>
      <c r="M67" t="s">
        <v>143</v>
      </c>
    </row>
    <row r="68" spans="2:13" x14ac:dyDescent="0.25">
      <c r="B68" t="s">
        <v>173</v>
      </c>
      <c r="D68" t="s">
        <v>147</v>
      </c>
      <c r="G68" t="s">
        <v>26</v>
      </c>
      <c r="M68" t="s">
        <v>145</v>
      </c>
    </row>
    <row r="69" spans="2:13" x14ac:dyDescent="0.25">
      <c r="D69" t="s">
        <v>146</v>
      </c>
      <c r="G69" t="s">
        <v>104</v>
      </c>
      <c r="M69" t="s">
        <v>104</v>
      </c>
    </row>
    <row r="70" spans="2:13" x14ac:dyDescent="0.25">
      <c r="D70" t="s">
        <v>149</v>
      </c>
      <c r="G70" t="s">
        <v>105</v>
      </c>
      <c r="M70" t="s">
        <v>144</v>
      </c>
    </row>
    <row r="71" spans="2:13" x14ac:dyDescent="0.25">
      <c r="G71" t="s">
        <v>106</v>
      </c>
      <c r="M71" t="s">
        <v>185</v>
      </c>
    </row>
    <row r="72" spans="2:13" ht="19.5" x14ac:dyDescent="0.25">
      <c r="G72" s="165"/>
      <c r="H72" s="165"/>
      <c r="I72" s="165"/>
      <c r="J72" s="165"/>
      <c r="K72" s="165"/>
      <c r="M72" t="s">
        <v>179</v>
      </c>
    </row>
    <row r="74" spans="2:13" ht="19.5" x14ac:dyDescent="0.25">
      <c r="G74" s="165"/>
      <c r="H74" s="165"/>
      <c r="I74" s="165"/>
      <c r="J74" s="165"/>
      <c r="K74" s="165"/>
    </row>
  </sheetData>
  <mergeCells count="26">
    <mergeCell ref="D51:F51"/>
    <mergeCell ref="D53:Q53"/>
    <mergeCell ref="D35:E35"/>
    <mergeCell ref="D37:E37"/>
    <mergeCell ref="D41:Q42"/>
    <mergeCell ref="D46:Q47"/>
    <mergeCell ref="G35:K35"/>
    <mergeCell ref="M37:Q37"/>
    <mergeCell ref="G37:K37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K21:Q21">
      <formula1>$M$67:$M$72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G27">
      <formula1>$D$67:$D$70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topLeftCell="B43" zoomScaleNormal="100" workbookViewId="0">
      <selection activeCell="Q55" sqref="Q55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167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61"/>
      <c r="C4" s="1"/>
      <c r="D4" s="253"/>
      <c r="E4" s="253"/>
      <c r="F4" s="161"/>
      <c r="G4" s="173"/>
      <c r="H4" s="1"/>
      <c r="I4" s="161"/>
      <c r="J4" s="1"/>
      <c r="K4" s="268"/>
      <c r="L4" s="268"/>
      <c r="M4" s="268"/>
      <c r="N4" s="72"/>
      <c r="O4" s="173"/>
      <c r="P4" s="173"/>
      <c r="Q4" s="17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57" t="s">
        <v>56</v>
      </c>
      <c r="U6" s="7"/>
    </row>
    <row r="7" spans="1:21" x14ac:dyDescent="0.25">
      <c r="A7" s="6"/>
      <c r="B7" s="6"/>
      <c r="C7" s="1"/>
      <c r="D7" s="1"/>
      <c r="E7" s="161"/>
      <c r="F7" s="161"/>
      <c r="G7" s="161"/>
      <c r="H7" s="161"/>
      <c r="I7" s="161"/>
      <c r="J7" s="1"/>
      <c r="K7" s="253"/>
      <c r="L7" s="253"/>
      <c r="M7" s="253"/>
      <c r="N7" s="253"/>
      <c r="O7" s="253"/>
      <c r="P7" s="161"/>
      <c r="Q7" s="161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213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66"/>
      <c r="Q9" s="16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61"/>
      <c r="H10" s="1"/>
      <c r="I10" s="161"/>
      <c r="J10" s="161"/>
      <c r="K10" s="161"/>
      <c r="L10" s="161"/>
      <c r="M10" s="161"/>
      <c r="N10" s="161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70" t="s">
        <v>140</v>
      </c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128"/>
      <c r="Q13" s="170">
        <v>2</v>
      </c>
      <c r="R13" s="127"/>
      <c r="S13" s="161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61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61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61"/>
      <c r="T16" s="7"/>
      <c r="U16" s="7"/>
    </row>
    <row r="17" spans="1:37" ht="19.5" customHeight="1" x14ac:dyDescent="0.3">
      <c r="A17" s="6"/>
      <c r="B17" s="6"/>
      <c r="C17" s="61"/>
      <c r="D17" s="293" t="s">
        <v>103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127"/>
      <c r="S17" s="161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61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161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61"/>
      <c r="T20" s="7"/>
      <c r="U20" s="7"/>
    </row>
    <row r="21" spans="1:37" ht="19.5" customHeight="1" x14ac:dyDescent="0.3">
      <c r="A21" s="6"/>
      <c r="B21" s="6"/>
      <c r="C21" s="61"/>
      <c r="D21" s="293" t="s">
        <v>170</v>
      </c>
      <c r="E21" s="293"/>
      <c r="F21" s="293"/>
      <c r="G21" s="293"/>
      <c r="H21" s="293"/>
      <c r="I21" s="293"/>
      <c r="J21" s="204"/>
      <c r="K21" s="293" t="s">
        <v>177</v>
      </c>
      <c r="L21" s="293"/>
      <c r="M21" s="293"/>
      <c r="N21" s="293"/>
      <c r="O21" s="293"/>
      <c r="P21" s="293"/>
      <c r="Q21" s="293"/>
      <c r="R21" s="127"/>
      <c r="S21" s="161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61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61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61"/>
      <c r="T24" s="7"/>
      <c r="U24" s="7"/>
    </row>
    <row r="25" spans="1:37" ht="33" customHeight="1" x14ac:dyDescent="0.3">
      <c r="A25" s="6"/>
      <c r="B25" s="6"/>
      <c r="C25" s="61"/>
      <c r="D25" s="293" t="s">
        <v>141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127"/>
      <c r="S25" s="161"/>
      <c r="T25" s="7"/>
      <c r="U25" s="7"/>
    </row>
    <row r="26" spans="1:37" ht="7.5" customHeight="1" x14ac:dyDescent="0.25">
      <c r="A26" s="6"/>
      <c r="B26" s="6"/>
      <c r="C26" s="61"/>
      <c r="R26" s="127"/>
      <c r="S26" s="161"/>
      <c r="T26" s="7"/>
      <c r="U26" s="7"/>
    </row>
    <row r="27" spans="1:37" ht="19.5" customHeight="1" x14ac:dyDescent="0.25">
      <c r="A27" s="6"/>
      <c r="B27" s="6"/>
      <c r="C27" s="61"/>
      <c r="D27" s="130" t="s">
        <v>189</v>
      </c>
      <c r="E27" s="130"/>
      <c r="F27" s="130"/>
      <c r="G27" s="272" t="s">
        <v>147</v>
      </c>
      <c r="H27" s="272"/>
      <c r="I27" s="272"/>
      <c r="J27" s="102"/>
      <c r="K27" s="102" t="s">
        <v>178</v>
      </c>
      <c r="L27" s="102"/>
      <c r="O27" s="325">
        <v>45576</v>
      </c>
      <c r="P27" s="272"/>
      <c r="Q27" s="272"/>
      <c r="R27" s="127"/>
      <c r="S27" s="161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61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61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61"/>
      <c r="T30" s="7"/>
      <c r="U30" s="7"/>
    </row>
    <row r="31" spans="1:37" ht="19.5" x14ac:dyDescent="0.25">
      <c r="A31" s="6"/>
      <c r="B31" s="6"/>
      <c r="C31" s="61"/>
      <c r="D31" s="138" t="s">
        <v>56</v>
      </c>
      <c r="E31" s="90"/>
      <c r="F31" s="270" t="s">
        <v>150</v>
      </c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127"/>
      <c r="S31" s="161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61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362" t="s">
        <v>211</v>
      </c>
      <c r="L33" s="362"/>
      <c r="M33" s="362"/>
      <c r="N33" s="362"/>
      <c r="O33" s="362"/>
      <c r="P33" s="90"/>
      <c r="Q33" s="90"/>
      <c r="R33" s="127"/>
      <c r="S33" s="161"/>
      <c r="T33" s="7"/>
      <c r="U33" s="7"/>
    </row>
    <row r="34" spans="1:21" ht="8.2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61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6" t="s">
        <v>181</v>
      </c>
      <c r="H35" s="326"/>
      <c r="I35" s="326"/>
      <c r="J35" s="361"/>
      <c r="K35" s="326"/>
      <c r="L35" s="326"/>
      <c r="M35" s="326"/>
      <c r="N35" s="326"/>
      <c r="O35" s="326"/>
      <c r="P35" s="326"/>
      <c r="Q35" s="208"/>
      <c r="R35" s="127"/>
      <c r="S35" s="161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61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27" t="s">
        <v>182</v>
      </c>
      <c r="H37" s="327"/>
      <c r="I37" s="327"/>
      <c r="J37" s="139"/>
      <c r="K37" s="327" t="s">
        <v>214</v>
      </c>
      <c r="L37" s="327"/>
      <c r="M37" s="327"/>
      <c r="N37" s="327"/>
      <c r="O37" s="327"/>
      <c r="P37" s="327"/>
      <c r="Q37" s="139"/>
      <c r="R37" s="127"/>
      <c r="S37" s="161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61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28" t="s">
        <v>190</v>
      </c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31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3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61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28" t="s">
        <v>191</v>
      </c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30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31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61"/>
      <c r="T48" s="7"/>
      <c r="U48" s="7"/>
    </row>
    <row r="49" spans="1:21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102">
        <v>8</v>
      </c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1" ht="19.5" customHeight="1" x14ac:dyDescent="0.25">
      <c r="A51" s="6"/>
      <c r="B51" s="6"/>
      <c r="C51" s="61"/>
      <c r="D51" s="1" t="s">
        <v>193</v>
      </c>
      <c r="E51" s="102"/>
      <c r="F51" s="102"/>
      <c r="G51" s="335">
        <v>45569.006944444445</v>
      </c>
      <c r="H51" s="335"/>
      <c r="I51" s="335"/>
      <c r="J51" s="102"/>
      <c r="K51" s="102" t="s">
        <v>194</v>
      </c>
      <c r="L51" s="102"/>
      <c r="M51" s="335">
        <v>45569.046527777777</v>
      </c>
      <c r="N51" s="272"/>
      <c r="O51" s="272"/>
      <c r="P51" s="272"/>
      <c r="Q51" s="102"/>
      <c r="R51" s="127"/>
      <c r="S51" s="161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161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161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161"/>
      <c r="T54" s="7"/>
      <c r="U54" s="7"/>
    </row>
    <row r="55" spans="1:21" x14ac:dyDescent="0.25">
      <c r="A55" s="6"/>
      <c r="B55" s="6"/>
      <c r="C55" s="61"/>
      <c r="D55" t="s">
        <v>158</v>
      </c>
      <c r="R55" s="127"/>
      <c r="S55" s="161"/>
      <c r="T55" s="7"/>
      <c r="U55" s="7"/>
    </row>
    <row r="56" spans="1:21" ht="8.25" customHeight="1" x14ac:dyDescent="0.25">
      <c r="A56" s="6"/>
      <c r="B56" s="6"/>
      <c r="C56" s="61"/>
      <c r="R56" s="127"/>
      <c r="S56" s="161"/>
      <c r="T56" s="7"/>
      <c r="U56" s="7"/>
    </row>
    <row r="57" spans="1:21" ht="19.5" customHeight="1" x14ac:dyDescent="0.25">
      <c r="A57" s="6"/>
      <c r="B57" s="6"/>
      <c r="C57" s="61"/>
      <c r="G57" s="334" t="s">
        <v>159</v>
      </c>
      <c r="H57" s="334"/>
      <c r="I57" s="334"/>
      <c r="J57" s="364"/>
      <c r="K57" s="270" t="s">
        <v>222</v>
      </c>
      <c r="L57" s="270"/>
      <c r="M57" s="270"/>
      <c r="N57" s="270"/>
      <c r="O57" s="270"/>
      <c r="P57" s="270"/>
      <c r="R57" s="127"/>
      <c r="S57" s="161"/>
      <c r="T57" s="7"/>
      <c r="U57" s="7"/>
    </row>
    <row r="58" spans="1:21" ht="7.5" customHeight="1" x14ac:dyDescent="0.25">
      <c r="A58" s="6"/>
      <c r="B58" s="6"/>
      <c r="C58" s="61"/>
      <c r="R58" s="127"/>
      <c r="S58" s="161"/>
      <c r="T58" s="7"/>
      <c r="U58" s="7"/>
    </row>
    <row r="59" spans="1:21" ht="20.25" customHeight="1" x14ac:dyDescent="0.25">
      <c r="A59" s="6"/>
      <c r="B59" s="6"/>
      <c r="C59" s="61"/>
      <c r="D59" s="305" t="s">
        <v>66</v>
      </c>
      <c r="E59" s="305"/>
      <c r="F59" s="305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161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61"/>
      <c r="P60" s="161"/>
      <c r="Q60" s="161"/>
      <c r="R60" s="127"/>
      <c r="S60" s="161"/>
      <c r="T60" s="7"/>
      <c r="U60" s="7"/>
    </row>
    <row r="61" spans="1:21" ht="19.5" customHeight="1" x14ac:dyDescent="0.25">
      <c r="A61" s="6"/>
      <c r="B61" s="6"/>
      <c r="C61" s="61"/>
      <c r="D61" s="328" t="s">
        <v>192</v>
      </c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30"/>
      <c r="R61" s="127"/>
      <c r="S61" s="161"/>
      <c r="T61" s="7"/>
      <c r="U61" s="7"/>
    </row>
    <row r="62" spans="1:21" ht="15.75" customHeight="1" x14ac:dyDescent="0.25">
      <c r="A62" s="6"/>
      <c r="B62" s="6"/>
      <c r="C62" s="61"/>
      <c r="D62" s="331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3"/>
      <c r="R62" s="127"/>
      <c r="S62" s="161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61"/>
      <c r="P63" s="161"/>
      <c r="Q63" s="161"/>
      <c r="R63" s="127"/>
      <c r="S63" s="161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170</v>
      </c>
      <c r="D73" t="s">
        <v>148</v>
      </c>
      <c r="G73" t="s">
        <v>103</v>
      </c>
      <c r="I73" t="s">
        <v>141</v>
      </c>
      <c r="M73" t="s">
        <v>143</v>
      </c>
    </row>
    <row r="74" spans="1:27" x14ac:dyDescent="0.25">
      <c r="B74" t="s">
        <v>173</v>
      </c>
      <c r="D74" t="s">
        <v>147</v>
      </c>
      <c r="G74" t="s">
        <v>26</v>
      </c>
      <c r="M74" t="s">
        <v>145</v>
      </c>
    </row>
    <row r="75" spans="1:27" x14ac:dyDescent="0.25">
      <c r="D75" t="s">
        <v>146</v>
      </c>
      <c r="G75" t="s">
        <v>104</v>
      </c>
      <c r="M75" t="s">
        <v>104</v>
      </c>
    </row>
    <row r="76" spans="1:27" x14ac:dyDescent="0.25">
      <c r="D76" t="s">
        <v>149</v>
      </c>
      <c r="G76" t="s">
        <v>105</v>
      </c>
      <c r="M76" t="s">
        <v>144</v>
      </c>
    </row>
    <row r="77" spans="1:27" x14ac:dyDescent="0.25">
      <c r="G77" t="s">
        <v>106</v>
      </c>
      <c r="M77" t="s">
        <v>185</v>
      </c>
    </row>
    <row r="78" spans="1:27" ht="19.5" x14ac:dyDescent="0.25">
      <c r="G78" s="165"/>
      <c r="H78" s="165"/>
      <c r="I78" s="165"/>
      <c r="J78" s="165"/>
      <c r="K78" s="165"/>
      <c r="M78" t="s">
        <v>179</v>
      </c>
    </row>
    <row r="80" spans="1:27" ht="19.5" x14ac:dyDescent="0.25">
      <c r="G80" s="165"/>
      <c r="H80" s="165"/>
      <c r="I80" s="165"/>
      <c r="J80" s="165"/>
      <c r="K80" s="165"/>
    </row>
  </sheetData>
  <mergeCells count="32">
    <mergeCell ref="K57:P57"/>
    <mergeCell ref="D59:F59"/>
    <mergeCell ref="D61:Q62"/>
    <mergeCell ref="M51:P51"/>
    <mergeCell ref="G51:I51"/>
    <mergeCell ref="D35:E35"/>
    <mergeCell ref="D37:E37"/>
    <mergeCell ref="D41:Q42"/>
    <mergeCell ref="D46:Q47"/>
    <mergeCell ref="G35:I35"/>
    <mergeCell ref="G37:I37"/>
    <mergeCell ref="K37:P37"/>
    <mergeCell ref="K35:P35"/>
    <mergeCell ref="G57:I57"/>
    <mergeCell ref="D13:O13"/>
    <mergeCell ref="D15:E15"/>
    <mergeCell ref="D17:Q17"/>
    <mergeCell ref="D21:I21"/>
    <mergeCell ref="K21:Q21"/>
    <mergeCell ref="D25:Q25"/>
    <mergeCell ref="G27:I27"/>
    <mergeCell ref="O27:Q27"/>
    <mergeCell ref="D29:G29"/>
    <mergeCell ref="F31:Q31"/>
    <mergeCell ref="K33:O33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G27">
      <formula1>$D$73:$D$76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K21:Q21">
      <formula1>$M$73:$M$78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N17" sqref="N17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57031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167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8"/>
      <c r="K4" s="268"/>
      <c r="L4" s="268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81"/>
      <c r="J6" s="81"/>
      <c r="K6" s="81"/>
      <c r="L6" s="81"/>
      <c r="M6" s="81"/>
      <c r="N6" s="81"/>
      <c r="O6" s="81"/>
      <c r="P6" s="81"/>
      <c r="Q6" s="81"/>
      <c r="R6" s="81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215</v>
      </c>
      <c r="E7" s="288"/>
      <c r="F7" s="288"/>
      <c r="G7" s="288"/>
      <c r="H7" s="288"/>
      <c r="I7" s="56"/>
      <c r="J7" s="56"/>
      <c r="K7" s="56"/>
      <c r="L7" s="56"/>
      <c r="M7" s="56"/>
      <c r="O7" s="107"/>
      <c r="Q7" s="8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168</v>
      </c>
      <c r="I9" s="115"/>
      <c r="J9" s="115"/>
      <c r="K9" s="135"/>
      <c r="L9" s="115"/>
      <c r="M9" s="135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103</v>
      </c>
      <c r="E11" s="270"/>
      <c r="F11" s="270"/>
      <c r="G11" s="102"/>
      <c r="H11" s="95">
        <v>1</v>
      </c>
      <c r="I11" s="13"/>
      <c r="J11" s="116"/>
      <c r="K11" s="102"/>
      <c r="M11" s="102"/>
      <c r="N11" s="102"/>
      <c r="O11" s="80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08"/>
      <c r="E12" s="108"/>
      <c r="F12" s="108"/>
      <c r="G12" s="108"/>
      <c r="H12" s="71"/>
      <c r="I12" s="1"/>
      <c r="J12" s="189"/>
      <c r="K12" s="110"/>
      <c r="M12" s="77"/>
      <c r="N12" s="80"/>
      <c r="O12" s="80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70" t="s">
        <v>103</v>
      </c>
      <c r="E13" s="270"/>
      <c r="F13" s="270"/>
      <c r="G13" s="102"/>
      <c r="H13" s="95" t="s">
        <v>166</v>
      </c>
      <c r="I13" s="13"/>
      <c r="J13" s="116"/>
      <c r="K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08"/>
      <c r="E14" s="108"/>
      <c r="F14" s="108"/>
      <c r="G14" s="108"/>
      <c r="H14" s="108"/>
      <c r="I14" s="82"/>
      <c r="J14" s="189"/>
      <c r="K14" s="110"/>
      <c r="L14" s="95"/>
      <c r="M14" s="77"/>
      <c r="N14" s="82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70"/>
      <c r="E15" s="270"/>
      <c r="F15" s="270"/>
      <c r="G15" s="102"/>
      <c r="H15" s="102"/>
      <c r="I15" s="82"/>
      <c r="J15" s="116"/>
      <c r="K15" s="113"/>
      <c r="L15" s="95"/>
      <c r="M15" s="77"/>
      <c r="N15" s="82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08"/>
      <c r="E16" s="108"/>
      <c r="F16" s="108"/>
      <c r="G16" s="108"/>
      <c r="H16" s="108"/>
      <c r="I16" s="82"/>
      <c r="J16" s="189"/>
      <c r="K16" s="110"/>
      <c r="L16" s="95"/>
      <c r="M16" s="77"/>
      <c r="N16" s="82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70"/>
      <c r="E17" s="270"/>
      <c r="F17" s="270"/>
      <c r="G17" s="102"/>
      <c r="H17" s="102"/>
      <c r="I17" s="82"/>
      <c r="J17" s="116"/>
      <c r="K17" s="113"/>
      <c r="L17" s="95"/>
      <c r="M17" s="77"/>
      <c r="N17" s="82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08"/>
      <c r="E18" s="108"/>
      <c r="F18" s="108"/>
      <c r="G18" s="108"/>
      <c r="H18" s="108"/>
      <c r="I18" s="1"/>
      <c r="J18" s="189"/>
      <c r="K18" s="110"/>
      <c r="L18" s="95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/>
      <c r="E19" s="284"/>
      <c r="F19" s="284"/>
      <c r="G19" s="105"/>
      <c r="H19" s="105"/>
      <c r="I19" s="1"/>
      <c r="J19" s="116"/>
      <c r="K19" s="113"/>
      <c r="L19" s="95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J4:L4"/>
    <mergeCell ref="D6:H6"/>
    <mergeCell ref="N9:P9"/>
    <mergeCell ref="D11:F11"/>
    <mergeCell ref="D7:H7"/>
    <mergeCell ref="D13:F13"/>
    <mergeCell ref="D15:F15"/>
    <mergeCell ref="D17:F17"/>
    <mergeCell ref="D19:F19"/>
    <mergeCell ref="A1:D1"/>
  </mergeCells>
  <conditionalFormatting sqref="J11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showGridLines="0" showRowColHeaders="0" workbookViewId="0">
      <selection activeCell="N7" sqref="N7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8.7109375" bestFit="1" customWidth="1"/>
    <col min="5" max="5" width="1" customWidth="1"/>
    <col min="6" max="6" width="18.5703125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4.28515625" bestFit="1" customWidth="1"/>
    <col min="13" max="13" width="1.140625" customWidth="1"/>
    <col min="14" max="14" width="15.42578125" bestFit="1" customWidth="1"/>
    <col min="15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250" t="s">
        <v>136</v>
      </c>
      <c r="B1" s="251"/>
      <c r="C1" s="251"/>
      <c r="D1" s="252"/>
    </row>
    <row r="2" spans="1:44" ht="15.75" thickBot="1" x14ac:dyDescent="0.3"/>
    <row r="3" spans="1:44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44" ht="51.7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8"/>
      <c r="K4" s="268"/>
      <c r="L4" s="268"/>
      <c r="M4" s="72"/>
      <c r="N4" s="78"/>
      <c r="O4" s="72"/>
      <c r="Q4" s="13"/>
      <c r="R4" s="1"/>
      <c r="S4" s="2"/>
      <c r="T4" s="7"/>
    </row>
    <row r="5" spans="1:44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44" ht="25.5" customHeight="1" x14ac:dyDescent="0.25">
      <c r="A6" s="6"/>
      <c r="B6" s="47"/>
      <c r="C6" s="48"/>
      <c r="D6" s="262" t="s">
        <v>115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  <c r="AQ6" t="s">
        <v>5</v>
      </c>
    </row>
    <row r="7" spans="1:44" ht="37.5" customHeight="1" x14ac:dyDescent="0.25">
      <c r="A7" s="6"/>
      <c r="B7" s="33"/>
      <c r="C7" s="11"/>
      <c r="D7" s="200" t="s">
        <v>3</v>
      </c>
      <c r="E7" s="56"/>
      <c r="F7" s="56"/>
      <c r="G7" s="56"/>
      <c r="H7" s="56"/>
      <c r="I7" s="56"/>
      <c r="J7" s="56"/>
      <c r="K7" s="56"/>
      <c r="L7" s="56"/>
      <c r="M7" s="56"/>
      <c r="O7" s="267"/>
      <c r="P7" s="267"/>
      <c r="Q7" s="56"/>
      <c r="R7" s="56"/>
      <c r="S7" s="7"/>
      <c r="T7" s="7"/>
    </row>
    <row r="8" spans="1:44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44" x14ac:dyDescent="0.25">
      <c r="A9" s="6"/>
      <c r="B9" s="6"/>
      <c r="C9" s="1"/>
      <c r="D9" s="269" t="s">
        <v>63</v>
      </c>
      <c r="E9" s="269"/>
      <c r="F9" s="269"/>
      <c r="G9" s="99"/>
      <c r="H9" s="271" t="s">
        <v>64</v>
      </c>
      <c r="I9" s="271"/>
      <c r="J9" s="271"/>
      <c r="K9" s="101"/>
      <c r="L9" s="271" t="s">
        <v>37</v>
      </c>
      <c r="M9" s="271"/>
      <c r="N9" s="271"/>
      <c r="O9" s="92"/>
      <c r="P9" s="123" t="s">
        <v>58</v>
      </c>
      <c r="Q9" s="91"/>
      <c r="R9" s="91"/>
      <c r="S9" s="7"/>
      <c r="T9" s="7"/>
    </row>
    <row r="10" spans="1:44" ht="4.5" customHeight="1" x14ac:dyDescent="0.25">
      <c r="A10" s="6"/>
      <c r="B10" s="6"/>
      <c r="C10" s="1"/>
      <c r="D10" s="97"/>
      <c r="E10" s="97"/>
      <c r="F10" s="98"/>
      <c r="H10" s="1"/>
      <c r="I10" s="1"/>
      <c r="L10" s="1"/>
      <c r="N10" s="1"/>
      <c r="O10" s="1"/>
      <c r="P10" s="1"/>
      <c r="Q10" s="1"/>
      <c r="R10" s="1"/>
      <c r="S10" s="7"/>
      <c r="T10" s="7"/>
    </row>
    <row r="11" spans="1:44" ht="31.5" customHeight="1" x14ac:dyDescent="0.3">
      <c r="A11" s="6"/>
      <c r="B11" s="6"/>
      <c r="C11" s="1"/>
      <c r="D11" s="270" t="s">
        <v>41</v>
      </c>
      <c r="E11" s="270"/>
      <c r="F11" s="270"/>
      <c r="G11" s="100"/>
      <c r="H11" s="272">
        <v>80</v>
      </c>
      <c r="I11" s="272"/>
      <c r="J11" s="272"/>
      <c r="K11" s="102"/>
      <c r="L11" s="182">
        <v>0.9</v>
      </c>
      <c r="M11" s="100"/>
      <c r="N11" s="106" t="s">
        <v>97</v>
      </c>
      <c r="O11" s="1"/>
      <c r="P11" s="70"/>
      <c r="Q11" s="74"/>
      <c r="R11" s="70"/>
      <c r="S11" s="7"/>
      <c r="T11" s="7"/>
    </row>
    <row r="12" spans="1:44" ht="31.5" customHeight="1" x14ac:dyDescent="0.3">
      <c r="A12" s="6"/>
      <c r="B12" s="6"/>
      <c r="C12" s="1"/>
      <c r="D12" s="270"/>
      <c r="E12" s="270"/>
      <c r="F12" s="270"/>
      <c r="G12" s="100"/>
      <c r="H12" s="272"/>
      <c r="I12" s="272"/>
      <c r="J12" s="272"/>
      <c r="K12" s="102"/>
      <c r="L12" s="116"/>
      <c r="M12" s="100"/>
      <c r="N12" s="106"/>
      <c r="O12" s="1"/>
      <c r="P12" s="70"/>
      <c r="Q12" s="74"/>
      <c r="R12" s="70"/>
      <c r="S12" s="7"/>
      <c r="T12" s="7"/>
    </row>
    <row r="13" spans="1:44" ht="5.25" customHeight="1" x14ac:dyDescent="0.25">
      <c r="A13" s="6"/>
      <c r="B13" s="6"/>
      <c r="C13" s="1"/>
      <c r="D13" s="1"/>
      <c r="E13" s="1"/>
      <c r="F13" s="1"/>
      <c r="G13" s="1"/>
      <c r="H13" s="74"/>
      <c r="I13" s="1"/>
      <c r="J13" s="74"/>
      <c r="K13" s="74"/>
      <c r="L13" s="74"/>
      <c r="M13" s="74"/>
      <c r="N13" s="74"/>
      <c r="O13" s="74"/>
      <c r="P13" s="1"/>
      <c r="Q13" s="1"/>
      <c r="R13" s="1"/>
      <c r="S13" s="7"/>
      <c r="T13" s="7"/>
    </row>
    <row r="14" spans="1:44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7"/>
    </row>
    <row r="15" spans="1:44" ht="15.75" customHeight="1" thickBot="1" x14ac:dyDescent="0.35">
      <c r="A15" s="6"/>
      <c r="B15" s="6"/>
      <c r="C15" s="1"/>
      <c r="D15" s="315" t="s">
        <v>24</v>
      </c>
      <c r="E15" s="315"/>
      <c r="F15" s="315"/>
      <c r="G15" s="315"/>
      <c r="H15" s="315"/>
      <c r="I15" s="315"/>
      <c r="J15" s="315"/>
      <c r="K15" s="315"/>
      <c r="L15" s="1"/>
      <c r="M15" s="1"/>
      <c r="N15" s="272" t="s">
        <v>99</v>
      </c>
      <c r="O15" s="272"/>
      <c r="P15" s="272"/>
      <c r="Q15" s="272"/>
      <c r="R15" s="1"/>
      <c r="S15" s="7"/>
      <c r="T15" s="7"/>
      <c r="AP15" t="s">
        <v>28</v>
      </c>
      <c r="AQ15" t="s">
        <v>8</v>
      </c>
      <c r="AR15" t="str">
        <f>IF('Seleccion Proyecto ADM'!$H$11="Todos","Aprobado","Con Errores")</f>
        <v>Aprobado</v>
      </c>
    </row>
    <row r="16" spans="1:44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4"/>
      <c r="O16" s="14" t="s">
        <v>34</v>
      </c>
      <c r="P16" s="20" t="s">
        <v>34</v>
      </c>
      <c r="Q16" s="20" t="s">
        <v>34</v>
      </c>
      <c r="R16" s="6"/>
      <c r="S16" s="7"/>
      <c r="T16" s="7"/>
      <c r="AP16" t="s">
        <v>28</v>
      </c>
      <c r="AQ16" t="s">
        <v>7</v>
      </c>
      <c r="AR16" t="str">
        <f>IF('Seleccion Proyecto ADM'!$H$11="Todos","Con Errores","Aprobado")</f>
        <v>Con Errores</v>
      </c>
    </row>
    <row r="17" spans="1:48" ht="15.75" thickBot="1" x14ac:dyDescent="0.3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6"/>
      <c r="O17" s="16" t="s">
        <v>61</v>
      </c>
      <c r="P17" s="21" t="s">
        <v>21</v>
      </c>
      <c r="Q17" s="21" t="s">
        <v>22</v>
      </c>
      <c r="R17" s="6"/>
      <c r="S17" s="7"/>
      <c r="T17" s="7"/>
      <c r="AP17" t="s">
        <v>28</v>
      </c>
      <c r="AQ17" t="s">
        <v>9</v>
      </c>
      <c r="AR17" t="str">
        <f>IF('Seleccion Proyecto ADM'!$H$11="Todos","Con Errores","Aprobado")</f>
        <v>Con Errores</v>
      </c>
    </row>
    <row r="18" spans="1:48" ht="15.75" thickBot="1" x14ac:dyDescent="0.3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 t="s">
        <v>103</v>
      </c>
      <c r="O18" s="54">
        <v>0</v>
      </c>
      <c r="P18" s="24">
        <f>AV29/4</f>
        <v>0.5</v>
      </c>
      <c r="Q18" s="24">
        <f>AU29/4</f>
        <v>0.5</v>
      </c>
      <c r="R18" s="28" t="s">
        <v>33</v>
      </c>
      <c r="S18" s="7"/>
      <c r="T18" s="7"/>
      <c r="AP18" t="s">
        <v>28</v>
      </c>
      <c r="AQ18" t="s">
        <v>10</v>
      </c>
      <c r="AR18" t="str">
        <f>IF('Seleccion Proyecto ADM'!$H$11="Todos","Aprobado","Con Errores")</f>
        <v>Aprobado</v>
      </c>
    </row>
    <row r="19" spans="1:48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 t="s">
        <v>26</v>
      </c>
      <c r="O19" s="54">
        <v>0</v>
      </c>
      <c r="P19" s="22">
        <f>AV30/4</f>
        <v>0.75</v>
      </c>
      <c r="Q19" s="22">
        <f>AU30/4</f>
        <v>0.25</v>
      </c>
      <c r="R19" s="29"/>
      <c r="S19" s="7"/>
      <c r="T19" s="7"/>
      <c r="AP19" t="s">
        <v>29</v>
      </c>
      <c r="AQ19" t="s">
        <v>11</v>
      </c>
      <c r="AR19" t="str">
        <f>IF('Seleccion Proyecto ADM'!$H$11="Todos","Con Errores","Aprobado")</f>
        <v>Con Errores</v>
      </c>
    </row>
    <row r="20" spans="1:48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6" t="s">
        <v>104</v>
      </c>
      <c r="O20" s="54">
        <v>0</v>
      </c>
      <c r="P20" s="22">
        <f>AV31/4</f>
        <v>0.75</v>
      </c>
      <c r="Q20" s="22">
        <f>AU31/4</f>
        <v>0.25</v>
      </c>
      <c r="R20" s="29"/>
      <c r="S20" s="7"/>
      <c r="T20" s="7"/>
      <c r="AP20" t="s">
        <v>29</v>
      </c>
      <c r="AQ20" t="s">
        <v>12</v>
      </c>
      <c r="AR20" t="str">
        <f>IF('Seleccion Proyecto ADM'!$H$11="Todos","Con Errores","Aprobado")</f>
        <v>Con Errores</v>
      </c>
    </row>
    <row r="21" spans="1:48" ht="15.75" thickBot="1" x14ac:dyDescent="0.3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6" t="s">
        <v>105</v>
      </c>
      <c r="O21" s="54">
        <v>0</v>
      </c>
      <c r="P21" s="22">
        <f>AV32/2</f>
        <v>1</v>
      </c>
      <c r="Q21" s="22">
        <f>AU32/2</f>
        <v>0</v>
      </c>
      <c r="R21" s="29"/>
      <c r="S21" s="7"/>
      <c r="T21" s="7"/>
      <c r="AP21" t="s">
        <v>29</v>
      </c>
      <c r="AQ21" t="s">
        <v>13</v>
      </c>
      <c r="AR21" t="str">
        <f>IF('Seleccion Proyecto ADM'!$H$11="Todos","Con Errores","Aprobado")</f>
        <v>Con Errores</v>
      </c>
    </row>
    <row r="22" spans="1:48" ht="15.75" thickBot="1" x14ac:dyDescent="0.3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8" t="s">
        <v>106</v>
      </c>
      <c r="O22" s="55">
        <v>1</v>
      </c>
      <c r="P22" s="23">
        <f>AV33/4</f>
        <v>0</v>
      </c>
      <c r="Q22" s="23">
        <f>AU33/4</f>
        <v>0</v>
      </c>
      <c r="R22" s="28" t="s">
        <v>4</v>
      </c>
      <c r="S22" s="7"/>
      <c r="T22" s="7"/>
      <c r="AP22" t="s">
        <v>29</v>
      </c>
      <c r="AQ22" t="s">
        <v>14</v>
      </c>
      <c r="AR22" t="s">
        <v>6</v>
      </c>
    </row>
    <row r="23" spans="1:48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7"/>
      <c r="AP23" t="s">
        <v>30</v>
      </c>
      <c r="AQ23" t="s">
        <v>15</v>
      </c>
      <c r="AR23" t="str">
        <f>IF('Seleccion Proyecto ADM'!$H$11="Todos","Con Errores","Aprobado")</f>
        <v>Con Errores</v>
      </c>
    </row>
    <row r="24" spans="1:48" ht="20.25" thickBot="1" x14ac:dyDescent="0.3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315" t="s">
        <v>216</v>
      </c>
      <c r="O24" s="315"/>
      <c r="P24" s="315"/>
      <c r="Q24" s="315"/>
      <c r="R24" s="1"/>
      <c r="S24" s="7"/>
      <c r="T24" s="7"/>
      <c r="AP24" t="s">
        <v>30</v>
      </c>
      <c r="AQ24" t="s">
        <v>16</v>
      </c>
      <c r="AR24" t="str">
        <f>IF('Seleccion Proyecto ADM'!$H$11="Todos","Con Errores","Aprobado")</f>
        <v>Con Errores</v>
      </c>
    </row>
    <row r="25" spans="1:48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  <c r="O25" s="14"/>
      <c r="P25" s="20"/>
      <c r="Q25" s="117"/>
      <c r="R25" s="1"/>
      <c r="S25" s="7"/>
      <c r="T25" s="7"/>
      <c r="AP25" t="s">
        <v>30</v>
      </c>
      <c r="AQ25" t="s">
        <v>17</v>
      </c>
      <c r="AR25" t="s">
        <v>6</v>
      </c>
    </row>
    <row r="26" spans="1:48" ht="15.75" thickBot="1" x14ac:dyDescent="0.3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8"/>
      <c r="O26" s="16" t="s">
        <v>39</v>
      </c>
      <c r="P26" s="21" t="s">
        <v>60</v>
      </c>
      <c r="Q26" s="118" t="s">
        <v>27</v>
      </c>
      <c r="R26" s="1"/>
      <c r="S26" s="7"/>
      <c r="T26" s="7"/>
      <c r="AP26" t="s">
        <v>30</v>
      </c>
      <c r="AQ26" t="s">
        <v>18</v>
      </c>
      <c r="AR26" t="str">
        <f>IF('Seleccion Proyecto ADM'!$H$11="Todos","Con Errores","Aprobado")</f>
        <v>Con Errores</v>
      </c>
    </row>
    <row r="27" spans="1:48" ht="15.75" thickBot="1" x14ac:dyDescent="0.3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 t="s">
        <v>100</v>
      </c>
      <c r="O27" s="119">
        <v>0.05</v>
      </c>
      <c r="P27" s="24">
        <v>0.05</v>
      </c>
      <c r="Q27" s="32">
        <v>0.9</v>
      </c>
      <c r="R27" s="28" t="s">
        <v>33</v>
      </c>
      <c r="S27" s="7"/>
      <c r="T27" s="7"/>
      <c r="AP27" t="s">
        <v>31</v>
      </c>
      <c r="AQ27" t="s">
        <v>19</v>
      </c>
      <c r="AR27" t="str">
        <f>IF('Seleccion Proyecto ADM'!$H$11="Todos","Con Errores","Aprobado")</f>
        <v>Con Errores</v>
      </c>
    </row>
    <row r="28" spans="1:48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 t="s">
        <v>101</v>
      </c>
      <c r="O28" s="120">
        <v>0</v>
      </c>
      <c r="P28" s="22">
        <v>0</v>
      </c>
      <c r="Q28" s="17">
        <v>0</v>
      </c>
      <c r="R28" s="15"/>
      <c r="S28" s="7"/>
      <c r="T28" s="7"/>
      <c r="AP28" t="s">
        <v>31</v>
      </c>
      <c r="AQ28" t="s">
        <v>20</v>
      </c>
      <c r="AR28" t="str">
        <f>IF('Seleccion Proyecto ADM'!$H$11="Todos","Con Errores","Aprobado")</f>
        <v>Con Errores</v>
      </c>
      <c r="AU28" t="s">
        <v>22</v>
      </c>
      <c r="AV28" t="s">
        <v>21</v>
      </c>
    </row>
    <row r="29" spans="1:48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6" t="s">
        <v>102</v>
      </c>
      <c r="O29" s="120">
        <v>0</v>
      </c>
      <c r="P29" s="22">
        <v>0</v>
      </c>
      <c r="Q29" s="17">
        <v>1</v>
      </c>
      <c r="R29" s="29"/>
      <c r="S29" s="7"/>
      <c r="T29" s="7"/>
      <c r="AS29" s="1"/>
      <c r="AT29" s="1" t="s">
        <v>28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 x14ac:dyDescent="0.3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6" t="s">
        <v>107</v>
      </c>
      <c r="O30" s="121">
        <v>0</v>
      </c>
      <c r="P30" s="22">
        <v>0</v>
      </c>
      <c r="Q30" s="17">
        <v>1</v>
      </c>
      <c r="R30" s="15"/>
      <c r="S30" s="7"/>
      <c r="T30" s="7"/>
      <c r="AQ30" t="s">
        <v>6</v>
      </c>
      <c r="AR30">
        <f>COUNTIF(AR$15:AR$28,AQ30)</f>
        <v>4</v>
      </c>
      <c r="AS30" s="1"/>
      <c r="AT30" s="1" t="s">
        <v>29</v>
      </c>
      <c r="AU30">
        <f>COUNTIFS($AP$15:$AP$28,$AT30,$AR$15:$AR$28,$AQ$30)</f>
        <v>1</v>
      </c>
      <c r="AV30">
        <f>COUNTIFS($AP$15:$AP$28,$AT30,$AR$15:$AR$28,$AQ$31)</f>
        <v>3</v>
      </c>
    </row>
    <row r="31" spans="1:48" ht="15.75" thickBot="1" x14ac:dyDescent="0.3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8" t="s">
        <v>108</v>
      </c>
      <c r="O31" s="122">
        <v>0</v>
      </c>
      <c r="P31" s="23">
        <v>0</v>
      </c>
      <c r="Q31" s="19">
        <v>1</v>
      </c>
      <c r="R31" s="28" t="s">
        <v>4</v>
      </c>
      <c r="S31" s="7"/>
      <c r="T31" s="7"/>
      <c r="AQ31" t="s">
        <v>21</v>
      </c>
      <c r="AR31">
        <f>COUNTIF(AR$15:AR$28,AQ31)</f>
        <v>10</v>
      </c>
      <c r="AS31" s="1"/>
      <c r="AT31" s="1" t="s">
        <v>30</v>
      </c>
      <c r="AU31">
        <f>COUNTIFS($AP$15:$AP$28,$AT31,$AR$15:$AR$28,$AQ$30)</f>
        <v>1</v>
      </c>
      <c r="AV31">
        <f>COUNTIFS($AP$15:$AP$28,$AT31,$AR$15:$AR$28,$AQ$31)</f>
        <v>3</v>
      </c>
    </row>
    <row r="32" spans="1:48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1"/>
      <c r="O32" s="11"/>
      <c r="P32" s="11"/>
      <c r="Q32" s="1"/>
      <c r="R32" s="1"/>
      <c r="S32" s="7"/>
      <c r="T32" s="7"/>
      <c r="AS32" s="1"/>
      <c r="AT32" s="1" t="s">
        <v>31</v>
      </c>
      <c r="AU32">
        <f>COUNTIFS($AP$15:$AP$28,$AT32,$AR$15:$AR$28,$AQ$30)</f>
        <v>0</v>
      </c>
      <c r="AV32">
        <f>COUNTIFS($AP$15:$AP$28,$AT32,$AR$15:$AR$28,$AQ$31)</f>
        <v>2</v>
      </c>
    </row>
    <row r="33" spans="1:48" x14ac:dyDescent="0.25">
      <c r="A33" s="6"/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0"/>
      <c r="S33" s="7"/>
      <c r="T33" s="7"/>
      <c r="AS33" s="1"/>
      <c r="AT33" s="1" t="s">
        <v>32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 x14ac:dyDescent="0.3">
      <c r="A34" s="6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0"/>
      <c r="T34" s="7"/>
      <c r="AQ34" t="s">
        <v>23</v>
      </c>
      <c r="AR34">
        <f>SUM(AR30:AR31)</f>
        <v>14</v>
      </c>
      <c r="AS34" s="1"/>
      <c r="AT34" s="1"/>
      <c r="AU34">
        <f>SUM(AU29:AU33)</f>
        <v>4</v>
      </c>
      <c r="AV34">
        <f>SUM(AV29:AV33)</f>
        <v>10</v>
      </c>
    </row>
    <row r="35" spans="1:48" ht="4.5" customHeight="1" thickBot="1" x14ac:dyDescent="0.3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14">
    <mergeCell ref="N24:Q24"/>
    <mergeCell ref="D15:K15"/>
    <mergeCell ref="J4:L4"/>
    <mergeCell ref="D11:F11"/>
    <mergeCell ref="H11:J11"/>
    <mergeCell ref="D12:F12"/>
    <mergeCell ref="H12:J12"/>
    <mergeCell ref="N15:Q15"/>
    <mergeCell ref="A1:D1"/>
    <mergeCell ref="D6:H6"/>
    <mergeCell ref="O7:P7"/>
    <mergeCell ref="D9:F9"/>
    <mergeCell ref="H9:J9"/>
    <mergeCell ref="L9:N9"/>
  </mergeCells>
  <conditionalFormatting sqref="L12">
    <cfRule type="dataBar" priority="2">
      <dataBar>
        <cfvo type="percent" val="0"/>
        <cfvo type="percent" val="100"/>
        <color rgb="FF92D050"/>
      </dataBar>
      <extLst>
        <ext xmlns:x14="http://schemas.microsoft.com/office/spreadsheetml/2009/9/main" uri="{B025F937-C7B1-47D3-B67F-A62EFF666E3E}">
          <x14:id>{3C7DD943-4F07-46D0-B07F-BB645C6A328B}</x14:id>
        </ext>
      </extLst>
    </cfRule>
  </conditionalFormatting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DD943-4F07-46D0-B07F-BB645C6A328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L12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topLeftCell="A4" workbookViewId="0">
      <selection activeCell="L7" sqref="L7"/>
    </sheetView>
  </sheetViews>
  <sheetFormatPr baseColWidth="10" defaultRowHeight="15" x14ac:dyDescent="0.25"/>
  <cols>
    <col min="1" max="1" width="0.42578125" customWidth="1"/>
    <col min="2" max="2" width="13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6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35</v>
      </c>
      <c r="B1" s="251"/>
      <c r="C1" s="251"/>
      <c r="D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8"/>
      <c r="K4" s="268"/>
      <c r="L4" s="268"/>
      <c r="M4" s="72"/>
      <c r="N4" s="78"/>
      <c r="O4" s="72"/>
      <c r="P4" s="72"/>
      <c r="Q4" s="1"/>
      <c r="R4" s="78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62" t="s">
        <v>115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56</v>
      </c>
      <c r="U6" s="7"/>
    </row>
    <row r="7" spans="1:21" ht="33" customHeight="1" x14ac:dyDescent="0.25">
      <c r="A7" s="6"/>
      <c r="B7" s="33"/>
      <c r="C7" s="11"/>
      <c r="D7" s="200" t="s">
        <v>202</v>
      </c>
      <c r="E7" s="56"/>
      <c r="F7" s="56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137</v>
      </c>
      <c r="I9" s="101"/>
      <c r="J9" s="115" t="s">
        <v>138</v>
      </c>
      <c r="K9" s="115"/>
      <c r="L9" s="115" t="s">
        <v>139</v>
      </c>
      <c r="M9" s="115"/>
      <c r="N9" s="115" t="s">
        <v>37</v>
      </c>
      <c r="O9" s="115"/>
      <c r="P9" s="285" t="s">
        <v>58</v>
      </c>
      <c r="Q9" s="285"/>
      <c r="R9" s="285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25">
      <c r="A11" s="6"/>
      <c r="B11" s="6"/>
      <c r="C11" s="1"/>
      <c r="D11" s="270" t="s">
        <v>100</v>
      </c>
      <c r="E11" s="270"/>
      <c r="F11" s="270"/>
      <c r="G11" s="102"/>
      <c r="H11" s="95">
        <v>5</v>
      </c>
      <c r="I11" s="13"/>
      <c r="J11" s="125">
        <v>45505</v>
      </c>
      <c r="K11" s="106"/>
      <c r="L11" s="125">
        <v>45519</v>
      </c>
      <c r="M11" s="77"/>
      <c r="N11" s="182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95"/>
      <c r="I12" s="1"/>
      <c r="J12" s="106"/>
      <c r="K12" s="106"/>
      <c r="L12" s="106"/>
      <c r="M12" s="77"/>
      <c r="N12" s="183"/>
      <c r="O12" s="77"/>
      <c r="P12" s="74"/>
      <c r="Q12" s="74"/>
      <c r="R12" s="77"/>
      <c r="S12" s="1"/>
      <c r="T12" s="7"/>
      <c r="U12" s="7"/>
    </row>
    <row r="13" spans="1:21" ht="33" customHeight="1" x14ac:dyDescent="0.25">
      <c r="A13" s="6"/>
      <c r="B13" s="6"/>
      <c r="C13" s="1"/>
      <c r="D13" s="270" t="s">
        <v>101</v>
      </c>
      <c r="E13" s="270"/>
      <c r="F13" s="270"/>
      <c r="G13" s="102"/>
      <c r="H13" s="95">
        <v>10</v>
      </c>
      <c r="I13" s="13"/>
      <c r="J13" s="125">
        <v>45520</v>
      </c>
      <c r="K13" s="106"/>
      <c r="L13" s="125">
        <v>45535</v>
      </c>
      <c r="M13" s="77"/>
      <c r="N13" s="182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95"/>
      <c r="I14" s="76"/>
      <c r="J14" s="106"/>
      <c r="K14" s="106"/>
      <c r="L14" s="106"/>
      <c r="M14" s="77"/>
      <c r="N14" s="183"/>
      <c r="O14" s="77"/>
      <c r="P14" s="76"/>
      <c r="Q14" s="1"/>
      <c r="R14" s="70"/>
      <c r="S14" s="1"/>
      <c r="T14" s="7"/>
      <c r="U14" s="7"/>
    </row>
    <row r="15" spans="1:21" ht="33" customHeight="1" x14ac:dyDescent="0.25">
      <c r="A15" s="6"/>
      <c r="B15" s="6"/>
      <c r="C15" s="1"/>
      <c r="D15" s="270" t="s">
        <v>102</v>
      </c>
      <c r="E15" s="270"/>
      <c r="F15" s="270"/>
      <c r="G15" s="102"/>
      <c r="H15" s="95">
        <v>12</v>
      </c>
      <c r="I15" s="76"/>
      <c r="J15" s="125">
        <v>45536</v>
      </c>
      <c r="K15" s="106"/>
      <c r="L15" s="125">
        <v>45550</v>
      </c>
      <c r="M15" s="77"/>
      <c r="N15" s="182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95"/>
      <c r="I16" s="76"/>
      <c r="J16" s="106"/>
      <c r="K16" s="106"/>
      <c r="L16" s="106"/>
      <c r="M16" s="77"/>
      <c r="N16" s="183"/>
      <c r="O16" s="77"/>
      <c r="P16" s="76"/>
      <c r="Q16" s="1"/>
      <c r="R16" s="70"/>
      <c r="S16" s="1"/>
      <c r="T16" s="7"/>
      <c r="U16" s="7"/>
    </row>
    <row r="17" spans="1:27" ht="33" customHeight="1" x14ac:dyDescent="0.25">
      <c r="A17" s="6"/>
      <c r="B17" s="6"/>
      <c r="C17" s="1"/>
      <c r="D17" s="270" t="s">
        <v>107</v>
      </c>
      <c r="E17" s="270"/>
      <c r="F17" s="270"/>
      <c r="G17" s="102"/>
      <c r="H17" s="95">
        <v>49</v>
      </c>
      <c r="I17" s="76"/>
      <c r="J17" s="125">
        <v>45551</v>
      </c>
      <c r="K17" s="106"/>
      <c r="L17" s="125">
        <v>45565</v>
      </c>
      <c r="M17" s="77"/>
      <c r="N17" s="182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95"/>
      <c r="I18" s="1"/>
      <c r="J18" s="106"/>
      <c r="K18" s="106"/>
      <c r="L18" s="106"/>
      <c r="M18" s="11"/>
      <c r="N18" s="184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25">
      <c r="A19" s="6"/>
      <c r="B19" s="6"/>
      <c r="C19" s="1"/>
      <c r="D19" s="284" t="s">
        <v>108</v>
      </c>
      <c r="E19" s="284"/>
      <c r="F19" s="284"/>
      <c r="G19" s="105"/>
      <c r="H19" s="106">
        <v>36</v>
      </c>
      <c r="I19" s="1"/>
      <c r="J19" s="125">
        <v>45566</v>
      </c>
      <c r="K19" s="106"/>
      <c r="L19" s="125">
        <v>45596</v>
      </c>
      <c r="M19" s="11"/>
      <c r="N19" s="182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9">
    <mergeCell ref="D17:F17"/>
    <mergeCell ref="D19:F19"/>
    <mergeCell ref="A1:D1"/>
    <mergeCell ref="D6:H6"/>
    <mergeCell ref="P9:R9"/>
    <mergeCell ref="J4:L4"/>
    <mergeCell ref="D11:F11"/>
    <mergeCell ref="D13:F13"/>
    <mergeCell ref="D15:F15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0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151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80"/>
      <c r="C4" s="1"/>
      <c r="D4" s="80"/>
      <c r="E4" s="80"/>
      <c r="F4" s="78"/>
      <c r="G4" s="1"/>
      <c r="H4" s="80"/>
      <c r="I4" s="1"/>
      <c r="J4" s="268"/>
      <c r="K4" s="268"/>
      <c r="L4" s="268"/>
      <c r="M4" s="72"/>
      <c r="N4" s="78"/>
      <c r="O4" s="72"/>
      <c r="P4" s="1"/>
      <c r="Q4" s="78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115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57" t="s">
        <v>56</v>
      </c>
      <c r="T6" s="7"/>
    </row>
    <row r="7" spans="1:20" ht="33" customHeight="1" x14ac:dyDescent="0.25">
      <c r="A7" s="6"/>
      <c r="B7" s="33"/>
      <c r="C7" s="11"/>
      <c r="D7" s="238" t="s">
        <v>215</v>
      </c>
      <c r="E7" s="238"/>
      <c r="F7" s="238"/>
      <c r="G7" s="350"/>
      <c r="H7" s="350"/>
      <c r="I7" s="56"/>
      <c r="J7" s="56"/>
      <c r="K7" s="56"/>
      <c r="L7" s="56"/>
      <c r="M7" s="56"/>
      <c r="O7" s="107"/>
      <c r="Q7" s="79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38</v>
      </c>
      <c r="I9" s="115"/>
      <c r="J9" s="115" t="s">
        <v>37</v>
      </c>
      <c r="K9" s="115"/>
      <c r="L9" s="115"/>
      <c r="M9" s="167"/>
      <c r="N9" s="115" t="s">
        <v>168</v>
      </c>
      <c r="O9" s="292" t="s">
        <v>58</v>
      </c>
      <c r="P9" s="292"/>
      <c r="Q9" s="292"/>
      <c r="R9" s="292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103</v>
      </c>
      <c r="E11" s="270"/>
      <c r="F11" s="270"/>
      <c r="G11" s="102"/>
      <c r="H11" s="165" t="s">
        <v>170</v>
      </c>
      <c r="J11" s="102" t="s">
        <v>68</v>
      </c>
      <c r="K11" s="13"/>
      <c r="L11" s="103">
        <v>0.9</v>
      </c>
      <c r="M11" s="102"/>
      <c r="N11" s="163">
        <v>2</v>
      </c>
      <c r="O11" s="102"/>
      <c r="P11" s="102"/>
      <c r="Q11" s="161"/>
      <c r="R11" s="70"/>
      <c r="S11" s="7"/>
      <c r="T11" s="7"/>
    </row>
    <row r="12" spans="1:20" ht="5.25" customHeight="1" x14ac:dyDescent="0.25">
      <c r="A12" s="6"/>
      <c r="B12" s="6"/>
      <c r="C12" s="1"/>
      <c r="D12" s="165"/>
      <c r="E12" s="165"/>
      <c r="F12" s="165"/>
      <c r="G12" s="165"/>
      <c r="H12" s="165"/>
      <c r="J12" s="165"/>
      <c r="K12" s="1"/>
      <c r="L12" s="168"/>
      <c r="M12" s="168"/>
      <c r="N12" s="71"/>
      <c r="O12" s="77"/>
      <c r="P12" s="161"/>
      <c r="Q12" s="161"/>
      <c r="R12" s="77"/>
      <c r="S12" s="7"/>
      <c r="T12" s="7"/>
    </row>
    <row r="13" spans="1:20" ht="33" customHeight="1" x14ac:dyDescent="0.25">
      <c r="A13" s="6"/>
      <c r="B13" s="6"/>
      <c r="C13" s="1"/>
      <c r="D13" s="270" t="s">
        <v>26</v>
      </c>
      <c r="E13" s="270"/>
      <c r="F13" s="270"/>
      <c r="G13" s="102"/>
      <c r="H13" s="165" t="s">
        <v>170</v>
      </c>
      <c r="J13" s="102" t="s">
        <v>68</v>
      </c>
      <c r="K13" s="13"/>
      <c r="L13" s="103">
        <v>0.75</v>
      </c>
      <c r="M13" s="113"/>
      <c r="N13" s="163">
        <v>3</v>
      </c>
      <c r="O13" s="77"/>
      <c r="P13" s="13"/>
      <c r="Q13" s="1"/>
      <c r="R13" s="70"/>
      <c r="S13" s="7"/>
      <c r="T13" s="7"/>
    </row>
    <row r="14" spans="1:20" ht="5.25" customHeight="1" x14ac:dyDescent="0.25">
      <c r="A14" s="6"/>
      <c r="B14" s="6"/>
      <c r="C14" s="1"/>
      <c r="D14" s="165"/>
      <c r="E14" s="165"/>
      <c r="F14" s="165"/>
      <c r="G14" s="165"/>
      <c r="H14" s="165"/>
      <c r="J14" s="165"/>
      <c r="K14" s="169"/>
      <c r="L14" s="168"/>
      <c r="M14" s="168"/>
      <c r="N14" s="163"/>
      <c r="O14" s="77"/>
      <c r="P14" s="169"/>
      <c r="Q14" s="1"/>
      <c r="R14" s="70"/>
      <c r="S14" s="7"/>
      <c r="T14" s="7"/>
    </row>
    <row r="15" spans="1:20" ht="33" customHeight="1" x14ac:dyDescent="0.25">
      <c r="A15" s="6"/>
      <c r="B15" s="6"/>
      <c r="C15" s="1"/>
      <c r="D15" s="270" t="s">
        <v>171</v>
      </c>
      <c r="E15" s="270"/>
      <c r="F15" s="270"/>
      <c r="G15" s="102"/>
      <c r="H15" s="165" t="s">
        <v>173</v>
      </c>
      <c r="J15" s="102" t="s">
        <v>110</v>
      </c>
      <c r="K15" s="169"/>
      <c r="L15" s="103">
        <v>1</v>
      </c>
      <c r="M15" s="113"/>
      <c r="N15" s="163">
        <v>1</v>
      </c>
      <c r="O15" s="77"/>
      <c r="P15" s="169"/>
      <c r="Q15" s="1"/>
      <c r="R15" s="70"/>
      <c r="S15" s="7"/>
      <c r="T15" s="7"/>
    </row>
    <row r="16" spans="1:20" ht="5.25" customHeight="1" x14ac:dyDescent="0.25">
      <c r="A16" s="6"/>
      <c r="B16" s="6"/>
      <c r="C16" s="1"/>
      <c r="D16" s="165"/>
      <c r="E16" s="165"/>
      <c r="F16" s="165"/>
      <c r="G16" s="165"/>
      <c r="H16" s="165"/>
      <c r="J16" s="165"/>
      <c r="K16" s="169"/>
      <c r="L16" s="168"/>
      <c r="M16" s="168"/>
      <c r="N16" s="163"/>
      <c r="O16" s="77"/>
      <c r="P16" s="169"/>
      <c r="Q16" s="1"/>
      <c r="R16" s="70"/>
      <c r="S16" s="7"/>
      <c r="T16" s="7"/>
    </row>
    <row r="17" spans="1:26" ht="33" customHeight="1" x14ac:dyDescent="0.25">
      <c r="A17" s="6"/>
      <c r="B17" s="6"/>
      <c r="C17" s="1"/>
      <c r="D17" s="270" t="s">
        <v>172</v>
      </c>
      <c r="E17" s="270"/>
      <c r="F17" s="270"/>
      <c r="G17" s="102"/>
      <c r="H17" s="165" t="s">
        <v>173</v>
      </c>
      <c r="J17" s="102" t="s">
        <v>109</v>
      </c>
      <c r="K17" s="169"/>
      <c r="L17" s="103">
        <v>0</v>
      </c>
      <c r="M17" s="113"/>
      <c r="N17" s="163">
        <v>1</v>
      </c>
      <c r="O17" s="77"/>
      <c r="P17" s="169"/>
      <c r="Q17" s="1"/>
      <c r="R17" s="70"/>
      <c r="S17" s="7"/>
      <c r="T17" s="7"/>
    </row>
    <row r="18" spans="1:26" ht="5.25" customHeight="1" x14ac:dyDescent="0.25">
      <c r="A18" s="6"/>
      <c r="B18" s="6"/>
      <c r="C18" s="1"/>
      <c r="D18" s="165"/>
      <c r="E18" s="165"/>
      <c r="F18" s="165"/>
      <c r="G18" s="165"/>
      <c r="H18" s="165"/>
      <c r="J18" s="165"/>
      <c r="K18" s="1"/>
      <c r="L18" s="168"/>
      <c r="M18" s="168"/>
      <c r="N18" s="163"/>
      <c r="O18" s="11"/>
      <c r="P18" s="1"/>
      <c r="Q18" s="1"/>
      <c r="R18" s="1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 t="s">
        <v>175</v>
      </c>
      <c r="E19" s="284"/>
      <c r="F19" s="284"/>
      <c r="G19" s="105"/>
      <c r="H19" s="165" t="s">
        <v>173</v>
      </c>
      <c r="J19" s="105" t="s">
        <v>109</v>
      </c>
      <c r="K19" s="1"/>
      <c r="L19" s="103">
        <v>0</v>
      </c>
      <c r="M19" s="113"/>
      <c r="N19" s="163">
        <v>1</v>
      </c>
      <c r="O19" s="11"/>
      <c r="P19" s="1"/>
      <c r="Q19" s="1"/>
      <c r="R19" s="11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9">
    <mergeCell ref="O9:R9"/>
    <mergeCell ref="A1:D1"/>
    <mergeCell ref="D6:H6"/>
    <mergeCell ref="D19:F19"/>
    <mergeCell ref="J4:L4"/>
    <mergeCell ref="D11:F11"/>
    <mergeCell ref="D13:F13"/>
    <mergeCell ref="D15:F15"/>
    <mergeCell ref="D17:F17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topLeftCell="A5" workbookViewId="0">
      <selection activeCell="A2" sqref="A2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151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80"/>
      <c r="C4" s="1"/>
      <c r="D4" s="253"/>
      <c r="E4" s="253"/>
      <c r="F4" s="80"/>
      <c r="G4" s="78"/>
      <c r="H4" s="1"/>
      <c r="I4" s="80"/>
      <c r="J4" s="1"/>
      <c r="K4" s="268"/>
      <c r="L4" s="268"/>
      <c r="M4" s="268"/>
      <c r="N4" s="72"/>
      <c r="O4" s="78"/>
      <c r="P4" s="78"/>
      <c r="Q4" s="78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81"/>
      <c r="K6" s="81"/>
      <c r="L6" s="81"/>
      <c r="M6" s="81"/>
      <c r="N6" s="81"/>
      <c r="O6" s="81"/>
      <c r="P6" s="81"/>
      <c r="Q6" s="81"/>
      <c r="R6" s="81"/>
      <c r="S6" s="81"/>
      <c r="T6" s="57" t="s">
        <v>56</v>
      </c>
      <c r="U6" s="7"/>
    </row>
    <row r="7" spans="1:21" x14ac:dyDescent="0.25">
      <c r="A7" s="6"/>
      <c r="B7" s="6"/>
      <c r="C7" s="1"/>
      <c r="D7" s="1"/>
      <c r="E7" s="80"/>
      <c r="F7" s="80"/>
      <c r="G7" s="80"/>
      <c r="H7" s="80"/>
      <c r="I7" s="80"/>
      <c r="J7" s="1"/>
      <c r="K7" s="253"/>
      <c r="L7" s="253"/>
      <c r="M7" s="253"/>
      <c r="N7" s="253"/>
      <c r="O7" s="253"/>
      <c r="P7" s="80"/>
      <c r="Q7" s="8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210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83"/>
      <c r="Q9" s="83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80"/>
      <c r="H10" s="1"/>
      <c r="I10" s="80"/>
      <c r="J10" s="80"/>
      <c r="K10" s="80"/>
      <c r="L10" s="80"/>
      <c r="M10" s="80"/>
      <c r="N10" s="8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312" t="s">
        <v>140</v>
      </c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4"/>
      <c r="P13" s="128"/>
      <c r="Q13" s="131">
        <v>1</v>
      </c>
      <c r="R13" s="127"/>
      <c r="S13" s="8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80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8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80"/>
      <c r="T16" s="7"/>
      <c r="U16" s="7"/>
    </row>
    <row r="17" spans="1:37" ht="19.5" customHeight="1" x14ac:dyDescent="0.3">
      <c r="A17" s="6"/>
      <c r="B17" s="6"/>
      <c r="C17" s="61"/>
      <c r="D17" s="309" t="s">
        <v>103</v>
      </c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1"/>
      <c r="R17" s="127"/>
      <c r="S17" s="8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80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8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80"/>
      <c r="T20" s="7"/>
      <c r="U20" s="7"/>
    </row>
    <row r="21" spans="1:37" ht="19.5" customHeight="1" x14ac:dyDescent="0.3">
      <c r="A21" s="6"/>
      <c r="B21" s="6"/>
      <c r="C21" s="61"/>
      <c r="D21" s="309" t="s">
        <v>143</v>
      </c>
      <c r="E21" s="310"/>
      <c r="F21" s="310"/>
      <c r="G21" s="310"/>
      <c r="H21" s="310"/>
      <c r="I21" s="311"/>
      <c r="J21" s="204"/>
      <c r="K21" s="309" t="s">
        <v>177</v>
      </c>
      <c r="L21" s="310"/>
      <c r="M21" s="310"/>
      <c r="N21" s="310"/>
      <c r="O21" s="310"/>
      <c r="P21" s="310"/>
      <c r="Q21" s="311"/>
      <c r="R21" s="127"/>
      <c r="S21" s="8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80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80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80"/>
      <c r="T24" s="7"/>
      <c r="U24" s="7"/>
    </row>
    <row r="25" spans="1:37" ht="33" customHeight="1" x14ac:dyDescent="0.3">
      <c r="A25" s="6"/>
      <c r="B25" s="6"/>
      <c r="C25" s="61"/>
      <c r="D25" s="309" t="s">
        <v>141</v>
      </c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1"/>
      <c r="R25" s="127"/>
      <c r="S25" s="80"/>
      <c r="T25" s="7"/>
      <c r="U25" s="7"/>
    </row>
    <row r="26" spans="1:37" ht="7.5" customHeight="1" x14ac:dyDescent="0.25">
      <c r="A26" s="6"/>
      <c r="B26" s="6"/>
      <c r="C26" s="61"/>
      <c r="R26" s="127"/>
      <c r="S26" s="80"/>
      <c r="T26" s="7"/>
      <c r="U26" s="7"/>
    </row>
    <row r="27" spans="1:37" ht="19.5" customHeight="1" x14ac:dyDescent="0.25">
      <c r="A27" s="6"/>
      <c r="B27" s="6"/>
      <c r="C27" s="61"/>
      <c r="D27" s="130" t="s">
        <v>152</v>
      </c>
      <c r="E27" s="130"/>
      <c r="F27" s="130"/>
      <c r="G27" s="278" t="s">
        <v>147</v>
      </c>
      <c r="H27" s="279"/>
      <c r="I27" s="280"/>
      <c r="J27" s="102"/>
      <c r="K27" s="102" t="s">
        <v>178</v>
      </c>
      <c r="L27" s="102"/>
      <c r="O27" s="290">
        <v>45576</v>
      </c>
      <c r="P27" s="279"/>
      <c r="Q27" s="280"/>
      <c r="R27" s="127"/>
      <c r="S27" s="8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80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8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80"/>
      <c r="T30" s="7"/>
      <c r="U30" s="7"/>
    </row>
    <row r="31" spans="1:37" ht="19.5" x14ac:dyDescent="0.25">
      <c r="A31" s="6"/>
      <c r="B31" s="6"/>
      <c r="C31" s="61"/>
      <c r="D31" s="133"/>
      <c r="E31" s="90"/>
      <c r="F31" s="312" t="s">
        <v>150</v>
      </c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4"/>
      <c r="R31" s="127"/>
      <c r="S31" s="8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80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132"/>
      <c r="L33" s="132"/>
      <c r="M33" s="358" t="s">
        <v>211</v>
      </c>
      <c r="N33" s="132"/>
      <c r="O33" s="132"/>
      <c r="P33" s="90"/>
      <c r="Q33" s="90"/>
      <c r="R33" s="127"/>
      <c r="S33" s="80"/>
      <c r="T33" s="7"/>
      <c r="U33" s="7"/>
    </row>
    <row r="34" spans="1:21" ht="7.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80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2" t="s">
        <v>181</v>
      </c>
      <c r="H35" s="323"/>
      <c r="I35" s="323"/>
      <c r="J35" s="323"/>
      <c r="K35" s="323"/>
      <c r="L35" s="356"/>
      <c r="M35" s="357"/>
      <c r="N35" s="357"/>
      <c r="O35" s="357"/>
      <c r="P35" s="357"/>
      <c r="Q35" s="357"/>
      <c r="R35" s="127"/>
      <c r="S35" s="8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80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12" t="s">
        <v>182</v>
      </c>
      <c r="H37" s="313"/>
      <c r="I37" s="313"/>
      <c r="J37" s="313"/>
      <c r="K37" s="313"/>
      <c r="L37" s="180"/>
      <c r="M37" s="278"/>
      <c r="N37" s="279"/>
      <c r="O37" s="279"/>
      <c r="P37" s="279"/>
      <c r="Q37" s="280"/>
      <c r="R37" s="127"/>
      <c r="S37" s="8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80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61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61"/>
      <c r="T40" s="7"/>
      <c r="U40" s="7"/>
    </row>
    <row r="41" spans="1:21" ht="19.5" customHeight="1" x14ac:dyDescent="0.25">
      <c r="A41" s="6"/>
      <c r="B41" s="6"/>
      <c r="C41" s="61"/>
      <c r="D41" s="316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8"/>
      <c r="R41" s="127"/>
      <c r="S41" s="161"/>
      <c r="T41" s="7"/>
      <c r="U41" s="7"/>
    </row>
    <row r="42" spans="1:21" ht="19.5" customHeight="1" x14ac:dyDescent="0.25">
      <c r="A42" s="6"/>
      <c r="B42" s="6"/>
      <c r="C42" s="61"/>
      <c r="D42" s="319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1"/>
      <c r="R42" s="127"/>
      <c r="S42" s="161"/>
      <c r="T42" s="7"/>
      <c r="U42" s="7"/>
    </row>
    <row r="43" spans="1:21" ht="6.75" customHeight="1" x14ac:dyDescent="0.25">
      <c r="A43" s="6"/>
      <c r="B43" s="6"/>
      <c r="C43" s="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27"/>
      <c r="S43" s="161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8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61"/>
      <c r="T45" s="7"/>
      <c r="U45" s="7"/>
    </row>
    <row r="46" spans="1:21" ht="19.5" customHeight="1" x14ac:dyDescent="0.25">
      <c r="A46" s="6"/>
      <c r="B46" s="6"/>
      <c r="C46" s="61"/>
      <c r="D46" s="316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8"/>
      <c r="R46" s="127"/>
      <c r="S46" s="161"/>
      <c r="T46" s="7"/>
      <c r="U46" s="7"/>
    </row>
    <row r="47" spans="1:21" ht="19.5" customHeight="1" x14ac:dyDescent="0.25">
      <c r="A47" s="6"/>
      <c r="B47" s="6"/>
      <c r="C47" s="61"/>
      <c r="D47" s="319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1"/>
      <c r="R47" s="127"/>
      <c r="S47" s="161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80"/>
      <c r="T48" s="7"/>
      <c r="U48" s="7"/>
    </row>
    <row r="49" spans="1:27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207"/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161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61"/>
      <c r="T50" s="7"/>
      <c r="U50" s="7"/>
    </row>
    <row r="51" spans="1:27" ht="19.5" x14ac:dyDescent="0.25">
      <c r="A51" s="6"/>
      <c r="B51" s="6"/>
      <c r="C51" s="61"/>
      <c r="D51" s="305" t="s">
        <v>66</v>
      </c>
      <c r="E51" s="305"/>
      <c r="F51" s="305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80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80"/>
      <c r="P52" s="80"/>
      <c r="Q52" s="80"/>
      <c r="R52" s="127"/>
      <c r="S52" s="80"/>
      <c r="T52" s="7"/>
      <c r="U52" s="7"/>
    </row>
    <row r="53" spans="1:27" ht="45" customHeight="1" x14ac:dyDescent="0.25">
      <c r="A53" s="6"/>
      <c r="B53" s="6"/>
      <c r="C53" s="61"/>
      <c r="D53" s="306" t="s">
        <v>142</v>
      </c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8"/>
      <c r="R53" s="127"/>
      <c r="S53" s="80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0"/>
      <c r="P54" s="80"/>
      <c r="Q54" s="80"/>
      <c r="R54" s="127"/>
      <c r="S54" s="80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0"/>
      <c r="P55" s="80"/>
      <c r="Q55" s="80"/>
      <c r="R55" s="127"/>
      <c r="S55" s="80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80"/>
      <c r="P56" s="80"/>
      <c r="Q56" s="80"/>
      <c r="R56" s="127"/>
      <c r="S56" s="80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170</v>
      </c>
      <c r="D67" t="s">
        <v>148</v>
      </c>
      <c r="G67" t="s">
        <v>103</v>
      </c>
      <c r="I67" t="s">
        <v>141</v>
      </c>
      <c r="M67" t="s">
        <v>143</v>
      </c>
    </row>
    <row r="68" spans="2:13" x14ac:dyDescent="0.25">
      <c r="B68" t="s">
        <v>173</v>
      </c>
      <c r="D68" t="s">
        <v>147</v>
      </c>
      <c r="G68" t="s">
        <v>26</v>
      </c>
      <c r="M68" t="s">
        <v>145</v>
      </c>
    </row>
    <row r="69" spans="2:13" x14ac:dyDescent="0.25">
      <c r="D69" t="s">
        <v>146</v>
      </c>
      <c r="G69" t="s">
        <v>104</v>
      </c>
      <c r="M69" t="s">
        <v>104</v>
      </c>
    </row>
    <row r="70" spans="2:13" x14ac:dyDescent="0.25">
      <c r="D70" t="s">
        <v>149</v>
      </c>
      <c r="G70" t="s">
        <v>105</v>
      </c>
      <c r="M70" t="s">
        <v>144</v>
      </c>
    </row>
    <row r="71" spans="2:13" x14ac:dyDescent="0.25">
      <c r="G71" t="s">
        <v>106</v>
      </c>
      <c r="M71" t="s">
        <v>185</v>
      </c>
    </row>
    <row r="72" spans="2:13" ht="19.5" x14ac:dyDescent="0.25">
      <c r="G72" s="108"/>
      <c r="H72" s="108"/>
      <c r="I72" s="108"/>
      <c r="J72" s="108"/>
      <c r="K72" s="108"/>
      <c r="M72" t="s">
        <v>179</v>
      </c>
    </row>
    <row r="74" spans="2:13" ht="19.5" x14ac:dyDescent="0.25">
      <c r="G74" s="108"/>
      <c r="H74" s="108"/>
      <c r="I74" s="108"/>
      <c r="J74" s="108"/>
      <c r="K74" s="108"/>
    </row>
  </sheetData>
  <mergeCells count="27">
    <mergeCell ref="D9:O9"/>
    <mergeCell ref="D21:I21"/>
    <mergeCell ref="K21:Q21"/>
    <mergeCell ref="O27:Q27"/>
    <mergeCell ref="D13:O13"/>
    <mergeCell ref="D15:E15"/>
    <mergeCell ref="D17:Q17"/>
    <mergeCell ref="G27:I27"/>
    <mergeCell ref="G35:K35"/>
    <mergeCell ref="M35:Q35"/>
    <mergeCell ref="A1:E1"/>
    <mergeCell ref="D4:E4"/>
    <mergeCell ref="K4:M4"/>
    <mergeCell ref="D6:I6"/>
    <mergeCell ref="K7:O7"/>
    <mergeCell ref="D51:F51"/>
    <mergeCell ref="D53:Q53"/>
    <mergeCell ref="AI23:AK23"/>
    <mergeCell ref="D25:Q25"/>
    <mergeCell ref="D29:G29"/>
    <mergeCell ref="F31:Q31"/>
    <mergeCell ref="D35:E35"/>
    <mergeCell ref="D37:E37"/>
    <mergeCell ref="D46:Q47"/>
    <mergeCell ref="D41:Q42"/>
    <mergeCell ref="G37:K37"/>
    <mergeCell ref="M37:Q37"/>
  </mergeCells>
  <dataValidations count="5">
    <dataValidation type="list" allowBlank="1" showInputMessage="1" showErrorMessage="1" sqref="G27">
      <formula1>$D$67:$D$70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K21:Q21">
      <formula1>$M$67:$M$72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showGridLines="0" showRowColHeaders="0" workbookViewId="0">
      <selection activeCell="A2" sqref="A2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151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233"/>
      <c r="C4" s="1"/>
      <c r="D4" s="253"/>
      <c r="E4" s="253"/>
      <c r="F4" s="233"/>
      <c r="G4" s="236"/>
      <c r="H4" s="1"/>
      <c r="I4" s="233"/>
      <c r="J4" s="1"/>
      <c r="K4" s="268"/>
      <c r="L4" s="268"/>
      <c r="M4" s="268"/>
      <c r="N4" s="72"/>
      <c r="O4" s="236"/>
      <c r="P4" s="236"/>
      <c r="Q4" s="236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57" t="s">
        <v>56</v>
      </c>
      <c r="U6" s="7"/>
    </row>
    <row r="7" spans="1:21" x14ac:dyDescent="0.25">
      <c r="A7" s="6"/>
      <c r="B7" s="6"/>
      <c r="C7" s="1"/>
      <c r="D7" s="1"/>
      <c r="E7" s="233"/>
      <c r="F7" s="233"/>
      <c r="G7" s="233"/>
      <c r="H7" s="233"/>
      <c r="I7" s="233"/>
      <c r="J7" s="1"/>
      <c r="K7" s="253"/>
      <c r="L7" s="253"/>
      <c r="M7" s="253"/>
      <c r="N7" s="253"/>
      <c r="O7" s="253"/>
      <c r="P7" s="233"/>
      <c r="Q7" s="233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212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233"/>
      <c r="H10" s="1"/>
      <c r="I10" s="233"/>
      <c r="J10" s="233"/>
      <c r="K10" s="233"/>
      <c r="L10" s="233"/>
      <c r="M10" s="233"/>
      <c r="N10" s="233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312" t="s">
        <v>140</v>
      </c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4"/>
      <c r="P13" s="128"/>
      <c r="Q13" s="131">
        <v>1</v>
      </c>
      <c r="R13" s="127"/>
      <c r="S13" s="233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233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233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233"/>
      <c r="T16" s="7"/>
      <c r="U16" s="7"/>
    </row>
    <row r="17" spans="1:37" ht="19.5" customHeight="1" x14ac:dyDescent="0.3">
      <c r="A17" s="6"/>
      <c r="B17" s="6"/>
      <c r="C17" s="61"/>
      <c r="D17" s="309" t="s">
        <v>103</v>
      </c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1"/>
      <c r="R17" s="127"/>
      <c r="S17" s="233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233"/>
      <c r="T18" s="7"/>
      <c r="U18" s="7"/>
    </row>
    <row r="19" spans="1:37" ht="31.5" customHeight="1" x14ac:dyDescent="0.25">
      <c r="A19" s="6"/>
      <c r="B19" s="6"/>
      <c r="C19" s="61"/>
      <c r="D19" s="126" t="s">
        <v>186</v>
      </c>
      <c r="F19" s="102"/>
      <c r="G19" s="102"/>
      <c r="H19" s="102"/>
      <c r="I19" s="102"/>
      <c r="J19" s="102"/>
      <c r="K19" s="126" t="s">
        <v>187</v>
      </c>
      <c r="L19" s="102"/>
      <c r="M19" s="102"/>
      <c r="N19" s="102"/>
      <c r="O19" s="102"/>
      <c r="P19" s="102"/>
      <c r="Q19" s="102"/>
      <c r="R19" s="127"/>
      <c r="S19" s="233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233"/>
      <c r="T20" s="7"/>
      <c r="U20" s="7"/>
    </row>
    <row r="21" spans="1:37" ht="19.5" customHeight="1" x14ac:dyDescent="0.3">
      <c r="A21" s="6"/>
      <c r="B21" s="6"/>
      <c r="C21" s="61"/>
      <c r="D21" s="309" t="s">
        <v>170</v>
      </c>
      <c r="E21" s="310"/>
      <c r="F21" s="310"/>
      <c r="G21" s="310"/>
      <c r="H21" s="310"/>
      <c r="I21" s="311"/>
      <c r="J21" s="204"/>
      <c r="K21" s="309" t="s">
        <v>177</v>
      </c>
      <c r="L21" s="310"/>
      <c r="M21" s="310"/>
      <c r="N21" s="310"/>
      <c r="O21" s="310"/>
      <c r="P21" s="310"/>
      <c r="Q21" s="311"/>
      <c r="R21" s="127"/>
      <c r="S21" s="233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233"/>
      <c r="T22" s="7"/>
      <c r="U22" s="7"/>
    </row>
    <row r="23" spans="1:37" ht="19.5" customHeight="1" x14ac:dyDescent="0.25">
      <c r="A23" s="6"/>
      <c r="B23" s="6"/>
      <c r="C23" s="61"/>
      <c r="D23" s="126" t="s">
        <v>188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233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233"/>
      <c r="T24" s="7"/>
      <c r="U24" s="7"/>
    </row>
    <row r="25" spans="1:37" ht="33" customHeight="1" x14ac:dyDescent="0.3">
      <c r="A25" s="6"/>
      <c r="B25" s="6"/>
      <c r="C25" s="61"/>
      <c r="D25" s="309" t="s">
        <v>141</v>
      </c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1"/>
      <c r="R25" s="127"/>
      <c r="S25" s="233"/>
      <c r="T25" s="7"/>
      <c r="U25" s="7"/>
    </row>
    <row r="26" spans="1:37" ht="7.5" customHeight="1" x14ac:dyDescent="0.25">
      <c r="A26" s="6"/>
      <c r="B26" s="6"/>
      <c r="C26" s="61"/>
      <c r="R26" s="127"/>
      <c r="S26" s="233"/>
      <c r="T26" s="7"/>
      <c r="U26" s="7"/>
    </row>
    <row r="27" spans="1:37" ht="19.5" customHeight="1" x14ac:dyDescent="0.25">
      <c r="A27" s="6"/>
      <c r="B27" s="6"/>
      <c r="C27" s="61"/>
      <c r="D27" s="130" t="s">
        <v>152</v>
      </c>
      <c r="E27" s="130"/>
      <c r="F27" s="130"/>
      <c r="G27" s="278" t="s">
        <v>147</v>
      </c>
      <c r="H27" s="279"/>
      <c r="I27" s="280"/>
      <c r="J27" s="102"/>
      <c r="K27" s="102" t="s">
        <v>178</v>
      </c>
      <c r="L27" s="102"/>
      <c r="O27" s="290">
        <v>45576</v>
      </c>
      <c r="P27" s="279"/>
      <c r="Q27" s="280"/>
      <c r="R27" s="127"/>
      <c r="S27" s="233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233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233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233"/>
      <c r="T30" s="7"/>
      <c r="U30" s="7"/>
    </row>
    <row r="31" spans="1:37" ht="19.5" x14ac:dyDescent="0.25">
      <c r="A31" s="6"/>
      <c r="B31" s="6"/>
      <c r="C31" s="61"/>
      <c r="D31" s="133"/>
      <c r="E31" s="90"/>
      <c r="F31" s="312" t="s">
        <v>150</v>
      </c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4"/>
      <c r="R31" s="127"/>
      <c r="S31" s="233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233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132"/>
      <c r="L33" s="132"/>
      <c r="M33" s="360" t="s">
        <v>211</v>
      </c>
      <c r="N33" s="132"/>
      <c r="O33" s="132"/>
      <c r="P33" s="90"/>
      <c r="Q33" s="90"/>
      <c r="R33" s="127"/>
      <c r="S33" s="233"/>
      <c r="T33" s="7"/>
      <c r="U33" s="7"/>
    </row>
    <row r="34" spans="1:21" ht="7.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233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2" t="s">
        <v>181</v>
      </c>
      <c r="H35" s="323"/>
      <c r="I35" s="323"/>
      <c r="J35" s="323"/>
      <c r="K35" s="323"/>
      <c r="L35" s="356"/>
      <c r="M35" s="351"/>
      <c r="N35" s="352"/>
      <c r="O35" s="352"/>
      <c r="P35" s="352"/>
      <c r="Q35" s="353"/>
      <c r="R35" s="127"/>
      <c r="S35" s="233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233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12" t="s">
        <v>182</v>
      </c>
      <c r="H37" s="313"/>
      <c r="I37" s="313"/>
      <c r="J37" s="313"/>
      <c r="K37" s="314"/>
      <c r="L37" s="180"/>
      <c r="M37" s="278"/>
      <c r="N37" s="279"/>
      <c r="O37" s="279"/>
      <c r="P37" s="279"/>
      <c r="Q37" s="280"/>
      <c r="R37" s="127"/>
      <c r="S37" s="233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233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233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233"/>
      <c r="T40" s="7"/>
      <c r="U40" s="7"/>
    </row>
    <row r="41" spans="1:21" ht="19.5" customHeight="1" x14ac:dyDescent="0.25">
      <c r="A41" s="6"/>
      <c r="B41" s="6"/>
      <c r="C41" s="61"/>
      <c r="D41" s="316"/>
      <c r="E41" s="317"/>
      <c r="F41" s="317"/>
      <c r="G41" s="317"/>
      <c r="H41" s="317"/>
      <c r="I41" s="317"/>
      <c r="J41" s="317"/>
      <c r="K41" s="317"/>
      <c r="L41" s="317"/>
      <c r="M41" s="317"/>
      <c r="N41" s="317"/>
      <c r="O41" s="317"/>
      <c r="P41" s="317"/>
      <c r="Q41" s="318"/>
      <c r="R41" s="127"/>
      <c r="S41" s="233"/>
      <c r="T41" s="7"/>
      <c r="U41" s="7"/>
    </row>
    <row r="42" spans="1:21" ht="19.5" customHeight="1" x14ac:dyDescent="0.25">
      <c r="A42" s="6"/>
      <c r="B42" s="6"/>
      <c r="C42" s="61"/>
      <c r="D42" s="319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1"/>
      <c r="R42" s="127"/>
      <c r="S42" s="233"/>
      <c r="T42" s="7"/>
      <c r="U42" s="7"/>
    </row>
    <row r="43" spans="1:21" ht="6.75" customHeight="1" x14ac:dyDescent="0.25">
      <c r="A43" s="6"/>
      <c r="B43" s="6"/>
      <c r="C43" s="61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127"/>
      <c r="S43" s="233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233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233"/>
      <c r="T45" s="7"/>
      <c r="U45" s="7"/>
    </row>
    <row r="46" spans="1:21" ht="19.5" customHeight="1" x14ac:dyDescent="0.25">
      <c r="A46" s="6"/>
      <c r="B46" s="6"/>
      <c r="C46" s="61"/>
      <c r="D46" s="316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8"/>
      <c r="R46" s="127"/>
      <c r="S46" s="233"/>
      <c r="T46" s="7"/>
      <c r="U46" s="7"/>
    </row>
    <row r="47" spans="1:21" ht="19.5" customHeight="1" x14ac:dyDescent="0.25">
      <c r="A47" s="6"/>
      <c r="B47" s="6"/>
      <c r="C47" s="61"/>
      <c r="D47" s="319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1"/>
      <c r="R47" s="127"/>
      <c r="S47" s="233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233"/>
      <c r="T48" s="7"/>
      <c r="U48" s="7"/>
    </row>
    <row r="49" spans="1:27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207"/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233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233"/>
      <c r="T50" s="7"/>
      <c r="U50" s="7"/>
    </row>
    <row r="51" spans="1:27" ht="19.5" x14ac:dyDescent="0.25">
      <c r="A51" s="6"/>
      <c r="B51" s="6"/>
      <c r="C51" s="61"/>
      <c r="D51" s="305" t="s">
        <v>66</v>
      </c>
      <c r="E51" s="305"/>
      <c r="F51" s="305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27"/>
      <c r="S51" s="233"/>
      <c r="T51" s="7"/>
      <c r="U51" s="7"/>
    </row>
    <row r="52" spans="1:27" x14ac:dyDescent="0.25">
      <c r="A52" s="6"/>
      <c r="B52" s="6"/>
      <c r="C52" s="6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33"/>
      <c r="P52" s="233"/>
      <c r="Q52" s="233"/>
      <c r="R52" s="127"/>
      <c r="S52" s="233"/>
      <c r="T52" s="7"/>
      <c r="U52" s="7"/>
    </row>
    <row r="53" spans="1:27" ht="45" customHeight="1" x14ac:dyDescent="0.25">
      <c r="A53" s="6"/>
      <c r="B53" s="6"/>
      <c r="C53" s="61"/>
      <c r="D53" s="306" t="s">
        <v>142</v>
      </c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8"/>
      <c r="R53" s="127"/>
      <c r="S53" s="233"/>
      <c r="T53" s="7"/>
      <c r="U53" s="7"/>
    </row>
    <row r="54" spans="1:27" x14ac:dyDescent="0.25">
      <c r="A54" s="6"/>
      <c r="B54" s="6"/>
      <c r="C54" s="6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33"/>
      <c r="P54" s="233"/>
      <c r="Q54" s="233"/>
      <c r="R54" s="127"/>
      <c r="S54" s="233"/>
      <c r="T54" s="7"/>
      <c r="U54" s="7"/>
    </row>
    <row r="55" spans="1:27" x14ac:dyDescent="0.25">
      <c r="A55" s="6"/>
      <c r="B55" s="6"/>
      <c r="C55" s="6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33"/>
      <c r="P55" s="233"/>
      <c r="Q55" s="233"/>
      <c r="R55" s="127"/>
      <c r="S55" s="233"/>
      <c r="T55" s="7"/>
      <c r="U55" s="7"/>
    </row>
    <row r="56" spans="1:27" x14ac:dyDescent="0.25">
      <c r="A56" s="6"/>
      <c r="B56" s="6"/>
      <c r="C56" s="61"/>
      <c r="D56" s="1"/>
      <c r="E56" s="93"/>
      <c r="F56" s="93"/>
      <c r="G56" s="93"/>
      <c r="H56" s="93"/>
      <c r="I56" s="93"/>
      <c r="J56" s="13"/>
      <c r="K56" s="93"/>
      <c r="L56" s="93"/>
      <c r="M56" s="93"/>
      <c r="N56" s="93"/>
      <c r="O56" s="233"/>
      <c r="P56" s="233"/>
      <c r="Q56" s="233"/>
      <c r="R56" s="127"/>
      <c r="S56" s="233"/>
      <c r="T56" s="7"/>
      <c r="U56" s="7"/>
    </row>
    <row r="57" spans="1:27" ht="6" customHeight="1" x14ac:dyDescent="0.25">
      <c r="A57" s="6"/>
      <c r="B57" s="6"/>
      <c r="C57" s="61"/>
      <c r="D57" s="1"/>
      <c r="E57" s="1"/>
      <c r="F57" s="1"/>
      <c r="G57" s="1"/>
      <c r="H57" s="1"/>
      <c r="I57" s="1"/>
      <c r="J57" s="1"/>
      <c r="K57" s="1"/>
      <c r="L57" s="1"/>
      <c r="M57" s="1"/>
      <c r="N57" s="51"/>
      <c r="O57" s="12"/>
      <c r="P57" s="12"/>
      <c r="Q57" s="12"/>
      <c r="R57" s="65"/>
      <c r="S57" s="12"/>
      <c r="T57" s="7"/>
      <c r="U57" s="7"/>
    </row>
    <row r="58" spans="1:27" x14ac:dyDescent="0.25">
      <c r="A58" s="6"/>
      <c r="B58" s="6"/>
      <c r="C58" s="66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67"/>
      <c r="O58" s="38"/>
      <c r="P58" s="38"/>
      <c r="Q58" s="38"/>
      <c r="R58" s="68"/>
      <c r="S58" s="12"/>
      <c r="T58" s="7"/>
      <c r="U58" s="7"/>
    </row>
    <row r="59" spans="1:27" x14ac:dyDescent="0.25">
      <c r="A59" s="6"/>
      <c r="B59" s="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2"/>
      <c r="S59" s="12"/>
      <c r="T59" s="7"/>
      <c r="U59" s="7"/>
      <c r="Z59" s="1"/>
      <c r="AA59" s="1"/>
    </row>
    <row r="60" spans="1:27" ht="15.75" thickBot="1" x14ac:dyDescent="0.3">
      <c r="A60" s="6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7"/>
      <c r="Z60" s="1"/>
      <c r="AA60" s="1"/>
    </row>
    <row r="61" spans="1:27" ht="4.5" customHeight="1" thickBot="1" x14ac:dyDescent="0.3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10"/>
    </row>
    <row r="67" spans="2:13" x14ac:dyDescent="0.25">
      <c r="B67" t="s">
        <v>170</v>
      </c>
      <c r="D67" t="s">
        <v>148</v>
      </c>
      <c r="G67" t="s">
        <v>103</v>
      </c>
      <c r="I67" t="s">
        <v>141</v>
      </c>
      <c r="M67" t="s">
        <v>143</v>
      </c>
    </row>
    <row r="68" spans="2:13" x14ac:dyDescent="0.25">
      <c r="B68" t="s">
        <v>173</v>
      </c>
      <c r="D68" t="s">
        <v>147</v>
      </c>
      <c r="G68" t="s">
        <v>26</v>
      </c>
      <c r="M68" t="s">
        <v>145</v>
      </c>
    </row>
    <row r="69" spans="2:13" x14ac:dyDescent="0.25">
      <c r="D69" t="s">
        <v>146</v>
      </c>
      <c r="G69" t="s">
        <v>104</v>
      </c>
      <c r="M69" t="s">
        <v>104</v>
      </c>
    </row>
    <row r="70" spans="2:13" x14ac:dyDescent="0.25">
      <c r="D70" t="s">
        <v>149</v>
      </c>
      <c r="G70" t="s">
        <v>105</v>
      </c>
      <c r="M70" t="s">
        <v>144</v>
      </c>
    </row>
    <row r="71" spans="2:13" x14ac:dyDescent="0.25">
      <c r="G71" t="s">
        <v>106</v>
      </c>
      <c r="M71" t="s">
        <v>185</v>
      </c>
    </row>
    <row r="72" spans="2:13" ht="19.5" x14ac:dyDescent="0.25">
      <c r="G72" s="235"/>
      <c r="H72" s="235"/>
      <c r="I72" s="235"/>
      <c r="J72" s="235"/>
      <c r="K72" s="235"/>
      <c r="M72" t="s">
        <v>179</v>
      </c>
    </row>
    <row r="74" spans="2:13" ht="19.5" x14ac:dyDescent="0.25">
      <c r="G74" s="235"/>
      <c r="H74" s="235"/>
      <c r="I74" s="235"/>
      <c r="J74" s="235"/>
      <c r="K74" s="235"/>
    </row>
  </sheetData>
  <mergeCells count="26">
    <mergeCell ref="D53:Q53"/>
    <mergeCell ref="D37:E37"/>
    <mergeCell ref="G37:K37"/>
    <mergeCell ref="M37:Q37"/>
    <mergeCell ref="D41:Q42"/>
    <mergeCell ref="D46:Q47"/>
    <mergeCell ref="D51:F51"/>
    <mergeCell ref="D25:Q25"/>
    <mergeCell ref="G27:I27"/>
    <mergeCell ref="O27:Q27"/>
    <mergeCell ref="D29:G29"/>
    <mergeCell ref="F31:Q31"/>
    <mergeCell ref="D35:E35"/>
    <mergeCell ref="G35:K35"/>
    <mergeCell ref="D13:O13"/>
    <mergeCell ref="D15:E15"/>
    <mergeCell ref="D17:Q17"/>
    <mergeCell ref="D21:I21"/>
    <mergeCell ref="K21:Q21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G27">
      <formula1>$D$67:$D$70</formula1>
    </dataValidation>
    <dataValidation type="list" allowBlank="1" showInputMessage="1" showErrorMessage="1" sqref="D25">
      <formula1>$I$67</formula1>
    </dataValidation>
    <dataValidation type="list" allowBlank="1" showInputMessage="1" showErrorMessage="1" sqref="D17">
      <formula1>$G$67:$G$71</formula1>
    </dataValidation>
    <dataValidation type="list" allowBlank="1" showInputMessage="1" showErrorMessage="1" sqref="D21:I21">
      <formula1>$B$67:$B$68</formula1>
    </dataValidation>
    <dataValidation type="list" allowBlank="1" showInputMessage="1" showErrorMessage="1" sqref="K21:Q21">
      <formula1>$M$67:$M$72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zoomScaleNormal="100" workbookViewId="0">
      <selection activeCell="R62" sqref="R62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151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233"/>
      <c r="C4" s="1"/>
      <c r="D4" s="253"/>
      <c r="E4" s="253"/>
      <c r="F4" s="233"/>
      <c r="G4" s="236"/>
      <c r="H4" s="1"/>
      <c r="I4" s="233"/>
      <c r="J4" s="1"/>
      <c r="K4" s="268"/>
      <c r="L4" s="268"/>
      <c r="M4" s="268"/>
      <c r="N4" s="72"/>
      <c r="O4" s="236"/>
      <c r="P4" s="236"/>
      <c r="Q4" s="236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57" t="s">
        <v>56</v>
      </c>
      <c r="U6" s="7"/>
    </row>
    <row r="7" spans="1:21" x14ac:dyDescent="0.25">
      <c r="A7" s="6"/>
      <c r="B7" s="6"/>
      <c r="C7" s="1"/>
      <c r="D7" s="1"/>
      <c r="E7" s="233"/>
      <c r="F7" s="233"/>
      <c r="G7" s="233"/>
      <c r="H7" s="233"/>
      <c r="I7" s="233"/>
      <c r="J7" s="1"/>
      <c r="K7" s="253"/>
      <c r="L7" s="253"/>
      <c r="M7" s="253"/>
      <c r="N7" s="253"/>
      <c r="O7" s="253"/>
      <c r="P7" s="233"/>
      <c r="Q7" s="233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213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233"/>
      <c r="H10" s="1"/>
      <c r="I10" s="233"/>
      <c r="J10" s="233"/>
      <c r="K10" s="233"/>
      <c r="L10" s="233"/>
      <c r="M10" s="233"/>
      <c r="N10" s="233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70" t="s">
        <v>140</v>
      </c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128"/>
      <c r="Q13" s="203">
        <v>2</v>
      </c>
      <c r="R13" s="127"/>
      <c r="S13" s="233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233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233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233"/>
      <c r="T16" s="7"/>
      <c r="U16" s="7"/>
    </row>
    <row r="17" spans="1:37" ht="19.5" customHeight="1" x14ac:dyDescent="0.3">
      <c r="A17" s="6"/>
      <c r="B17" s="6"/>
      <c r="C17" s="61"/>
      <c r="D17" s="293" t="s">
        <v>103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127"/>
      <c r="S17" s="233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233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233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233"/>
      <c r="T20" s="7"/>
      <c r="U20" s="7"/>
    </row>
    <row r="21" spans="1:37" ht="19.5" customHeight="1" x14ac:dyDescent="0.3">
      <c r="A21" s="6"/>
      <c r="B21" s="6"/>
      <c r="C21" s="61"/>
      <c r="D21" s="293" t="s">
        <v>170</v>
      </c>
      <c r="E21" s="293"/>
      <c r="F21" s="293"/>
      <c r="G21" s="293"/>
      <c r="H21" s="293"/>
      <c r="I21" s="293"/>
      <c r="J21" s="204"/>
      <c r="K21" s="293" t="s">
        <v>177</v>
      </c>
      <c r="L21" s="293"/>
      <c r="M21" s="293"/>
      <c r="N21" s="293"/>
      <c r="O21" s="293"/>
      <c r="P21" s="293"/>
      <c r="Q21" s="293"/>
      <c r="R21" s="127"/>
      <c r="S21" s="233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233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233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233"/>
      <c r="T24" s="7"/>
      <c r="U24" s="7"/>
    </row>
    <row r="25" spans="1:37" ht="33" customHeight="1" x14ac:dyDescent="0.3">
      <c r="A25" s="6"/>
      <c r="B25" s="6"/>
      <c r="C25" s="61"/>
      <c r="D25" s="293" t="s">
        <v>141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127"/>
      <c r="S25" s="233"/>
      <c r="T25" s="7"/>
      <c r="U25" s="7"/>
    </row>
    <row r="26" spans="1:37" ht="7.5" customHeight="1" x14ac:dyDescent="0.25">
      <c r="A26" s="6"/>
      <c r="B26" s="6"/>
      <c r="C26" s="61"/>
      <c r="R26" s="127"/>
      <c r="S26" s="233"/>
      <c r="T26" s="7"/>
      <c r="U26" s="7"/>
    </row>
    <row r="27" spans="1:37" ht="19.5" customHeight="1" x14ac:dyDescent="0.25">
      <c r="A27" s="6"/>
      <c r="B27" s="6"/>
      <c r="C27" s="61"/>
      <c r="D27" s="130" t="s">
        <v>189</v>
      </c>
      <c r="E27" s="130"/>
      <c r="F27" s="130"/>
      <c r="G27" s="272" t="s">
        <v>147</v>
      </c>
      <c r="H27" s="272"/>
      <c r="I27" s="272"/>
      <c r="J27" s="102"/>
      <c r="K27" s="102" t="s">
        <v>178</v>
      </c>
      <c r="L27" s="102"/>
      <c r="O27" s="325">
        <v>45576</v>
      </c>
      <c r="P27" s="272"/>
      <c r="Q27" s="272"/>
      <c r="R27" s="127"/>
      <c r="S27" s="233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233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233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233"/>
      <c r="T30" s="7"/>
      <c r="U30" s="7"/>
    </row>
    <row r="31" spans="1:37" ht="19.5" x14ac:dyDescent="0.25">
      <c r="A31" s="6"/>
      <c r="B31" s="6"/>
      <c r="C31" s="61"/>
      <c r="D31" s="138" t="s">
        <v>56</v>
      </c>
      <c r="E31" s="90"/>
      <c r="F31" s="270" t="s">
        <v>150</v>
      </c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127"/>
      <c r="S31" s="233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233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362" t="s">
        <v>211</v>
      </c>
      <c r="L33" s="362"/>
      <c r="M33" s="362"/>
      <c r="N33" s="362"/>
      <c r="O33" s="362"/>
      <c r="P33" s="90"/>
      <c r="Q33" s="90"/>
      <c r="R33" s="127"/>
      <c r="S33" s="233"/>
      <c r="T33" s="7"/>
      <c r="U33" s="7"/>
    </row>
    <row r="34" spans="1:21" ht="8.2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233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6" t="s">
        <v>181</v>
      </c>
      <c r="H35" s="326"/>
      <c r="I35" s="326"/>
      <c r="J35" s="361"/>
      <c r="K35" s="326"/>
      <c r="L35" s="326"/>
      <c r="M35" s="326"/>
      <c r="N35" s="326"/>
      <c r="O35" s="326"/>
      <c r="P35" s="326"/>
      <c r="Q35" s="208"/>
      <c r="R35" s="127"/>
      <c r="S35" s="233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233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27" t="s">
        <v>182</v>
      </c>
      <c r="H37" s="327"/>
      <c r="I37" s="327"/>
      <c r="J37" s="139"/>
      <c r="K37" s="327" t="s">
        <v>214</v>
      </c>
      <c r="L37" s="327"/>
      <c r="M37" s="327"/>
      <c r="N37" s="327"/>
      <c r="O37" s="327"/>
      <c r="P37" s="327"/>
      <c r="Q37" s="139"/>
      <c r="R37" s="127"/>
      <c r="S37" s="233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233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233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233"/>
      <c r="T40" s="7"/>
      <c r="U40" s="7"/>
    </row>
    <row r="41" spans="1:21" ht="19.5" customHeight="1" x14ac:dyDescent="0.25">
      <c r="A41" s="6"/>
      <c r="B41" s="6"/>
      <c r="C41" s="61"/>
      <c r="D41" s="328" t="s">
        <v>190</v>
      </c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127"/>
      <c r="S41" s="233"/>
      <c r="T41" s="7"/>
      <c r="U41" s="7"/>
    </row>
    <row r="42" spans="1:21" ht="19.5" customHeight="1" x14ac:dyDescent="0.25">
      <c r="A42" s="6"/>
      <c r="B42" s="6"/>
      <c r="C42" s="61"/>
      <c r="D42" s="331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3"/>
      <c r="R42" s="127"/>
      <c r="S42" s="233"/>
      <c r="T42" s="7"/>
      <c r="U42" s="7"/>
    </row>
    <row r="43" spans="1:21" ht="6.75" customHeight="1" x14ac:dyDescent="0.25">
      <c r="A43" s="6"/>
      <c r="B43" s="6"/>
      <c r="C43" s="61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127"/>
      <c r="S43" s="233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233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233"/>
      <c r="T45" s="7"/>
      <c r="U45" s="7"/>
    </row>
    <row r="46" spans="1:21" ht="19.5" customHeight="1" x14ac:dyDescent="0.25">
      <c r="A46" s="6"/>
      <c r="B46" s="6"/>
      <c r="C46" s="61"/>
      <c r="D46" s="328" t="s">
        <v>191</v>
      </c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30"/>
      <c r="R46" s="127"/>
      <c r="S46" s="233"/>
      <c r="T46" s="7"/>
      <c r="U46" s="7"/>
    </row>
    <row r="47" spans="1:21" ht="19.5" customHeight="1" x14ac:dyDescent="0.25">
      <c r="A47" s="6"/>
      <c r="B47" s="6"/>
      <c r="C47" s="61"/>
      <c r="D47" s="331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27"/>
      <c r="S47" s="233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233"/>
      <c r="T48" s="7"/>
      <c r="U48" s="7"/>
    </row>
    <row r="49" spans="1:21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102">
        <v>8</v>
      </c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233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233"/>
      <c r="T50" s="7"/>
      <c r="U50" s="7"/>
    </row>
    <row r="51" spans="1:21" ht="19.5" customHeight="1" x14ac:dyDescent="0.25">
      <c r="A51" s="6"/>
      <c r="B51" s="6"/>
      <c r="C51" s="61"/>
      <c r="D51" s="1" t="s">
        <v>193</v>
      </c>
      <c r="E51" s="102"/>
      <c r="F51" s="102"/>
      <c r="G51" s="335">
        <v>45569.006944444445</v>
      </c>
      <c r="H51" s="335"/>
      <c r="I51" s="335"/>
      <c r="J51" s="102"/>
      <c r="K51" s="102" t="s">
        <v>194</v>
      </c>
      <c r="L51" s="102"/>
      <c r="M51" s="335">
        <v>45569.046527777777</v>
      </c>
      <c r="N51" s="272"/>
      <c r="O51" s="272"/>
      <c r="P51" s="272"/>
      <c r="Q51" s="102"/>
      <c r="R51" s="127"/>
      <c r="S51" s="233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233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233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233"/>
      <c r="T54" s="7"/>
      <c r="U54" s="7"/>
    </row>
    <row r="55" spans="1:21" x14ac:dyDescent="0.25">
      <c r="A55" s="6"/>
      <c r="B55" s="6"/>
      <c r="C55" s="61"/>
      <c r="D55" t="s">
        <v>158</v>
      </c>
      <c r="R55" s="127"/>
      <c r="S55" s="233"/>
      <c r="T55" s="7"/>
      <c r="U55" s="7"/>
    </row>
    <row r="56" spans="1:21" ht="6.75" customHeight="1" x14ac:dyDescent="0.25">
      <c r="A56" s="6"/>
      <c r="B56" s="6"/>
      <c r="C56" s="61"/>
      <c r="R56" s="127"/>
      <c r="S56" s="233"/>
      <c r="T56" s="7"/>
      <c r="U56" s="7"/>
    </row>
    <row r="57" spans="1:21" ht="19.5" customHeight="1" x14ac:dyDescent="0.25">
      <c r="A57" s="6"/>
      <c r="B57" s="6"/>
      <c r="C57" s="61"/>
      <c r="G57" s="365" t="s">
        <v>159</v>
      </c>
      <c r="H57" s="365"/>
      <c r="I57" s="365"/>
      <c r="J57" s="364"/>
      <c r="K57" s="270" t="s">
        <v>222</v>
      </c>
      <c r="L57" s="270"/>
      <c r="M57" s="270"/>
      <c r="N57" s="270"/>
      <c r="O57" s="270"/>
      <c r="P57" s="270"/>
      <c r="Q57" s="270"/>
      <c r="R57" s="127"/>
      <c r="S57" s="233"/>
      <c r="T57" s="7"/>
      <c r="U57" s="7"/>
    </row>
    <row r="58" spans="1:21" ht="7.5" customHeight="1" x14ac:dyDescent="0.25">
      <c r="A58" s="6"/>
      <c r="B58" s="6"/>
      <c r="C58" s="61"/>
      <c r="R58" s="127"/>
      <c r="S58" s="233"/>
      <c r="T58" s="7"/>
      <c r="U58" s="7"/>
    </row>
    <row r="59" spans="1:21" ht="20.25" customHeight="1" x14ac:dyDescent="0.25">
      <c r="A59" s="6"/>
      <c r="B59" s="6"/>
      <c r="C59" s="61"/>
      <c r="D59" s="305" t="s">
        <v>66</v>
      </c>
      <c r="E59" s="305"/>
      <c r="F59" s="305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233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33"/>
      <c r="P60" s="233"/>
      <c r="Q60" s="233"/>
      <c r="R60" s="127"/>
      <c r="S60" s="233"/>
      <c r="T60" s="7"/>
      <c r="U60" s="7"/>
    </row>
    <row r="61" spans="1:21" ht="19.5" customHeight="1" x14ac:dyDescent="0.25">
      <c r="A61" s="6"/>
      <c r="B61" s="6"/>
      <c r="C61" s="61"/>
      <c r="D61" s="328" t="s">
        <v>192</v>
      </c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30"/>
      <c r="R61" s="127"/>
      <c r="S61" s="233"/>
      <c r="T61" s="7"/>
      <c r="U61" s="7"/>
    </row>
    <row r="62" spans="1:21" ht="15.75" customHeight="1" x14ac:dyDescent="0.25">
      <c r="A62" s="6"/>
      <c r="B62" s="6"/>
      <c r="C62" s="61"/>
      <c r="D62" s="331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3"/>
      <c r="R62" s="127"/>
      <c r="S62" s="233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33"/>
      <c r="P63" s="233"/>
      <c r="Q63" s="233"/>
      <c r="R63" s="127"/>
      <c r="S63" s="233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170</v>
      </c>
      <c r="D73" t="s">
        <v>148</v>
      </c>
      <c r="G73" t="s">
        <v>103</v>
      </c>
      <c r="I73" t="s">
        <v>141</v>
      </c>
      <c r="M73" t="s">
        <v>143</v>
      </c>
    </row>
    <row r="74" spans="1:27" x14ac:dyDescent="0.25">
      <c r="B74" t="s">
        <v>173</v>
      </c>
      <c r="D74" t="s">
        <v>147</v>
      </c>
      <c r="G74" t="s">
        <v>26</v>
      </c>
      <c r="M74" t="s">
        <v>145</v>
      </c>
    </row>
    <row r="75" spans="1:27" x14ac:dyDescent="0.25">
      <c r="D75" t="s">
        <v>146</v>
      </c>
      <c r="G75" t="s">
        <v>104</v>
      </c>
      <c r="M75" t="s">
        <v>104</v>
      </c>
    </row>
    <row r="76" spans="1:27" x14ac:dyDescent="0.25">
      <c r="D76" t="s">
        <v>149</v>
      </c>
      <c r="G76" t="s">
        <v>105</v>
      </c>
      <c r="M76" t="s">
        <v>144</v>
      </c>
    </row>
    <row r="77" spans="1:27" x14ac:dyDescent="0.25">
      <c r="G77" t="s">
        <v>106</v>
      </c>
      <c r="M77" t="s">
        <v>185</v>
      </c>
    </row>
    <row r="78" spans="1:27" ht="19.5" x14ac:dyDescent="0.25">
      <c r="G78" s="235"/>
      <c r="H78" s="235"/>
      <c r="I78" s="235"/>
      <c r="J78" s="235"/>
      <c r="K78" s="235"/>
      <c r="M78" t="s">
        <v>179</v>
      </c>
    </row>
    <row r="80" spans="1:27" ht="19.5" x14ac:dyDescent="0.25">
      <c r="G80" s="235"/>
      <c r="H80" s="235"/>
      <c r="I80" s="235"/>
      <c r="J80" s="235"/>
      <c r="K80" s="235"/>
    </row>
  </sheetData>
  <mergeCells count="32">
    <mergeCell ref="D61:Q62"/>
    <mergeCell ref="G57:I57"/>
    <mergeCell ref="K57:Q57"/>
    <mergeCell ref="D41:Q42"/>
    <mergeCell ref="D46:Q47"/>
    <mergeCell ref="G51:I51"/>
    <mergeCell ref="M51:P51"/>
    <mergeCell ref="D59:F59"/>
    <mergeCell ref="D35:E35"/>
    <mergeCell ref="G35:I35"/>
    <mergeCell ref="K35:P35"/>
    <mergeCell ref="D37:E37"/>
    <mergeCell ref="G37:I37"/>
    <mergeCell ref="K37:P37"/>
    <mergeCell ref="D25:Q25"/>
    <mergeCell ref="G27:I27"/>
    <mergeCell ref="O27:Q27"/>
    <mergeCell ref="D29:G29"/>
    <mergeCell ref="F31:Q31"/>
    <mergeCell ref="K33:O33"/>
    <mergeCell ref="D13:O13"/>
    <mergeCell ref="D15:E15"/>
    <mergeCell ref="D17:Q17"/>
    <mergeCell ref="D21:I21"/>
    <mergeCell ref="K21:Q21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K21:Q21">
      <formula1>$M$73:$M$78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G27">
      <formula1>$D$73:$D$76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D14" sqref="D14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48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6"/>
      <c r="E7" s="256"/>
      <c r="F7" s="2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53</v>
      </c>
      <c r="E8" s="1"/>
      <c r="F8" s="13"/>
      <c r="G8" s="13"/>
      <c r="H8" s="1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60" t="s">
        <v>52</v>
      </c>
      <c r="E12" s="260"/>
      <c r="F12" s="260"/>
      <c r="G12" s="260"/>
      <c r="H12" s="260"/>
      <c r="I12" s="260"/>
      <c r="J12" s="260"/>
      <c r="K12" s="11"/>
      <c r="L12" s="258" t="s">
        <v>93</v>
      </c>
      <c r="M12" s="258"/>
      <c r="N12" s="258"/>
      <c r="O12" s="258"/>
      <c r="P12" s="258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91</v>
      </c>
      <c r="E13" s="42"/>
      <c r="F13" s="42"/>
      <c r="G13" s="42"/>
      <c r="H13" s="42"/>
      <c r="I13" s="42"/>
      <c r="J13" s="42"/>
      <c r="K13" s="42"/>
      <c r="L13" s="259" t="s">
        <v>94</v>
      </c>
      <c r="M13" s="259"/>
      <c r="N13" s="259"/>
      <c r="O13" s="259"/>
      <c r="P13" s="259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showGridLines="0" showRowColHeaders="0" workbookViewId="0">
      <selection activeCell="M18" sqref="M18"/>
    </sheetView>
  </sheetViews>
  <sheetFormatPr baseColWidth="10" defaultRowHeight="15" x14ac:dyDescent="0.25"/>
  <cols>
    <col min="1" max="1" width="0.5703125" customWidth="1"/>
    <col min="2" max="2" width="20.710937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4.57031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7.8554687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151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50.25" customHeight="1" x14ac:dyDescent="0.25">
      <c r="A4" s="6"/>
      <c r="B4" s="161"/>
      <c r="C4" s="1"/>
      <c r="D4" s="161"/>
      <c r="E4" s="161"/>
      <c r="F4" s="173"/>
      <c r="G4" s="1"/>
      <c r="H4" s="161"/>
      <c r="I4" s="1"/>
      <c r="J4" s="268"/>
      <c r="K4" s="268"/>
      <c r="L4" s="268"/>
      <c r="M4" s="72"/>
      <c r="N4" s="173"/>
      <c r="O4" s="72"/>
      <c r="P4" s="1"/>
      <c r="Q4" s="173"/>
      <c r="R4" s="1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20" ht="25.5" customHeight="1" x14ac:dyDescent="0.25">
      <c r="A6" s="6"/>
      <c r="B6" s="47"/>
      <c r="C6" s="48"/>
      <c r="D6" s="262" t="s">
        <v>115</v>
      </c>
      <c r="E6" s="262"/>
      <c r="F6" s="262"/>
      <c r="G6" s="262"/>
      <c r="H6" s="2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57" t="s">
        <v>56</v>
      </c>
      <c r="T6" s="7"/>
    </row>
    <row r="7" spans="1:20" ht="33" customHeight="1" x14ac:dyDescent="0.25">
      <c r="A7" s="6"/>
      <c r="B7" s="33"/>
      <c r="C7" s="11"/>
      <c r="D7" s="288" t="s">
        <v>215</v>
      </c>
      <c r="E7" s="288"/>
      <c r="F7" s="288"/>
      <c r="G7" s="288"/>
      <c r="H7" s="288"/>
      <c r="I7" s="56"/>
      <c r="J7" s="56"/>
      <c r="K7" s="56"/>
      <c r="L7" s="56"/>
      <c r="M7" s="56"/>
      <c r="O7" s="107"/>
      <c r="Q7" s="164"/>
      <c r="R7" s="56"/>
      <c r="S7" s="7"/>
      <c r="T7" s="7"/>
    </row>
    <row r="8" spans="1:20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20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168</v>
      </c>
      <c r="I9" s="115"/>
      <c r="J9" s="115"/>
      <c r="K9" s="167"/>
      <c r="L9" s="115"/>
      <c r="M9" s="167"/>
      <c r="N9" s="285" t="s">
        <v>58</v>
      </c>
      <c r="O9" s="285"/>
      <c r="P9" s="285"/>
      <c r="Q9" s="1"/>
      <c r="R9" s="1"/>
      <c r="S9" s="7"/>
      <c r="T9" s="7"/>
    </row>
    <row r="10" spans="1:20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7"/>
      <c r="T10" s="7"/>
    </row>
    <row r="11" spans="1:20" ht="33" customHeight="1" x14ac:dyDescent="0.25">
      <c r="A11" s="6"/>
      <c r="B11" s="6"/>
      <c r="C11" s="1"/>
      <c r="D11" s="270" t="s">
        <v>103</v>
      </c>
      <c r="E11" s="270"/>
      <c r="F11" s="270"/>
      <c r="G11" s="102"/>
      <c r="H11" s="163">
        <v>1</v>
      </c>
      <c r="I11" s="13"/>
      <c r="J11" s="116"/>
      <c r="K11" s="102"/>
      <c r="M11" s="102"/>
      <c r="N11" s="102"/>
      <c r="O11" s="161"/>
      <c r="P11" s="70"/>
      <c r="Q11" s="1"/>
      <c r="R11" s="1"/>
      <c r="S11" s="7"/>
      <c r="T11" s="7"/>
    </row>
    <row r="12" spans="1:20" ht="5.25" customHeight="1" x14ac:dyDescent="0.25">
      <c r="A12" s="6"/>
      <c r="B12" s="6"/>
      <c r="C12" s="1"/>
      <c r="D12" s="165"/>
      <c r="E12" s="165"/>
      <c r="F12" s="165"/>
      <c r="G12" s="165"/>
      <c r="H12" s="71"/>
      <c r="I12" s="1"/>
      <c r="J12" s="189"/>
      <c r="K12" s="168"/>
      <c r="M12" s="77"/>
      <c r="N12" s="161"/>
      <c r="O12" s="161"/>
      <c r="P12" s="77"/>
      <c r="Q12" s="1"/>
      <c r="R12" s="1"/>
      <c r="S12" s="7"/>
      <c r="T12" s="7"/>
    </row>
    <row r="13" spans="1:20" ht="33" customHeight="1" x14ac:dyDescent="0.25">
      <c r="A13" s="6"/>
      <c r="B13" s="6"/>
      <c r="C13" s="1"/>
      <c r="D13" s="270" t="s">
        <v>103</v>
      </c>
      <c r="E13" s="270"/>
      <c r="F13" s="270"/>
      <c r="G13" s="102"/>
      <c r="H13" s="163" t="s">
        <v>166</v>
      </c>
      <c r="I13" s="13"/>
      <c r="J13" s="116"/>
      <c r="K13" s="113"/>
      <c r="M13" s="77"/>
      <c r="N13" s="13"/>
      <c r="O13" s="1"/>
      <c r="P13" s="70"/>
      <c r="Q13" s="1"/>
      <c r="R13" s="1"/>
      <c r="S13" s="7"/>
      <c r="T13" s="7"/>
    </row>
    <row r="14" spans="1:20" ht="5.25" customHeight="1" x14ac:dyDescent="0.25">
      <c r="A14" s="6"/>
      <c r="B14" s="6"/>
      <c r="C14" s="1"/>
      <c r="D14" s="165"/>
      <c r="E14" s="165"/>
      <c r="F14" s="165"/>
      <c r="G14" s="165"/>
      <c r="H14" s="165"/>
      <c r="I14" s="169"/>
      <c r="J14" s="189"/>
      <c r="K14" s="168"/>
      <c r="L14" s="163"/>
      <c r="M14" s="77"/>
      <c r="N14" s="169"/>
      <c r="O14" s="1"/>
      <c r="P14" s="70"/>
      <c r="Q14" s="1"/>
      <c r="R14" s="1"/>
      <c r="S14" s="7"/>
      <c r="T14" s="7"/>
    </row>
    <row r="15" spans="1:20" ht="33" customHeight="1" x14ac:dyDescent="0.25">
      <c r="A15" s="6"/>
      <c r="B15" s="6"/>
      <c r="C15" s="1"/>
      <c r="D15" s="270"/>
      <c r="E15" s="270"/>
      <c r="F15" s="270"/>
      <c r="G15" s="102"/>
      <c r="H15" s="102"/>
      <c r="I15" s="169"/>
      <c r="J15" s="116"/>
      <c r="K15" s="113"/>
      <c r="L15" s="163"/>
      <c r="M15" s="77"/>
      <c r="N15" s="169"/>
      <c r="O15" s="1"/>
      <c r="P15" s="70"/>
      <c r="Q15" s="1"/>
      <c r="R15" s="1"/>
      <c r="S15" s="7"/>
      <c r="T15" s="7"/>
    </row>
    <row r="16" spans="1:20" ht="5.25" customHeight="1" x14ac:dyDescent="0.25">
      <c r="A16" s="6"/>
      <c r="B16" s="6"/>
      <c r="C16" s="1"/>
      <c r="D16" s="165"/>
      <c r="E16" s="165"/>
      <c r="F16" s="165"/>
      <c r="G16" s="165"/>
      <c r="H16" s="165"/>
      <c r="I16" s="169"/>
      <c r="J16" s="189"/>
      <c r="K16" s="168"/>
      <c r="L16" s="163"/>
      <c r="M16" s="77"/>
      <c r="N16" s="169"/>
      <c r="O16" s="1"/>
      <c r="P16" s="70"/>
      <c r="Q16" s="1"/>
      <c r="R16" s="1"/>
      <c r="S16" s="7"/>
      <c r="T16" s="7"/>
    </row>
    <row r="17" spans="1:26" ht="33" customHeight="1" x14ac:dyDescent="0.25">
      <c r="A17" s="6"/>
      <c r="B17" s="6"/>
      <c r="C17" s="1"/>
      <c r="D17" s="270"/>
      <c r="E17" s="270"/>
      <c r="F17" s="270"/>
      <c r="G17" s="102"/>
      <c r="H17" s="102"/>
      <c r="I17" s="169"/>
      <c r="J17" s="116"/>
      <c r="K17" s="113"/>
      <c r="L17" s="163"/>
      <c r="M17" s="77"/>
      <c r="N17" s="169"/>
      <c r="O17" s="1"/>
      <c r="P17" s="70"/>
      <c r="Q17" s="1"/>
      <c r="R17" s="1"/>
      <c r="S17" s="7"/>
      <c r="T17" s="7"/>
    </row>
    <row r="18" spans="1:26" ht="5.25" customHeight="1" x14ac:dyDescent="0.25">
      <c r="A18" s="6"/>
      <c r="B18" s="6"/>
      <c r="C18" s="1"/>
      <c r="D18" s="165"/>
      <c r="E18" s="165"/>
      <c r="F18" s="165"/>
      <c r="G18" s="165"/>
      <c r="H18" s="165"/>
      <c r="I18" s="1"/>
      <c r="J18" s="189"/>
      <c r="K18" s="168"/>
      <c r="L18" s="163"/>
      <c r="M18" s="11"/>
      <c r="N18" s="1"/>
      <c r="O18" s="1"/>
      <c r="P18" s="11"/>
      <c r="Q18" s="1"/>
      <c r="R18" s="1"/>
      <c r="S18" s="7"/>
      <c r="T18" s="7"/>
      <c r="Y18" s="1"/>
      <c r="Z18" s="1"/>
    </row>
    <row r="19" spans="1:26" ht="33" customHeight="1" x14ac:dyDescent="0.25">
      <c r="A19" s="6"/>
      <c r="B19" s="6"/>
      <c r="C19" s="1"/>
      <c r="D19" s="284"/>
      <c r="E19" s="284"/>
      <c r="F19" s="284"/>
      <c r="G19" s="105"/>
      <c r="H19" s="105"/>
      <c r="I19" s="1"/>
      <c r="J19" s="116"/>
      <c r="K19" s="113"/>
      <c r="L19" s="163"/>
      <c r="M19" s="11"/>
      <c r="N19" s="1"/>
      <c r="O19" s="1"/>
      <c r="P19" s="11"/>
      <c r="Q19" s="1"/>
      <c r="R19" s="30"/>
      <c r="S19" s="7"/>
      <c r="T19" s="7"/>
      <c r="Y19" s="1"/>
      <c r="Z19" s="1"/>
    </row>
    <row r="20" spans="1:26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  <c r="T20" s="7"/>
      <c r="Y20" s="1"/>
      <c r="Z20" s="1"/>
    </row>
    <row r="21" spans="1:26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0"/>
    </row>
  </sheetData>
  <mergeCells count="10">
    <mergeCell ref="D13:F13"/>
    <mergeCell ref="D15:F15"/>
    <mergeCell ref="D17:F17"/>
    <mergeCell ref="D19:F19"/>
    <mergeCell ref="A1:D1"/>
    <mergeCell ref="D7:H7"/>
    <mergeCell ref="J4:L4"/>
    <mergeCell ref="D6:H6"/>
    <mergeCell ref="N9:P9"/>
    <mergeCell ref="D11:F11"/>
  </mergeCells>
  <conditionalFormatting sqref="J11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showGridLines="0" showRowColHeaders="0" topLeftCell="A9" workbookViewId="0">
      <selection activeCell="S25" sqref="S25"/>
    </sheetView>
  </sheetViews>
  <sheetFormatPr baseColWidth="10" defaultRowHeight="15" x14ac:dyDescent="0.25"/>
  <cols>
    <col min="1" max="1" width="0.42578125" customWidth="1"/>
    <col min="3" max="3" width="0.85546875" customWidth="1"/>
    <col min="4" max="4" width="17.42578125" bestFit="1" customWidth="1"/>
    <col min="5" max="5" width="1" customWidth="1"/>
    <col min="6" max="6" width="19.5703125" bestFit="1" customWidth="1"/>
    <col min="7" max="7" width="1" customWidth="1"/>
    <col min="8" max="8" width="20.140625" bestFit="1" customWidth="1"/>
    <col min="9" max="9" width="1" customWidth="1"/>
    <col min="10" max="10" width="10.42578125" bestFit="1" customWidth="1"/>
    <col min="11" max="11" width="1" customWidth="1"/>
    <col min="12" max="12" width="11.42578125" customWidth="1"/>
    <col min="13" max="13" width="1.140625" customWidth="1"/>
    <col min="14" max="15" width="14" customWidth="1"/>
    <col min="16" max="16" width="2.85546875" customWidth="1"/>
    <col min="17" max="17" width="0.85546875" customWidth="1"/>
  </cols>
  <sheetData>
    <row r="1" spans="1:17" ht="15.75" thickBot="1" x14ac:dyDescent="0.3">
      <c r="A1" s="250" t="s">
        <v>67</v>
      </c>
      <c r="B1" s="251"/>
      <c r="C1" s="251"/>
      <c r="D1" s="252"/>
    </row>
    <row r="2" spans="1:17" ht="15.75" thickBot="1" x14ac:dyDescent="0.3"/>
    <row r="3" spans="1:17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5"/>
    </row>
    <row r="4" spans="1:17" ht="51" customHeight="1" x14ac:dyDescent="0.25">
      <c r="A4" s="6"/>
      <c r="B4" s="80"/>
      <c r="C4" s="1"/>
      <c r="D4" s="80"/>
      <c r="E4" s="80"/>
      <c r="F4" s="72"/>
      <c r="G4" s="1"/>
      <c r="H4" s="78"/>
      <c r="I4" s="1"/>
      <c r="J4" s="1"/>
      <c r="K4" s="72"/>
      <c r="L4" s="72"/>
      <c r="M4" s="72"/>
      <c r="N4" s="1"/>
      <c r="O4" s="1"/>
      <c r="P4" s="2"/>
      <c r="Q4" s="7"/>
    </row>
    <row r="5" spans="1:17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</row>
    <row r="6" spans="1:17" ht="25.5" customHeight="1" x14ac:dyDescent="0.25">
      <c r="A6" s="6"/>
      <c r="B6" s="47"/>
      <c r="C6" s="48"/>
      <c r="D6" s="262" t="s">
        <v>156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81"/>
      <c r="P6" s="57" t="s">
        <v>56</v>
      </c>
      <c r="Q6" s="7"/>
    </row>
    <row r="7" spans="1:17" ht="8.25" customHeight="1" thickBot="1" x14ac:dyDescent="0.3">
      <c r="A7" s="6"/>
      <c r="B7" s="33"/>
      <c r="C7" s="11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140"/>
      <c r="Q7" s="7"/>
    </row>
    <row r="8" spans="1:17" ht="33" customHeight="1" x14ac:dyDescent="0.25">
      <c r="A8" s="6"/>
      <c r="B8" s="33"/>
      <c r="C8" s="11"/>
      <c r="D8" s="336" t="s">
        <v>153</v>
      </c>
      <c r="E8" s="337"/>
      <c r="F8" s="337"/>
      <c r="G8" s="337"/>
      <c r="H8" s="337"/>
      <c r="I8" s="337"/>
      <c r="J8" s="337"/>
      <c r="K8" s="337"/>
      <c r="L8" s="337"/>
      <c r="M8" s="337"/>
      <c r="N8" s="338"/>
      <c r="O8" s="134"/>
      <c r="P8" s="7"/>
      <c r="Q8" s="7"/>
    </row>
    <row r="9" spans="1:17" ht="5.25" customHeight="1" x14ac:dyDescent="0.25">
      <c r="A9" s="6"/>
      <c r="B9" s="33"/>
      <c r="C9" s="11"/>
      <c r="D9" s="141"/>
      <c r="E9" s="56"/>
      <c r="F9" s="56"/>
      <c r="G9" s="56"/>
      <c r="H9" s="56"/>
      <c r="I9" s="56"/>
      <c r="J9" s="56"/>
      <c r="K9" s="56"/>
      <c r="L9" s="56"/>
      <c r="M9" s="56"/>
      <c r="N9" s="140"/>
      <c r="O9" s="56"/>
      <c r="P9" s="7"/>
      <c r="Q9" s="7"/>
    </row>
    <row r="10" spans="1:17" ht="19.5" x14ac:dyDescent="0.3">
      <c r="A10" s="6"/>
      <c r="B10" s="6"/>
      <c r="C10" s="1"/>
      <c r="D10" s="142" t="s">
        <v>55</v>
      </c>
      <c r="E10" s="115"/>
      <c r="F10" s="115" t="s">
        <v>218</v>
      </c>
      <c r="G10" s="115"/>
      <c r="H10" s="115" t="s">
        <v>219</v>
      </c>
      <c r="I10" s="115"/>
      <c r="J10" s="115" t="s">
        <v>37</v>
      </c>
      <c r="K10" s="135"/>
      <c r="L10" s="115" t="s">
        <v>168</v>
      </c>
      <c r="M10" s="135"/>
      <c r="N10" s="143" t="s">
        <v>58</v>
      </c>
      <c r="O10" s="363"/>
      <c r="P10" s="7"/>
      <c r="Q10" s="7"/>
    </row>
    <row r="11" spans="1:17" ht="6" customHeight="1" x14ac:dyDescent="0.25">
      <c r="A11" s="6"/>
      <c r="B11" s="6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7"/>
      <c r="O11" s="1"/>
      <c r="P11" s="7"/>
      <c r="Q11" s="7"/>
    </row>
    <row r="12" spans="1:17" ht="33" customHeight="1" x14ac:dyDescent="0.25">
      <c r="A12" s="6"/>
      <c r="B12" s="6"/>
      <c r="C12" s="1"/>
      <c r="D12" s="144" t="s">
        <v>69</v>
      </c>
      <c r="E12" s="102"/>
      <c r="F12" s="102" t="s">
        <v>154</v>
      </c>
      <c r="G12" s="102"/>
      <c r="H12" s="102" t="s">
        <v>103</v>
      </c>
      <c r="I12" s="13"/>
      <c r="J12" s="103">
        <v>0.5</v>
      </c>
      <c r="K12" s="102"/>
      <c r="L12" s="95">
        <v>2</v>
      </c>
      <c r="M12" s="102"/>
      <c r="N12" s="145"/>
      <c r="O12" s="102"/>
      <c r="P12" s="7"/>
      <c r="Q12" s="7"/>
    </row>
    <row r="13" spans="1:17" ht="5.25" customHeight="1" x14ac:dyDescent="0.25">
      <c r="A13" s="6"/>
      <c r="B13" s="6"/>
      <c r="C13" s="1"/>
      <c r="D13" s="146"/>
      <c r="E13" s="108"/>
      <c r="F13" s="108"/>
      <c r="G13" s="108"/>
      <c r="H13" s="108"/>
      <c r="I13" s="1"/>
      <c r="J13" s="82"/>
      <c r="K13" s="82"/>
      <c r="L13" s="80"/>
      <c r="M13" s="77"/>
      <c r="N13" s="147"/>
      <c r="O13" s="80"/>
      <c r="P13" s="7"/>
      <c r="Q13" s="7"/>
    </row>
    <row r="14" spans="1:17" ht="33" customHeight="1" x14ac:dyDescent="0.25">
      <c r="A14" s="6"/>
      <c r="B14" s="6"/>
      <c r="C14" s="1"/>
      <c r="D14" s="144" t="s">
        <v>69</v>
      </c>
      <c r="E14" s="102"/>
      <c r="F14" s="102" t="s">
        <v>154</v>
      </c>
      <c r="G14" s="102"/>
      <c r="H14" s="102" t="s">
        <v>26</v>
      </c>
      <c r="I14" s="13"/>
      <c r="J14" s="103">
        <v>0.9</v>
      </c>
      <c r="K14" s="13"/>
      <c r="L14" s="95">
        <v>3</v>
      </c>
      <c r="M14" s="77"/>
      <c r="N14" s="148"/>
      <c r="O14" s="13"/>
      <c r="P14" s="7"/>
      <c r="Q14" s="7"/>
    </row>
    <row r="15" spans="1:17" ht="5.25" customHeight="1" x14ac:dyDescent="0.25">
      <c r="A15" s="6"/>
      <c r="B15" s="6"/>
      <c r="C15" s="1"/>
      <c r="D15" s="146"/>
      <c r="E15" s="108"/>
      <c r="F15" s="108"/>
      <c r="G15" s="108"/>
      <c r="H15" s="108"/>
      <c r="I15" s="82"/>
      <c r="J15" s="82"/>
      <c r="K15" s="82"/>
      <c r="L15" s="95"/>
      <c r="M15" s="77"/>
      <c r="N15" s="149"/>
      <c r="O15" s="82"/>
      <c r="P15" s="7"/>
      <c r="Q15" s="7"/>
    </row>
    <row r="16" spans="1:17" ht="33" customHeight="1" x14ac:dyDescent="0.25">
      <c r="A16" s="6"/>
      <c r="B16" s="6"/>
      <c r="C16" s="1"/>
      <c r="D16" s="144" t="s">
        <v>69</v>
      </c>
      <c r="E16" s="102"/>
      <c r="F16" s="102" t="s">
        <v>101</v>
      </c>
      <c r="G16" s="102"/>
      <c r="H16" s="102" t="s">
        <v>105</v>
      </c>
      <c r="I16" s="82"/>
      <c r="J16" s="103">
        <v>0</v>
      </c>
      <c r="K16" s="13"/>
      <c r="L16" s="95">
        <v>1</v>
      </c>
      <c r="M16" s="77"/>
      <c r="N16" s="149"/>
      <c r="O16" s="82"/>
      <c r="P16" s="7"/>
      <c r="Q16" s="7"/>
    </row>
    <row r="17" spans="1:23" ht="5.25" customHeight="1" x14ac:dyDescent="0.25">
      <c r="A17" s="6"/>
      <c r="B17" s="6"/>
      <c r="C17" s="1"/>
      <c r="D17" s="146"/>
      <c r="E17" s="108"/>
      <c r="F17" s="108"/>
      <c r="G17" s="108"/>
      <c r="H17" s="108"/>
      <c r="I17" s="82"/>
      <c r="J17" s="82"/>
      <c r="K17" s="82"/>
      <c r="L17" s="95"/>
      <c r="M17" s="77"/>
      <c r="N17" s="149"/>
      <c r="O17" s="82"/>
      <c r="P17" s="7"/>
      <c r="Q17" s="7"/>
    </row>
    <row r="18" spans="1:23" ht="33" customHeight="1" x14ac:dyDescent="0.25">
      <c r="A18" s="6"/>
      <c r="B18" s="6"/>
      <c r="C18" s="1"/>
      <c r="D18" s="144" t="s">
        <v>112</v>
      </c>
      <c r="E18" s="102"/>
      <c r="F18" s="102" t="s">
        <v>154</v>
      </c>
      <c r="G18" s="102"/>
      <c r="H18" s="102" t="s">
        <v>103</v>
      </c>
      <c r="I18" s="82"/>
      <c r="J18" s="103">
        <v>0.1</v>
      </c>
      <c r="K18" s="13"/>
      <c r="L18" s="95">
        <v>1</v>
      </c>
      <c r="M18" s="77"/>
      <c r="N18" s="149"/>
      <c r="O18" s="82"/>
      <c r="P18" s="7"/>
      <c r="Q18" s="7"/>
    </row>
    <row r="19" spans="1:23" ht="5.25" customHeight="1" x14ac:dyDescent="0.25">
      <c r="A19" s="6"/>
      <c r="B19" s="6"/>
      <c r="C19" s="1"/>
      <c r="D19" s="146"/>
      <c r="E19" s="108"/>
      <c r="F19" s="108"/>
      <c r="G19" s="108"/>
      <c r="H19" s="108"/>
      <c r="I19" s="1"/>
      <c r="J19" s="82"/>
      <c r="K19" s="82"/>
      <c r="L19" s="95"/>
      <c r="M19" s="11"/>
      <c r="N19" s="7"/>
      <c r="O19" s="1"/>
      <c r="P19" s="7"/>
      <c r="Q19" s="7"/>
      <c r="V19" s="1"/>
      <c r="W19" s="1"/>
    </row>
    <row r="20" spans="1:23" ht="33" customHeight="1" x14ac:dyDescent="0.25">
      <c r="A20" s="6"/>
      <c r="B20" s="6"/>
      <c r="C20" s="1"/>
      <c r="D20" s="144" t="s">
        <v>112</v>
      </c>
      <c r="E20" s="102"/>
      <c r="F20" s="102" t="s">
        <v>155</v>
      </c>
      <c r="G20" s="102"/>
      <c r="H20" s="102" t="s">
        <v>109</v>
      </c>
      <c r="I20" s="1"/>
      <c r="J20" s="103">
        <v>0</v>
      </c>
      <c r="K20" s="13"/>
      <c r="L20" s="95">
        <v>1</v>
      </c>
      <c r="M20" s="11"/>
      <c r="N20" s="7"/>
      <c r="O20" s="1"/>
      <c r="P20" s="7"/>
      <c r="Q20" s="7"/>
      <c r="V20" s="1"/>
      <c r="W20" s="1"/>
    </row>
    <row r="21" spans="1:23" ht="5.25" customHeight="1" thickBot="1" x14ac:dyDescent="0.3">
      <c r="A21" s="6"/>
      <c r="B21" s="6"/>
      <c r="C21" s="1"/>
      <c r="D21" s="150"/>
      <c r="E21" s="151"/>
      <c r="F21" s="151"/>
      <c r="G21" s="151"/>
      <c r="H21" s="151"/>
      <c r="I21" s="9"/>
      <c r="J21" s="152"/>
      <c r="K21" s="153"/>
      <c r="L21" s="154"/>
      <c r="M21" s="155"/>
      <c r="N21" s="10"/>
      <c r="O21" s="1"/>
      <c r="P21" s="7"/>
      <c r="Q21" s="7"/>
      <c r="V21" s="1"/>
      <c r="W21" s="1"/>
    </row>
    <row r="22" spans="1:23" ht="33" customHeight="1" thickBot="1" x14ac:dyDescent="0.3">
      <c r="A22" s="6"/>
      <c r="B22" s="6"/>
      <c r="C22" s="1"/>
      <c r="D22" s="102"/>
      <c r="E22" s="102"/>
      <c r="F22" s="102"/>
      <c r="G22" s="102"/>
      <c r="H22" s="102"/>
      <c r="I22" s="1"/>
      <c r="J22" s="116"/>
      <c r="K22" s="13"/>
      <c r="L22" s="94"/>
      <c r="M22" s="11"/>
      <c r="N22" s="1"/>
      <c r="O22" s="1"/>
      <c r="P22" s="7"/>
      <c r="Q22" s="7"/>
      <c r="V22" s="1"/>
      <c r="W22" s="1"/>
    </row>
    <row r="23" spans="1:23" ht="33" customHeight="1" x14ac:dyDescent="0.25">
      <c r="A23" s="6"/>
      <c r="B23" s="6"/>
      <c r="C23" s="1"/>
      <c r="D23" s="336" t="s">
        <v>36</v>
      </c>
      <c r="E23" s="337"/>
      <c r="F23" s="337"/>
      <c r="G23" s="337"/>
      <c r="H23" s="337"/>
      <c r="I23" s="337"/>
      <c r="J23" s="337"/>
      <c r="K23" s="337"/>
      <c r="L23" s="337"/>
      <c r="M23" s="337"/>
      <c r="N23" s="338"/>
      <c r="O23" s="134"/>
      <c r="P23" s="7"/>
      <c r="Q23" s="7"/>
      <c r="V23" s="1"/>
      <c r="W23" s="1"/>
    </row>
    <row r="24" spans="1:23" ht="5.25" customHeight="1" x14ac:dyDescent="0.25">
      <c r="A24" s="6"/>
      <c r="B24" s="6"/>
      <c r="C24" s="1"/>
      <c r="D24" s="141"/>
      <c r="E24" s="56"/>
      <c r="F24" s="56"/>
      <c r="G24" s="56"/>
      <c r="H24" s="56"/>
      <c r="I24" s="56"/>
      <c r="J24" s="56"/>
      <c r="K24" s="56"/>
      <c r="L24" s="56"/>
      <c r="M24" s="56"/>
      <c r="N24" s="140"/>
      <c r="O24" s="56"/>
      <c r="P24" s="7"/>
      <c r="Q24" s="7"/>
      <c r="V24" s="1"/>
      <c r="W24" s="1"/>
    </row>
    <row r="25" spans="1:23" ht="33" customHeight="1" x14ac:dyDescent="0.3">
      <c r="A25" s="6"/>
      <c r="B25" s="6"/>
      <c r="C25" s="1"/>
      <c r="D25" s="142" t="s">
        <v>55</v>
      </c>
      <c r="E25" s="115"/>
      <c r="F25" s="115" t="s">
        <v>218</v>
      </c>
      <c r="G25" s="115"/>
      <c r="H25" s="115" t="s">
        <v>219</v>
      </c>
      <c r="I25" s="115"/>
      <c r="J25" s="115" t="s">
        <v>37</v>
      </c>
      <c r="K25" s="135"/>
      <c r="L25" s="115" t="s">
        <v>81</v>
      </c>
      <c r="M25" s="135"/>
      <c r="N25" s="143" t="s">
        <v>58</v>
      </c>
      <c r="O25" s="363"/>
      <c r="P25" s="7"/>
      <c r="Q25" s="7"/>
      <c r="V25" s="1"/>
      <c r="W25" s="1"/>
    </row>
    <row r="26" spans="1:23" ht="6" customHeight="1" x14ac:dyDescent="0.25">
      <c r="A26" s="6"/>
      <c r="B26" s="6"/>
      <c r="C26" s="1"/>
      <c r="D26" s="6"/>
      <c r="E26" s="1"/>
      <c r="F26" s="1"/>
      <c r="G26" s="1"/>
      <c r="H26" s="1"/>
      <c r="I26" s="1"/>
      <c r="J26" s="1"/>
      <c r="K26" s="1"/>
      <c r="L26" s="1"/>
      <c r="M26" s="1"/>
      <c r="N26" s="7"/>
      <c r="O26" s="1"/>
      <c r="P26" s="7"/>
      <c r="Q26" s="7"/>
      <c r="V26" s="1"/>
      <c r="W26" s="1"/>
    </row>
    <row r="27" spans="1:23" ht="33" customHeight="1" x14ac:dyDescent="0.25">
      <c r="A27" s="6"/>
      <c r="B27" s="6"/>
      <c r="C27" s="1"/>
      <c r="D27" s="144" t="s">
        <v>69</v>
      </c>
      <c r="E27" s="102"/>
      <c r="F27" s="102" t="s">
        <v>154</v>
      </c>
      <c r="G27" s="102"/>
      <c r="H27" s="102" t="s">
        <v>104</v>
      </c>
      <c r="I27" s="13"/>
      <c r="J27" s="103">
        <v>1</v>
      </c>
      <c r="K27" s="102"/>
      <c r="L27" s="95">
        <v>1</v>
      </c>
      <c r="M27" s="102"/>
      <c r="N27" s="145"/>
      <c r="O27" s="102"/>
      <c r="P27" s="7"/>
      <c r="Q27" s="7"/>
      <c r="V27" s="1"/>
      <c r="W27" s="1"/>
    </row>
    <row r="28" spans="1:23" ht="5.25" customHeight="1" x14ac:dyDescent="0.25">
      <c r="A28" s="6"/>
      <c r="B28" s="6"/>
      <c r="C28" s="1"/>
      <c r="D28" s="146"/>
      <c r="E28" s="108"/>
      <c r="F28" s="108"/>
      <c r="G28" s="108"/>
      <c r="H28" s="108"/>
      <c r="I28" s="1"/>
      <c r="J28" s="82"/>
      <c r="K28" s="82"/>
      <c r="L28" s="80"/>
      <c r="M28" s="77"/>
      <c r="N28" s="147"/>
      <c r="O28" s="80"/>
      <c r="P28" s="7"/>
      <c r="Q28" s="7"/>
      <c r="V28" s="1"/>
      <c r="W28" s="1"/>
    </row>
    <row r="29" spans="1:23" ht="33" customHeight="1" x14ac:dyDescent="0.25">
      <c r="A29" s="6"/>
      <c r="B29" s="6"/>
      <c r="C29" s="1"/>
      <c r="D29" s="144" t="s">
        <v>112</v>
      </c>
      <c r="E29" s="102"/>
      <c r="F29" s="102" t="s">
        <v>154</v>
      </c>
      <c r="G29" s="102"/>
      <c r="H29" s="102" t="s">
        <v>104</v>
      </c>
      <c r="I29" s="13"/>
      <c r="J29" s="103">
        <v>1</v>
      </c>
      <c r="K29" s="13"/>
      <c r="L29" s="95">
        <v>1</v>
      </c>
      <c r="M29" s="77"/>
      <c r="N29" s="148"/>
      <c r="O29" s="13"/>
      <c r="P29" s="7"/>
      <c r="Q29" s="7"/>
      <c r="V29" s="1"/>
      <c r="W29" s="1"/>
    </row>
    <row r="30" spans="1:23" ht="6" customHeight="1" thickBot="1" x14ac:dyDescent="0.3">
      <c r="A30" s="6"/>
      <c r="B30" s="6"/>
      <c r="C30" s="1"/>
      <c r="D30" s="156"/>
      <c r="E30" s="157"/>
      <c r="F30" s="157"/>
      <c r="G30" s="157"/>
      <c r="H30" s="157"/>
      <c r="I30" s="158"/>
      <c r="J30" s="158"/>
      <c r="K30" s="158"/>
      <c r="L30" s="154"/>
      <c r="M30" s="159"/>
      <c r="N30" s="160"/>
      <c r="O30" s="82"/>
      <c r="P30" s="7"/>
      <c r="Q30" s="7"/>
      <c r="V30" s="1"/>
      <c r="W30" s="1"/>
    </row>
    <row r="31" spans="1:23" ht="20.25" thickBot="1" x14ac:dyDescent="0.3">
      <c r="A31" s="6"/>
      <c r="B31" s="8"/>
      <c r="C31" s="9"/>
      <c r="D31" s="151"/>
      <c r="E31" s="151"/>
      <c r="F31" s="151"/>
      <c r="G31" s="151"/>
      <c r="H31" s="151"/>
      <c r="I31" s="9"/>
      <c r="J31" s="152"/>
      <c r="K31" s="153"/>
      <c r="L31" s="154"/>
      <c r="M31" s="155"/>
      <c r="N31" s="9"/>
      <c r="O31" s="9"/>
      <c r="P31" s="10"/>
      <c r="Q31" s="7"/>
      <c r="V31" s="1"/>
      <c r="W31" s="1"/>
    </row>
    <row r="32" spans="1:23" ht="4.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</sheetData>
  <mergeCells count="4">
    <mergeCell ref="D8:N8"/>
    <mergeCell ref="D23:N23"/>
    <mergeCell ref="A1:D1"/>
    <mergeCell ref="D6:H6"/>
  </mergeCells>
  <conditionalFormatting sqref="J21:J22">
    <cfRule type="dataBar" priority="8">
      <dataBar>
        <cfvo type="percent" val="90"/>
        <cfvo type="percent" val="100"/>
        <color rgb="FF92D050"/>
      </dataBar>
      <extLst>
        <ext xmlns:x14="http://schemas.microsoft.com/office/spreadsheetml/2009/9/main" uri="{B025F937-C7B1-47D3-B67F-A62EFF666E3E}">
          <x14:id>{26B48751-8E6B-4016-9614-0E4F235A4E8C}</x14:id>
        </ext>
      </extLst>
    </cfRule>
  </conditionalFormatting>
  <conditionalFormatting sqref="J31">
    <cfRule type="dataBar" priority="7">
      <dataBar>
        <cfvo type="percent" val="90"/>
        <cfvo type="percent" val="100"/>
        <color rgb="FF92D050"/>
      </dataBar>
      <extLst>
        <ext xmlns:x14="http://schemas.microsoft.com/office/spreadsheetml/2009/9/main" uri="{B025F937-C7B1-47D3-B67F-A62EFF666E3E}">
          <x14:id>{433DDAD8-4480-4B8F-88CF-79929C087AF7}</x14:id>
        </ext>
      </extLst>
    </cfRule>
  </conditionalFormatting>
  <conditionalFormatting sqref="J12: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48751-8E6B-4016-9614-0E4F235A4E8C}">
            <x14:dataBar minLength="0" maxLength="100" gradient="0">
              <x14:cfvo type="percent">
                <xm:f>90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J21:J22</xm:sqref>
        </x14:conditionalFormatting>
        <x14:conditionalFormatting xmlns:xm="http://schemas.microsoft.com/office/excel/2006/main">
          <x14:cfRule type="dataBar" id="{433DDAD8-4480-4B8F-88CF-79929C087AF7}">
            <x14:dataBar minLength="0" maxLength="100" gradient="0">
              <x14:cfvo type="percent">
                <xm:f>90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J31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opLeftCell="A24" workbookViewId="0">
      <selection activeCell="G59" sqref="G59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15.42578125" bestFit="1" customWidth="1"/>
    <col min="8" max="8" width="1" customWidth="1"/>
    <col min="9" max="9" width="13.5703125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67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190"/>
      <c r="C4" s="1"/>
      <c r="D4" s="253"/>
      <c r="E4" s="253"/>
      <c r="F4" s="190"/>
      <c r="G4" s="193"/>
      <c r="H4" s="1"/>
      <c r="I4" s="190"/>
      <c r="J4" s="1"/>
      <c r="K4" s="268"/>
      <c r="L4" s="268"/>
      <c r="M4" s="268"/>
      <c r="N4" s="72"/>
      <c r="O4" s="193"/>
      <c r="P4" s="193"/>
      <c r="Q4" s="193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197" t="s">
        <v>195</v>
      </c>
      <c r="E6" s="197"/>
      <c r="F6" s="197"/>
      <c r="G6" s="197"/>
      <c r="H6" s="197"/>
      <c r="I6" s="197"/>
      <c r="J6" s="197"/>
      <c r="K6" s="197"/>
      <c r="L6" s="191"/>
      <c r="M6" s="191"/>
      <c r="N6" s="191"/>
      <c r="O6" s="191"/>
      <c r="P6" s="191"/>
      <c r="Q6" s="191"/>
      <c r="R6" s="191"/>
      <c r="S6" s="191"/>
      <c r="T6" s="57" t="s">
        <v>56</v>
      </c>
      <c r="U6" s="7"/>
    </row>
    <row r="7" spans="1:21" x14ac:dyDescent="0.25">
      <c r="A7" s="6"/>
      <c r="B7" s="6"/>
      <c r="C7" s="1"/>
      <c r="D7" s="1"/>
      <c r="E7" s="190"/>
      <c r="F7" s="190"/>
      <c r="G7" s="190"/>
      <c r="H7" s="190"/>
      <c r="I7" s="190"/>
      <c r="J7" s="1"/>
      <c r="K7" s="253"/>
      <c r="L7" s="253"/>
      <c r="M7" s="253"/>
      <c r="N7" s="253"/>
      <c r="O7" s="253"/>
      <c r="P7" s="190"/>
      <c r="Q7" s="190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220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190"/>
      <c r="H10" s="1"/>
      <c r="I10" s="190"/>
      <c r="J10" s="190"/>
      <c r="K10" s="190"/>
      <c r="L10" s="190"/>
      <c r="M10" s="190"/>
      <c r="N10" s="190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63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70" t="s">
        <v>140</v>
      </c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128"/>
      <c r="Q13" s="203">
        <v>1</v>
      </c>
      <c r="R13" s="127"/>
      <c r="S13" s="190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190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190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190"/>
      <c r="T16" s="7"/>
      <c r="U16" s="7"/>
    </row>
    <row r="17" spans="1:37" ht="19.5" customHeight="1" x14ac:dyDescent="0.3">
      <c r="A17" s="6"/>
      <c r="B17" s="6"/>
      <c r="C17" s="61"/>
      <c r="D17" s="293" t="s">
        <v>103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127"/>
      <c r="S17" s="190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190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E19" s="1"/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190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190"/>
      <c r="T20" s="7"/>
      <c r="U20" s="7"/>
    </row>
    <row r="21" spans="1:37" ht="19.5" customHeight="1" x14ac:dyDescent="0.3">
      <c r="A21" s="6"/>
      <c r="B21" s="6"/>
      <c r="C21" s="61"/>
      <c r="D21" s="293" t="s">
        <v>143</v>
      </c>
      <c r="E21" s="293"/>
      <c r="F21" s="293"/>
      <c r="G21" s="293"/>
      <c r="H21" s="293"/>
      <c r="I21" s="293"/>
      <c r="J21" s="204"/>
      <c r="K21" s="293" t="s">
        <v>177</v>
      </c>
      <c r="L21" s="293"/>
      <c r="M21" s="293"/>
      <c r="N21" s="293"/>
      <c r="O21" s="293"/>
      <c r="P21" s="293"/>
      <c r="Q21" s="293"/>
      <c r="R21" s="127"/>
      <c r="S21" s="190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190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E23" s="1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190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190"/>
      <c r="T24" s="7"/>
      <c r="U24" s="7"/>
    </row>
    <row r="25" spans="1:37" ht="33" customHeight="1" x14ac:dyDescent="0.3">
      <c r="A25" s="6"/>
      <c r="B25" s="6"/>
      <c r="C25" s="61"/>
      <c r="D25" s="293" t="s">
        <v>141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127"/>
      <c r="S25" s="190"/>
      <c r="T25" s="7"/>
      <c r="U25" s="7"/>
    </row>
    <row r="26" spans="1:37" ht="7.5" customHeight="1" x14ac:dyDescent="0.25">
      <c r="A26" s="6"/>
      <c r="B26" s="6"/>
      <c r="C26" s="6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27"/>
      <c r="S26" s="190"/>
      <c r="T26" s="7"/>
      <c r="U26" s="7"/>
    </row>
    <row r="27" spans="1:37" ht="19.5" customHeight="1" x14ac:dyDescent="0.25">
      <c r="A27" s="6"/>
      <c r="B27" s="6"/>
      <c r="C27" s="61"/>
      <c r="D27" s="130" t="s">
        <v>152</v>
      </c>
      <c r="E27" s="130"/>
      <c r="F27" s="130"/>
      <c r="G27" s="272" t="s">
        <v>147</v>
      </c>
      <c r="H27" s="272"/>
      <c r="I27" s="272"/>
      <c r="J27" s="102"/>
      <c r="K27" s="102" t="s">
        <v>178</v>
      </c>
      <c r="L27" s="102"/>
      <c r="M27" s="1"/>
      <c r="N27" s="1"/>
      <c r="O27" s="325">
        <v>45576</v>
      </c>
      <c r="P27" s="272"/>
      <c r="Q27" s="272"/>
      <c r="R27" s="127"/>
      <c r="S27" s="190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190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190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190"/>
      <c r="T30" s="7"/>
      <c r="U30" s="7"/>
    </row>
    <row r="31" spans="1:37" ht="19.5" x14ac:dyDescent="0.25">
      <c r="A31" s="6"/>
      <c r="B31" s="6"/>
      <c r="C31" s="61"/>
      <c r="D31" s="133"/>
      <c r="E31" s="90"/>
      <c r="F31" s="270" t="s">
        <v>150</v>
      </c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127"/>
      <c r="S31" s="190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190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362" t="s">
        <v>211</v>
      </c>
      <c r="L33" s="362"/>
      <c r="M33" s="362"/>
      <c r="N33" s="362"/>
      <c r="O33" s="132"/>
      <c r="P33" s="90"/>
      <c r="Q33" s="90"/>
      <c r="R33" s="127"/>
      <c r="S33" s="190"/>
      <c r="T33" s="7"/>
      <c r="U33" s="7"/>
    </row>
    <row r="34" spans="1:21" ht="7.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190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2" t="s">
        <v>181</v>
      </c>
      <c r="H35" s="323"/>
      <c r="I35" s="324"/>
      <c r="J35" s="210"/>
      <c r="K35" s="354"/>
      <c r="L35" s="355"/>
      <c r="M35" s="355"/>
      <c r="N35" s="355"/>
      <c r="O35" s="359"/>
      <c r="P35" s="210"/>
      <c r="Q35" s="210"/>
      <c r="R35" s="127"/>
      <c r="S35" s="190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190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12" t="s">
        <v>182</v>
      </c>
      <c r="H37" s="313"/>
      <c r="I37" s="314"/>
      <c r="J37" s="102"/>
      <c r="K37" s="278"/>
      <c r="L37" s="279"/>
      <c r="M37" s="279"/>
      <c r="N37" s="279"/>
      <c r="O37" s="280"/>
      <c r="P37" s="102"/>
      <c r="Q37" s="102"/>
      <c r="R37" s="127"/>
      <c r="S37" s="190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190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190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190"/>
      <c r="T40" s="7"/>
      <c r="U40" s="7"/>
    </row>
    <row r="41" spans="1:21" ht="19.5" customHeight="1" x14ac:dyDescent="0.25">
      <c r="A41" s="6"/>
      <c r="B41" s="6"/>
      <c r="C41" s="61"/>
      <c r="D41" s="328" t="s">
        <v>190</v>
      </c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127"/>
      <c r="S41" s="190"/>
      <c r="T41" s="7"/>
      <c r="U41" s="7"/>
    </row>
    <row r="42" spans="1:21" ht="19.5" customHeight="1" x14ac:dyDescent="0.25">
      <c r="A42" s="6"/>
      <c r="B42" s="6"/>
      <c r="C42" s="61"/>
      <c r="D42" s="331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3"/>
      <c r="R42" s="127"/>
      <c r="S42" s="190"/>
      <c r="T42" s="7"/>
      <c r="U42" s="7"/>
    </row>
    <row r="43" spans="1:21" ht="6.75" customHeight="1" x14ac:dyDescent="0.25">
      <c r="A43" s="6"/>
      <c r="B43" s="6"/>
      <c r="C43" s="61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27"/>
      <c r="S43" s="190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190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190"/>
      <c r="T45" s="7"/>
      <c r="U45" s="7"/>
    </row>
    <row r="46" spans="1:21" ht="19.5" customHeight="1" x14ac:dyDescent="0.25">
      <c r="A46" s="6"/>
      <c r="B46" s="6"/>
      <c r="C46" s="61"/>
      <c r="D46" s="342" t="s">
        <v>191</v>
      </c>
      <c r="E46" s="343"/>
      <c r="F46" s="343"/>
      <c r="G46" s="343"/>
      <c r="H46" s="343"/>
      <c r="I46" s="343"/>
      <c r="J46" s="343"/>
      <c r="K46" s="343"/>
      <c r="L46" s="343"/>
      <c r="M46" s="343"/>
      <c r="N46" s="343"/>
      <c r="O46" s="343"/>
      <c r="P46" s="343"/>
      <c r="Q46" s="344"/>
      <c r="R46" s="127"/>
      <c r="S46" s="190"/>
      <c r="T46" s="7"/>
      <c r="U46" s="7"/>
    </row>
    <row r="47" spans="1:21" ht="19.5" customHeight="1" x14ac:dyDescent="0.25">
      <c r="A47" s="6"/>
      <c r="B47" s="6"/>
      <c r="C47" s="61"/>
      <c r="D47" s="345"/>
      <c r="E47" s="346"/>
      <c r="F47" s="346"/>
      <c r="G47" s="346"/>
      <c r="H47" s="346"/>
      <c r="I47" s="346"/>
      <c r="J47" s="346"/>
      <c r="K47" s="346"/>
      <c r="L47" s="346"/>
      <c r="M47" s="346"/>
      <c r="N47" s="346"/>
      <c r="O47" s="346"/>
      <c r="P47" s="346"/>
      <c r="Q47" s="347"/>
      <c r="R47" s="127"/>
      <c r="S47" s="190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190"/>
      <c r="T48" s="7"/>
      <c r="U48" s="7"/>
    </row>
    <row r="49" spans="1:27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102">
        <v>8</v>
      </c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190"/>
      <c r="T49" s="7"/>
      <c r="U49" s="7"/>
    </row>
    <row r="50" spans="1:27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190"/>
      <c r="T50" s="7"/>
      <c r="U50" s="7"/>
    </row>
    <row r="51" spans="1:27" ht="19.5" customHeight="1" x14ac:dyDescent="0.25">
      <c r="A51" s="6"/>
      <c r="B51" s="6"/>
      <c r="C51" s="61"/>
      <c r="D51" s="1" t="s">
        <v>193</v>
      </c>
      <c r="E51" s="102"/>
      <c r="F51" s="102"/>
      <c r="G51" s="339">
        <v>45569.006944444445</v>
      </c>
      <c r="H51" s="340"/>
      <c r="I51" s="341"/>
      <c r="J51" s="102"/>
      <c r="K51" s="102" t="s">
        <v>194</v>
      </c>
      <c r="L51" s="102"/>
      <c r="M51" s="339"/>
      <c r="N51" s="279"/>
      <c r="O51" s="279"/>
      <c r="P51" s="280"/>
      <c r="Q51" s="102"/>
      <c r="R51" s="127"/>
      <c r="S51" s="190"/>
      <c r="T51" s="7"/>
      <c r="U51" s="7"/>
    </row>
    <row r="52" spans="1:27" ht="7.5" customHeight="1" x14ac:dyDescent="0.25">
      <c r="A52" s="6"/>
      <c r="B52" s="6"/>
      <c r="C52" s="61"/>
      <c r="D52" s="1"/>
      <c r="E52" s="102"/>
      <c r="F52" s="102"/>
      <c r="G52" s="239"/>
      <c r="H52" s="239"/>
      <c r="I52" s="239"/>
      <c r="J52" s="102"/>
      <c r="K52" s="102"/>
      <c r="L52" s="102"/>
      <c r="M52" s="239"/>
      <c r="N52" s="237"/>
      <c r="O52" s="237"/>
      <c r="P52" s="237"/>
      <c r="Q52" s="102"/>
      <c r="R52" s="127"/>
      <c r="S52" s="233"/>
      <c r="T52" s="7"/>
      <c r="U52" s="7"/>
    </row>
    <row r="53" spans="1:27" ht="17.25" customHeight="1" x14ac:dyDescent="0.25">
      <c r="A53" s="6"/>
      <c r="B53" s="6"/>
      <c r="C53" s="61"/>
      <c r="D53" s="1"/>
      <c r="E53" s="102"/>
      <c r="F53" s="102"/>
      <c r="G53" s="1" t="s">
        <v>221</v>
      </c>
      <c r="H53" s="102"/>
      <c r="I53" s="102"/>
      <c r="J53" s="102"/>
      <c r="K53" s="1" t="s">
        <v>211</v>
      </c>
      <c r="L53" s="102"/>
      <c r="M53" s="102"/>
      <c r="N53" s="102"/>
      <c r="O53" s="102"/>
      <c r="P53" s="102"/>
      <c r="Q53" s="102"/>
      <c r="R53" s="127"/>
      <c r="S53" s="190"/>
      <c r="T53" s="7"/>
      <c r="U53" s="7"/>
    </row>
    <row r="54" spans="1:27" ht="19.5" x14ac:dyDescent="0.25">
      <c r="A54" s="6"/>
      <c r="B54" s="6"/>
      <c r="C54" s="61"/>
      <c r="D54" t="s">
        <v>158</v>
      </c>
      <c r="E54" s="102"/>
      <c r="F54" s="102"/>
      <c r="G54" s="312" t="s">
        <v>157</v>
      </c>
      <c r="H54" s="313"/>
      <c r="I54" s="314"/>
      <c r="J54" s="102"/>
      <c r="K54" s="278"/>
      <c r="L54" s="279"/>
      <c r="M54" s="279"/>
      <c r="N54" s="279"/>
      <c r="O54" s="280"/>
      <c r="P54" s="102"/>
      <c r="Q54" s="102"/>
      <c r="R54" s="127"/>
      <c r="S54" s="190"/>
      <c r="T54" s="7"/>
      <c r="U54" s="7"/>
    </row>
    <row r="55" spans="1:27" ht="13.5" customHeight="1" x14ac:dyDescent="0.25">
      <c r="A55" s="6"/>
      <c r="B55" s="6"/>
      <c r="C55" s="61"/>
      <c r="D55" s="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27"/>
      <c r="S55" s="190"/>
      <c r="T55" s="7"/>
      <c r="U55" s="7"/>
    </row>
    <row r="56" spans="1:27" x14ac:dyDescent="0.25">
      <c r="A56" s="6"/>
      <c r="B56" s="6"/>
      <c r="C56" s="61"/>
      <c r="R56" s="127"/>
      <c r="S56" s="190"/>
      <c r="T56" s="7"/>
      <c r="U56" s="7"/>
    </row>
    <row r="57" spans="1:27" x14ac:dyDescent="0.25">
      <c r="A57" s="6"/>
      <c r="B57" s="6"/>
      <c r="C57" s="61"/>
      <c r="D57" s="1"/>
      <c r="E57" s="93"/>
      <c r="F57" s="93"/>
      <c r="G57" s="93"/>
      <c r="H57" s="93"/>
      <c r="I57" s="93"/>
      <c r="J57" s="13"/>
      <c r="K57" s="93"/>
      <c r="L57" s="93"/>
      <c r="M57" s="93"/>
      <c r="N57" s="93"/>
      <c r="O57" s="190"/>
      <c r="P57" s="190"/>
      <c r="Q57" s="190"/>
      <c r="R57" s="127"/>
      <c r="S57" s="190"/>
      <c r="T57" s="7"/>
      <c r="U57" s="7"/>
    </row>
    <row r="58" spans="1:27" ht="6" customHeight="1" x14ac:dyDescent="0.25">
      <c r="A58" s="6"/>
      <c r="B58" s="6"/>
      <c r="C58" s="61"/>
      <c r="D58" s="1"/>
      <c r="E58" s="1"/>
      <c r="F58" s="1"/>
      <c r="G58" s="1"/>
      <c r="H58" s="1"/>
      <c r="I58" s="1"/>
      <c r="J58" s="1"/>
      <c r="K58" s="1"/>
      <c r="L58" s="1"/>
      <c r="M58" s="1"/>
      <c r="N58" s="51"/>
      <c r="O58" s="12"/>
      <c r="P58" s="12"/>
      <c r="Q58" s="12"/>
      <c r="R58" s="65"/>
      <c r="S58" s="12"/>
      <c r="T58" s="7"/>
      <c r="U58" s="7"/>
    </row>
    <row r="59" spans="1:27" x14ac:dyDescent="0.25">
      <c r="A59" s="6"/>
      <c r="B59" s="6"/>
      <c r="C59" s="66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67"/>
      <c r="O59" s="38"/>
      <c r="P59" s="38"/>
      <c r="Q59" s="38"/>
      <c r="R59" s="68"/>
      <c r="S59" s="12"/>
      <c r="T59" s="7"/>
      <c r="U59" s="7"/>
    </row>
    <row r="60" spans="1:27" x14ac:dyDescent="0.25">
      <c r="A60" s="6"/>
      <c r="B60" s="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2"/>
      <c r="S60" s="12"/>
      <c r="T60" s="7"/>
      <c r="U60" s="7"/>
      <c r="Z60" s="1"/>
      <c r="AA60" s="1"/>
    </row>
    <row r="61" spans="1:27" ht="15.75" thickBot="1" x14ac:dyDescent="0.3">
      <c r="A61" s="6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10"/>
      <c r="U61" s="7"/>
      <c r="Z61" s="1"/>
      <c r="AA61" s="1"/>
    </row>
    <row r="62" spans="1:27" ht="4.5" customHeight="1" thickBot="1" x14ac:dyDescent="0.3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10"/>
    </row>
    <row r="68" spans="2:13" x14ac:dyDescent="0.25">
      <c r="B68" t="s">
        <v>170</v>
      </c>
      <c r="D68" t="s">
        <v>148</v>
      </c>
      <c r="G68" t="s">
        <v>103</v>
      </c>
      <c r="I68" t="s">
        <v>141</v>
      </c>
      <c r="M68" t="s">
        <v>143</v>
      </c>
    </row>
    <row r="69" spans="2:13" x14ac:dyDescent="0.25">
      <c r="B69" t="s">
        <v>173</v>
      </c>
      <c r="D69" t="s">
        <v>147</v>
      </c>
      <c r="G69" t="s">
        <v>26</v>
      </c>
      <c r="M69" t="s">
        <v>145</v>
      </c>
    </row>
    <row r="70" spans="2:13" x14ac:dyDescent="0.25">
      <c r="D70" t="s">
        <v>146</v>
      </c>
      <c r="G70" t="s">
        <v>104</v>
      </c>
      <c r="M70" t="s">
        <v>104</v>
      </c>
    </row>
    <row r="71" spans="2:13" x14ac:dyDescent="0.25">
      <c r="D71" t="s">
        <v>149</v>
      </c>
      <c r="G71" t="s">
        <v>105</v>
      </c>
      <c r="M71" t="s">
        <v>144</v>
      </c>
    </row>
    <row r="72" spans="2:13" x14ac:dyDescent="0.25">
      <c r="G72" t="s">
        <v>106</v>
      </c>
      <c r="M72" t="s">
        <v>185</v>
      </c>
    </row>
    <row r="73" spans="2:13" ht="19.5" x14ac:dyDescent="0.25">
      <c r="G73" s="194"/>
      <c r="H73" s="194"/>
      <c r="I73" s="194"/>
      <c r="J73" s="194"/>
      <c r="K73" s="194"/>
      <c r="M73" t="s">
        <v>179</v>
      </c>
    </row>
    <row r="75" spans="2:13" ht="19.5" x14ac:dyDescent="0.25">
      <c r="G75" s="194"/>
      <c r="H75" s="194"/>
      <c r="I75" s="194"/>
      <c r="J75" s="194"/>
      <c r="K75" s="194"/>
    </row>
  </sheetData>
  <mergeCells count="29">
    <mergeCell ref="AI23:AK23"/>
    <mergeCell ref="A1:E1"/>
    <mergeCell ref="D4:E4"/>
    <mergeCell ref="K4:M4"/>
    <mergeCell ref="K7:O7"/>
    <mergeCell ref="D9:O9"/>
    <mergeCell ref="D13:O13"/>
    <mergeCell ref="D15:E15"/>
    <mergeCell ref="D17:Q17"/>
    <mergeCell ref="D21:I21"/>
    <mergeCell ref="K21:Q21"/>
    <mergeCell ref="D35:E35"/>
    <mergeCell ref="D37:E37"/>
    <mergeCell ref="D41:Q42"/>
    <mergeCell ref="D46:Q47"/>
    <mergeCell ref="D25:Q25"/>
    <mergeCell ref="G27:I27"/>
    <mergeCell ref="O27:Q27"/>
    <mergeCell ref="D29:G29"/>
    <mergeCell ref="F31:Q31"/>
    <mergeCell ref="G35:I35"/>
    <mergeCell ref="G37:I37"/>
    <mergeCell ref="K35:O35"/>
    <mergeCell ref="K37:O37"/>
    <mergeCell ref="K33:N33"/>
    <mergeCell ref="G51:I51"/>
    <mergeCell ref="M51:P51"/>
    <mergeCell ref="G54:I54"/>
    <mergeCell ref="K54:O54"/>
  </mergeCells>
  <dataValidations count="5">
    <dataValidation type="list" allowBlank="1" showInputMessage="1" showErrorMessage="1" sqref="G27">
      <formula1>$D$68:$D$71</formula1>
    </dataValidation>
    <dataValidation type="list" allowBlank="1" showInputMessage="1" showErrorMessage="1" sqref="D25">
      <formula1>$I$68</formula1>
    </dataValidation>
    <dataValidation type="list" allowBlank="1" showInputMessage="1" showErrorMessage="1" sqref="D17">
      <formula1>$G$68:$G$72</formula1>
    </dataValidation>
    <dataValidation type="list" allowBlank="1" showInputMessage="1" showErrorMessage="1" sqref="D21:I21">
      <formula1>$B$68:$B$69</formula1>
    </dataValidation>
    <dataValidation type="list" allowBlank="1" showInputMessage="1" showErrorMessage="1" sqref="K21:Q21">
      <formula1>$M$68:$M$73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topLeftCell="A35" zoomScaleNormal="100" workbookViewId="0">
      <selection activeCell="K15" sqref="K15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67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233"/>
      <c r="C4" s="1"/>
      <c r="D4" s="253"/>
      <c r="E4" s="253"/>
      <c r="F4" s="233"/>
      <c r="G4" s="236"/>
      <c r="H4" s="1"/>
      <c r="I4" s="233"/>
      <c r="J4" s="1"/>
      <c r="K4" s="268"/>
      <c r="L4" s="268"/>
      <c r="M4" s="268"/>
      <c r="N4" s="72"/>
      <c r="O4" s="236"/>
      <c r="P4" s="236"/>
      <c r="Q4" s="236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57" t="s">
        <v>56</v>
      </c>
      <c r="U6" s="7"/>
    </row>
    <row r="7" spans="1:21" x14ac:dyDescent="0.25">
      <c r="A7" s="6"/>
      <c r="B7" s="6"/>
      <c r="C7" s="1"/>
      <c r="D7" s="1"/>
      <c r="E7" s="233"/>
      <c r="F7" s="233"/>
      <c r="G7" s="233"/>
      <c r="H7" s="233"/>
      <c r="I7" s="233"/>
      <c r="J7" s="1"/>
      <c r="K7" s="253"/>
      <c r="L7" s="253"/>
      <c r="M7" s="253"/>
      <c r="N7" s="253"/>
      <c r="O7" s="253"/>
      <c r="P7" s="233"/>
      <c r="Q7" s="233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213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233"/>
      <c r="H10" s="1"/>
      <c r="I10" s="233"/>
      <c r="J10" s="233"/>
      <c r="K10" s="233"/>
      <c r="L10" s="233"/>
      <c r="M10" s="233"/>
      <c r="N10" s="233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70" t="s">
        <v>140</v>
      </c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128"/>
      <c r="Q13" s="203">
        <v>2</v>
      </c>
      <c r="R13" s="127"/>
      <c r="S13" s="233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233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233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233"/>
      <c r="T16" s="7"/>
      <c r="U16" s="7"/>
    </row>
    <row r="17" spans="1:37" ht="19.5" customHeight="1" x14ac:dyDescent="0.3">
      <c r="A17" s="6"/>
      <c r="B17" s="6"/>
      <c r="C17" s="61"/>
      <c r="D17" s="293" t="s">
        <v>103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127"/>
      <c r="S17" s="233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233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233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233"/>
      <c r="T20" s="7"/>
      <c r="U20" s="7"/>
    </row>
    <row r="21" spans="1:37" ht="19.5" customHeight="1" x14ac:dyDescent="0.3">
      <c r="A21" s="6"/>
      <c r="B21" s="6"/>
      <c r="C21" s="61"/>
      <c r="D21" s="293" t="s">
        <v>170</v>
      </c>
      <c r="E21" s="293"/>
      <c r="F21" s="293"/>
      <c r="G21" s="293"/>
      <c r="H21" s="293"/>
      <c r="I21" s="293"/>
      <c r="J21" s="204"/>
      <c r="K21" s="293" t="s">
        <v>177</v>
      </c>
      <c r="L21" s="293"/>
      <c r="M21" s="293"/>
      <c r="N21" s="293"/>
      <c r="O21" s="293"/>
      <c r="P21" s="293"/>
      <c r="Q21" s="293"/>
      <c r="R21" s="127"/>
      <c r="S21" s="233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233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233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233"/>
      <c r="T24" s="7"/>
      <c r="U24" s="7"/>
    </row>
    <row r="25" spans="1:37" ht="33" customHeight="1" x14ac:dyDescent="0.3">
      <c r="A25" s="6"/>
      <c r="B25" s="6"/>
      <c r="C25" s="61"/>
      <c r="D25" s="293" t="s">
        <v>141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127"/>
      <c r="S25" s="233"/>
      <c r="T25" s="7"/>
      <c r="U25" s="7"/>
    </row>
    <row r="26" spans="1:37" ht="7.5" customHeight="1" x14ac:dyDescent="0.25">
      <c r="A26" s="6"/>
      <c r="B26" s="6"/>
      <c r="C26" s="61"/>
      <c r="R26" s="127"/>
      <c r="S26" s="233"/>
      <c r="T26" s="7"/>
      <c r="U26" s="7"/>
    </row>
    <row r="27" spans="1:37" ht="19.5" customHeight="1" x14ac:dyDescent="0.25">
      <c r="A27" s="6"/>
      <c r="B27" s="6"/>
      <c r="C27" s="61"/>
      <c r="D27" s="130" t="s">
        <v>189</v>
      </c>
      <c r="E27" s="130"/>
      <c r="F27" s="130"/>
      <c r="G27" s="272" t="s">
        <v>147</v>
      </c>
      <c r="H27" s="272"/>
      <c r="I27" s="272"/>
      <c r="J27" s="102"/>
      <c r="K27" s="102" t="s">
        <v>178</v>
      </c>
      <c r="L27" s="102"/>
      <c r="O27" s="325">
        <v>45576</v>
      </c>
      <c r="P27" s="272"/>
      <c r="Q27" s="272"/>
      <c r="R27" s="127"/>
      <c r="S27" s="233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233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233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233"/>
      <c r="T30" s="7"/>
      <c r="U30" s="7"/>
    </row>
    <row r="31" spans="1:37" ht="19.5" x14ac:dyDescent="0.25">
      <c r="A31" s="6"/>
      <c r="B31" s="6"/>
      <c r="C31" s="61"/>
      <c r="D31" s="138" t="s">
        <v>56</v>
      </c>
      <c r="E31" s="90"/>
      <c r="F31" s="270" t="s">
        <v>150</v>
      </c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127"/>
      <c r="S31" s="233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233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362" t="s">
        <v>211</v>
      </c>
      <c r="L33" s="362"/>
      <c r="M33" s="362"/>
      <c r="N33" s="362"/>
      <c r="O33" s="362"/>
      <c r="P33" s="90"/>
      <c r="Q33" s="90"/>
      <c r="R33" s="127"/>
      <c r="S33" s="233"/>
      <c r="T33" s="7"/>
      <c r="U33" s="7"/>
    </row>
    <row r="34" spans="1:21" ht="8.2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233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6" t="s">
        <v>181</v>
      </c>
      <c r="H35" s="326"/>
      <c r="I35" s="326"/>
      <c r="J35" s="361"/>
      <c r="K35" s="326"/>
      <c r="L35" s="326"/>
      <c r="M35" s="326"/>
      <c r="N35" s="326"/>
      <c r="O35" s="326"/>
      <c r="P35" s="326"/>
      <c r="Q35" s="208"/>
      <c r="R35" s="127"/>
      <c r="S35" s="233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233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27" t="s">
        <v>182</v>
      </c>
      <c r="H37" s="327"/>
      <c r="I37" s="327"/>
      <c r="J37" s="139"/>
      <c r="K37" s="327" t="s">
        <v>214</v>
      </c>
      <c r="L37" s="327"/>
      <c r="M37" s="327"/>
      <c r="N37" s="327"/>
      <c r="O37" s="327"/>
      <c r="P37" s="327"/>
      <c r="Q37" s="139"/>
      <c r="R37" s="127"/>
      <c r="S37" s="233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233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233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233"/>
      <c r="T40" s="7"/>
      <c r="U40" s="7"/>
    </row>
    <row r="41" spans="1:21" ht="19.5" customHeight="1" x14ac:dyDescent="0.25">
      <c r="A41" s="6"/>
      <c r="B41" s="6"/>
      <c r="C41" s="61"/>
      <c r="D41" s="328" t="s">
        <v>190</v>
      </c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127"/>
      <c r="S41" s="233"/>
      <c r="T41" s="7"/>
      <c r="U41" s="7"/>
    </row>
    <row r="42" spans="1:21" ht="19.5" customHeight="1" x14ac:dyDescent="0.25">
      <c r="A42" s="6"/>
      <c r="B42" s="6"/>
      <c r="C42" s="61"/>
      <c r="D42" s="331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3"/>
      <c r="R42" s="127"/>
      <c r="S42" s="233"/>
      <c r="T42" s="7"/>
      <c r="U42" s="7"/>
    </row>
    <row r="43" spans="1:21" ht="6.75" customHeight="1" x14ac:dyDescent="0.25">
      <c r="A43" s="6"/>
      <c r="B43" s="6"/>
      <c r="C43" s="61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127"/>
      <c r="S43" s="233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233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233"/>
      <c r="T45" s="7"/>
      <c r="U45" s="7"/>
    </row>
    <row r="46" spans="1:21" ht="19.5" customHeight="1" x14ac:dyDescent="0.25">
      <c r="A46" s="6"/>
      <c r="B46" s="6"/>
      <c r="C46" s="61"/>
      <c r="D46" s="328" t="s">
        <v>191</v>
      </c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30"/>
      <c r="R46" s="127"/>
      <c r="S46" s="233"/>
      <c r="T46" s="7"/>
      <c r="U46" s="7"/>
    </row>
    <row r="47" spans="1:21" ht="19.5" customHeight="1" x14ac:dyDescent="0.25">
      <c r="A47" s="6"/>
      <c r="B47" s="6"/>
      <c r="C47" s="61"/>
      <c r="D47" s="331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27"/>
      <c r="S47" s="233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233"/>
      <c r="T48" s="7"/>
      <c r="U48" s="7"/>
    </row>
    <row r="49" spans="1:21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102">
        <v>8</v>
      </c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233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233"/>
      <c r="T50" s="7"/>
      <c r="U50" s="7"/>
    </row>
    <row r="51" spans="1:21" ht="19.5" customHeight="1" x14ac:dyDescent="0.25">
      <c r="A51" s="6"/>
      <c r="B51" s="6"/>
      <c r="C51" s="61"/>
      <c r="D51" s="1" t="s">
        <v>193</v>
      </c>
      <c r="E51" s="102"/>
      <c r="F51" s="102"/>
      <c r="G51" s="335">
        <v>45569.006944444445</v>
      </c>
      <c r="H51" s="335"/>
      <c r="I51" s="335"/>
      <c r="J51" s="102"/>
      <c r="K51" s="102" t="s">
        <v>194</v>
      </c>
      <c r="L51" s="102"/>
      <c r="M51" s="335">
        <v>45569.046527777777</v>
      </c>
      <c r="N51" s="272"/>
      <c r="O51" s="272"/>
      <c r="P51" s="272"/>
      <c r="Q51" s="102"/>
      <c r="R51" s="127"/>
      <c r="S51" s="233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233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233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233"/>
      <c r="T54" s="7"/>
      <c r="U54" s="7"/>
    </row>
    <row r="55" spans="1:21" x14ac:dyDescent="0.25">
      <c r="A55" s="6"/>
      <c r="B55" s="6"/>
      <c r="C55" s="61"/>
      <c r="D55" t="s">
        <v>158</v>
      </c>
      <c r="R55" s="127"/>
      <c r="S55" s="233"/>
      <c r="T55" s="7"/>
      <c r="U55" s="7"/>
    </row>
    <row r="56" spans="1:21" ht="8.25" customHeight="1" x14ac:dyDescent="0.25">
      <c r="A56" s="6"/>
      <c r="B56" s="6"/>
      <c r="C56" s="61"/>
      <c r="R56" s="127"/>
      <c r="S56" s="233"/>
      <c r="T56" s="7"/>
      <c r="U56" s="7"/>
    </row>
    <row r="57" spans="1:21" ht="19.5" customHeight="1" x14ac:dyDescent="0.25">
      <c r="A57" s="6"/>
      <c r="B57" s="6"/>
      <c r="C57" s="61"/>
      <c r="G57" s="334" t="s">
        <v>159</v>
      </c>
      <c r="H57" s="334"/>
      <c r="I57" s="334"/>
      <c r="J57" s="364"/>
      <c r="K57" s="270" t="s">
        <v>222</v>
      </c>
      <c r="L57" s="270"/>
      <c r="M57" s="270"/>
      <c r="N57" s="270"/>
      <c r="O57" s="270"/>
      <c r="P57" s="270"/>
      <c r="R57" s="127"/>
      <c r="S57" s="233"/>
      <c r="T57" s="7"/>
      <c r="U57" s="7"/>
    </row>
    <row r="58" spans="1:21" ht="7.5" customHeight="1" x14ac:dyDescent="0.25">
      <c r="A58" s="6"/>
      <c r="B58" s="6"/>
      <c r="C58" s="61"/>
      <c r="R58" s="127"/>
      <c r="S58" s="233"/>
      <c r="T58" s="7"/>
      <c r="U58" s="7"/>
    </row>
    <row r="59" spans="1:21" ht="20.25" customHeight="1" x14ac:dyDescent="0.25">
      <c r="A59" s="6"/>
      <c r="B59" s="6"/>
      <c r="C59" s="61"/>
      <c r="D59" s="305" t="s">
        <v>66</v>
      </c>
      <c r="E59" s="305"/>
      <c r="F59" s="305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233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33"/>
      <c r="P60" s="233"/>
      <c r="Q60" s="233"/>
      <c r="R60" s="127"/>
      <c r="S60" s="233"/>
      <c r="T60" s="7"/>
      <c r="U60" s="7"/>
    </row>
    <row r="61" spans="1:21" ht="19.5" customHeight="1" x14ac:dyDescent="0.25">
      <c r="A61" s="6"/>
      <c r="B61" s="6"/>
      <c r="C61" s="61"/>
      <c r="D61" s="328" t="s">
        <v>192</v>
      </c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30"/>
      <c r="R61" s="127"/>
      <c r="S61" s="233"/>
      <c r="T61" s="7"/>
      <c r="U61" s="7"/>
    </row>
    <row r="62" spans="1:21" ht="15.75" customHeight="1" x14ac:dyDescent="0.25">
      <c r="A62" s="6"/>
      <c r="B62" s="6"/>
      <c r="C62" s="61"/>
      <c r="D62" s="331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3"/>
      <c r="R62" s="127"/>
      <c r="S62" s="233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33"/>
      <c r="P63" s="233"/>
      <c r="Q63" s="233"/>
      <c r="R63" s="127"/>
      <c r="S63" s="233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170</v>
      </c>
      <c r="D73" t="s">
        <v>148</v>
      </c>
      <c r="G73" t="s">
        <v>103</v>
      </c>
      <c r="I73" t="s">
        <v>141</v>
      </c>
      <c r="M73" t="s">
        <v>143</v>
      </c>
    </row>
    <row r="74" spans="1:27" x14ac:dyDescent="0.25">
      <c r="B74" t="s">
        <v>173</v>
      </c>
      <c r="D74" t="s">
        <v>147</v>
      </c>
      <c r="G74" t="s">
        <v>26</v>
      </c>
      <c r="M74" t="s">
        <v>145</v>
      </c>
    </row>
    <row r="75" spans="1:27" x14ac:dyDescent="0.25">
      <c r="D75" t="s">
        <v>146</v>
      </c>
      <c r="G75" t="s">
        <v>104</v>
      </c>
      <c r="M75" t="s">
        <v>104</v>
      </c>
    </row>
    <row r="76" spans="1:27" x14ac:dyDescent="0.25">
      <c r="D76" t="s">
        <v>149</v>
      </c>
      <c r="G76" t="s">
        <v>105</v>
      </c>
      <c r="M76" t="s">
        <v>144</v>
      </c>
    </row>
    <row r="77" spans="1:27" x14ac:dyDescent="0.25">
      <c r="G77" t="s">
        <v>106</v>
      </c>
      <c r="M77" t="s">
        <v>185</v>
      </c>
    </row>
    <row r="78" spans="1:27" ht="19.5" x14ac:dyDescent="0.25">
      <c r="G78" s="235"/>
      <c r="H78" s="235"/>
      <c r="I78" s="235"/>
      <c r="J78" s="235"/>
      <c r="K78" s="235"/>
      <c r="M78" t="s">
        <v>179</v>
      </c>
    </row>
    <row r="80" spans="1:27" ht="19.5" x14ac:dyDescent="0.25">
      <c r="G80" s="235"/>
      <c r="H80" s="235"/>
      <c r="I80" s="235"/>
      <c r="J80" s="235"/>
      <c r="K80" s="235"/>
    </row>
  </sheetData>
  <mergeCells count="32">
    <mergeCell ref="D59:F59"/>
    <mergeCell ref="D61:Q62"/>
    <mergeCell ref="D41:Q42"/>
    <mergeCell ref="D46:Q47"/>
    <mergeCell ref="G51:I51"/>
    <mergeCell ref="M51:P51"/>
    <mergeCell ref="G57:I57"/>
    <mergeCell ref="K57:P57"/>
    <mergeCell ref="D35:E35"/>
    <mergeCell ref="G35:I35"/>
    <mergeCell ref="K35:P35"/>
    <mergeCell ref="D37:E37"/>
    <mergeCell ref="G37:I37"/>
    <mergeCell ref="K37:P37"/>
    <mergeCell ref="D25:Q25"/>
    <mergeCell ref="G27:I27"/>
    <mergeCell ref="O27:Q27"/>
    <mergeCell ref="D29:G29"/>
    <mergeCell ref="F31:Q31"/>
    <mergeCell ref="K33:O33"/>
    <mergeCell ref="D13:O13"/>
    <mergeCell ref="D15:E15"/>
    <mergeCell ref="D17:Q17"/>
    <mergeCell ref="D21:I21"/>
    <mergeCell ref="K21:Q21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K21:Q21">
      <formula1>$M$73:$M$78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G27">
      <formula1>$D$73:$D$76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showGridLines="0" showRowColHeaders="0" topLeftCell="A9" workbookViewId="0">
      <selection activeCell="U21" sqref="U21"/>
    </sheetView>
  </sheetViews>
  <sheetFormatPr baseColWidth="10" defaultRowHeight="15" x14ac:dyDescent="0.25"/>
  <cols>
    <col min="1" max="1" width="0.28515625" customWidth="1"/>
    <col min="3" max="3" width="0.85546875" customWidth="1"/>
    <col min="4" max="4" width="18.7109375" bestFit="1" customWidth="1"/>
    <col min="5" max="5" width="1" customWidth="1"/>
    <col min="6" max="6" width="19.5703125" bestFit="1" customWidth="1"/>
    <col min="7" max="7" width="1" customWidth="1"/>
    <col min="9" max="9" width="1" customWidth="1"/>
    <col min="10" max="10" width="9.7109375" bestFit="1" customWidth="1"/>
    <col min="11" max="11" width="1" customWidth="1"/>
    <col min="12" max="12" width="14.28515625" bestFit="1" customWidth="1"/>
    <col min="13" max="13" width="1.140625" customWidth="1"/>
    <col min="14" max="14" width="15.42578125" bestFit="1" customWidth="1"/>
    <col min="15" max="17" width="11.42578125" customWidth="1"/>
    <col min="18" max="18" width="3.42578125" customWidth="1"/>
    <col min="19" max="19" width="2.85546875" customWidth="1"/>
    <col min="20" max="20" width="0.85546875" customWidth="1"/>
  </cols>
  <sheetData>
    <row r="1" spans="1:44" ht="15.75" thickBot="1" x14ac:dyDescent="0.3">
      <c r="A1" s="250" t="s">
        <v>79</v>
      </c>
      <c r="B1" s="251"/>
      <c r="C1" s="251"/>
      <c r="D1" s="252"/>
    </row>
    <row r="2" spans="1:44" ht="15.75" thickBot="1" x14ac:dyDescent="0.3"/>
    <row r="3" spans="1:44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44" ht="50.25" customHeight="1" x14ac:dyDescent="0.25">
      <c r="A4" s="6"/>
      <c r="B4" s="80"/>
      <c r="C4" s="1"/>
      <c r="D4" s="80"/>
      <c r="E4" s="80"/>
      <c r="F4" s="72"/>
      <c r="G4" s="1"/>
      <c r="H4" s="78"/>
      <c r="I4" s="1"/>
      <c r="J4" s="78"/>
      <c r="K4" s="1"/>
      <c r="L4" s="78"/>
      <c r="M4" s="72"/>
      <c r="N4" s="1"/>
      <c r="O4" s="72"/>
      <c r="Q4" s="13"/>
      <c r="R4" s="1"/>
      <c r="S4" s="2"/>
      <c r="T4" s="7"/>
    </row>
    <row r="5" spans="1:44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7"/>
    </row>
    <row r="6" spans="1:44" ht="25.5" customHeight="1" x14ac:dyDescent="0.25">
      <c r="A6" s="6"/>
      <c r="B6" s="186"/>
      <c r="C6" s="187"/>
      <c r="D6" s="348" t="s">
        <v>160</v>
      </c>
      <c r="E6" s="348"/>
      <c r="F6" s="348"/>
      <c r="G6" s="348"/>
      <c r="H6" s="348"/>
      <c r="I6" s="188"/>
      <c r="J6" s="188"/>
      <c r="K6" s="188"/>
      <c r="L6" s="188"/>
      <c r="M6" s="188"/>
      <c r="N6" s="188"/>
      <c r="O6" s="75"/>
      <c r="P6" s="75"/>
      <c r="Q6" s="75"/>
      <c r="R6" s="75"/>
      <c r="S6" s="57" t="s">
        <v>56</v>
      </c>
      <c r="T6" s="7"/>
      <c r="AQ6" t="s">
        <v>5</v>
      </c>
    </row>
    <row r="7" spans="1:44" ht="37.5" customHeight="1" x14ac:dyDescent="0.25">
      <c r="A7" s="6"/>
      <c r="B7" s="33"/>
      <c r="C7" s="11"/>
      <c r="D7" s="201" t="s">
        <v>3</v>
      </c>
      <c r="E7" s="56"/>
      <c r="F7" s="56"/>
      <c r="G7" s="56"/>
      <c r="H7" s="56"/>
      <c r="I7" s="56"/>
      <c r="J7" s="56"/>
      <c r="K7" s="56"/>
      <c r="L7" s="56"/>
      <c r="M7" s="56"/>
      <c r="O7" s="267"/>
      <c r="P7" s="267"/>
      <c r="Q7" s="56"/>
      <c r="R7" s="56"/>
      <c r="S7" s="7"/>
      <c r="T7" s="7"/>
    </row>
    <row r="8" spans="1:44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7"/>
      <c r="T8" s="7"/>
    </row>
    <row r="9" spans="1:44" x14ac:dyDescent="0.25">
      <c r="A9" s="6"/>
      <c r="B9" s="6"/>
      <c r="C9" s="1"/>
      <c r="D9" s="269" t="s">
        <v>63</v>
      </c>
      <c r="E9" s="269"/>
      <c r="F9" s="269"/>
      <c r="G9" s="99"/>
      <c r="H9" s="271" t="s">
        <v>64</v>
      </c>
      <c r="I9" s="271"/>
      <c r="J9" s="271"/>
      <c r="K9" s="101"/>
      <c r="L9" s="271" t="s">
        <v>37</v>
      </c>
      <c r="M9" s="271"/>
      <c r="N9" s="271"/>
      <c r="O9" s="92"/>
      <c r="P9" s="91" t="s">
        <v>58</v>
      </c>
      <c r="Q9" s="91"/>
      <c r="R9" s="91"/>
      <c r="S9" s="7"/>
      <c r="T9" s="7"/>
    </row>
    <row r="10" spans="1:44" ht="4.5" customHeight="1" x14ac:dyDescent="0.25">
      <c r="A10" s="6"/>
      <c r="B10" s="6"/>
      <c r="C10" s="1"/>
      <c r="D10" s="97"/>
      <c r="E10" s="97"/>
      <c r="F10" s="98"/>
      <c r="H10" s="1"/>
      <c r="I10" s="1"/>
      <c r="L10" s="1"/>
      <c r="N10" s="1"/>
      <c r="O10" s="1"/>
      <c r="P10" s="1"/>
      <c r="Q10" s="1"/>
      <c r="R10" s="1"/>
      <c r="S10" s="7"/>
      <c r="T10" s="7"/>
    </row>
    <row r="11" spans="1:44" ht="31.5" customHeight="1" x14ac:dyDescent="0.3">
      <c r="A11" s="6"/>
      <c r="B11" s="6"/>
      <c r="C11" s="1"/>
      <c r="D11" s="270" t="s">
        <v>41</v>
      </c>
      <c r="E11" s="270"/>
      <c r="F11" s="270"/>
      <c r="G11" s="100"/>
      <c r="H11" s="272">
        <v>80</v>
      </c>
      <c r="I11" s="272"/>
      <c r="J11" s="272"/>
      <c r="K11" s="102"/>
      <c r="L11" s="103">
        <v>0.9</v>
      </c>
      <c r="M11" s="100"/>
      <c r="N11" s="106" t="s">
        <v>97</v>
      </c>
      <c r="O11" s="1"/>
      <c r="P11" s="70"/>
      <c r="Q11" s="74"/>
      <c r="R11" s="70"/>
      <c r="S11" s="7"/>
      <c r="T11" s="7"/>
    </row>
    <row r="12" spans="1:44" ht="15.75" thickBot="1" x14ac:dyDescent="0.3">
      <c r="A12" s="6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7"/>
      <c r="T12" s="7"/>
    </row>
    <row r="13" spans="1:44" ht="15.75" thickBot="1" x14ac:dyDescent="0.3">
      <c r="A13" s="6"/>
      <c r="B13" s="6"/>
      <c r="C13" s="25"/>
      <c r="D13" s="26"/>
      <c r="E13" s="26"/>
      <c r="F13" s="265" t="s">
        <v>223</v>
      </c>
      <c r="G13" s="265"/>
      <c r="H13" s="265"/>
      <c r="I13" s="26"/>
      <c r="J13" s="26"/>
      <c r="K13" s="27"/>
      <c r="L13" s="1"/>
      <c r="M13" s="1"/>
      <c r="N13" s="264" t="s">
        <v>99</v>
      </c>
      <c r="O13" s="265"/>
      <c r="P13" s="265"/>
      <c r="Q13" s="266"/>
      <c r="R13" s="6"/>
      <c r="S13" s="7"/>
      <c r="T13" s="7"/>
      <c r="AP13" t="s">
        <v>28</v>
      </c>
      <c r="AQ13" t="s">
        <v>8</v>
      </c>
      <c r="AR13" t="str">
        <f>IF('Seleccion Proyecto ADM'!$H$11="Todos","Aprobado","Con Errores")</f>
        <v>Aprobado</v>
      </c>
    </row>
    <row r="14" spans="1:44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  <c r="O14" s="14" t="s">
        <v>34</v>
      </c>
      <c r="P14" s="20" t="s">
        <v>34</v>
      </c>
      <c r="Q14" s="20" t="s">
        <v>34</v>
      </c>
      <c r="R14" s="6"/>
      <c r="S14" s="7"/>
      <c r="T14" s="7"/>
      <c r="AP14" t="s">
        <v>28</v>
      </c>
      <c r="AQ14" t="s">
        <v>7</v>
      </c>
      <c r="AR14" t="str">
        <f>IF('Seleccion Proyecto ADM'!$H$11="Todos","Con Errores","Aprobado")</f>
        <v>Con Errores</v>
      </c>
    </row>
    <row r="15" spans="1:44" ht="15.75" thickBot="1" x14ac:dyDescent="0.3">
      <c r="A15" s="6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6"/>
      <c r="O15" s="16" t="s">
        <v>61</v>
      </c>
      <c r="P15" s="21" t="s">
        <v>21</v>
      </c>
      <c r="Q15" s="21" t="s">
        <v>22</v>
      </c>
      <c r="R15" s="6"/>
      <c r="S15" s="7"/>
      <c r="T15" s="7"/>
      <c r="AP15" t="s">
        <v>28</v>
      </c>
      <c r="AQ15" t="s">
        <v>9</v>
      </c>
      <c r="AR15" t="str">
        <f>IF('Seleccion Proyecto ADM'!$H$11="Todos","Con Errores","Aprobado")</f>
        <v>Con Errores</v>
      </c>
    </row>
    <row r="16" spans="1:44" ht="15.75" thickBot="1" x14ac:dyDescent="0.3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6" t="s">
        <v>103</v>
      </c>
      <c r="O16" s="54">
        <v>0</v>
      </c>
      <c r="P16" s="24">
        <f>AV27/4</f>
        <v>0.5</v>
      </c>
      <c r="Q16" s="24">
        <f>AU27/4</f>
        <v>0.5</v>
      </c>
      <c r="R16" s="28" t="s">
        <v>33</v>
      </c>
      <c r="S16" s="7"/>
      <c r="T16" s="7"/>
      <c r="AP16" t="s">
        <v>28</v>
      </c>
      <c r="AQ16" t="s">
        <v>10</v>
      </c>
      <c r="AR16" t="str">
        <f>IF('Seleccion Proyecto ADM'!$H$11="Todos","Aprobado","Con Errores")</f>
        <v>Aprobado</v>
      </c>
    </row>
    <row r="17" spans="1:48" x14ac:dyDescent="0.25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6" t="s">
        <v>26</v>
      </c>
      <c r="O17" s="54">
        <v>0</v>
      </c>
      <c r="P17" s="22">
        <f>AV28/4</f>
        <v>0.75</v>
      </c>
      <c r="Q17" s="22">
        <f>AU28/4</f>
        <v>0.25</v>
      </c>
      <c r="R17" s="29"/>
      <c r="S17" s="7"/>
      <c r="T17" s="7"/>
      <c r="AP17" t="s">
        <v>29</v>
      </c>
      <c r="AQ17" t="s">
        <v>11</v>
      </c>
      <c r="AR17" t="str">
        <f>IF('Seleccion Proyecto ADM'!$H$11="Todos","Con Errores","Aprobado")</f>
        <v>Con Errores</v>
      </c>
    </row>
    <row r="18" spans="1:48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6" t="s">
        <v>104</v>
      </c>
      <c r="O18" s="54">
        <v>0</v>
      </c>
      <c r="P18" s="22">
        <f>AV29/4</f>
        <v>0.75</v>
      </c>
      <c r="Q18" s="22">
        <f>AU29/4</f>
        <v>0.25</v>
      </c>
      <c r="R18" s="29"/>
      <c r="S18" s="7"/>
      <c r="T18" s="7"/>
      <c r="AP18" t="s">
        <v>29</v>
      </c>
      <c r="AQ18" t="s">
        <v>12</v>
      </c>
      <c r="AR18" t="str">
        <f>IF('Seleccion Proyecto ADM'!$H$11="Todos","Con Errores","Aprobado")</f>
        <v>Con Errores</v>
      </c>
    </row>
    <row r="19" spans="1:48" ht="15.75" thickBot="1" x14ac:dyDescent="0.3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6" t="s">
        <v>105</v>
      </c>
      <c r="O19" s="54">
        <v>0</v>
      </c>
      <c r="P19" s="22">
        <f>AV30/2</f>
        <v>1</v>
      </c>
      <c r="Q19" s="22">
        <f>AU30/2</f>
        <v>0</v>
      </c>
      <c r="R19" s="29"/>
      <c r="S19" s="7"/>
      <c r="T19" s="7"/>
      <c r="AP19" t="s">
        <v>29</v>
      </c>
      <c r="AQ19" t="s">
        <v>13</v>
      </c>
      <c r="AR19" t="str">
        <f>IF('Seleccion Proyecto ADM'!$H$11="Todos","Con Errores","Aprobado")</f>
        <v>Con Errores</v>
      </c>
    </row>
    <row r="20" spans="1:48" ht="15.75" thickBot="1" x14ac:dyDescent="0.3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8" t="s">
        <v>106</v>
      </c>
      <c r="O20" s="55">
        <v>1</v>
      </c>
      <c r="P20" s="23">
        <f>AV31/4</f>
        <v>0</v>
      </c>
      <c r="Q20" s="23">
        <f>AU31/4</f>
        <v>0</v>
      </c>
      <c r="R20" s="28" t="s">
        <v>4</v>
      </c>
      <c r="S20" s="7"/>
      <c r="T20" s="7"/>
      <c r="AP20" t="s">
        <v>29</v>
      </c>
      <c r="AQ20" t="s">
        <v>14</v>
      </c>
      <c r="AR20" t="s">
        <v>6</v>
      </c>
    </row>
    <row r="21" spans="1:48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7"/>
      <c r="AP21" t="s">
        <v>30</v>
      </c>
      <c r="AQ21" t="s">
        <v>15</v>
      </c>
      <c r="AR21" t="str">
        <f>IF('Seleccion Proyecto ADM'!$H$11="Todos","Con Errores","Aprobado")</f>
        <v>Con Errores</v>
      </c>
    </row>
    <row r="22" spans="1:48" ht="15.75" thickBot="1" x14ac:dyDescent="0.3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53" t="s">
        <v>216</v>
      </c>
      <c r="O22" s="253"/>
      <c r="P22" s="253"/>
      <c r="Q22" s="253"/>
      <c r="R22" s="1"/>
      <c r="S22" s="7"/>
      <c r="T22" s="7"/>
      <c r="AP22" t="s">
        <v>30</v>
      </c>
      <c r="AQ22" t="s">
        <v>16</v>
      </c>
      <c r="AR22" t="str">
        <f>IF('Seleccion Proyecto ADM'!$H$11="Todos","Con Errores","Aprobado")</f>
        <v>Con Errores</v>
      </c>
    </row>
    <row r="23" spans="1:48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4"/>
      <c r="O23" s="14"/>
      <c r="P23" s="20"/>
      <c r="Q23" s="20"/>
      <c r="R23" s="1"/>
      <c r="S23" s="7"/>
      <c r="T23" s="7"/>
      <c r="AP23" t="s">
        <v>30</v>
      </c>
      <c r="AQ23" t="s">
        <v>17</v>
      </c>
      <c r="AR23" t="s">
        <v>6</v>
      </c>
    </row>
    <row r="24" spans="1:48" ht="15.75" thickBot="1" x14ac:dyDescent="0.3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O24" s="16" t="s">
        <v>39</v>
      </c>
      <c r="P24" s="21" t="s">
        <v>60</v>
      </c>
      <c r="Q24" s="21" t="s">
        <v>27</v>
      </c>
      <c r="R24" s="1"/>
      <c r="S24" s="7"/>
      <c r="T24" s="7"/>
      <c r="AP24" t="s">
        <v>30</v>
      </c>
      <c r="AQ24" t="s">
        <v>18</v>
      </c>
      <c r="AR24" t="str">
        <f>IF('Seleccion Proyecto ADM'!$H$11="Todos","Con Errores","Aprobado")</f>
        <v>Con Errores</v>
      </c>
    </row>
    <row r="25" spans="1:48" ht="15.75" thickBot="1" x14ac:dyDescent="0.3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6" t="s">
        <v>100</v>
      </c>
      <c r="O25" s="50">
        <v>0.05</v>
      </c>
      <c r="P25" s="31">
        <v>0.05</v>
      </c>
      <c r="Q25" s="32">
        <v>0.9</v>
      </c>
      <c r="R25" s="28" t="s">
        <v>33</v>
      </c>
      <c r="S25" s="7"/>
      <c r="T25" s="7"/>
      <c r="AP25" t="s">
        <v>31</v>
      </c>
      <c r="AQ25" t="s">
        <v>19</v>
      </c>
      <c r="AR25" t="str">
        <f>IF('Seleccion Proyecto ADM'!$H$11="Todos","Con Errores","Aprobado")</f>
        <v>Con Errores</v>
      </c>
    </row>
    <row r="26" spans="1:48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6" t="s">
        <v>101</v>
      </c>
      <c r="O26" s="51">
        <v>0</v>
      </c>
      <c r="P26" s="12">
        <v>0</v>
      </c>
      <c r="Q26" s="17">
        <v>0</v>
      </c>
      <c r="R26" s="15"/>
      <c r="S26" s="7"/>
      <c r="T26" s="7"/>
      <c r="AP26" t="s">
        <v>31</v>
      </c>
      <c r="AQ26" t="s">
        <v>20</v>
      </c>
      <c r="AR26" t="str">
        <f>IF('Seleccion Proyecto ADM'!$H$11="Todos","Con Errores","Aprobado")</f>
        <v>Con Errores</v>
      </c>
      <c r="AU26" t="s">
        <v>22</v>
      </c>
      <c r="AV26" t="s">
        <v>21</v>
      </c>
    </row>
    <row r="27" spans="1:48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6" t="s">
        <v>102</v>
      </c>
      <c r="O27" s="51">
        <v>0</v>
      </c>
      <c r="P27" s="12">
        <v>0</v>
      </c>
      <c r="Q27" s="17">
        <v>1</v>
      </c>
      <c r="R27" s="29"/>
      <c r="S27" s="7"/>
      <c r="T27" s="7"/>
      <c r="AS27" s="1"/>
      <c r="AT27" s="1" t="s">
        <v>28</v>
      </c>
      <c r="AU27">
        <f>COUNTIFS($AP$13:$AP$26,$AT27,$AR$13:$AR$26,$AQ$28)</f>
        <v>2</v>
      </c>
      <c r="AV27">
        <f>COUNTIFS($AP$13:$AP$26,$AT27,$AR$13:$AR$26,$AQ$29)</f>
        <v>2</v>
      </c>
    </row>
    <row r="28" spans="1:48" ht="15.75" thickBot="1" x14ac:dyDescent="0.3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6" t="s">
        <v>107</v>
      </c>
      <c r="O28" s="52">
        <v>0</v>
      </c>
      <c r="P28" s="12">
        <v>0</v>
      </c>
      <c r="Q28" s="17">
        <v>1</v>
      </c>
      <c r="R28" s="15"/>
      <c r="S28" s="7"/>
      <c r="T28" s="7"/>
      <c r="AQ28" t="s">
        <v>6</v>
      </c>
      <c r="AR28">
        <f>COUNTIF(AR$13:AR$26,AQ28)</f>
        <v>4</v>
      </c>
      <c r="AS28" s="1"/>
      <c r="AT28" s="1" t="s">
        <v>29</v>
      </c>
      <c r="AU28">
        <f>COUNTIFS($AP$13:$AP$26,$AT28,$AR$13:$AR$26,$AQ$28)</f>
        <v>1</v>
      </c>
      <c r="AV28">
        <f>COUNTIFS($AP$13:$AP$26,$AT28,$AR$13:$AR$26,$AQ$29)</f>
        <v>3</v>
      </c>
    </row>
    <row r="29" spans="1:48" ht="15.75" thickBot="1" x14ac:dyDescent="0.3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8" t="s">
        <v>108</v>
      </c>
      <c r="O29" s="53">
        <v>0</v>
      </c>
      <c r="P29" s="18">
        <v>0</v>
      </c>
      <c r="Q29" s="19">
        <v>1</v>
      </c>
      <c r="R29" s="28" t="s">
        <v>4</v>
      </c>
      <c r="S29" s="7"/>
      <c r="T29" s="7"/>
      <c r="AQ29" t="s">
        <v>21</v>
      </c>
      <c r="AR29">
        <f>COUNTIF(AR$13:AR$26,AQ29)</f>
        <v>10</v>
      </c>
      <c r="AS29" s="1"/>
      <c r="AT29" s="1" t="s">
        <v>30</v>
      </c>
      <c r="AU29">
        <f>COUNTIFS($AP$13:$AP$26,$AT29,$AR$13:$AR$26,$AQ$28)</f>
        <v>1</v>
      </c>
      <c r="AV29">
        <f>COUNTIFS($AP$13:$AP$26,$AT29,$AR$13:$AR$26,$AQ$29)</f>
        <v>3</v>
      </c>
    </row>
    <row r="30" spans="1:48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1"/>
      <c r="O30" s="11"/>
      <c r="P30" s="11"/>
      <c r="Q30" s="1"/>
      <c r="R30" s="1"/>
      <c r="S30" s="7"/>
      <c r="T30" s="7"/>
      <c r="AS30" s="1"/>
      <c r="AT30" s="1" t="s">
        <v>31</v>
      </c>
      <c r="AU30">
        <f>COUNTIFS($AP$13:$AP$26,$AT30,$AR$13:$AR$26,$AQ$28)</f>
        <v>0</v>
      </c>
      <c r="AV30">
        <f>COUNTIFS($AP$13:$AP$26,$AT30,$AR$13:$AR$26,$AQ$29)</f>
        <v>2</v>
      </c>
    </row>
    <row r="31" spans="1:48" x14ac:dyDescent="0.25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0"/>
      <c r="S31" s="7"/>
      <c r="T31" s="7"/>
      <c r="AS31" s="1"/>
      <c r="AT31" s="1" t="s">
        <v>32</v>
      </c>
      <c r="AU31">
        <f>COUNTIFS($AP$13:$AP$26,$AT31,$AR$13:$AR$26,$AQ$28)</f>
        <v>0</v>
      </c>
      <c r="AV31">
        <f>COUNTIFS($AP$13:$AP$26,$AT31,$AR$13:$AR$26,$AQ$29)</f>
        <v>0</v>
      </c>
    </row>
    <row r="32" spans="1:48" ht="15.75" thickBot="1" x14ac:dyDescent="0.3">
      <c r="A32" s="6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  <c r="T32" s="7"/>
      <c r="AQ32" t="s">
        <v>23</v>
      </c>
      <c r="AR32">
        <f>SUM(AR28:AR29)</f>
        <v>14</v>
      </c>
      <c r="AS32" s="1"/>
      <c r="AT32" s="1"/>
      <c r="AU32">
        <f>SUM(AU27:AU31)</f>
        <v>4</v>
      </c>
      <c r="AV32">
        <f>SUM(AV27:AV31)</f>
        <v>10</v>
      </c>
    </row>
    <row r="33" spans="1:20" ht="4.5" customHeight="1" thickBot="1" x14ac:dyDescent="0.3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</row>
  </sheetData>
  <mergeCells count="11">
    <mergeCell ref="N22:Q22"/>
    <mergeCell ref="D11:F11"/>
    <mergeCell ref="H11:J11"/>
    <mergeCell ref="F13:H13"/>
    <mergeCell ref="N13:Q13"/>
    <mergeCell ref="A1:D1"/>
    <mergeCell ref="D6:H6"/>
    <mergeCell ref="O7:P7"/>
    <mergeCell ref="D9:F9"/>
    <mergeCell ref="H9:J9"/>
    <mergeCell ref="L9:N9"/>
  </mergeCells>
  <conditionalFormatting sqref="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4:O4" location="'Seleccion Proyecto ADM'!A1" display="Seleccionar Proyecto"/>
  </hyperlinks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showRowColHeaders="0" workbookViewId="0">
      <selection activeCell="V24" sqref="V24"/>
    </sheetView>
  </sheetViews>
  <sheetFormatPr baseColWidth="10" defaultRowHeight="15" x14ac:dyDescent="0.25"/>
  <cols>
    <col min="1" max="1" width="0.28515625" customWidth="1"/>
    <col min="3" max="3" width="0.85546875" customWidth="1"/>
    <col min="4" max="4" width="13.7109375" bestFit="1" customWidth="1"/>
    <col min="5" max="5" width="1" customWidth="1"/>
    <col min="7" max="7" width="1" customWidth="1"/>
    <col min="8" max="8" width="14.42578125" bestFit="1" customWidth="1"/>
    <col min="9" max="9" width="1" customWidth="1"/>
    <col min="10" max="10" width="15.42578125" bestFit="1" customWidth="1"/>
    <col min="11" max="11" width="1" customWidth="1"/>
    <col min="12" max="12" width="15" bestFit="1" customWidth="1"/>
    <col min="13" max="13" width="1.140625" customWidth="1"/>
    <col min="14" max="14" width="11.42578125" customWidth="1"/>
    <col min="15" max="15" width="1.140625" customWidth="1"/>
    <col min="16" max="16" width="12.42578125" bestFit="1" customWidth="1"/>
    <col min="17" max="17" width="1.14062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84</v>
      </c>
      <c r="B1" s="251"/>
      <c r="C1" s="251"/>
      <c r="D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49.5" customHeight="1" x14ac:dyDescent="0.25">
      <c r="A4" s="6"/>
      <c r="B4" s="80"/>
      <c r="C4" s="1"/>
      <c r="D4" s="78"/>
      <c r="E4" s="80"/>
      <c r="F4" s="268"/>
      <c r="G4" s="268"/>
      <c r="H4" s="268"/>
      <c r="I4" s="1"/>
      <c r="J4" s="78"/>
      <c r="K4" s="1"/>
      <c r="L4" s="78"/>
      <c r="M4" s="72"/>
      <c r="N4" s="1"/>
      <c r="O4" s="72"/>
      <c r="P4" s="72"/>
      <c r="Q4" s="1"/>
      <c r="R4" s="1"/>
      <c r="S4" s="1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ht="25.5" customHeight="1" x14ac:dyDescent="0.25">
      <c r="A6" s="6"/>
      <c r="B6" s="47"/>
      <c r="C6" s="48"/>
      <c r="D6" s="262" t="s">
        <v>117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57" t="s">
        <v>56</v>
      </c>
      <c r="U6" s="7"/>
    </row>
    <row r="7" spans="1:21" ht="33" customHeight="1" x14ac:dyDescent="0.25">
      <c r="A7" s="6"/>
      <c r="B7" s="33"/>
      <c r="C7" s="11"/>
      <c r="D7" s="288" t="s">
        <v>202</v>
      </c>
      <c r="E7" s="288"/>
      <c r="F7" s="288"/>
      <c r="G7" s="56"/>
      <c r="H7" s="56"/>
      <c r="I7" s="56"/>
      <c r="J7" s="56"/>
      <c r="K7" s="56"/>
      <c r="L7" s="56"/>
      <c r="M7" s="56"/>
      <c r="P7" s="107"/>
      <c r="R7" s="79"/>
      <c r="S7" s="56"/>
      <c r="T7" s="7"/>
      <c r="U7" s="7"/>
    </row>
    <row r="8" spans="1:21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7"/>
      <c r="U8" s="7"/>
    </row>
    <row r="9" spans="1:21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137</v>
      </c>
      <c r="I9" s="101"/>
      <c r="J9" s="115" t="s">
        <v>138</v>
      </c>
      <c r="K9" s="115"/>
      <c r="L9" s="115" t="s">
        <v>139</v>
      </c>
      <c r="M9" s="115"/>
      <c r="N9" s="115" t="s">
        <v>37</v>
      </c>
      <c r="O9" s="115"/>
      <c r="P9" s="285" t="s">
        <v>58</v>
      </c>
      <c r="Q9" s="285"/>
      <c r="R9" s="285"/>
      <c r="S9" s="1"/>
      <c r="T9" s="7"/>
      <c r="U9" s="7"/>
    </row>
    <row r="10" spans="1:21" x14ac:dyDescent="0.25">
      <c r="A10" s="6"/>
      <c r="B10" s="6"/>
      <c r="C10" s="1"/>
      <c r="D10" s="1"/>
      <c r="E10" s="1"/>
      <c r="F10" s="1"/>
      <c r="G10" s="1"/>
      <c r="H10" s="1"/>
      <c r="I10" s="1"/>
      <c r="M10" s="1"/>
      <c r="N10" s="1"/>
      <c r="O10" s="1"/>
      <c r="P10" s="1"/>
      <c r="Q10" s="1"/>
      <c r="R10" s="1"/>
      <c r="S10" s="1"/>
      <c r="T10" s="7"/>
      <c r="U10" s="7"/>
    </row>
    <row r="11" spans="1:21" ht="33" customHeight="1" x14ac:dyDescent="0.3">
      <c r="A11" s="6"/>
      <c r="B11" s="6"/>
      <c r="C11" s="1"/>
      <c r="D11" s="270" t="s">
        <v>100</v>
      </c>
      <c r="E11" s="270"/>
      <c r="F11" s="270"/>
      <c r="G11" s="102"/>
      <c r="H11" s="102">
        <v>5</v>
      </c>
      <c r="I11" s="13"/>
      <c r="J11" s="124">
        <v>45505</v>
      </c>
      <c r="K11" s="114"/>
      <c r="L11" s="124">
        <v>45519</v>
      </c>
      <c r="M11" s="77"/>
      <c r="N11" s="103">
        <v>1</v>
      </c>
      <c r="O11" s="77"/>
      <c r="P11" s="13"/>
      <c r="Q11" s="74"/>
      <c r="R11" s="70"/>
      <c r="S11" s="1"/>
      <c r="T11" s="7"/>
      <c r="U11" s="7"/>
    </row>
    <row r="12" spans="1:21" ht="5.25" customHeight="1" x14ac:dyDescent="0.3">
      <c r="A12" s="6"/>
      <c r="B12" s="6"/>
      <c r="C12" s="1"/>
      <c r="D12" s="108"/>
      <c r="E12" s="108"/>
      <c r="F12" s="108"/>
      <c r="G12" s="108"/>
      <c r="H12" s="108"/>
      <c r="I12" s="1"/>
      <c r="J12" s="114"/>
      <c r="K12" s="114"/>
      <c r="L12" s="114"/>
      <c r="M12" s="77"/>
      <c r="N12" s="77"/>
      <c r="O12" s="77"/>
      <c r="P12" s="74"/>
      <c r="Q12" s="74"/>
      <c r="R12" s="77"/>
      <c r="S12" s="1"/>
      <c r="T12" s="7"/>
      <c r="U12" s="7"/>
    </row>
    <row r="13" spans="1:21" ht="33" customHeight="1" x14ac:dyDescent="0.3">
      <c r="A13" s="6"/>
      <c r="B13" s="6"/>
      <c r="C13" s="1"/>
      <c r="D13" s="270" t="s">
        <v>101</v>
      </c>
      <c r="E13" s="270"/>
      <c r="F13" s="270"/>
      <c r="G13" s="102"/>
      <c r="H13" s="102">
        <v>10</v>
      </c>
      <c r="I13" s="13"/>
      <c r="J13" s="124">
        <v>45520</v>
      </c>
      <c r="K13" s="114"/>
      <c r="L13" s="124">
        <v>45535</v>
      </c>
      <c r="M13" s="77"/>
      <c r="N13" s="103">
        <v>1</v>
      </c>
      <c r="O13" s="77"/>
      <c r="P13" s="13"/>
      <c r="Q13" s="1"/>
      <c r="R13" s="70"/>
      <c r="S13" s="1"/>
      <c r="T13" s="7"/>
      <c r="U13" s="7"/>
    </row>
    <row r="14" spans="1:21" ht="5.25" customHeight="1" x14ac:dyDescent="0.3">
      <c r="A14" s="6"/>
      <c r="B14" s="6"/>
      <c r="C14" s="1"/>
      <c r="D14" s="108"/>
      <c r="E14" s="108"/>
      <c r="F14" s="108"/>
      <c r="G14" s="108"/>
      <c r="H14" s="108"/>
      <c r="I14" s="76"/>
      <c r="J14" s="114"/>
      <c r="K14" s="114"/>
      <c r="L14" s="114"/>
      <c r="M14" s="77"/>
      <c r="N14" s="77"/>
      <c r="O14" s="77"/>
      <c r="P14" s="76"/>
      <c r="Q14" s="1"/>
      <c r="R14" s="70"/>
      <c r="S14" s="1"/>
      <c r="T14" s="7"/>
      <c r="U14" s="7"/>
    </row>
    <row r="15" spans="1:21" ht="33" customHeight="1" x14ac:dyDescent="0.3">
      <c r="A15" s="6"/>
      <c r="B15" s="6"/>
      <c r="C15" s="1"/>
      <c r="D15" s="270" t="s">
        <v>102</v>
      </c>
      <c r="E15" s="270"/>
      <c r="F15" s="270"/>
      <c r="G15" s="102"/>
      <c r="H15" s="102">
        <v>12</v>
      </c>
      <c r="I15" s="76"/>
      <c r="J15" s="124">
        <v>45536</v>
      </c>
      <c r="K15" s="114"/>
      <c r="L15" s="124">
        <v>45550</v>
      </c>
      <c r="M15" s="77"/>
      <c r="N15" s="103">
        <v>0.3</v>
      </c>
      <c r="O15" s="77"/>
      <c r="P15" s="76"/>
      <c r="Q15" s="1"/>
      <c r="R15" s="70"/>
      <c r="S15" s="1"/>
      <c r="T15" s="7"/>
      <c r="U15" s="7"/>
    </row>
    <row r="16" spans="1:21" ht="5.25" customHeight="1" x14ac:dyDescent="0.3">
      <c r="A16" s="6"/>
      <c r="B16" s="6"/>
      <c r="C16" s="1"/>
      <c r="D16" s="108"/>
      <c r="E16" s="108"/>
      <c r="F16" s="108"/>
      <c r="G16" s="108"/>
      <c r="H16" s="108"/>
      <c r="I16" s="76"/>
      <c r="J16" s="114"/>
      <c r="K16" s="114"/>
      <c r="L16" s="114"/>
      <c r="M16" s="77"/>
      <c r="N16" s="77"/>
      <c r="O16" s="77"/>
      <c r="P16" s="76"/>
      <c r="Q16" s="1"/>
      <c r="R16" s="70"/>
      <c r="S16" s="1"/>
      <c r="T16" s="7"/>
      <c r="U16" s="7"/>
    </row>
    <row r="17" spans="1:27" ht="33" customHeight="1" x14ac:dyDescent="0.3">
      <c r="A17" s="6"/>
      <c r="B17" s="6"/>
      <c r="C17" s="1"/>
      <c r="D17" s="270" t="s">
        <v>107</v>
      </c>
      <c r="E17" s="270"/>
      <c r="F17" s="270"/>
      <c r="G17" s="102"/>
      <c r="H17" s="102">
        <v>49</v>
      </c>
      <c r="I17" s="76"/>
      <c r="J17" s="124">
        <v>45551</v>
      </c>
      <c r="K17" s="114"/>
      <c r="L17" s="124">
        <v>45565</v>
      </c>
      <c r="M17" s="77"/>
      <c r="N17" s="103">
        <v>0.9</v>
      </c>
      <c r="O17" s="77"/>
      <c r="P17" s="76"/>
      <c r="Q17" s="1"/>
      <c r="R17" s="70"/>
      <c r="S17" s="1"/>
      <c r="T17" s="7"/>
      <c r="U17" s="7"/>
    </row>
    <row r="18" spans="1:27" ht="5.25" customHeight="1" x14ac:dyDescent="0.3">
      <c r="A18" s="6"/>
      <c r="B18" s="6"/>
      <c r="C18" s="1"/>
      <c r="D18" s="108"/>
      <c r="E18" s="108"/>
      <c r="F18" s="108"/>
      <c r="G18" s="108"/>
      <c r="H18" s="108"/>
      <c r="I18" s="1"/>
      <c r="J18" s="114"/>
      <c r="K18" s="114"/>
      <c r="L18" s="114"/>
      <c r="M18" s="11"/>
      <c r="N18" s="11"/>
      <c r="O18" s="11"/>
      <c r="P18" s="1"/>
      <c r="Q18" s="1"/>
      <c r="R18" s="11"/>
      <c r="S18" s="1"/>
      <c r="T18" s="7"/>
      <c r="U18" s="7"/>
      <c r="Z18" s="1"/>
      <c r="AA18" s="1"/>
    </row>
    <row r="19" spans="1:27" ht="33" customHeight="1" x14ac:dyDescent="0.3">
      <c r="A19" s="6"/>
      <c r="B19" s="6"/>
      <c r="C19" s="1"/>
      <c r="D19" s="284" t="s">
        <v>108</v>
      </c>
      <c r="E19" s="284"/>
      <c r="F19" s="284"/>
      <c r="G19" s="105"/>
      <c r="H19" s="105">
        <v>36</v>
      </c>
      <c r="I19" s="1"/>
      <c r="J19" s="124">
        <v>45566</v>
      </c>
      <c r="K19" s="114"/>
      <c r="L19" s="124">
        <v>45596</v>
      </c>
      <c r="M19" s="11"/>
      <c r="N19" s="103">
        <v>0</v>
      </c>
      <c r="O19" s="11"/>
      <c r="P19" s="1"/>
      <c r="Q19" s="1"/>
      <c r="R19" s="11"/>
      <c r="S19" s="30"/>
      <c r="T19" s="7"/>
      <c r="U19" s="7"/>
      <c r="Z19" s="1"/>
      <c r="AA19" s="1"/>
    </row>
    <row r="20" spans="1:27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7"/>
      <c r="Z20" s="1"/>
      <c r="AA20" s="1"/>
    </row>
    <row r="21" spans="1:27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10"/>
    </row>
  </sheetData>
  <mergeCells count="10">
    <mergeCell ref="D19:F19"/>
    <mergeCell ref="F4:H4"/>
    <mergeCell ref="A1:D1"/>
    <mergeCell ref="D6:H6"/>
    <mergeCell ref="P9:R9"/>
    <mergeCell ref="D11:F11"/>
    <mergeCell ref="D13:F13"/>
    <mergeCell ref="D15:F15"/>
    <mergeCell ref="D17:F17"/>
    <mergeCell ref="D7:F7"/>
  </mergeCells>
  <conditionalFormatting sqref="N11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showRowColHeaders="0" topLeftCell="A4" workbookViewId="0">
      <selection activeCell="D7" sqref="D7"/>
    </sheetView>
  </sheetViews>
  <sheetFormatPr baseColWidth="10" defaultRowHeight="15" x14ac:dyDescent="0.25"/>
  <cols>
    <col min="1" max="1" width="0.5703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6.7109375" bestFit="1" customWidth="1"/>
    <col min="9" max="9" width="1" customWidth="1"/>
    <col min="10" max="10" width="14.5703125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3.42578125" customWidth="1"/>
    <col min="18" max="18" width="2.85546875" customWidth="1"/>
    <col min="19" max="19" width="0.85546875" customWidth="1"/>
  </cols>
  <sheetData>
    <row r="1" spans="1:19" ht="15.75" thickBot="1" x14ac:dyDescent="0.3">
      <c r="A1" s="250" t="s">
        <v>84</v>
      </c>
      <c r="B1" s="251"/>
      <c r="C1" s="251"/>
      <c r="D1" s="252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0.25" customHeight="1" x14ac:dyDescent="0.25">
      <c r="A4" s="6"/>
      <c r="B4" s="190"/>
      <c r="C4" s="1"/>
      <c r="D4" s="190"/>
      <c r="E4" s="190"/>
      <c r="F4" s="193"/>
      <c r="G4" s="1"/>
      <c r="H4" s="190"/>
      <c r="I4" s="1"/>
      <c r="J4" s="268"/>
      <c r="K4" s="268"/>
      <c r="L4" s="268"/>
      <c r="M4" s="72"/>
      <c r="N4" s="193"/>
      <c r="O4" s="72"/>
      <c r="P4" s="1"/>
      <c r="Q4" s="1"/>
      <c r="R4" s="2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7"/>
    </row>
    <row r="6" spans="1:19" ht="25.5" customHeight="1" x14ac:dyDescent="0.25">
      <c r="A6" s="6"/>
      <c r="B6" s="47"/>
      <c r="C6" s="48"/>
      <c r="D6" s="262" t="s">
        <v>224</v>
      </c>
      <c r="E6" s="262"/>
      <c r="F6" s="262"/>
      <c r="G6" s="262"/>
      <c r="H6" s="262"/>
      <c r="I6" s="191"/>
      <c r="J6" s="191"/>
      <c r="K6" s="191"/>
      <c r="L6" s="191"/>
      <c r="M6" s="191"/>
      <c r="N6" s="191"/>
      <c r="O6" s="191"/>
      <c r="P6" s="191"/>
      <c r="Q6" s="191"/>
      <c r="R6" s="57" t="s">
        <v>56</v>
      </c>
      <c r="S6" s="7"/>
    </row>
    <row r="7" spans="1:19" ht="33" customHeight="1" x14ac:dyDescent="0.25">
      <c r="A7" s="6"/>
      <c r="B7" s="33"/>
      <c r="C7" s="11"/>
      <c r="D7" s="238" t="s">
        <v>215</v>
      </c>
      <c r="E7" s="238"/>
      <c r="F7" s="238"/>
      <c r="G7" s="350"/>
      <c r="H7" s="350"/>
      <c r="I7" s="56"/>
      <c r="J7" s="56"/>
      <c r="K7" s="56"/>
      <c r="L7" s="56"/>
      <c r="M7" s="56"/>
      <c r="O7" s="107"/>
      <c r="Q7" s="56"/>
      <c r="R7" s="7"/>
      <c r="S7" s="7"/>
    </row>
    <row r="8" spans="1:19" ht="5.25" customHeight="1" x14ac:dyDescent="0.25">
      <c r="A8" s="6"/>
      <c r="B8" s="33"/>
      <c r="C8" s="11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7"/>
      <c r="S8" s="7"/>
    </row>
    <row r="9" spans="1:19" ht="19.5" x14ac:dyDescent="0.3">
      <c r="A9" s="6"/>
      <c r="B9" s="6"/>
      <c r="C9" s="1"/>
      <c r="D9" s="115" t="s">
        <v>63</v>
      </c>
      <c r="E9" s="115"/>
      <c r="F9" s="115"/>
      <c r="G9" s="115"/>
      <c r="H9" s="115" t="s">
        <v>38</v>
      </c>
      <c r="I9" s="115"/>
      <c r="J9" s="115" t="s">
        <v>37</v>
      </c>
      <c r="K9" s="115"/>
      <c r="L9" s="115"/>
      <c r="M9" s="198"/>
      <c r="N9" s="115" t="s">
        <v>168</v>
      </c>
      <c r="O9" s="292" t="s">
        <v>58</v>
      </c>
      <c r="P9" s="292"/>
      <c r="Q9" s="292"/>
      <c r="R9" s="7"/>
      <c r="S9" s="7"/>
    </row>
    <row r="10" spans="1:19" x14ac:dyDescent="0.25">
      <c r="A10" s="6"/>
      <c r="B10" s="6"/>
      <c r="C10" s="1"/>
      <c r="D10" s="1"/>
      <c r="E10" s="1"/>
      <c r="F10" s="1"/>
      <c r="G10" s="1"/>
      <c r="J10" s="1"/>
      <c r="K10" s="1"/>
      <c r="O10" s="1"/>
      <c r="P10" s="1"/>
      <c r="Q10" s="1"/>
      <c r="R10" s="7"/>
      <c r="S10" s="7"/>
    </row>
    <row r="11" spans="1:19" ht="33" customHeight="1" x14ac:dyDescent="0.25">
      <c r="A11" s="6"/>
      <c r="B11" s="6"/>
      <c r="C11" s="1"/>
      <c r="D11" s="270" t="s">
        <v>103</v>
      </c>
      <c r="E11" s="270"/>
      <c r="F11" s="270"/>
      <c r="G11" s="102"/>
      <c r="H11" s="194" t="s">
        <v>170</v>
      </c>
      <c r="J11" s="102" t="s">
        <v>68</v>
      </c>
      <c r="K11" s="13"/>
      <c r="L11" s="103">
        <v>0.9</v>
      </c>
      <c r="M11" s="102"/>
      <c r="N11" s="195">
        <v>2</v>
      </c>
      <c r="O11" s="102"/>
      <c r="P11" s="102"/>
      <c r="Q11" s="70"/>
      <c r="R11" s="7"/>
      <c r="S11" s="7"/>
    </row>
    <row r="12" spans="1:19" ht="5.25" customHeight="1" x14ac:dyDescent="0.25">
      <c r="A12" s="6"/>
      <c r="B12" s="6"/>
      <c r="C12" s="1"/>
      <c r="D12" s="194"/>
      <c r="E12" s="194"/>
      <c r="F12" s="194"/>
      <c r="G12" s="194"/>
      <c r="H12" s="194"/>
      <c r="J12" s="194"/>
      <c r="K12" s="1"/>
      <c r="L12" s="199"/>
      <c r="M12" s="199"/>
      <c r="N12" s="71"/>
      <c r="O12" s="77"/>
      <c r="P12" s="190"/>
      <c r="Q12" s="77"/>
      <c r="R12" s="7"/>
      <c r="S12" s="7"/>
    </row>
    <row r="13" spans="1:19" ht="33" customHeight="1" x14ac:dyDescent="0.25">
      <c r="A13" s="6"/>
      <c r="B13" s="6"/>
      <c r="C13" s="1"/>
      <c r="D13" s="270" t="s">
        <v>26</v>
      </c>
      <c r="E13" s="270"/>
      <c r="F13" s="270"/>
      <c r="G13" s="102"/>
      <c r="H13" s="194" t="s">
        <v>170</v>
      </c>
      <c r="J13" s="102" t="s">
        <v>68</v>
      </c>
      <c r="K13" s="13"/>
      <c r="L13" s="103">
        <v>0.75</v>
      </c>
      <c r="M13" s="113"/>
      <c r="N13" s="195">
        <v>3</v>
      </c>
      <c r="O13" s="77"/>
      <c r="P13" s="13"/>
      <c r="Q13" s="70"/>
      <c r="R13" s="7"/>
      <c r="S13" s="7"/>
    </row>
    <row r="14" spans="1:19" ht="5.25" customHeight="1" x14ac:dyDescent="0.25">
      <c r="A14" s="6"/>
      <c r="B14" s="6"/>
      <c r="C14" s="1"/>
      <c r="D14" s="194"/>
      <c r="E14" s="194"/>
      <c r="F14" s="194"/>
      <c r="G14" s="194"/>
      <c r="H14" s="194"/>
      <c r="J14" s="194"/>
      <c r="K14" s="202"/>
      <c r="L14" s="199"/>
      <c r="M14" s="199"/>
      <c r="N14" s="195"/>
      <c r="O14" s="77"/>
      <c r="P14" s="202"/>
      <c r="Q14" s="70"/>
      <c r="R14" s="7"/>
      <c r="S14" s="7"/>
    </row>
    <row r="15" spans="1:19" ht="33" customHeight="1" x14ac:dyDescent="0.25">
      <c r="A15" s="6"/>
      <c r="B15" s="6"/>
      <c r="C15" s="1"/>
      <c r="D15" s="270" t="s">
        <v>171</v>
      </c>
      <c r="E15" s="270"/>
      <c r="F15" s="270"/>
      <c r="G15" s="102"/>
      <c r="H15" s="194" t="s">
        <v>173</v>
      </c>
      <c r="J15" s="102" t="s">
        <v>110</v>
      </c>
      <c r="K15" s="202"/>
      <c r="L15" s="103">
        <v>1</v>
      </c>
      <c r="M15" s="113"/>
      <c r="N15" s="195">
        <v>1</v>
      </c>
      <c r="O15" s="77"/>
      <c r="P15" s="202"/>
      <c r="Q15" s="70"/>
      <c r="R15" s="7"/>
      <c r="S15" s="7"/>
    </row>
    <row r="16" spans="1:19" ht="5.25" customHeight="1" x14ac:dyDescent="0.25">
      <c r="A16" s="6"/>
      <c r="B16" s="6"/>
      <c r="C16" s="1"/>
      <c r="D16" s="194"/>
      <c r="E16" s="194"/>
      <c r="F16" s="194"/>
      <c r="G16" s="194"/>
      <c r="H16" s="194"/>
      <c r="J16" s="194"/>
      <c r="K16" s="202"/>
      <c r="L16" s="199"/>
      <c r="M16" s="199"/>
      <c r="N16" s="195"/>
      <c r="O16" s="77"/>
      <c r="P16" s="202"/>
      <c r="Q16" s="70"/>
      <c r="R16" s="7"/>
      <c r="S16" s="7"/>
    </row>
    <row r="17" spans="1:25" ht="33" customHeight="1" x14ac:dyDescent="0.25">
      <c r="A17" s="6"/>
      <c r="B17" s="6"/>
      <c r="C17" s="1"/>
      <c r="D17" s="270" t="s">
        <v>172</v>
      </c>
      <c r="E17" s="270"/>
      <c r="F17" s="270"/>
      <c r="G17" s="102"/>
      <c r="H17" s="194" t="s">
        <v>173</v>
      </c>
      <c r="J17" s="102" t="s">
        <v>109</v>
      </c>
      <c r="K17" s="202"/>
      <c r="L17" s="103">
        <v>0</v>
      </c>
      <c r="M17" s="113"/>
      <c r="N17" s="195">
        <v>1</v>
      </c>
      <c r="O17" s="77"/>
      <c r="P17" s="202"/>
      <c r="Q17" s="70"/>
      <c r="R17" s="7"/>
      <c r="S17" s="7"/>
    </row>
    <row r="18" spans="1:25" ht="5.25" customHeight="1" x14ac:dyDescent="0.25">
      <c r="A18" s="6"/>
      <c r="B18" s="6"/>
      <c r="C18" s="1"/>
      <c r="D18" s="194"/>
      <c r="E18" s="194"/>
      <c r="F18" s="194"/>
      <c r="G18" s="194"/>
      <c r="H18" s="194"/>
      <c r="J18" s="194"/>
      <c r="K18" s="1"/>
      <c r="L18" s="199"/>
      <c r="M18" s="199"/>
      <c r="N18" s="195"/>
      <c r="O18" s="11"/>
      <c r="P18" s="1"/>
      <c r="Q18" s="11"/>
      <c r="R18" s="7"/>
      <c r="S18" s="7"/>
      <c r="X18" s="1"/>
      <c r="Y18" s="1"/>
    </row>
    <row r="19" spans="1:25" ht="33" customHeight="1" x14ac:dyDescent="0.25">
      <c r="A19" s="6"/>
      <c r="B19" s="6"/>
      <c r="C19" s="1"/>
      <c r="D19" s="284" t="s">
        <v>175</v>
      </c>
      <c r="E19" s="284"/>
      <c r="F19" s="284"/>
      <c r="G19" s="105"/>
      <c r="H19" s="194" t="s">
        <v>173</v>
      </c>
      <c r="J19" s="105" t="s">
        <v>109</v>
      </c>
      <c r="K19" s="1"/>
      <c r="L19" s="103">
        <v>0</v>
      </c>
      <c r="M19" s="113"/>
      <c r="N19" s="195">
        <v>1</v>
      </c>
      <c r="O19" s="11"/>
      <c r="P19" s="1"/>
      <c r="Q19" s="11"/>
      <c r="R19" s="7"/>
      <c r="S19" s="7"/>
      <c r="X19" s="1"/>
      <c r="Y19" s="1"/>
    </row>
    <row r="20" spans="1:25" ht="15.75" thickBot="1" x14ac:dyDescent="0.3">
      <c r="A20" s="6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7"/>
      <c r="X20" s="1"/>
      <c r="Y20" s="1"/>
    </row>
    <row r="21" spans="1:25" ht="4.5" customHeight="1" thickBot="1" x14ac:dyDescent="0.3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0"/>
    </row>
  </sheetData>
  <mergeCells count="9">
    <mergeCell ref="J4:L4"/>
    <mergeCell ref="D6:H6"/>
    <mergeCell ref="O9:Q9"/>
    <mergeCell ref="D11:F11"/>
    <mergeCell ref="D13:F13"/>
    <mergeCell ref="D15:F15"/>
    <mergeCell ref="D17:F17"/>
    <mergeCell ref="D19:F19"/>
    <mergeCell ref="A1:D1"/>
  </mergeCells>
  <conditionalFormatting sqref="L11:L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"/>
  <sheetViews>
    <sheetView showGridLines="0" showRowColHeaders="0" zoomScaleNormal="100" workbookViewId="0">
      <selection activeCell="A2" sqref="A2"/>
    </sheetView>
  </sheetViews>
  <sheetFormatPr baseColWidth="10" defaultRowHeight="15" x14ac:dyDescent="0.25"/>
  <cols>
    <col min="1" max="1" width="0.85546875" customWidth="1"/>
    <col min="2" max="2" width="20.7109375" customWidth="1"/>
    <col min="3" max="3" width="0.85546875" customWidth="1"/>
    <col min="4" max="5" width="5.7109375" customWidth="1"/>
    <col min="6" max="6" width="1" customWidth="1"/>
    <col min="7" max="7" width="20.85546875" customWidth="1"/>
    <col min="8" max="8" width="1" customWidth="1"/>
    <col min="10" max="10" width="1" customWidth="1"/>
    <col min="11" max="11" width="8.140625" customWidth="1"/>
    <col min="12" max="12" width="1" customWidth="1"/>
    <col min="13" max="13" width="11.42578125" customWidth="1"/>
    <col min="14" max="14" width="1.140625" customWidth="1"/>
    <col min="15" max="15" width="8" bestFit="1" customWidth="1"/>
    <col min="16" max="17" width="8" customWidth="1"/>
    <col min="18" max="18" width="1.5703125" customWidth="1"/>
    <col min="19" max="19" width="21.85546875" customWidth="1"/>
    <col min="20" max="20" width="2.85546875" customWidth="1"/>
    <col min="21" max="21" width="0.85546875" customWidth="1"/>
  </cols>
  <sheetData>
    <row r="1" spans="1:21" ht="15.75" thickBot="1" x14ac:dyDescent="0.3">
      <c r="A1" s="250" t="s">
        <v>84</v>
      </c>
      <c r="B1" s="251"/>
      <c r="C1" s="251"/>
      <c r="D1" s="251"/>
      <c r="E1" s="252"/>
    </row>
    <row r="2" spans="1:21" ht="15.75" thickBot="1" x14ac:dyDescent="0.3"/>
    <row r="3" spans="1:21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</row>
    <row r="4" spans="1:21" ht="51" customHeight="1" x14ac:dyDescent="0.25">
      <c r="A4" s="6"/>
      <c r="B4" s="233"/>
      <c r="C4" s="1"/>
      <c r="D4" s="253"/>
      <c r="E4" s="253"/>
      <c r="F4" s="233"/>
      <c r="G4" s="236"/>
      <c r="H4" s="1"/>
      <c r="I4" s="233"/>
      <c r="J4" s="1"/>
      <c r="K4" s="268"/>
      <c r="L4" s="268"/>
      <c r="M4" s="268"/>
      <c r="N4" s="72"/>
      <c r="O4" s="236"/>
      <c r="P4" s="236"/>
      <c r="Q4" s="236"/>
      <c r="R4" s="13"/>
      <c r="S4" s="13"/>
      <c r="T4" s="2"/>
      <c r="U4" s="7"/>
    </row>
    <row r="5" spans="1:21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7"/>
    </row>
    <row r="6" spans="1:21" x14ac:dyDescent="0.25">
      <c r="A6" s="6"/>
      <c r="B6" s="47"/>
      <c r="C6" s="48"/>
      <c r="D6" s="283" t="s">
        <v>114</v>
      </c>
      <c r="E6" s="283"/>
      <c r="F6" s="283"/>
      <c r="G6" s="283"/>
      <c r="H6" s="283"/>
      <c r="I6" s="283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57" t="s">
        <v>56</v>
      </c>
      <c r="U6" s="7"/>
    </row>
    <row r="7" spans="1:21" x14ac:dyDescent="0.25">
      <c r="A7" s="6"/>
      <c r="B7" s="6"/>
      <c r="C7" s="1"/>
      <c r="D7" s="1"/>
      <c r="E7" s="233"/>
      <c r="F7" s="233"/>
      <c r="G7" s="233"/>
      <c r="H7" s="233"/>
      <c r="I7" s="233"/>
      <c r="J7" s="1"/>
      <c r="K7" s="253"/>
      <c r="L7" s="253"/>
      <c r="M7" s="253"/>
      <c r="N7" s="253"/>
      <c r="O7" s="253"/>
      <c r="P7" s="233"/>
      <c r="Q7" s="233"/>
      <c r="R7" s="1"/>
      <c r="S7" s="1"/>
      <c r="T7" s="7"/>
      <c r="U7" s="7"/>
    </row>
    <row r="8" spans="1:21" x14ac:dyDescent="0.25">
      <c r="A8" s="6"/>
      <c r="B8" s="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  <c r="S8" s="1"/>
      <c r="T8" s="7"/>
      <c r="U8" s="7"/>
    </row>
    <row r="9" spans="1:21" ht="26.25" x14ac:dyDescent="0.4">
      <c r="A9" s="6"/>
      <c r="B9" s="6"/>
      <c r="C9" s="61"/>
      <c r="D9" s="281" t="s">
        <v>213</v>
      </c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196"/>
      <c r="Q9" s="196"/>
      <c r="R9" s="62"/>
      <c r="S9" s="1"/>
      <c r="T9" s="7"/>
      <c r="U9" s="7"/>
    </row>
    <row r="10" spans="1:21" x14ac:dyDescent="0.25">
      <c r="A10" s="6"/>
      <c r="B10" s="6"/>
      <c r="C10" s="61"/>
      <c r="D10" s="1"/>
      <c r="E10" s="1"/>
      <c r="F10" s="1"/>
      <c r="G10" s="233"/>
      <c r="H10" s="1"/>
      <c r="I10" s="233"/>
      <c r="J10" s="233"/>
      <c r="K10" s="233"/>
      <c r="L10" s="233"/>
      <c r="M10" s="233"/>
      <c r="N10" s="233"/>
      <c r="O10" s="1"/>
      <c r="P10" s="1"/>
      <c r="Q10" s="1"/>
      <c r="R10" s="62"/>
      <c r="S10" s="1"/>
      <c r="T10" s="7"/>
      <c r="U10" s="7"/>
    </row>
    <row r="11" spans="1:21" ht="15.75" x14ac:dyDescent="0.25">
      <c r="A11" s="6"/>
      <c r="B11" s="6"/>
      <c r="C11" s="61"/>
      <c r="D11" s="126" t="s">
        <v>82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P11" s="128"/>
      <c r="Q11" s="128" t="s">
        <v>168</v>
      </c>
      <c r="R11" s="62"/>
      <c r="S11" s="1"/>
      <c r="T11" s="7"/>
      <c r="U11" s="7"/>
    </row>
    <row r="12" spans="1:21" ht="7.5" customHeight="1" x14ac:dyDescent="0.25">
      <c r="A12" s="6"/>
      <c r="B12" s="6"/>
      <c r="C12" s="6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P12" s="13"/>
      <c r="Q12" s="13"/>
      <c r="R12" s="63"/>
      <c r="S12" s="13"/>
      <c r="T12" s="7"/>
      <c r="U12" s="7"/>
    </row>
    <row r="13" spans="1:21" ht="19.5" x14ac:dyDescent="0.25">
      <c r="A13" s="6"/>
      <c r="B13" s="6"/>
      <c r="C13" s="61"/>
      <c r="D13" s="270" t="s">
        <v>140</v>
      </c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128"/>
      <c r="Q13" s="203">
        <v>2</v>
      </c>
      <c r="R13" s="127"/>
      <c r="S13" s="233"/>
      <c r="T13" s="7"/>
      <c r="U13" s="7"/>
    </row>
    <row r="14" spans="1:21" ht="7.5" customHeight="1" x14ac:dyDescent="0.25">
      <c r="A14" s="6"/>
      <c r="B14" s="6"/>
      <c r="C14" s="61"/>
      <c r="D14" s="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27"/>
      <c r="S14" s="233"/>
      <c r="T14" s="7"/>
      <c r="U14" s="7"/>
    </row>
    <row r="15" spans="1:21" ht="33" customHeight="1" x14ac:dyDescent="0.25">
      <c r="A15" s="6"/>
      <c r="B15" s="6"/>
      <c r="C15" s="61"/>
      <c r="D15" s="282" t="s">
        <v>113</v>
      </c>
      <c r="E15" s="28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27"/>
      <c r="S15" s="233"/>
      <c r="T15" s="7"/>
      <c r="U15" s="7"/>
    </row>
    <row r="16" spans="1:21" ht="7.5" customHeight="1" x14ac:dyDescent="0.25">
      <c r="A16" s="6"/>
      <c r="B16" s="6"/>
      <c r="C16" s="61"/>
      <c r="D16" s="130"/>
      <c r="E16" s="130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27"/>
      <c r="S16" s="233"/>
      <c r="T16" s="7"/>
      <c r="U16" s="7"/>
    </row>
    <row r="17" spans="1:37" ht="19.5" customHeight="1" x14ac:dyDescent="0.3">
      <c r="A17" s="6"/>
      <c r="B17" s="6"/>
      <c r="C17" s="61"/>
      <c r="D17" s="293" t="s">
        <v>103</v>
      </c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293"/>
      <c r="R17" s="127"/>
      <c r="S17" s="233"/>
      <c r="T17" s="7"/>
      <c r="U17" s="7"/>
    </row>
    <row r="18" spans="1:37" ht="8.25" customHeight="1" x14ac:dyDescent="0.25">
      <c r="A18" s="6"/>
      <c r="B18" s="6"/>
      <c r="C18" s="61"/>
      <c r="D18" s="1"/>
      <c r="E18" s="90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27"/>
      <c r="S18" s="233"/>
      <c r="T18" s="7"/>
      <c r="U18" s="7"/>
    </row>
    <row r="19" spans="1:37" ht="31.5" customHeight="1" x14ac:dyDescent="0.25">
      <c r="A19" s="6"/>
      <c r="B19" s="6"/>
      <c r="C19" s="61"/>
      <c r="D19" s="126" t="s">
        <v>38</v>
      </c>
      <c r="F19" s="102"/>
      <c r="G19" s="102"/>
      <c r="H19" s="102"/>
      <c r="I19" s="102"/>
      <c r="J19" s="102"/>
      <c r="K19" s="126" t="s">
        <v>176</v>
      </c>
      <c r="L19" s="102"/>
      <c r="M19" s="102"/>
      <c r="N19" s="102"/>
      <c r="O19" s="102"/>
      <c r="P19" s="102"/>
      <c r="Q19" s="102"/>
      <c r="R19" s="127"/>
      <c r="S19" s="233"/>
      <c r="T19" s="7"/>
      <c r="U19" s="7"/>
    </row>
    <row r="20" spans="1:37" ht="7.5" customHeight="1" x14ac:dyDescent="0.25">
      <c r="A20" s="6"/>
      <c r="B20" s="6"/>
      <c r="C20" s="61"/>
      <c r="D20" s="1"/>
      <c r="E20" s="90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27"/>
      <c r="S20" s="233"/>
      <c r="T20" s="7"/>
      <c r="U20" s="7"/>
    </row>
    <row r="21" spans="1:37" ht="19.5" customHeight="1" x14ac:dyDescent="0.3">
      <c r="A21" s="6"/>
      <c r="B21" s="6"/>
      <c r="C21" s="61"/>
      <c r="D21" s="293" t="s">
        <v>170</v>
      </c>
      <c r="E21" s="293"/>
      <c r="F21" s="293"/>
      <c r="G21" s="293"/>
      <c r="H21" s="293"/>
      <c r="I21" s="293"/>
      <c r="J21" s="204"/>
      <c r="K21" s="293" t="s">
        <v>177</v>
      </c>
      <c r="L21" s="293"/>
      <c r="M21" s="293"/>
      <c r="N21" s="293"/>
      <c r="O21" s="293"/>
      <c r="P21" s="293"/>
      <c r="Q21" s="293"/>
      <c r="R21" s="127"/>
      <c r="S21" s="233"/>
      <c r="T21" s="7"/>
      <c r="U21" s="7"/>
    </row>
    <row r="22" spans="1:37" ht="7.5" customHeight="1" x14ac:dyDescent="0.25">
      <c r="A22" s="6"/>
      <c r="B22" s="6"/>
      <c r="C22" s="61"/>
      <c r="D22" s="1"/>
      <c r="E22" s="90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27"/>
      <c r="S22" s="233"/>
      <c r="T22" s="7"/>
      <c r="U22" s="7"/>
    </row>
    <row r="23" spans="1:37" ht="19.5" customHeight="1" x14ac:dyDescent="0.25">
      <c r="A23" s="6"/>
      <c r="B23" s="6"/>
      <c r="C23" s="61"/>
      <c r="D23" s="126" t="s">
        <v>67</v>
      </c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27"/>
      <c r="S23" s="233"/>
      <c r="T23" s="7"/>
      <c r="U23" s="7"/>
      <c r="AG23" s="102"/>
      <c r="AH23" s="102"/>
      <c r="AI23" s="290">
        <v>45576</v>
      </c>
      <c r="AJ23" s="279"/>
      <c r="AK23" s="280"/>
    </row>
    <row r="24" spans="1:37" ht="7.5" customHeight="1" x14ac:dyDescent="0.25">
      <c r="A24" s="6"/>
      <c r="B24" s="6"/>
      <c r="C24" s="61"/>
      <c r="D24" s="1"/>
      <c r="E24" s="90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27"/>
      <c r="S24" s="233"/>
      <c r="T24" s="7"/>
      <c r="U24" s="7"/>
    </row>
    <row r="25" spans="1:37" ht="33" customHeight="1" x14ac:dyDescent="0.3">
      <c r="A25" s="6"/>
      <c r="B25" s="6"/>
      <c r="C25" s="61"/>
      <c r="D25" s="293" t="s">
        <v>141</v>
      </c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127"/>
      <c r="S25" s="233"/>
      <c r="T25" s="7"/>
      <c r="U25" s="7"/>
    </row>
    <row r="26" spans="1:37" ht="7.5" customHeight="1" x14ac:dyDescent="0.25">
      <c r="A26" s="6"/>
      <c r="B26" s="6"/>
      <c r="C26" s="61"/>
      <c r="R26" s="127"/>
      <c r="S26" s="233"/>
      <c r="T26" s="7"/>
      <c r="U26" s="7"/>
    </row>
    <row r="27" spans="1:37" ht="19.5" customHeight="1" x14ac:dyDescent="0.25">
      <c r="A27" s="6"/>
      <c r="B27" s="6"/>
      <c r="C27" s="61"/>
      <c r="D27" s="130" t="s">
        <v>189</v>
      </c>
      <c r="E27" s="130"/>
      <c r="F27" s="130"/>
      <c r="G27" s="272" t="s">
        <v>147</v>
      </c>
      <c r="H27" s="272"/>
      <c r="I27" s="272"/>
      <c r="J27" s="102"/>
      <c r="K27" s="102" t="s">
        <v>178</v>
      </c>
      <c r="L27" s="102"/>
      <c r="O27" s="325">
        <v>45576</v>
      </c>
      <c r="P27" s="272"/>
      <c r="Q27" s="272"/>
      <c r="R27" s="127"/>
      <c r="S27" s="233"/>
      <c r="T27" s="7"/>
      <c r="U27" s="7"/>
    </row>
    <row r="28" spans="1:37" ht="7.5" customHeight="1" x14ac:dyDescent="0.25">
      <c r="A28" s="6"/>
      <c r="B28" s="6"/>
      <c r="C28" s="61"/>
      <c r="D28" s="1"/>
      <c r="E28" s="90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27"/>
      <c r="S28" s="233"/>
      <c r="T28" s="7"/>
      <c r="U28" s="7"/>
    </row>
    <row r="29" spans="1:37" ht="33" customHeight="1" x14ac:dyDescent="0.25">
      <c r="A29" s="6"/>
      <c r="B29" s="6"/>
      <c r="C29" s="61"/>
      <c r="D29" s="282" t="s">
        <v>179</v>
      </c>
      <c r="E29" s="282"/>
      <c r="F29" s="282"/>
      <c r="G29" s="28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27"/>
      <c r="S29" s="233"/>
      <c r="T29" s="7"/>
      <c r="U29" s="7"/>
    </row>
    <row r="30" spans="1:37" ht="7.5" customHeight="1" x14ac:dyDescent="0.25">
      <c r="A30" s="6"/>
      <c r="B30" s="6"/>
      <c r="C30" s="61"/>
      <c r="D30" s="130"/>
      <c r="E30" s="130"/>
      <c r="F30" s="130"/>
      <c r="G30" s="13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27"/>
      <c r="S30" s="233"/>
      <c r="T30" s="7"/>
      <c r="U30" s="7"/>
    </row>
    <row r="31" spans="1:37" ht="19.5" x14ac:dyDescent="0.25">
      <c r="A31" s="6"/>
      <c r="B31" s="6"/>
      <c r="C31" s="61"/>
      <c r="D31" s="138" t="s">
        <v>56</v>
      </c>
      <c r="E31" s="90"/>
      <c r="F31" s="270" t="s">
        <v>150</v>
      </c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127"/>
      <c r="S31" s="233"/>
      <c r="T31" s="7"/>
      <c r="U31" s="7"/>
    </row>
    <row r="32" spans="1:37" ht="7.5" customHeight="1" x14ac:dyDescent="0.25">
      <c r="A32" s="6"/>
      <c r="B32" s="6"/>
      <c r="C32" s="61"/>
      <c r="D32" s="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27"/>
      <c r="S32" s="233"/>
      <c r="T32" s="7"/>
      <c r="U32" s="7"/>
    </row>
    <row r="33" spans="1:21" ht="33" customHeight="1" x14ac:dyDescent="0.25">
      <c r="A33" s="6"/>
      <c r="B33" s="6"/>
      <c r="C33" s="61"/>
      <c r="D33" s="126" t="s">
        <v>180</v>
      </c>
      <c r="E33" s="126"/>
      <c r="F33" s="126"/>
      <c r="G33" s="126" t="s">
        <v>63</v>
      </c>
      <c r="H33" s="90"/>
      <c r="J33" s="90"/>
      <c r="K33" s="362" t="s">
        <v>211</v>
      </c>
      <c r="L33" s="362"/>
      <c r="M33" s="362"/>
      <c r="N33" s="362"/>
      <c r="O33" s="362"/>
      <c r="P33" s="90"/>
      <c r="Q33" s="90"/>
      <c r="R33" s="127"/>
      <c r="S33" s="233"/>
      <c r="T33" s="7"/>
      <c r="U33" s="7"/>
    </row>
    <row r="34" spans="1:21" ht="8.25" customHeight="1" x14ac:dyDescent="0.25">
      <c r="A34" s="6"/>
      <c r="B34" s="6"/>
      <c r="C34" s="61"/>
      <c r="D34" s="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27"/>
      <c r="S34" s="233"/>
      <c r="T34" s="7"/>
      <c r="U34" s="7"/>
    </row>
    <row r="35" spans="1:21" ht="19.5" customHeight="1" x14ac:dyDescent="0.25">
      <c r="A35" s="6"/>
      <c r="B35" s="6"/>
      <c r="C35" s="61"/>
      <c r="D35" s="272">
        <v>1</v>
      </c>
      <c r="E35" s="272"/>
      <c r="F35" s="102"/>
      <c r="G35" s="326" t="s">
        <v>181</v>
      </c>
      <c r="H35" s="326"/>
      <c r="I35" s="326"/>
      <c r="J35" s="361"/>
      <c r="K35" s="326"/>
      <c r="L35" s="326"/>
      <c r="M35" s="326"/>
      <c r="N35" s="326"/>
      <c r="O35" s="326"/>
      <c r="P35" s="326"/>
      <c r="Q35" s="208"/>
      <c r="R35" s="127"/>
      <c r="S35" s="233"/>
      <c r="T35" s="7"/>
      <c r="U35" s="7"/>
    </row>
    <row r="36" spans="1:21" ht="6.75" customHeight="1" x14ac:dyDescent="0.3">
      <c r="A36" s="6"/>
      <c r="B36" s="6"/>
      <c r="C36" s="61"/>
      <c r="D36" s="206"/>
      <c r="E36" s="102"/>
      <c r="F36" s="102"/>
      <c r="G36" s="205"/>
      <c r="H36" s="205"/>
      <c r="I36" s="205"/>
      <c r="J36" s="102"/>
      <c r="K36" s="137"/>
      <c r="L36" s="137"/>
      <c r="M36" s="137"/>
      <c r="N36" s="137"/>
      <c r="O36" s="137"/>
      <c r="P36" s="136"/>
      <c r="Q36" s="136"/>
      <c r="R36" s="127"/>
      <c r="S36" s="233"/>
      <c r="T36" s="7"/>
      <c r="U36" s="7"/>
    </row>
    <row r="37" spans="1:21" ht="19.5" x14ac:dyDescent="0.3">
      <c r="A37" s="6"/>
      <c r="B37" s="6"/>
      <c r="C37" s="61"/>
      <c r="D37" s="315">
        <v>2</v>
      </c>
      <c r="E37" s="315"/>
      <c r="F37" s="102"/>
      <c r="G37" s="327" t="s">
        <v>182</v>
      </c>
      <c r="H37" s="327"/>
      <c r="I37" s="327"/>
      <c r="J37" s="139"/>
      <c r="K37" s="327" t="s">
        <v>214</v>
      </c>
      <c r="L37" s="327"/>
      <c r="M37" s="327"/>
      <c r="N37" s="327"/>
      <c r="O37" s="327"/>
      <c r="P37" s="327"/>
      <c r="Q37" s="139"/>
      <c r="R37" s="127"/>
      <c r="S37" s="233"/>
      <c r="T37" s="7"/>
      <c r="U37" s="7"/>
    </row>
    <row r="38" spans="1:21" ht="19.5" customHeight="1" x14ac:dyDescent="0.25">
      <c r="A38" s="6"/>
      <c r="B38" s="6"/>
      <c r="C38" s="61"/>
      <c r="D38" s="185"/>
      <c r="E38" s="185"/>
      <c r="F38" s="102"/>
      <c r="G38" s="137"/>
      <c r="H38" s="205"/>
      <c r="I38" s="205"/>
      <c r="J38" s="102"/>
      <c r="K38" s="137"/>
      <c r="L38" s="137"/>
      <c r="M38" s="137"/>
      <c r="N38" s="137"/>
      <c r="O38" s="137"/>
      <c r="P38" s="136"/>
      <c r="Q38" s="136"/>
      <c r="R38" s="127"/>
      <c r="S38" s="233"/>
      <c r="T38" s="7"/>
      <c r="U38" s="7"/>
    </row>
    <row r="39" spans="1:21" ht="19.5" customHeight="1" x14ac:dyDescent="0.25">
      <c r="A39" s="6"/>
      <c r="B39" s="6"/>
      <c r="C39" s="61"/>
      <c r="D39" s="1" t="s">
        <v>76</v>
      </c>
      <c r="E39" s="185"/>
      <c r="F39" s="102"/>
      <c r="G39" s="137"/>
      <c r="H39" s="205"/>
      <c r="I39" s="205"/>
      <c r="J39" s="102"/>
      <c r="K39" s="137"/>
      <c r="L39" s="137"/>
      <c r="M39" s="137"/>
      <c r="N39" s="137"/>
      <c r="O39" s="137"/>
      <c r="P39" s="136"/>
      <c r="Q39" s="136"/>
      <c r="R39" s="127"/>
      <c r="S39" s="233"/>
      <c r="T39" s="7"/>
      <c r="U39" s="7"/>
    </row>
    <row r="40" spans="1:21" ht="7.5" customHeight="1" x14ac:dyDescent="0.25">
      <c r="A40" s="6"/>
      <c r="B40" s="6"/>
      <c r="C40" s="61"/>
      <c r="D40" s="185"/>
      <c r="E40" s="185"/>
      <c r="F40" s="102"/>
      <c r="G40" s="137"/>
      <c r="H40" s="205"/>
      <c r="I40" s="205"/>
      <c r="J40" s="102"/>
      <c r="K40" s="137"/>
      <c r="L40" s="137"/>
      <c r="M40" s="137"/>
      <c r="N40" s="137"/>
      <c r="O40" s="137"/>
      <c r="P40" s="136"/>
      <c r="Q40" s="136"/>
      <c r="R40" s="127"/>
      <c r="S40" s="233"/>
      <c r="T40" s="7"/>
      <c r="U40" s="7"/>
    </row>
    <row r="41" spans="1:21" ht="19.5" customHeight="1" x14ac:dyDescent="0.25">
      <c r="A41" s="6"/>
      <c r="B41" s="6"/>
      <c r="C41" s="61"/>
      <c r="D41" s="328" t="s">
        <v>190</v>
      </c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30"/>
      <c r="R41" s="127"/>
      <c r="S41" s="233"/>
      <c r="T41" s="7"/>
      <c r="U41" s="7"/>
    </row>
    <row r="42" spans="1:21" ht="19.5" customHeight="1" x14ac:dyDescent="0.25">
      <c r="A42" s="6"/>
      <c r="B42" s="6"/>
      <c r="C42" s="61"/>
      <c r="D42" s="331"/>
      <c r="E42" s="332"/>
      <c r="F42" s="332"/>
      <c r="G42" s="332"/>
      <c r="H42" s="332"/>
      <c r="I42" s="332"/>
      <c r="J42" s="332"/>
      <c r="K42" s="332"/>
      <c r="L42" s="332"/>
      <c r="M42" s="332"/>
      <c r="N42" s="332"/>
      <c r="O42" s="332"/>
      <c r="P42" s="332"/>
      <c r="Q42" s="333"/>
      <c r="R42" s="127"/>
      <c r="S42" s="233"/>
      <c r="T42" s="7"/>
      <c r="U42" s="7"/>
    </row>
    <row r="43" spans="1:21" ht="6.75" customHeight="1" x14ac:dyDescent="0.25">
      <c r="A43" s="6"/>
      <c r="B43" s="6"/>
      <c r="C43" s="61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127"/>
      <c r="S43" s="233"/>
      <c r="T43" s="7"/>
      <c r="U43" s="7"/>
    </row>
    <row r="44" spans="1:21" ht="19.5" x14ac:dyDescent="0.25">
      <c r="A44" s="6"/>
      <c r="B44" s="6"/>
      <c r="C44" s="61"/>
      <c r="D44" s="1" t="s">
        <v>77</v>
      </c>
      <c r="E44" s="102"/>
      <c r="F44" s="102"/>
      <c r="G44" s="205"/>
      <c r="H44" s="205"/>
      <c r="I44" s="205"/>
      <c r="J44" s="102"/>
      <c r="K44" s="137"/>
      <c r="L44" s="137"/>
      <c r="M44" s="137"/>
      <c r="N44" s="137"/>
      <c r="O44" s="137"/>
      <c r="P44" s="136"/>
      <c r="Q44" s="136"/>
      <c r="R44" s="127"/>
      <c r="S44" s="233"/>
      <c r="T44" s="7"/>
      <c r="U44" s="7"/>
    </row>
    <row r="45" spans="1:21" ht="4.5" customHeight="1" x14ac:dyDescent="0.25">
      <c r="A45" s="6"/>
      <c r="B45" s="6"/>
      <c r="C45" s="61"/>
      <c r="D45" s="1"/>
      <c r="E45" s="102"/>
      <c r="F45" s="102"/>
      <c r="G45" s="205"/>
      <c r="H45" s="205"/>
      <c r="I45" s="205"/>
      <c r="J45" s="102"/>
      <c r="K45" s="137"/>
      <c r="L45" s="137"/>
      <c r="M45" s="137"/>
      <c r="N45" s="137"/>
      <c r="O45" s="137"/>
      <c r="P45" s="136"/>
      <c r="Q45" s="136"/>
      <c r="R45" s="127"/>
      <c r="S45" s="233"/>
      <c r="T45" s="7"/>
      <c r="U45" s="7"/>
    </row>
    <row r="46" spans="1:21" ht="19.5" customHeight="1" x14ac:dyDescent="0.25">
      <c r="A46" s="6"/>
      <c r="B46" s="6"/>
      <c r="C46" s="61"/>
      <c r="D46" s="328" t="s">
        <v>191</v>
      </c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29"/>
      <c r="P46" s="329"/>
      <c r="Q46" s="330"/>
      <c r="R46" s="127"/>
      <c r="S46" s="233"/>
      <c r="T46" s="7"/>
      <c r="U46" s="7"/>
    </row>
    <row r="47" spans="1:21" ht="19.5" customHeight="1" x14ac:dyDescent="0.25">
      <c r="A47" s="6"/>
      <c r="B47" s="6"/>
      <c r="C47" s="61"/>
      <c r="D47" s="331"/>
      <c r="E47" s="332"/>
      <c r="F47" s="332"/>
      <c r="G47" s="332"/>
      <c r="H47" s="332"/>
      <c r="I47" s="332"/>
      <c r="J47" s="332"/>
      <c r="K47" s="332"/>
      <c r="L47" s="332"/>
      <c r="M47" s="332"/>
      <c r="N47" s="332"/>
      <c r="O47" s="332"/>
      <c r="P47" s="332"/>
      <c r="Q47" s="333"/>
      <c r="R47" s="127"/>
      <c r="S47" s="233"/>
      <c r="T47" s="7"/>
      <c r="U47" s="7"/>
    </row>
    <row r="48" spans="1:21" ht="7.5" customHeight="1" x14ac:dyDescent="0.25">
      <c r="A48" s="6"/>
      <c r="B48" s="6"/>
      <c r="C48" s="61"/>
      <c r="D48" s="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27"/>
      <c r="S48" s="233"/>
      <c r="T48" s="7"/>
      <c r="U48" s="7"/>
    </row>
    <row r="49" spans="1:21" ht="19.5" customHeight="1" x14ac:dyDescent="0.25">
      <c r="A49" s="6"/>
      <c r="B49" s="6"/>
      <c r="C49" s="61"/>
      <c r="D49" s="1" t="s">
        <v>183</v>
      </c>
      <c r="E49" s="102"/>
      <c r="F49" s="102"/>
      <c r="G49" s="102"/>
      <c r="H49" s="102"/>
      <c r="I49" s="102">
        <v>8</v>
      </c>
      <c r="J49" s="102"/>
      <c r="K49" s="1" t="s">
        <v>184</v>
      </c>
      <c r="L49" s="102"/>
      <c r="M49" s="102"/>
      <c r="N49" s="102"/>
      <c r="O49" s="102"/>
      <c r="P49" s="102"/>
      <c r="Q49" s="102"/>
      <c r="R49" s="127"/>
      <c r="S49" s="233"/>
      <c r="T49" s="7"/>
      <c r="U49" s="7"/>
    </row>
    <row r="50" spans="1:21" ht="7.5" customHeight="1" x14ac:dyDescent="0.25">
      <c r="A50" s="6"/>
      <c r="B50" s="6"/>
      <c r="C50" s="61"/>
      <c r="D50" s="1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27"/>
      <c r="S50" s="233"/>
      <c r="T50" s="7"/>
      <c r="U50" s="7"/>
    </row>
    <row r="51" spans="1:21" ht="19.5" customHeight="1" x14ac:dyDescent="0.25">
      <c r="A51" s="6"/>
      <c r="B51" s="6"/>
      <c r="C51" s="61"/>
      <c r="D51" s="1" t="s">
        <v>193</v>
      </c>
      <c r="E51" s="102"/>
      <c r="F51" s="102"/>
      <c r="G51" s="335">
        <v>45569.006944444445</v>
      </c>
      <c r="H51" s="335"/>
      <c r="I51" s="335"/>
      <c r="J51" s="102"/>
      <c r="K51" s="102" t="s">
        <v>194</v>
      </c>
      <c r="L51" s="102"/>
      <c r="M51" s="335">
        <v>45569.046527777777</v>
      </c>
      <c r="N51" s="272"/>
      <c r="O51" s="272"/>
      <c r="P51" s="272"/>
      <c r="Q51" s="102"/>
      <c r="R51" s="127"/>
      <c r="S51" s="233"/>
      <c r="T51" s="7"/>
      <c r="U51" s="7"/>
    </row>
    <row r="52" spans="1:21" ht="7.5" customHeight="1" x14ac:dyDescent="0.25">
      <c r="A52" s="6"/>
      <c r="B52" s="6"/>
      <c r="C52" s="61"/>
      <c r="D52" s="1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27"/>
      <c r="S52" s="233"/>
      <c r="T52" s="7"/>
      <c r="U52" s="7"/>
    </row>
    <row r="53" spans="1:21" ht="7.5" customHeight="1" x14ac:dyDescent="0.25">
      <c r="A53" s="6"/>
      <c r="B53" s="6"/>
      <c r="C53" s="61"/>
      <c r="D53" s="1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27"/>
      <c r="S53" s="233"/>
      <c r="T53" s="7"/>
      <c r="U53" s="7"/>
    </row>
    <row r="54" spans="1:21" ht="7.5" customHeight="1" x14ac:dyDescent="0.25">
      <c r="A54" s="6"/>
      <c r="B54" s="6"/>
      <c r="C54" s="61"/>
      <c r="D54" s="1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27"/>
      <c r="S54" s="233"/>
      <c r="T54" s="7"/>
      <c r="U54" s="7"/>
    </row>
    <row r="55" spans="1:21" x14ac:dyDescent="0.25">
      <c r="A55" s="6"/>
      <c r="B55" s="6"/>
      <c r="C55" s="61"/>
      <c r="D55" t="s">
        <v>158</v>
      </c>
      <c r="R55" s="127"/>
      <c r="S55" s="233"/>
      <c r="T55" s="7"/>
      <c r="U55" s="7"/>
    </row>
    <row r="56" spans="1:21" ht="8.25" customHeight="1" x14ac:dyDescent="0.25">
      <c r="A56" s="6"/>
      <c r="B56" s="6"/>
      <c r="C56" s="61"/>
      <c r="R56" s="127"/>
      <c r="S56" s="233"/>
      <c r="T56" s="7"/>
      <c r="U56" s="7"/>
    </row>
    <row r="57" spans="1:21" ht="19.5" customHeight="1" x14ac:dyDescent="0.25">
      <c r="A57" s="6"/>
      <c r="B57" s="6"/>
      <c r="C57" s="61"/>
      <c r="G57" s="334" t="s">
        <v>159</v>
      </c>
      <c r="H57" s="334"/>
      <c r="I57" s="334"/>
      <c r="J57" s="364"/>
      <c r="K57" s="270" t="s">
        <v>222</v>
      </c>
      <c r="L57" s="270"/>
      <c r="M57" s="270"/>
      <c r="N57" s="270"/>
      <c r="O57" s="270"/>
      <c r="P57" s="270"/>
      <c r="R57" s="127"/>
      <c r="S57" s="233"/>
      <c r="T57" s="7"/>
      <c r="U57" s="7"/>
    </row>
    <row r="58" spans="1:21" ht="7.5" customHeight="1" x14ac:dyDescent="0.25">
      <c r="A58" s="6"/>
      <c r="B58" s="6"/>
      <c r="C58" s="61"/>
      <c r="R58" s="127"/>
      <c r="S58" s="233"/>
      <c r="T58" s="7"/>
      <c r="U58" s="7"/>
    </row>
    <row r="59" spans="1:21" ht="20.25" customHeight="1" x14ac:dyDescent="0.25">
      <c r="A59" s="6"/>
      <c r="B59" s="6"/>
      <c r="C59" s="61"/>
      <c r="D59" s="305" t="s">
        <v>66</v>
      </c>
      <c r="E59" s="305"/>
      <c r="F59" s="305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27"/>
      <c r="S59" s="233"/>
      <c r="T59" s="7"/>
      <c r="U59" s="7"/>
    </row>
    <row r="60" spans="1:21" ht="7.5" customHeight="1" x14ac:dyDescent="0.25">
      <c r="A60" s="6"/>
      <c r="B60" s="6"/>
      <c r="C60" s="6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33"/>
      <c r="P60" s="233"/>
      <c r="Q60" s="233"/>
      <c r="R60" s="127"/>
      <c r="S60" s="233"/>
      <c r="T60" s="7"/>
      <c r="U60" s="7"/>
    </row>
    <row r="61" spans="1:21" ht="19.5" customHeight="1" x14ac:dyDescent="0.25">
      <c r="A61" s="6"/>
      <c r="B61" s="6"/>
      <c r="C61" s="61"/>
      <c r="D61" s="328" t="s">
        <v>192</v>
      </c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30"/>
      <c r="R61" s="127"/>
      <c r="S61" s="233"/>
      <c r="T61" s="7"/>
      <c r="U61" s="7"/>
    </row>
    <row r="62" spans="1:21" ht="15.75" customHeight="1" x14ac:dyDescent="0.25">
      <c r="A62" s="6"/>
      <c r="B62" s="6"/>
      <c r="C62" s="61"/>
      <c r="D62" s="331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3"/>
      <c r="R62" s="127"/>
      <c r="S62" s="233"/>
      <c r="T62" s="7"/>
      <c r="U62" s="7"/>
    </row>
    <row r="63" spans="1:21" ht="7.5" customHeight="1" x14ac:dyDescent="0.25">
      <c r="A63" s="6"/>
      <c r="B63" s="6"/>
      <c r="C63" s="6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33"/>
      <c r="P63" s="233"/>
      <c r="Q63" s="233"/>
      <c r="R63" s="127"/>
      <c r="S63" s="233"/>
      <c r="T63" s="7"/>
      <c r="U63" s="7"/>
    </row>
    <row r="64" spans="1:21" x14ac:dyDescent="0.25">
      <c r="A64" s="6"/>
      <c r="B64" s="6"/>
      <c r="C64" s="66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67"/>
      <c r="O64" s="38"/>
      <c r="P64" s="38"/>
      <c r="Q64" s="38"/>
      <c r="R64" s="68"/>
      <c r="S64" s="12"/>
      <c r="T64" s="7"/>
      <c r="U64" s="7"/>
    </row>
    <row r="65" spans="1:27" x14ac:dyDescent="0.25">
      <c r="A65" s="6"/>
      <c r="B65" s="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2"/>
      <c r="S65" s="12"/>
      <c r="T65" s="7"/>
      <c r="U65" s="7"/>
      <c r="Z65" s="1"/>
      <c r="AA65" s="1"/>
    </row>
    <row r="66" spans="1:27" ht="15.75" thickBot="1" x14ac:dyDescent="0.3">
      <c r="A66" s="6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10"/>
      <c r="U66" s="7"/>
      <c r="Z66" s="1"/>
      <c r="AA66" s="1"/>
    </row>
    <row r="67" spans="1:27" ht="4.5" customHeight="1" thickBot="1" x14ac:dyDescent="0.3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10"/>
    </row>
    <row r="73" spans="1:27" x14ac:dyDescent="0.25">
      <c r="B73" t="s">
        <v>170</v>
      </c>
      <c r="D73" t="s">
        <v>148</v>
      </c>
      <c r="G73" t="s">
        <v>103</v>
      </c>
      <c r="I73" t="s">
        <v>141</v>
      </c>
      <c r="M73" t="s">
        <v>143</v>
      </c>
    </row>
    <row r="74" spans="1:27" x14ac:dyDescent="0.25">
      <c r="B74" t="s">
        <v>173</v>
      </c>
      <c r="D74" t="s">
        <v>147</v>
      </c>
      <c r="G74" t="s">
        <v>26</v>
      </c>
      <c r="M74" t="s">
        <v>145</v>
      </c>
    </row>
    <row r="75" spans="1:27" x14ac:dyDescent="0.25">
      <c r="D75" t="s">
        <v>146</v>
      </c>
      <c r="G75" t="s">
        <v>104</v>
      </c>
      <c r="M75" t="s">
        <v>104</v>
      </c>
    </row>
    <row r="76" spans="1:27" x14ac:dyDescent="0.25">
      <c r="D76" t="s">
        <v>149</v>
      </c>
      <c r="G76" t="s">
        <v>105</v>
      </c>
      <c r="M76" t="s">
        <v>144</v>
      </c>
    </row>
    <row r="77" spans="1:27" x14ac:dyDescent="0.25">
      <c r="G77" t="s">
        <v>106</v>
      </c>
      <c r="M77" t="s">
        <v>185</v>
      </c>
    </row>
    <row r="78" spans="1:27" ht="19.5" x14ac:dyDescent="0.25">
      <c r="G78" s="235"/>
      <c r="H78" s="235"/>
      <c r="I78" s="235"/>
      <c r="J78" s="235"/>
      <c r="K78" s="235"/>
      <c r="M78" t="s">
        <v>179</v>
      </c>
    </row>
    <row r="80" spans="1:27" ht="19.5" x14ac:dyDescent="0.25">
      <c r="G80" s="235"/>
      <c r="H80" s="235"/>
      <c r="I80" s="235"/>
      <c r="J80" s="235"/>
      <c r="K80" s="235"/>
    </row>
  </sheetData>
  <mergeCells count="32">
    <mergeCell ref="D59:F59"/>
    <mergeCell ref="D61:Q62"/>
    <mergeCell ref="D41:Q42"/>
    <mergeCell ref="D46:Q47"/>
    <mergeCell ref="G51:I51"/>
    <mergeCell ref="M51:P51"/>
    <mergeCell ref="G57:I57"/>
    <mergeCell ref="K57:P57"/>
    <mergeCell ref="D35:E35"/>
    <mergeCell ref="G35:I35"/>
    <mergeCell ref="K35:P35"/>
    <mergeCell ref="D37:E37"/>
    <mergeCell ref="G37:I37"/>
    <mergeCell ref="K37:P37"/>
    <mergeCell ref="D25:Q25"/>
    <mergeCell ref="G27:I27"/>
    <mergeCell ref="O27:Q27"/>
    <mergeCell ref="D29:G29"/>
    <mergeCell ref="F31:Q31"/>
    <mergeCell ref="K33:O33"/>
    <mergeCell ref="D13:O13"/>
    <mergeCell ref="D15:E15"/>
    <mergeCell ref="D17:Q17"/>
    <mergeCell ref="D21:I21"/>
    <mergeCell ref="K21:Q21"/>
    <mergeCell ref="AI23:AK23"/>
    <mergeCell ref="A1:E1"/>
    <mergeCell ref="D4:E4"/>
    <mergeCell ref="K4:M4"/>
    <mergeCell ref="D6:I6"/>
    <mergeCell ref="K7:O7"/>
    <mergeCell ref="D9:O9"/>
  </mergeCells>
  <dataValidations count="5">
    <dataValidation type="list" allowBlank="1" showInputMessage="1" showErrorMessage="1" sqref="G27">
      <formula1>$D$73:$D$76</formula1>
    </dataValidation>
    <dataValidation type="list" allowBlank="1" showInputMessage="1" showErrorMessage="1" sqref="D25">
      <formula1>$I$73</formula1>
    </dataValidation>
    <dataValidation type="list" allowBlank="1" showInputMessage="1" showErrorMessage="1" sqref="D17">
      <formula1>$G$73:$G$77</formula1>
    </dataValidation>
    <dataValidation type="list" allowBlank="1" showInputMessage="1" showErrorMessage="1" sqref="D21:I21">
      <formula1>$B$73:$B$74</formula1>
    </dataValidation>
    <dataValidation type="list" allowBlank="1" showInputMessage="1" showErrorMessage="1" sqref="K21:Q21">
      <formula1>$M$73:$M$78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showRowColHeaders="0" topLeftCell="A2" workbookViewId="0">
      <selection activeCell="F29" sqref="F29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5" width="11.42578125" customWidth="1"/>
    <col min="16" max="16" width="34.28515625" customWidth="1"/>
    <col min="17" max="17" width="3.42578125" customWidth="1"/>
    <col min="18" max="18" width="6.5703125" customWidth="1"/>
    <col min="19" max="19" width="2.85546875" customWidth="1"/>
    <col min="20" max="20" width="0.85546875" customWidth="1"/>
  </cols>
  <sheetData>
    <row r="1" spans="1:20" ht="15.75" thickBot="1" x14ac:dyDescent="0.3">
      <c r="A1" s="250" t="s">
        <v>48</v>
      </c>
      <c r="B1" s="251"/>
      <c r="C1" s="251"/>
      <c r="D1" s="252"/>
    </row>
    <row r="2" spans="1:20" ht="15.75" thickBot="1" x14ac:dyDescent="0.3"/>
    <row r="3" spans="1:20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</row>
    <row r="4" spans="1:20" ht="9" customHeight="1" x14ac:dyDescent="0.25">
      <c r="A4" s="6"/>
      <c r="C4" s="1"/>
      <c r="D4" s="39"/>
      <c r="E4" s="1"/>
      <c r="F4" s="74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2"/>
      <c r="T4" s="7"/>
    </row>
    <row r="5" spans="1:20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1"/>
      <c r="T5" s="7"/>
    </row>
    <row r="6" spans="1:20" x14ac:dyDescent="0.25">
      <c r="A6" s="6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7"/>
    </row>
    <row r="7" spans="1:20" ht="54" customHeight="1" x14ac:dyDescent="0.25">
      <c r="A7" s="6"/>
      <c r="B7" s="6"/>
      <c r="C7" s="1"/>
      <c r="D7" s="256"/>
      <c r="E7" s="256"/>
      <c r="F7" s="2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7"/>
    </row>
    <row r="8" spans="1:20" x14ac:dyDescent="0.25">
      <c r="A8" s="6"/>
      <c r="B8" s="6"/>
      <c r="C8" s="1"/>
      <c r="D8" s="41" t="s">
        <v>53</v>
      </c>
      <c r="E8" s="1"/>
      <c r="F8" s="13"/>
      <c r="G8" s="13"/>
      <c r="H8" s="13"/>
      <c r="I8" s="1"/>
      <c r="J8" s="1"/>
      <c r="K8" s="1"/>
      <c r="L8" s="1"/>
      <c r="M8" s="1"/>
      <c r="N8" s="253"/>
      <c r="O8" s="253"/>
      <c r="P8" s="253"/>
      <c r="Q8" s="1"/>
      <c r="R8" s="1"/>
      <c r="S8" s="7"/>
      <c r="T8" s="7"/>
    </row>
    <row r="9" spans="1:20" x14ac:dyDescent="0.25">
      <c r="A9" s="6"/>
      <c r="B9" s="6"/>
      <c r="C9" s="1"/>
      <c r="D9" s="35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1"/>
      <c r="S9" s="7"/>
      <c r="T9" s="7"/>
    </row>
    <row r="10" spans="1:20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1"/>
      <c r="S10" s="7"/>
      <c r="T10" s="7"/>
    </row>
    <row r="11" spans="1:20" ht="15.75" x14ac:dyDescent="0.25">
      <c r="A11" s="6"/>
      <c r="B11" s="6"/>
      <c r="C11" s="1"/>
      <c r="D11" s="36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30"/>
      <c r="R11" s="1"/>
      <c r="S11" s="7"/>
      <c r="T11" s="7"/>
    </row>
    <row r="12" spans="1:20" ht="43.5" customHeight="1" x14ac:dyDescent="0.25">
      <c r="A12" s="6"/>
      <c r="B12" s="6"/>
      <c r="C12" s="1"/>
      <c r="D12" s="260" t="s">
        <v>52</v>
      </c>
      <c r="E12" s="260"/>
      <c r="F12" s="260"/>
      <c r="G12" s="260"/>
      <c r="H12" s="260"/>
      <c r="I12" s="260"/>
      <c r="J12" s="260"/>
      <c r="K12" s="11"/>
      <c r="L12" s="258" t="s">
        <v>93</v>
      </c>
      <c r="M12" s="258"/>
      <c r="N12" s="258"/>
      <c r="O12" s="258"/>
      <c r="P12" s="258"/>
      <c r="Q12" s="74"/>
      <c r="R12" s="1"/>
      <c r="S12" s="7"/>
      <c r="T12" s="7"/>
    </row>
    <row r="13" spans="1:20" ht="26.25" customHeight="1" x14ac:dyDescent="0.25">
      <c r="A13" s="6"/>
      <c r="B13" s="6"/>
      <c r="C13" s="1"/>
      <c r="D13" s="42" t="s">
        <v>92</v>
      </c>
      <c r="E13" s="42"/>
      <c r="F13" s="42"/>
      <c r="G13" s="42"/>
      <c r="H13" s="42"/>
      <c r="I13" s="42"/>
      <c r="J13" s="42"/>
      <c r="K13" s="42"/>
      <c r="L13" s="259" t="s">
        <v>94</v>
      </c>
      <c r="M13" s="259"/>
      <c r="N13" s="259"/>
      <c r="O13" s="259"/>
      <c r="P13" s="259"/>
      <c r="Q13" s="74"/>
      <c r="R13" s="1"/>
      <c r="S13" s="7"/>
      <c r="T13" s="7"/>
    </row>
    <row r="14" spans="1:20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1"/>
      <c r="S14" s="7"/>
      <c r="T14" s="7"/>
    </row>
    <row r="15" spans="1:20" x14ac:dyDescent="0.25">
      <c r="A15" s="6"/>
      <c r="B15" s="6"/>
      <c r="C15" s="1"/>
      <c r="D15" s="35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1"/>
      <c r="S15" s="7"/>
      <c r="T15" s="7"/>
    </row>
    <row r="16" spans="1:20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7"/>
    </row>
    <row r="17" spans="1:26" ht="15.75" x14ac:dyDescent="0.25">
      <c r="A17" s="6"/>
      <c r="B17" s="6"/>
      <c r="C17" s="1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1"/>
      <c r="R17" s="1"/>
      <c r="S17" s="7"/>
      <c r="T17" s="7"/>
    </row>
    <row r="18" spans="1:26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4"/>
      <c r="P18" s="74"/>
      <c r="Q18" s="1"/>
      <c r="R18" s="1"/>
      <c r="S18" s="7"/>
      <c r="T18" s="7"/>
    </row>
    <row r="19" spans="1:26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74"/>
      <c r="P19" s="74"/>
      <c r="Q19" s="1"/>
      <c r="R19" s="1"/>
      <c r="S19" s="7"/>
      <c r="T19" s="7"/>
    </row>
    <row r="20" spans="1:26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30"/>
      <c r="R20" s="1"/>
      <c r="S20" s="7"/>
      <c r="T20" s="7"/>
    </row>
    <row r="21" spans="1:26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"/>
      <c r="R21" s="1"/>
      <c r="S21" s="7"/>
      <c r="T21" s="7"/>
    </row>
    <row r="22" spans="1:26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1"/>
      <c r="O22" s="12"/>
      <c r="P22" s="12"/>
      <c r="Q22" s="1"/>
      <c r="R22" s="1"/>
      <c r="S22" s="7"/>
      <c r="T22" s="7"/>
      <c r="Y22" s="1"/>
      <c r="Z22" s="1"/>
    </row>
    <row r="23" spans="1:26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1"/>
      <c r="O23" s="12"/>
      <c r="P23" s="12"/>
      <c r="Q23" s="30"/>
      <c r="R23" s="1"/>
      <c r="S23" s="7"/>
      <c r="T23" s="7"/>
      <c r="Y23" s="1"/>
      <c r="Z23" s="1"/>
    </row>
    <row r="24" spans="1:26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1"/>
      <c r="O24" s="11"/>
      <c r="P24" s="1"/>
      <c r="Q24" s="1"/>
      <c r="R24" s="1"/>
      <c r="S24" s="7"/>
      <c r="T24" s="7"/>
      <c r="Y24" s="1"/>
      <c r="Z24" s="1"/>
    </row>
    <row r="25" spans="1:26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0"/>
      <c r="R25" s="1"/>
      <c r="S25" s="7"/>
      <c r="T25" s="7"/>
      <c r="Y25" s="1"/>
      <c r="Z25" s="1"/>
    </row>
    <row r="26" spans="1:26" ht="15.75" thickBot="1" x14ac:dyDescent="0.3">
      <c r="A26" s="6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T26" s="7"/>
      <c r="Y26" s="1"/>
      <c r="Z26" s="1"/>
    </row>
    <row r="27" spans="1:26" ht="4.5" customHeight="1" thickBot="1" x14ac:dyDescent="0.3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</row>
  </sheetData>
  <mergeCells count="8">
    <mergeCell ref="L13:P13"/>
    <mergeCell ref="D17:P17"/>
    <mergeCell ref="A1:D1"/>
    <mergeCell ref="O4:P4"/>
    <mergeCell ref="D7:F7"/>
    <mergeCell ref="N8:P8"/>
    <mergeCell ref="D12:J12"/>
    <mergeCell ref="L12:P12"/>
  </mergeCells>
  <hyperlinks>
    <hyperlink ref="L13" r:id="rId1" location="filter=4" display="filter=4"/>
    <hyperlink ref="D13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showRowColHeaders="0" workbookViewId="0">
      <selection activeCell="H11" sqref="H11:M1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50" t="s">
        <v>48</v>
      </c>
      <c r="B1" s="251"/>
      <c r="C1" s="251"/>
      <c r="D1" s="252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34"/>
      <c r="I4" s="1"/>
      <c r="J4" s="34"/>
      <c r="K4" s="1"/>
      <c r="L4" s="34"/>
      <c r="M4" s="34"/>
      <c r="N4" s="34"/>
      <c r="O4" s="253"/>
      <c r="P4" s="253"/>
      <c r="Q4" s="1"/>
      <c r="R4" s="3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62" t="s">
        <v>114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57" t="s">
        <v>56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1"/>
      <c r="F8" s="261" t="s">
        <v>54</v>
      </c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63" t="s">
        <v>59</v>
      </c>
      <c r="I11" s="263"/>
      <c r="J11" s="263"/>
      <c r="K11" s="263"/>
      <c r="L11" s="263"/>
      <c r="M11" s="263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96</v>
      </c>
    </row>
    <row r="34" spans="2:2" x14ac:dyDescent="0.25">
      <c r="B34" t="s">
        <v>59</v>
      </c>
    </row>
    <row r="35" spans="2:2" x14ac:dyDescent="0.25">
      <c r="B35" t="s">
        <v>41</v>
      </c>
    </row>
    <row r="36" spans="2:2" x14ac:dyDescent="0.25">
      <c r="B36" t="s">
        <v>112</v>
      </c>
    </row>
  </sheetData>
  <mergeCells count="5">
    <mergeCell ref="A1:D1"/>
    <mergeCell ref="O4:P4"/>
    <mergeCell ref="F8:P8"/>
    <mergeCell ref="D6:H6"/>
    <mergeCell ref="H11:M11"/>
  </mergeCells>
  <dataValidations count="1">
    <dataValidation type="list" allowBlank="1" showInputMessage="1" showErrorMessage="1" sqref="H11:M11">
      <formula1>$B$33:$B$36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sqref="A1:D1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50" t="s">
        <v>48</v>
      </c>
      <c r="B1" s="251"/>
      <c r="C1" s="251"/>
      <c r="D1" s="252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262" t="s">
        <v>115</v>
      </c>
      <c r="E6" s="262"/>
      <c r="F6" s="262"/>
      <c r="G6" s="262"/>
      <c r="H6" s="262"/>
      <c r="I6" s="75"/>
      <c r="J6" s="75"/>
      <c r="K6" s="75"/>
      <c r="L6" s="75"/>
      <c r="M6" s="75"/>
      <c r="N6" s="75"/>
      <c r="O6" s="75"/>
      <c r="P6" s="75"/>
      <c r="Q6" s="75"/>
      <c r="R6" s="57" t="s">
        <v>56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61" t="s">
        <v>54</v>
      </c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63" t="s">
        <v>96</v>
      </c>
      <c r="I11" s="263"/>
      <c r="J11" s="263"/>
      <c r="K11" s="263"/>
      <c r="L11" s="263"/>
      <c r="M11" s="263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96</v>
      </c>
    </row>
    <row r="34" spans="2:2" x14ac:dyDescent="0.25">
      <c r="B34" t="s">
        <v>41</v>
      </c>
    </row>
  </sheetData>
  <mergeCells count="5">
    <mergeCell ref="A1:D1"/>
    <mergeCell ref="O4:P4"/>
    <mergeCell ref="D6:H6"/>
    <mergeCell ref="H11:M11"/>
    <mergeCell ref="E8:P8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showGridLines="0" showRowColHeaders="0" workbookViewId="0">
      <selection activeCell="U6" sqref="U6"/>
    </sheetView>
  </sheetViews>
  <sheetFormatPr baseColWidth="10" defaultRowHeight="15" x14ac:dyDescent="0.25"/>
  <cols>
    <col min="1" max="1" width="2.1406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9" max="9" width="1" customWidth="1"/>
    <col min="11" max="11" width="1" customWidth="1"/>
    <col min="12" max="12" width="11.42578125" customWidth="1"/>
    <col min="13" max="13" width="6.85546875" customWidth="1"/>
    <col min="14" max="14" width="1.5703125" customWidth="1"/>
    <col min="15" max="16" width="11.42578125" customWidth="1"/>
    <col min="17" max="17" width="3.42578125" customWidth="1"/>
    <col min="19" max="19" width="0.85546875" customWidth="1"/>
  </cols>
  <sheetData>
    <row r="1" spans="1:19" ht="15.75" thickBot="1" x14ac:dyDescent="0.3">
      <c r="A1" s="250" t="s">
        <v>48</v>
      </c>
      <c r="B1" s="251"/>
      <c r="C1" s="251"/>
      <c r="D1" s="252"/>
    </row>
    <row r="2" spans="1:19" ht="15.75" thickBot="1" x14ac:dyDescent="0.3"/>
    <row r="3" spans="1:19" ht="3.7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53.25" customHeight="1" x14ac:dyDescent="0.25">
      <c r="A4" s="6"/>
      <c r="C4" s="1"/>
      <c r="D4" s="39"/>
      <c r="E4" s="1"/>
      <c r="F4" s="45"/>
      <c r="G4" s="1"/>
      <c r="H4" s="74"/>
      <c r="I4" s="1"/>
      <c r="J4" s="74"/>
      <c r="K4" s="1"/>
      <c r="L4" s="74"/>
      <c r="M4" s="74"/>
      <c r="N4" s="74"/>
      <c r="O4" s="253"/>
      <c r="P4" s="253"/>
      <c r="Q4" s="1"/>
      <c r="R4" s="74"/>
      <c r="S4" s="7"/>
    </row>
    <row r="5" spans="1:19" ht="3.75" customHeight="1" thickBot="1" x14ac:dyDescent="0.3">
      <c r="A5" s="6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 t="s">
        <v>25</v>
      </c>
      <c r="S5" s="7"/>
    </row>
    <row r="6" spans="1:19" ht="33" customHeight="1" x14ac:dyDescent="0.25">
      <c r="A6" s="6"/>
      <c r="B6" s="47"/>
      <c r="C6" s="48"/>
      <c r="D6" s="104" t="s">
        <v>116</v>
      </c>
      <c r="E6" s="104"/>
      <c r="F6" s="104"/>
      <c r="G6" s="104"/>
      <c r="H6" s="104"/>
      <c r="I6" s="75"/>
      <c r="J6" s="75"/>
      <c r="K6" s="75"/>
      <c r="L6" s="75"/>
      <c r="M6" s="75"/>
      <c r="N6" s="75"/>
      <c r="O6" s="75"/>
      <c r="P6" s="75"/>
      <c r="Q6" s="75"/>
      <c r="R6" s="57" t="s">
        <v>56</v>
      </c>
      <c r="S6" s="7"/>
    </row>
    <row r="7" spans="1:19" ht="54" customHeight="1" x14ac:dyDescent="0.25">
      <c r="A7" s="6"/>
      <c r="B7" s="6"/>
      <c r="C7" s="1"/>
      <c r="D7" s="46"/>
      <c r="E7" s="46"/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7"/>
      <c r="S7" s="7"/>
    </row>
    <row r="8" spans="1:19" ht="33.75" x14ac:dyDescent="0.5">
      <c r="A8" s="6"/>
      <c r="B8" s="6"/>
      <c r="C8" s="1"/>
      <c r="D8" s="85"/>
      <c r="E8" s="261" t="s">
        <v>54</v>
      </c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1"/>
      <c r="R8" s="7"/>
      <c r="S8" s="7"/>
    </row>
    <row r="9" spans="1:19" x14ac:dyDescent="0.25">
      <c r="A9" s="6"/>
      <c r="B9" s="6"/>
      <c r="C9" s="1"/>
      <c r="D9" s="86"/>
      <c r="E9" s="1"/>
      <c r="F9" s="1"/>
      <c r="G9" s="1"/>
      <c r="H9" s="1"/>
      <c r="I9" s="1"/>
      <c r="J9" s="1"/>
      <c r="K9" s="1"/>
      <c r="L9" s="1"/>
      <c r="M9" s="1"/>
      <c r="N9" s="1"/>
      <c r="O9" s="74"/>
      <c r="P9" s="74"/>
      <c r="Q9" s="1"/>
      <c r="R9" s="7"/>
      <c r="S9" s="7"/>
    </row>
    <row r="10" spans="1:19" ht="8.25" customHeight="1" x14ac:dyDescent="0.25">
      <c r="A10" s="6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74"/>
      <c r="P10" s="74"/>
      <c r="Q10" s="1"/>
      <c r="R10" s="7"/>
      <c r="S10" s="7"/>
    </row>
    <row r="11" spans="1:19" ht="22.5" customHeight="1" x14ac:dyDescent="0.25">
      <c r="A11" s="6"/>
      <c r="B11" s="6"/>
      <c r="C11" s="1"/>
      <c r="D11" s="87"/>
      <c r="E11" s="1"/>
      <c r="F11" s="1"/>
      <c r="G11" s="1"/>
      <c r="H11" s="263" t="s">
        <v>96</v>
      </c>
      <c r="I11" s="263"/>
      <c r="J11" s="263"/>
      <c r="K11" s="263"/>
      <c r="L11" s="263"/>
      <c r="M11" s="263"/>
      <c r="N11" s="13"/>
      <c r="O11" s="89"/>
      <c r="P11" s="12"/>
      <c r="Q11" s="30"/>
      <c r="R11" s="7"/>
      <c r="S11" s="7"/>
    </row>
    <row r="12" spans="1:19" ht="17.25" customHeight="1" x14ac:dyDescent="0.25">
      <c r="A12" s="6"/>
      <c r="B12" s="6"/>
      <c r="C12" s="1"/>
      <c r="D12" s="88"/>
      <c r="E12" s="88"/>
      <c r="F12" s="88"/>
      <c r="G12" s="88"/>
      <c r="H12" s="88"/>
      <c r="I12" s="88"/>
      <c r="J12" s="88"/>
      <c r="K12" s="11"/>
      <c r="L12" s="11"/>
      <c r="M12" s="11"/>
      <c r="N12" s="11"/>
      <c r="O12" s="40"/>
      <c r="P12" s="12"/>
      <c r="Q12" s="74"/>
      <c r="R12" s="7"/>
      <c r="S12" s="7"/>
    </row>
    <row r="13" spans="1:19" x14ac:dyDescent="0.25">
      <c r="A13" s="6"/>
      <c r="B13" s="6"/>
      <c r="C13" s="1"/>
      <c r="D13" s="43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/>
      <c r="P13" s="12"/>
      <c r="Q13" s="74"/>
      <c r="R13" s="7"/>
      <c r="S13" s="7"/>
    </row>
    <row r="14" spans="1:19" x14ac:dyDescent="0.25">
      <c r="A14" s="6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74"/>
      <c r="R14" s="7"/>
      <c r="S14" s="7"/>
    </row>
    <row r="15" spans="1:19" x14ac:dyDescent="0.25">
      <c r="A15" s="6"/>
      <c r="B15" s="6"/>
      <c r="C15" s="1"/>
      <c r="D15" s="86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30"/>
      <c r="R15" s="7"/>
      <c r="S15" s="7"/>
    </row>
    <row r="16" spans="1:19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7"/>
      <c r="S16" s="7"/>
    </row>
    <row r="17" spans="1:25" ht="15.75" thickBot="1" x14ac:dyDescent="0.3">
      <c r="A17" s="6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  <c r="S17" s="7"/>
      <c r="X17" s="1"/>
      <c r="Y17" s="1"/>
    </row>
    <row r="18" spans="1:25" ht="4.5" customHeight="1" thickBot="1" x14ac:dyDescent="0.3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33" spans="2:2" x14ac:dyDescent="0.25">
      <c r="B33" t="s">
        <v>96</v>
      </c>
    </row>
    <row r="34" spans="2:2" x14ac:dyDescent="0.25">
      <c r="B34" t="s">
        <v>41</v>
      </c>
    </row>
  </sheetData>
  <mergeCells count="4">
    <mergeCell ref="A1:D1"/>
    <mergeCell ref="O4:P4"/>
    <mergeCell ref="E8:P8"/>
    <mergeCell ref="H11:M11"/>
  </mergeCells>
  <dataValidations count="1">
    <dataValidation type="list" allowBlank="1" showInputMessage="1" showErrorMessage="1" sqref="H11:M11">
      <formula1>$B$33:$B$34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57</vt:i4>
      </vt:variant>
    </vt:vector>
  </HeadingPairs>
  <TitlesOfParts>
    <vt:vector size="57" baseType="lpstr">
      <vt:lpstr>Inicio</vt:lpstr>
      <vt:lpstr>Autenticacion</vt:lpstr>
      <vt:lpstr>Autenticacion ADM</vt:lpstr>
      <vt:lpstr>Autenticacion Ges</vt:lpstr>
      <vt:lpstr>Autenticacion Tes</vt:lpstr>
      <vt:lpstr>Autenticacion Inv</vt:lpstr>
      <vt:lpstr>Seleccion Proyecto ADM</vt:lpstr>
      <vt:lpstr>Seleccion Proyecto Ges</vt:lpstr>
      <vt:lpstr>Seleccion Proyecto Tes</vt:lpstr>
      <vt:lpstr>Seleccion Proyecto Inv</vt:lpstr>
      <vt:lpstr>Dashboard ADM</vt:lpstr>
      <vt:lpstr>Crear Proyecto</vt:lpstr>
      <vt:lpstr>Editar Proyecto</vt:lpstr>
      <vt:lpstr>Exportar Proyecto</vt:lpstr>
      <vt:lpstr>Ver Iteraciones</vt:lpstr>
      <vt:lpstr>Crear Iteracion</vt:lpstr>
      <vt:lpstr>Editar Iteracion</vt:lpstr>
      <vt:lpstr>Ver Categorias</vt:lpstr>
      <vt:lpstr>Crear Categoria</vt:lpstr>
      <vt:lpstr>Editar Categoria</vt:lpstr>
      <vt:lpstr>Ver Tipo Escenarios</vt:lpstr>
      <vt:lpstr>Crear Tipo Escenarios</vt:lpstr>
      <vt:lpstr>Editar Tipo Escenarios</vt:lpstr>
      <vt:lpstr>Ver SubTipo Escenario</vt:lpstr>
      <vt:lpstr>Crear Subtipo Escenarios</vt:lpstr>
      <vt:lpstr>Editar Subtipo Escenarios</vt:lpstr>
      <vt:lpstr>Ver Usuarios</vt:lpstr>
      <vt:lpstr>Crear Usuario</vt:lpstr>
      <vt:lpstr>Editar Usuario</vt:lpstr>
      <vt:lpstr>Ver Roles</vt:lpstr>
      <vt:lpstr>Crear Roles</vt:lpstr>
      <vt:lpstr>Editar Roles</vt:lpstr>
      <vt:lpstr>Ver Permisos</vt:lpstr>
      <vt:lpstr>Crear Permisos</vt:lpstr>
      <vt:lpstr>Editar Permisos</vt:lpstr>
      <vt:lpstr>Ver Roles Asignados</vt:lpstr>
      <vt:lpstr>Asignar Roles</vt:lpstr>
      <vt:lpstr>Ver Permisos Asignados</vt:lpstr>
      <vt:lpstr>Asignar Permiso</vt:lpstr>
      <vt:lpstr>Ver Escenarios (Adm)</vt:lpstr>
      <vt:lpstr>Editar Escenario (Adm)</vt:lpstr>
      <vt:lpstr>Detalle Escenario (Adm)</vt:lpstr>
      <vt:lpstr>Histo Casos de prueba (Adm)</vt:lpstr>
      <vt:lpstr>Dashboard Gestor</vt:lpstr>
      <vt:lpstr>Ver Iteraciones (Ges)</vt:lpstr>
      <vt:lpstr>Ver Escenarios</vt:lpstr>
      <vt:lpstr>Crear Escenario (Ges)</vt:lpstr>
      <vt:lpstr>Editar Escenario (Ges)</vt:lpstr>
      <vt:lpstr>Detalle Escenario (Ges)</vt:lpstr>
      <vt:lpstr>Histo Casos de prueba (Ges)</vt:lpstr>
      <vt:lpstr>Dashboard Tester</vt:lpstr>
      <vt:lpstr>Actualizar Pruebas</vt:lpstr>
      <vt:lpstr>Detalle Escenario (Tes)</vt:lpstr>
      <vt:lpstr>Dashboard Invitado</vt:lpstr>
      <vt:lpstr>Ver Iteraciones (Inv)</vt:lpstr>
      <vt:lpstr>Ver Escenarios (Inv)</vt:lpstr>
      <vt:lpstr>Detalle Escenario (Inv)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Eduardo Sly</cp:lastModifiedBy>
  <dcterms:created xsi:type="dcterms:W3CDTF">2024-09-11T01:51:38Z</dcterms:created>
  <dcterms:modified xsi:type="dcterms:W3CDTF">2024-10-05T03:12:56Z</dcterms:modified>
</cp:coreProperties>
</file>