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ar\Desktop\"/>
    </mc:Choice>
  </mc:AlternateContent>
  <bookViews>
    <workbookView xWindow="0" yWindow="0" windowWidth="24000" windowHeight="8910" firstSheet="11" activeTab="19"/>
  </bookViews>
  <sheets>
    <sheet name="Inicio" sheetId="9" r:id="rId1"/>
    <sheet name="Autenticacion" sheetId="10" r:id="rId2"/>
    <sheet name="Autenticacion ADM" sheetId="11" r:id="rId3"/>
    <sheet name="Autenticacion Ges" sheetId="38" r:id="rId4"/>
    <sheet name="Autenticacion Tes" sheetId="39" r:id="rId5"/>
    <sheet name="Autenticacion Inv" sheetId="43" r:id="rId6"/>
    <sheet name="Seleccion Proyecto ADM" sheetId="12" r:id="rId7"/>
    <sheet name="Seleccion Proyecto Ges" sheetId="40" r:id="rId8"/>
    <sheet name="Seleccion Proyecto Tes" sheetId="41" r:id="rId9"/>
    <sheet name="Seleccion Proyecto Inv" sheetId="42" r:id="rId10"/>
    <sheet name="Dashboard ADM" sheetId="1" r:id="rId11"/>
    <sheet name="Ver Hitos" sheetId="33" r:id="rId12"/>
    <sheet name="Crear Editar Hito" sheetId="14" r:id="rId13"/>
    <sheet name="Ver Usuarios" sheetId="19" r:id="rId14"/>
    <sheet name="Crear Usuario" sheetId="18" r:id="rId15"/>
    <sheet name="Ver Roles" sheetId="21" r:id="rId16"/>
    <sheet name="Ver Permisos" sheetId="27" r:id="rId17"/>
    <sheet name="Crear Roles" sheetId="20" r:id="rId18"/>
    <sheet name="Crear Permiso" sheetId="23" r:id="rId19"/>
    <sheet name="Ver Roles Asignados" sheetId="25" r:id="rId20"/>
    <sheet name="Asignar Roles" sheetId="26" r:id="rId21"/>
    <sheet name="Ver Permisos Asignados" sheetId="22" r:id="rId22"/>
    <sheet name="Asignar Permiso" sheetId="29" r:id="rId23"/>
    <sheet name="Crear Editar Proyecto" sheetId="13" r:id="rId24"/>
    <sheet name="Dashboard Gestor" sheetId="3" r:id="rId25"/>
    <sheet name="Ver Hitos (Ges)" sheetId="44" r:id="rId26"/>
    <sheet name="Crear Editar Hito (Ges)" sheetId="45" r:id="rId27"/>
    <sheet name="Crear Casos de prueba" sheetId="34" r:id="rId28"/>
    <sheet name="Ver Casos de Prueba" sheetId="17" r:id="rId29"/>
    <sheet name="Detalle Casos de Prueba" sheetId="36" r:id="rId30"/>
    <sheet name="Dashboard Tester" sheetId="4" r:id="rId31"/>
    <sheet name="Actualizar Casos de prueba" sheetId="35" r:id="rId32"/>
    <sheet name="Dashboard Invitado" sheetId="32" r:id="rId33"/>
    <sheet name="Ver Casos de Prueba (Inv)" sheetId="46" r:id="rId34"/>
    <sheet name="Detalle Casos de Prueba (Inv)" sheetId="47" r:id="rId35"/>
  </sheets>
  <definedNames>
    <definedName name="_xlnm._FilterDatabase" localSheetId="17" hidden="1">'Crear Roles'!$D$4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1" i="3" l="1"/>
  <c r="X20" i="3"/>
  <c r="X19" i="3"/>
  <c r="X17" i="3"/>
  <c r="X16" i="3"/>
  <c r="X14" i="3"/>
  <c r="X13" i="3"/>
  <c r="X12" i="3"/>
  <c r="X11" i="3"/>
  <c r="X10" i="3"/>
  <c r="X9" i="3"/>
  <c r="X8" i="3"/>
  <c r="AR28" i="1"/>
  <c r="AR27" i="1"/>
  <c r="AR26" i="1"/>
  <c r="AR24" i="1"/>
  <c r="AR23" i="1"/>
  <c r="AR21" i="1"/>
  <c r="AR20" i="1"/>
  <c r="AR19" i="1"/>
  <c r="AR18" i="1"/>
  <c r="AR17" i="1"/>
  <c r="AR16" i="1"/>
  <c r="AR15" i="1"/>
  <c r="AV33" i="32" l="1"/>
  <c r="P22" i="32" s="1"/>
  <c r="AU33" i="32"/>
  <c r="Q22" i="32" s="1"/>
  <c r="AR28" i="32"/>
  <c r="AR27" i="32"/>
  <c r="AR26" i="32"/>
  <c r="AR24" i="32"/>
  <c r="AR23" i="32"/>
  <c r="AV31" i="32" s="1"/>
  <c r="P20" i="32" s="1"/>
  <c r="AR21" i="32"/>
  <c r="AV30" i="32" s="1"/>
  <c r="P19" i="32" s="1"/>
  <c r="AR20" i="32"/>
  <c r="AR19" i="32"/>
  <c r="AR18" i="32"/>
  <c r="AR17" i="32"/>
  <c r="AR16" i="32"/>
  <c r="AR15" i="32"/>
  <c r="D12" i="32"/>
  <c r="F12" i="32" s="1"/>
  <c r="N12" i="1"/>
  <c r="D12" i="1"/>
  <c r="H12" i="1" s="1"/>
  <c r="AU32" i="32" l="1"/>
  <c r="Q21" i="32" s="1"/>
  <c r="H12" i="32"/>
  <c r="AR31" i="32"/>
  <c r="AV29" i="32"/>
  <c r="P18" i="32" s="1"/>
  <c r="AU29" i="32"/>
  <c r="Q18" i="32" s="1"/>
  <c r="AU31" i="32"/>
  <c r="Q20" i="32" s="1"/>
  <c r="AV32" i="32"/>
  <c r="P21" i="32" s="1"/>
  <c r="AR30" i="32"/>
  <c r="AR34" i="32" s="1"/>
  <c r="AU30" i="32"/>
  <c r="Q19" i="32" s="1"/>
  <c r="F12" i="1"/>
  <c r="AB26" i="3"/>
  <c r="O15" i="3" s="1"/>
  <c r="AA26" i="3"/>
  <c r="P15" i="3" s="1"/>
  <c r="AA22" i="3"/>
  <c r="P11" i="3" s="1"/>
  <c r="AB25" i="3"/>
  <c r="O14" i="3" s="1"/>
  <c r="AA24" i="3"/>
  <c r="P13" i="3" s="1"/>
  <c r="AB23" i="3"/>
  <c r="O12" i="3" s="1"/>
  <c r="AB22" i="3"/>
  <c r="AV33" i="1"/>
  <c r="P22" i="1" s="1"/>
  <c r="AU33" i="1"/>
  <c r="Q22" i="1" s="1"/>
  <c r="AU30" i="1"/>
  <c r="Q19" i="1" s="1"/>
  <c r="AU31" i="1"/>
  <c r="Q20" i="1" s="1"/>
  <c r="AU32" i="1"/>
  <c r="Q21" i="1" s="1"/>
  <c r="AU34" i="32" l="1"/>
  <c r="AV34" i="32"/>
  <c r="X24" i="3"/>
  <c r="AA23" i="3"/>
  <c r="P12" i="3" s="1"/>
  <c r="AB24" i="3"/>
  <c r="O13" i="3" s="1"/>
  <c r="AA25" i="3"/>
  <c r="P14" i="3" s="1"/>
  <c r="AV29" i="1"/>
  <c r="P18" i="1" s="1"/>
  <c r="AV32" i="1"/>
  <c r="P21" i="1" s="1"/>
  <c r="AR30" i="1"/>
  <c r="X23" i="3"/>
  <c r="O11" i="3"/>
  <c r="AU29" i="1"/>
  <c r="AV31" i="1"/>
  <c r="P20" i="1" s="1"/>
  <c r="AV30" i="1"/>
  <c r="P19" i="1" s="1"/>
  <c r="AR31" i="1"/>
  <c r="X27" i="3" l="1"/>
  <c r="AA27" i="3"/>
  <c r="AB27" i="3"/>
  <c r="AR34" i="1"/>
  <c r="Q18" i="1"/>
  <c r="AU34" i="1"/>
  <c r="AV34" i="1"/>
</calcChain>
</file>

<file path=xl/sharedStrings.xml><?xml version="1.0" encoding="utf-8"?>
<sst xmlns="http://schemas.openxmlformats.org/spreadsheetml/2006/main" count="923" uniqueCount="168">
  <si>
    <t>Usuarios</t>
  </si>
  <si>
    <t>Roles</t>
  </si>
  <si>
    <t>Permisos</t>
  </si>
  <si>
    <t>Salir</t>
  </si>
  <si>
    <t>Proyectos</t>
  </si>
  <si>
    <t>↓</t>
  </si>
  <si>
    <t>(Logo)</t>
  </si>
  <si>
    <t>Casos de Pruebas</t>
  </si>
  <si>
    <t>Aprobado</t>
  </si>
  <si>
    <t>Caso 2</t>
  </si>
  <si>
    <t>Caso 1</t>
  </si>
  <si>
    <t>Caso 3</t>
  </si>
  <si>
    <t>Caso 4</t>
  </si>
  <si>
    <t>Caso 5</t>
  </si>
  <si>
    <t>Caso 6</t>
  </si>
  <si>
    <t>Caso 7</t>
  </si>
  <si>
    <t>Caso 8</t>
  </si>
  <si>
    <t>Caso 9</t>
  </si>
  <si>
    <t>Caso 10</t>
  </si>
  <si>
    <t>Caso 11</t>
  </si>
  <si>
    <t>Caso 12</t>
  </si>
  <si>
    <t>Caso 13</t>
  </si>
  <si>
    <t>Caso 14</t>
  </si>
  <si>
    <t>Con Errores</t>
  </si>
  <si>
    <t>Aprobados</t>
  </si>
  <si>
    <t>Total</t>
  </si>
  <si>
    <t>Estado Casos de Prueba</t>
  </si>
  <si>
    <t>Proyecto 1</t>
  </si>
  <si>
    <t>Casos de Prueba</t>
  </si>
  <si>
    <t>Aprobadas</t>
  </si>
  <si>
    <t>Hito</t>
  </si>
  <si>
    <t>Estado Hitos</t>
  </si>
  <si>
    <t>Hito 1</t>
  </si>
  <si>
    <t>Hito 2</t>
  </si>
  <si>
    <t>Hito 3</t>
  </si>
  <si>
    <t>Hito 4</t>
  </si>
  <si>
    <t>Hito 5</t>
  </si>
  <si>
    <t>↑</t>
  </si>
  <si>
    <t>Casos</t>
  </si>
  <si>
    <t>Pasos</t>
  </si>
  <si>
    <t>Dashboard Administrador</t>
  </si>
  <si>
    <t>Pruebas A Realizar</t>
  </si>
  <si>
    <t>Nombre Proyecto</t>
  </si>
  <si>
    <t>Caso de Prueba</t>
  </si>
  <si>
    <t>Dashboard Gestor Pruebas</t>
  </si>
  <si>
    <t>Dashboard Tester</t>
  </si>
  <si>
    <t>Usuario 1</t>
  </si>
  <si>
    <t>Acciones</t>
  </si>
  <si>
    <t>Actualizar</t>
  </si>
  <si>
    <t>Pruebas Finalizadas</t>
  </si>
  <si>
    <t>Ver Detalle</t>
  </si>
  <si>
    <t>Estado</t>
  </si>
  <si>
    <t>Con Error</t>
  </si>
  <si>
    <t>Desestimado</t>
  </si>
  <si>
    <t>Tipo</t>
  </si>
  <si>
    <t>Precondiciones</t>
  </si>
  <si>
    <t>+</t>
  </si>
  <si>
    <t>Pendientes</t>
  </si>
  <si>
    <t>Pantalla Inicio</t>
  </si>
  <si>
    <t>Testify</t>
  </si>
  <si>
    <t>Ingreso al sistema</t>
  </si>
  <si>
    <t>Bienvenido</t>
  </si>
  <si>
    <t>Estimado usuario: Bienvenido a la aplicación Testify, una aplicación desarrollada por OSLO para UNPA - UARG.</t>
  </si>
  <si>
    <t>Importante: Para acceder al sistema es necesario disponer de un correo de Gmail.</t>
  </si>
  <si>
    <t>Ingreso al Sistema</t>
  </si>
  <si>
    <t>Ud. puede ingresar el sistema si está conectado a su e-mail. Por favor haga click en el botón a continuación y elija su cuenta o realice el login.</t>
  </si>
  <si>
    <t>Ingresar con Google</t>
  </si>
  <si>
    <t>Pantalla Login</t>
  </si>
  <si>
    <t>Iniciar sesión con Google</t>
  </si>
  <si>
    <t>Selecciona una cuenta</t>
  </si>
  <si>
    <t>Para ir a Testify</t>
  </si>
  <si>
    <t>Usar otra cuenta</t>
  </si>
  <si>
    <t>Accede a Testify</t>
  </si>
  <si>
    <t>Cuenta: XXX</t>
  </si>
  <si>
    <t>Continuar</t>
  </si>
  <si>
    <t>Cancelar</t>
  </si>
  <si>
    <t>Acceder a Google</t>
  </si>
  <si>
    <t>Seleccione un proyecto para continuar</t>
  </si>
  <si>
    <t>Proyecto</t>
  </si>
  <si>
    <t>Ud esta conectado como:  XXXX</t>
  </si>
  <si>
    <t>X</t>
  </si>
  <si>
    <t>Cambiar Proyectos</t>
  </si>
  <si>
    <t>Modificar</t>
  </si>
  <si>
    <t>Eliminar</t>
  </si>
  <si>
    <t>Opciones</t>
  </si>
  <si>
    <t>Activo</t>
  </si>
  <si>
    <t>Porcentaje</t>
  </si>
  <si>
    <t>Todos</t>
  </si>
  <si>
    <t>En Error</t>
  </si>
  <si>
    <t>pendientes</t>
  </si>
  <si>
    <t>Crear Proyecto</t>
  </si>
  <si>
    <t>Nombre</t>
  </si>
  <si>
    <t>Tasa de Aprobacion</t>
  </si>
  <si>
    <t>Estado del Proyecto</t>
  </si>
  <si>
    <t>Nuevo Proyecto</t>
  </si>
  <si>
    <t>Volver</t>
  </si>
  <si>
    <t>Crear caso de prueba</t>
  </si>
  <si>
    <t>Comentarios</t>
  </si>
  <si>
    <t>CU01 - Alta de Caso de Prueba</t>
  </si>
  <si>
    <t>Tester</t>
  </si>
  <si>
    <t>Nuevo Caso de Prueba</t>
  </si>
  <si>
    <t>En Pruebas</t>
  </si>
  <si>
    <t>Usuario</t>
  </si>
  <si>
    <t>OSLO</t>
  </si>
  <si>
    <t>XXXX@XXX.com</t>
  </si>
  <si>
    <t>+ Nuevo Usuario</t>
  </si>
  <si>
    <t>XXXX@XXXX.com</t>
  </si>
  <si>
    <t>Crear usuario</t>
  </si>
  <si>
    <t>Nombre de rol</t>
  </si>
  <si>
    <t>Administrador</t>
  </si>
  <si>
    <t>Gestor de Pruebas</t>
  </si>
  <si>
    <t>+ Nuevo Rol</t>
  </si>
  <si>
    <t>Crear Rol</t>
  </si>
  <si>
    <t>Rol</t>
  </si>
  <si>
    <t>Permiso</t>
  </si>
  <si>
    <t>Crear Permiso</t>
  </si>
  <si>
    <t>+ Nuevo Permiso</t>
  </si>
  <si>
    <t>Resultado Esperado</t>
  </si>
  <si>
    <t>Resultado Obtenido</t>
  </si>
  <si>
    <t>+ Asignar Rol</t>
  </si>
  <si>
    <t xml:space="preserve"> Administrador</t>
  </si>
  <si>
    <t>+ Asignar Permiso</t>
  </si>
  <si>
    <t>Asignar Permiso</t>
  </si>
  <si>
    <t>Aceptar</t>
  </si>
  <si>
    <t>Dashboard Invitado</t>
  </si>
  <si>
    <t>Rol Asignado</t>
  </si>
  <si>
    <t>Gestor de pruebas</t>
  </si>
  <si>
    <t>Es Administrador?</t>
  </si>
  <si>
    <t>Login de Usuarios</t>
  </si>
  <si>
    <t>Hitos</t>
  </si>
  <si>
    <t>Seleccionar Proyecto</t>
  </si>
  <si>
    <t>Ver CP</t>
  </si>
  <si>
    <t>Login Usuarios</t>
  </si>
  <si>
    <t>Creacion Proyecto</t>
  </si>
  <si>
    <t>Crear Caso de Prueba</t>
  </si>
  <si>
    <t>V</t>
  </si>
  <si>
    <t>Prueba 4</t>
  </si>
  <si>
    <t>Prueba 3</t>
  </si>
  <si>
    <t>Prueba 2</t>
  </si>
  <si>
    <t>Prueba 1</t>
  </si>
  <si>
    <t>Debe Asignar un Hito</t>
  </si>
  <si>
    <t>Debe Logearse en el sistema</t>
  </si>
  <si>
    <t>Cuenta:  Administrador</t>
  </si>
  <si>
    <t>Cuenta:  Gestor de Pruebas</t>
  </si>
  <si>
    <t>Cuenta:  Tester</t>
  </si>
  <si>
    <t>Cuenta:  Invitado</t>
  </si>
  <si>
    <t>Funcionales /Usabilidad/Seguridad/Rendimiento</t>
  </si>
  <si>
    <t>OK</t>
  </si>
  <si>
    <t>Finalizar Error</t>
  </si>
  <si>
    <t>Adjuntar Documentos</t>
  </si>
  <si>
    <t>Ver Casos de Prueba</t>
  </si>
  <si>
    <t>Actualizar caso de prueba</t>
  </si>
  <si>
    <t>Version</t>
  </si>
  <si>
    <t>Actualizacion de Casos de Prueba</t>
  </si>
  <si>
    <t>Este es un Comentario del Caso de Prueba</t>
  </si>
  <si>
    <t>Test Casos de Prueba</t>
  </si>
  <si>
    <t>Inicio</t>
  </si>
  <si>
    <t>Crear/Actualizar Hito</t>
  </si>
  <si>
    <t>+ Nuevo Hito</t>
  </si>
  <si>
    <t>Paso</t>
  </si>
  <si>
    <t>Dashboard Gestor</t>
  </si>
  <si>
    <t>(Opcional)</t>
  </si>
  <si>
    <t>El administrador podrá crear Hitos, puede o no asignarlos a Proyectos</t>
  </si>
  <si>
    <t>El Proyecto es Opcional</t>
  </si>
  <si>
    <t>Nombre *</t>
  </si>
  <si>
    <t>Correo Electronico *</t>
  </si>
  <si>
    <t>Rol *</t>
  </si>
  <si>
    <t>Invitado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</si>
</sst>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.5"/>
      <color rgb="FF212529"/>
      <name val="Roboto"/>
    </font>
    <font>
      <sz val="10"/>
      <color rgb="FF212529"/>
      <name val="Roboto"/>
    </font>
    <font>
      <sz val="12"/>
      <color rgb="FF212529"/>
      <name val="Roboto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rgb="FF444746"/>
      <name val="Roboto"/>
    </font>
    <font>
      <b/>
      <sz val="24"/>
      <color rgb="FF1F1F1F"/>
      <name val="Roboto"/>
    </font>
    <font>
      <sz val="11"/>
      <color theme="10"/>
      <name val="Calibri"/>
      <family val="2"/>
      <scheme val="minor"/>
    </font>
    <font>
      <u/>
      <sz val="15"/>
      <color theme="10"/>
      <name val="Calibri"/>
      <family val="2"/>
      <scheme val="minor"/>
    </font>
    <font>
      <sz val="10"/>
      <color rgb="FF212529"/>
      <name val="Roboto"/>
    </font>
    <font>
      <b/>
      <sz val="15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1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9" fontId="0" fillId="0" borderId="0" xfId="0" applyNumberFormat="1" applyBorder="1"/>
    <xf numFmtId="0" fontId="0" fillId="0" borderId="0" xfId="0" applyBorder="1" applyAlignment="1"/>
    <xf numFmtId="0" fontId="0" fillId="0" borderId="12" xfId="0" applyBorder="1"/>
    <xf numFmtId="0" fontId="0" fillId="0" borderId="13" xfId="0" applyBorder="1"/>
    <xf numFmtId="0" fontId="0" fillId="0" borderId="14" xfId="0" applyBorder="1"/>
    <xf numFmtId="9" fontId="0" fillId="0" borderId="8" xfId="0" applyNumberFormat="1" applyBorder="1"/>
    <xf numFmtId="9" fontId="0" fillId="0" borderId="10" xfId="0" applyNumberFormat="1" applyBorder="1"/>
    <xf numFmtId="9" fontId="0" fillId="0" borderId="11" xfId="0" applyNumberFormat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3" xfId="0" applyNumberFormat="1" applyBorder="1"/>
    <xf numFmtId="9" fontId="0" fillId="0" borderId="14" xfId="0" applyNumberFormat="1" applyBorder="1"/>
    <xf numFmtId="9" fontId="0" fillId="0" borderId="12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Border="1" applyAlignment="1">
      <alignment horizontal="center"/>
    </xf>
    <xf numFmtId="9" fontId="0" fillId="0" borderId="5" xfId="0" applyNumberFormat="1" applyBorder="1"/>
    <xf numFmtId="9" fontId="0" fillId="0" borderId="6" xfId="0" applyNumberFormat="1" applyBorder="1"/>
    <xf numFmtId="0" fontId="0" fillId="0" borderId="7" xfId="0" applyFill="1" applyBorder="1"/>
    <xf numFmtId="0" fontId="0" fillId="0" borderId="9" xfId="0" applyFill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0" fillId="0" borderId="21" xfId="0" applyBorder="1"/>
    <xf numFmtId="9" fontId="0" fillId="0" borderId="21" xfId="0" applyNumberFormat="1" applyBorder="1"/>
    <xf numFmtId="0" fontId="8" fillId="0" borderId="0" xfId="0" applyFont="1" applyBorder="1" applyAlignment="1">
      <alignment horizontal="center" vertical="center"/>
    </xf>
    <xf numFmtId="9" fontId="0" fillId="0" borderId="0" xfId="0" applyNumberFormat="1" applyFill="1" applyBorder="1"/>
    <xf numFmtId="0" fontId="10" fillId="0" borderId="0" xfId="0" applyFont="1"/>
    <xf numFmtId="0" fontId="7" fillId="0" borderId="0" xfId="2" applyFill="1" applyBorder="1" applyAlignment="1"/>
    <xf numFmtId="0" fontId="0" fillId="0" borderId="0" xfId="0" applyFill="1" applyBorder="1" applyAlignment="1">
      <alignment horizontal="center"/>
    </xf>
    <xf numFmtId="0" fontId="12" fillId="0" borderId="0" xfId="2" applyFont="1" applyFill="1" applyBorder="1" applyAlignment="1"/>
    <xf numFmtId="0" fontId="7" fillId="0" borderId="0" xfId="2" applyFill="1" applyBorder="1"/>
    <xf numFmtId="0" fontId="7" fillId="0" borderId="0" xfId="2" applyBorder="1"/>
    <xf numFmtId="0" fontId="13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0" fillId="5" borderId="4" xfId="0" applyFill="1" applyBorder="1"/>
    <xf numFmtId="0" fontId="0" fillId="5" borderId="5" xfId="0" applyFill="1" applyBorder="1"/>
    <xf numFmtId="0" fontId="0" fillId="5" borderId="5" xfId="0" applyFill="1" applyBorder="1" applyAlignment="1">
      <alignment horizontal="center" vertical="center"/>
    </xf>
    <xf numFmtId="0" fontId="7" fillId="0" borderId="1" xfId="2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5" xfId="1" applyFont="1" applyBorder="1"/>
    <xf numFmtId="9" fontId="0" fillId="0" borderId="0" xfId="1" applyFont="1" applyBorder="1"/>
    <xf numFmtId="9" fontId="0" fillId="0" borderId="0" xfId="1" applyFont="1" applyFill="1" applyBorder="1"/>
    <xf numFmtId="9" fontId="0" fillId="0" borderId="10" xfId="1" applyFont="1" applyFill="1" applyBorder="1"/>
    <xf numFmtId="9" fontId="0" fillId="0" borderId="7" xfId="1" applyFont="1" applyBorder="1"/>
    <xf numFmtId="9" fontId="0" fillId="0" borderId="9" xfId="1" applyFont="1" applyBorder="1"/>
    <xf numFmtId="0" fontId="0" fillId="0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23" xfId="0" applyBorder="1"/>
    <xf numFmtId="0" fontId="0" fillId="0" borderId="20" xfId="0" applyBorder="1"/>
    <xf numFmtId="0" fontId="0" fillId="0" borderId="24" xfId="0" applyBorder="1"/>
    <xf numFmtId="0" fontId="0" fillId="0" borderId="22" xfId="0" applyBorder="1"/>
    <xf numFmtId="0" fontId="0" fillId="0" borderId="25" xfId="0" applyBorder="1"/>
    <xf numFmtId="0" fontId="0" fillId="0" borderId="25" xfId="0" applyBorder="1" applyAlignment="1"/>
    <xf numFmtId="0" fontId="0" fillId="0" borderId="25" xfId="0" applyBorder="1" applyAlignment="1">
      <alignment horizontal="center"/>
    </xf>
    <xf numFmtId="9" fontId="0" fillId="0" borderId="25" xfId="0" applyNumberFormat="1" applyBorder="1"/>
    <xf numFmtId="0" fontId="0" fillId="0" borderId="26" xfId="0" applyBorder="1"/>
    <xf numFmtId="9" fontId="0" fillId="0" borderId="21" xfId="1" applyFont="1" applyBorder="1"/>
    <xf numFmtId="9" fontId="0" fillId="0" borderId="27" xfId="0" applyNumberFormat="1" applyBorder="1"/>
    <xf numFmtId="0" fontId="0" fillId="0" borderId="2" xfId="0" applyBorder="1"/>
    <xf numFmtId="0" fontId="0" fillId="0" borderId="0" xfId="0" applyBorder="1" applyAlignment="1">
      <alignment horizontal="left"/>
    </xf>
    <xf numFmtId="0" fontId="7" fillId="0" borderId="0" xfId="2" applyBorder="1" applyAlignment="1">
      <alignment horizontal="left"/>
    </xf>
    <xf numFmtId="0" fontId="0" fillId="0" borderId="18" xfId="0" applyBorder="1"/>
    <xf numFmtId="0" fontId="14" fillId="0" borderId="0" xfId="0" applyFont="1" applyAlignment="1"/>
    <xf numFmtId="0" fontId="15" fillId="0" borderId="0" xfId="0" applyFont="1" applyFill="1" applyBorder="1" applyAlignment="1">
      <alignment horizontal="center" vertical="center"/>
    </xf>
    <xf numFmtId="0" fontId="7" fillId="6" borderId="3" xfId="2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7" fillId="2" borderId="1" xfId="2" applyFill="1" applyBorder="1" applyAlignment="1">
      <alignment horizontal="center"/>
    </xf>
    <xf numFmtId="0" fontId="7" fillId="7" borderId="1" xfId="2" applyFill="1" applyBorder="1" applyAlignment="1">
      <alignment horizontal="center"/>
    </xf>
    <xf numFmtId="9" fontId="7" fillId="4" borderId="1" xfId="2" applyNumberFormat="1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2" applyBorder="1" applyAlignment="1">
      <alignment horizontal="center"/>
    </xf>
    <xf numFmtId="0" fontId="7" fillId="0" borderId="0" xfId="2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7" fillId="0" borderId="1" xfId="2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8" borderId="1" xfId="0" applyFill="1" applyBorder="1" applyAlignment="1">
      <alignment horizontal="center"/>
    </xf>
    <xf numFmtId="0" fontId="7" fillId="2" borderId="1" xfId="2" applyFill="1" applyBorder="1" applyAlignment="1">
      <alignment horizontal="center"/>
    </xf>
    <xf numFmtId="0" fontId="7" fillId="0" borderId="19" xfId="2" applyBorder="1" applyAlignment="1"/>
    <xf numFmtId="0" fontId="0" fillId="0" borderId="0" xfId="0" applyAlignment="1">
      <alignment horizontal="center"/>
    </xf>
    <xf numFmtId="0" fontId="7" fillId="0" borderId="0" xfId="2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7" fillId="0" borderId="1" xfId="2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7" fillId="7" borderId="1" xfId="2" applyFill="1" applyBorder="1" applyAlignment="1">
      <alignment horizontal="center"/>
    </xf>
    <xf numFmtId="0" fontId="7" fillId="2" borderId="1" xfId="2" applyFill="1" applyBorder="1" applyAlignment="1">
      <alignment horizontal="center"/>
    </xf>
    <xf numFmtId="0" fontId="7" fillId="0" borderId="0" xfId="2" applyBorder="1" applyAlignment="1"/>
    <xf numFmtId="0" fontId="7" fillId="0" borderId="1" xfId="2" applyBorder="1" applyAlignment="1"/>
    <xf numFmtId="0" fontId="7" fillId="4" borderId="3" xfId="2" quotePrefix="1" applyFill="1" applyBorder="1" applyAlignment="1">
      <alignment vertical="center"/>
    </xf>
    <xf numFmtId="0" fontId="7" fillId="6" borderId="17" xfId="2" applyFill="1" applyBorder="1" applyAlignment="1">
      <alignment horizontal="center" vertical="center"/>
    </xf>
    <xf numFmtId="0" fontId="7" fillId="0" borderId="0" xfId="2" applyFill="1" applyBorder="1" applyAlignment="1">
      <alignment vertical="center"/>
    </xf>
    <xf numFmtId="0" fontId="0" fillId="0" borderId="2" xfId="0" applyBorder="1" applyAlignment="1"/>
    <xf numFmtId="0" fontId="0" fillId="0" borderId="19" xfId="0" applyBorder="1" applyAlignment="1"/>
    <xf numFmtId="0" fontId="8" fillId="0" borderId="0" xfId="0" applyFont="1" applyBorder="1" applyAlignment="1"/>
    <xf numFmtId="0" fontId="0" fillId="0" borderId="27" xfId="0" applyBorder="1"/>
    <xf numFmtId="0" fontId="7" fillId="4" borderId="3" xfId="2" quotePrefix="1" applyFill="1" applyBorder="1" applyAlignment="1">
      <alignment horizontal="center" vertical="center"/>
    </xf>
    <xf numFmtId="0" fontId="0" fillId="8" borderId="2" xfId="0" applyFill="1" applyBorder="1" applyAlignment="1"/>
    <xf numFmtId="0" fontId="0" fillId="8" borderId="19" xfId="0" applyFill="1" applyBorder="1" applyAlignment="1"/>
    <xf numFmtId="0" fontId="0" fillId="8" borderId="18" xfId="0" applyFill="1" applyBorder="1"/>
    <xf numFmtId="0" fontId="0" fillId="0" borderId="22" xfId="0" applyBorder="1" applyAlignment="1">
      <alignment horizontal="center"/>
    </xf>
    <xf numFmtId="0" fontId="7" fillId="4" borderId="3" xfId="2" applyFill="1" applyBorder="1" applyAlignment="1">
      <alignment vertical="center"/>
    </xf>
    <xf numFmtId="0" fontId="16" fillId="6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0" borderId="0" xfId="0" applyFont="1" applyAlignment="1"/>
    <xf numFmtId="0" fontId="0" fillId="0" borderId="0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16" fillId="6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7" fillId="0" borderId="0" xfId="2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7" fillId="6" borderId="1" xfId="2" applyFill="1" applyBorder="1" applyAlignment="1">
      <alignment horizontal="center" vertical="center"/>
    </xf>
    <xf numFmtId="0" fontId="0" fillId="7" borderId="18" xfId="0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7" fillId="0" borderId="2" xfId="2" applyFont="1" applyBorder="1" applyAlignment="1">
      <alignment horizontal="center"/>
    </xf>
    <xf numFmtId="0" fontId="17" fillId="0" borderId="19" xfId="2" applyFont="1" applyBorder="1" applyAlignment="1">
      <alignment horizontal="center"/>
    </xf>
    <xf numFmtId="0" fontId="17" fillId="0" borderId="18" xfId="2" applyFont="1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21" xfId="0" applyFont="1" applyBorder="1" applyAlignment="1">
      <alignment horizontal="center" vertical="center" wrapText="1"/>
    </xf>
    <xf numFmtId="0" fontId="7" fillId="3" borderId="0" xfId="2" applyFill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7" fillId="0" borderId="2" xfId="2" applyBorder="1" applyAlignment="1">
      <alignment horizontal="center"/>
    </xf>
    <xf numFmtId="0" fontId="7" fillId="0" borderId="19" xfId="2" applyBorder="1" applyAlignment="1">
      <alignment horizontal="center"/>
    </xf>
    <xf numFmtId="0" fontId="7" fillId="0" borderId="18" xfId="2" applyBorder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9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4" borderId="15" xfId="2" applyFill="1" applyBorder="1" applyAlignment="1">
      <alignment horizontal="center" vertical="center"/>
    </xf>
    <xf numFmtId="0" fontId="7" fillId="4" borderId="17" xfId="2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7" fillId="0" borderId="1" xfId="2" applyBorder="1" applyAlignment="1">
      <alignment horizontal="center"/>
    </xf>
    <xf numFmtId="0" fontId="17" fillId="4" borderId="2" xfId="2" applyFont="1" applyFill="1" applyBorder="1" applyAlignment="1">
      <alignment horizontal="center"/>
    </xf>
    <xf numFmtId="0" fontId="17" fillId="4" borderId="19" xfId="2" applyFont="1" applyFill="1" applyBorder="1" applyAlignment="1">
      <alignment horizontal="center"/>
    </xf>
    <xf numFmtId="0" fontId="17" fillId="4" borderId="18" xfId="2" applyFont="1" applyFill="1" applyBorder="1" applyAlignment="1">
      <alignment horizontal="center"/>
    </xf>
    <xf numFmtId="0" fontId="17" fillId="6" borderId="2" xfId="2" applyFont="1" applyFill="1" applyBorder="1" applyAlignment="1">
      <alignment horizontal="center"/>
    </xf>
    <xf numFmtId="0" fontId="17" fillId="6" borderId="19" xfId="2" applyFont="1" applyFill="1" applyBorder="1" applyAlignment="1">
      <alignment horizontal="center"/>
    </xf>
    <xf numFmtId="0" fontId="17" fillId="6" borderId="18" xfId="2" applyFont="1" applyFill="1" applyBorder="1" applyAlignment="1">
      <alignment horizontal="center"/>
    </xf>
    <xf numFmtId="0" fontId="0" fillId="5" borderId="4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8" borderId="2" xfId="0" applyFill="1" applyBorder="1" applyAlignment="1">
      <alignment horizontal="left" vertical="top"/>
    </xf>
    <xf numFmtId="0" fontId="0" fillId="8" borderId="19" xfId="0" applyFill="1" applyBorder="1" applyAlignment="1">
      <alignment horizontal="left" vertical="top"/>
    </xf>
    <xf numFmtId="0" fontId="0" fillId="8" borderId="18" xfId="0" applyFill="1" applyBorder="1" applyAlignment="1">
      <alignment horizontal="left" vertical="top"/>
    </xf>
    <xf numFmtId="0" fontId="7" fillId="7" borderId="1" xfId="2" applyFill="1" applyBorder="1" applyAlignment="1">
      <alignment horizontal="center"/>
    </xf>
    <xf numFmtId="0" fontId="7" fillId="2" borderId="1" xfId="2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7" fillId="0" borderId="0" xfId="2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7" fillId="0" borderId="0" xfId="2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174978127734"/>
          <c:y val="0.10856628481006661"/>
          <c:w val="0.51765033537474481"/>
          <c:h val="0.672758558609776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7C-437A-85E7-B2C0858A1B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7C-437A-85E7-B2C0858A1B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7C-437A-85E7-B2C0858A1B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7C-437A-85E7-B2C0858A1B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7C-437A-85E7-B2C0858A1B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ADM'!$AQ$30:$AQ$34</c:f>
              <c:strCache>
                <c:ptCount val="5"/>
                <c:pt idx="0">
                  <c:v>Aprobado</c:v>
                </c:pt>
                <c:pt idx="1">
                  <c:v>Con Errores</c:v>
                </c:pt>
                <c:pt idx="4">
                  <c:v>Total</c:v>
                </c:pt>
              </c:strCache>
            </c:strRef>
          </c:cat>
          <c:val>
            <c:numRef>
              <c:f>'Dashboard ADM'!$AR$30:$AR$34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2-45A0-A101-ED3E873D908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174978127734"/>
          <c:y val="0.10856628481006661"/>
          <c:w val="0.51765033537474481"/>
          <c:h val="0.672758558609776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B9-42AC-9DAF-408D29D52C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B9-42AC-9DAF-408D29D52C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B9-42AC-9DAF-408D29D52C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B9-42AC-9DAF-408D29D52C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B9-42AC-9DAF-408D29D52C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'Dashboard Gestor'!$W$23:$W$27</c:f>
              <c:strCache>
                <c:ptCount val="5"/>
                <c:pt idx="0">
                  <c:v>Aprobado</c:v>
                </c:pt>
                <c:pt idx="1">
                  <c:v>Con Errores</c:v>
                </c:pt>
                <c:pt idx="4">
                  <c:v>Total</c:v>
                </c:pt>
              </c:strCache>
            </c:strRef>
          </c:cat>
          <c:val>
            <c:numRef>
              <c:f>'Dashboard Gestor'!$X$23:$X$27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B9-42AC-9DAF-408D29D52C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174978127734"/>
          <c:y val="0.10856628481006661"/>
          <c:w val="0.51765033537474481"/>
          <c:h val="0.672758558609776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AD-405C-A257-3CD558EB8A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AD-405C-A257-3CD558EB8A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AD-405C-A257-3CD558EB8A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AD-405C-A257-3CD558EB8A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AD-405C-A257-3CD558EB8A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'Dashboard Invitado'!$AQ$30:$AQ$34</c:f>
              <c:strCache>
                <c:ptCount val="5"/>
                <c:pt idx="0">
                  <c:v>Aprobado</c:v>
                </c:pt>
                <c:pt idx="1">
                  <c:v>Con Errores</c:v>
                </c:pt>
                <c:pt idx="4">
                  <c:v>Total</c:v>
                </c:pt>
              </c:strCache>
            </c:strRef>
          </c:cat>
          <c:val>
            <c:numRef>
              <c:f>'Dashboard Invitado'!$AR$30:$AR$34</c:f>
              <c:numCache>
                <c:formatCode>General</c:formatCode>
                <c:ptCount val="5"/>
                <c:pt idx="0">
                  <c:v>12</c:v>
                </c:pt>
                <c:pt idx="1">
                  <c:v>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AD-405C-A257-3CD558EB8A5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123826</xdr:colOff>
      <xdr:row>3</xdr:row>
      <xdr:rowOff>1</xdr:rowOff>
    </xdr:from>
    <xdr:to>
      <xdr:col>1</xdr:col>
      <xdr:colOff>542925</xdr:colOff>
      <xdr:row>3</xdr:row>
      <xdr:rowOff>614354</xdr:rowOff>
    </xdr:to>
    <xdr:pic>
      <xdr:nvPicPr>
        <xdr:cNvPr id="3" name="Imagen 2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1" y="447676"/>
          <a:ext cx="41909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2</xdr:row>
      <xdr:rowOff>28575</xdr:rowOff>
    </xdr:from>
    <xdr:to>
      <xdr:col>1</xdr:col>
      <xdr:colOff>533399</xdr:colOff>
      <xdr:row>3</xdr:row>
      <xdr:rowOff>595303</xdr:rowOff>
    </xdr:to>
    <xdr:pic>
      <xdr:nvPicPr>
        <xdr:cNvPr id="2" name="Imagen 1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28625"/>
          <a:ext cx="41909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2</xdr:row>
      <xdr:rowOff>28575</xdr:rowOff>
    </xdr:from>
    <xdr:to>
      <xdr:col>1</xdr:col>
      <xdr:colOff>533399</xdr:colOff>
      <xdr:row>3</xdr:row>
      <xdr:rowOff>595303</xdr:rowOff>
    </xdr:to>
    <xdr:pic>
      <xdr:nvPicPr>
        <xdr:cNvPr id="2" name="Imagen 1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28625"/>
          <a:ext cx="41909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2</xdr:row>
      <xdr:rowOff>28575</xdr:rowOff>
    </xdr:from>
    <xdr:to>
      <xdr:col>1</xdr:col>
      <xdr:colOff>533399</xdr:colOff>
      <xdr:row>3</xdr:row>
      <xdr:rowOff>595303</xdr:rowOff>
    </xdr:to>
    <xdr:pic>
      <xdr:nvPicPr>
        <xdr:cNvPr id="2" name="Imagen 1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28625"/>
          <a:ext cx="41909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2</xdr:row>
      <xdr:rowOff>28575</xdr:rowOff>
    </xdr:from>
    <xdr:to>
      <xdr:col>1</xdr:col>
      <xdr:colOff>533399</xdr:colOff>
      <xdr:row>3</xdr:row>
      <xdr:rowOff>595303</xdr:rowOff>
    </xdr:to>
    <xdr:pic>
      <xdr:nvPicPr>
        <xdr:cNvPr id="2" name="Imagen 1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28625"/>
          <a:ext cx="41909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47626</xdr:rowOff>
    </xdr:from>
    <xdr:to>
      <xdr:col>10</xdr:col>
      <xdr:colOff>38100</xdr:colOff>
      <xdr:row>28</xdr:row>
      <xdr:rowOff>133351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47626</xdr:rowOff>
    </xdr:from>
    <xdr:to>
      <xdr:col>10</xdr:col>
      <xdr:colOff>38100</xdr:colOff>
      <xdr:row>21</xdr:row>
      <xdr:rowOff>133351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47626</xdr:rowOff>
    </xdr:from>
    <xdr:to>
      <xdr:col>10</xdr:col>
      <xdr:colOff>38100</xdr:colOff>
      <xdr:row>28</xdr:row>
      <xdr:rowOff>133351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il.google.com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XXXX@XXX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XXXX@XXXX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F26" sqref="F26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50" t="s">
        <v>58</v>
      </c>
      <c r="B1" s="151"/>
      <c r="C1" s="151"/>
      <c r="D1" s="152"/>
    </row>
    <row r="2" spans="1:20" ht="15.75" thickBot="1" x14ac:dyDescent="0.3"/>
    <row r="3" spans="1:20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 ht="51" customHeight="1" x14ac:dyDescent="0.25">
      <c r="A4" s="9"/>
      <c r="C4" s="4"/>
      <c r="D4" s="50" t="s">
        <v>59</v>
      </c>
      <c r="E4" s="4"/>
      <c r="F4" s="40"/>
      <c r="G4" s="4"/>
      <c r="H4" s="40"/>
      <c r="I4" s="4"/>
      <c r="J4" s="40"/>
      <c r="K4" s="4"/>
      <c r="L4" s="40"/>
      <c r="M4" s="40"/>
      <c r="N4" s="40"/>
      <c r="O4" s="153"/>
      <c r="P4" s="153"/>
      <c r="Q4" s="4"/>
      <c r="R4" s="40"/>
      <c r="S4" s="5"/>
      <c r="T4" s="10"/>
    </row>
    <row r="5" spans="1:20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0"/>
    </row>
    <row r="6" spans="1:20" x14ac:dyDescent="0.25">
      <c r="A6" s="9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  <c r="T6" s="10"/>
    </row>
    <row r="7" spans="1:20" ht="54" customHeight="1" x14ac:dyDescent="0.25">
      <c r="A7" s="9"/>
      <c r="B7" s="9"/>
      <c r="C7" s="4"/>
      <c r="D7" s="154" t="s">
        <v>60</v>
      </c>
      <c r="E7" s="154"/>
      <c r="F7" s="154"/>
      <c r="G7" s="48"/>
      <c r="H7" s="48"/>
      <c r="I7" s="48"/>
      <c r="J7" s="48"/>
      <c r="K7" s="48"/>
      <c r="L7" s="48"/>
      <c r="M7" s="48"/>
      <c r="N7" s="48"/>
      <c r="O7" s="48"/>
      <c r="P7" s="48"/>
      <c r="Q7" s="4"/>
      <c r="R7" s="4"/>
      <c r="S7" s="10"/>
      <c r="T7" s="10"/>
    </row>
    <row r="8" spans="1:20" x14ac:dyDescent="0.25">
      <c r="A8" s="9"/>
      <c r="B8" s="9"/>
      <c r="C8" s="4"/>
      <c r="D8" s="4"/>
      <c r="E8" s="4"/>
      <c r="F8" s="153"/>
      <c r="G8" s="153"/>
      <c r="H8" s="153"/>
      <c r="I8" s="4"/>
      <c r="J8" s="4"/>
      <c r="K8" s="4"/>
      <c r="L8" s="4"/>
      <c r="M8" s="4"/>
      <c r="N8" s="153"/>
      <c r="O8" s="153"/>
      <c r="P8" s="153"/>
      <c r="Q8" s="4"/>
      <c r="R8" s="4"/>
      <c r="S8" s="10"/>
      <c r="T8" s="10"/>
    </row>
    <row r="9" spans="1:20" x14ac:dyDescent="0.25">
      <c r="A9" s="9"/>
      <c r="B9" s="9"/>
      <c r="C9" s="4"/>
      <c r="D9" s="46" t="s">
        <v>61</v>
      </c>
      <c r="E9" s="4"/>
      <c r="F9" s="4"/>
      <c r="G9" s="4"/>
      <c r="H9" s="4"/>
      <c r="I9" s="4"/>
      <c r="J9" s="4"/>
      <c r="K9" s="4"/>
      <c r="L9" s="4"/>
      <c r="M9" s="4"/>
      <c r="N9" s="4"/>
      <c r="O9" s="40"/>
      <c r="P9" s="40"/>
      <c r="Q9" s="4"/>
      <c r="R9" s="4"/>
      <c r="S9" s="10"/>
      <c r="T9" s="10"/>
    </row>
    <row r="10" spans="1:20" ht="8.25" customHeight="1" x14ac:dyDescent="0.25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0"/>
      <c r="P10" s="40"/>
      <c r="Q10" s="4"/>
      <c r="R10" s="4"/>
      <c r="S10" s="10"/>
      <c r="T10" s="10"/>
    </row>
    <row r="11" spans="1:20" ht="15.75" x14ac:dyDescent="0.25">
      <c r="A11" s="9"/>
      <c r="B11" s="9"/>
      <c r="C11" s="4"/>
      <c r="D11" s="47" t="s">
        <v>62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15"/>
      <c r="P11" s="15"/>
      <c r="Q11" s="33"/>
      <c r="R11" s="4"/>
      <c r="S11" s="10"/>
      <c r="T11" s="10"/>
    </row>
    <row r="12" spans="1:20" x14ac:dyDescent="0.25">
      <c r="A12" s="9"/>
      <c r="B12" s="9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15"/>
      <c r="P12" s="15"/>
      <c r="Q12" s="40"/>
      <c r="R12" s="4"/>
      <c r="S12" s="10"/>
      <c r="T12" s="10"/>
    </row>
    <row r="13" spans="1:20" x14ac:dyDescent="0.25">
      <c r="A13" s="9"/>
      <c r="B13" s="9"/>
      <c r="C13" s="4"/>
      <c r="D13" s="155" t="s">
        <v>63</v>
      </c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"/>
      <c r="P13" s="15"/>
      <c r="Q13" s="40"/>
      <c r="R13" s="4"/>
      <c r="S13" s="10"/>
      <c r="T13" s="10"/>
    </row>
    <row r="14" spans="1:20" x14ac:dyDescent="0.25">
      <c r="A14" s="9"/>
      <c r="B14" s="9"/>
      <c r="C14" s="4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9"/>
      <c r="P14" s="49"/>
      <c r="Q14" s="40"/>
      <c r="R14" s="4"/>
      <c r="S14" s="10"/>
      <c r="T14" s="10"/>
    </row>
    <row r="15" spans="1:20" ht="25.5" customHeight="1" x14ac:dyDescent="0.25">
      <c r="A15" s="9"/>
      <c r="B15" s="9"/>
      <c r="C15" s="4"/>
      <c r="D15" s="149" t="s">
        <v>64</v>
      </c>
      <c r="E15" s="149"/>
      <c r="F15" s="149"/>
      <c r="G15" s="4"/>
      <c r="H15" s="4"/>
      <c r="I15" s="4"/>
      <c r="J15" s="4"/>
      <c r="K15" s="4"/>
      <c r="L15" s="4"/>
      <c r="M15" s="4"/>
      <c r="N15" s="4"/>
      <c r="O15" s="15"/>
      <c r="P15" s="15"/>
      <c r="Q15" s="33"/>
      <c r="R15" s="4"/>
      <c r="S15" s="10"/>
      <c r="T15" s="10"/>
    </row>
    <row r="16" spans="1:20" x14ac:dyDescent="0.25">
      <c r="A16" s="9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0"/>
      <c r="T16" s="10"/>
    </row>
    <row r="17" spans="1:26" x14ac:dyDescent="0.25">
      <c r="A17" s="9"/>
      <c r="B17" s="9"/>
      <c r="C17" s="4"/>
      <c r="D17" s="88" t="s">
        <v>65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4"/>
      <c r="R17" s="4"/>
      <c r="S17" s="10"/>
      <c r="T17" s="10"/>
    </row>
    <row r="18" spans="1:26" x14ac:dyDescent="0.25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0"/>
      <c r="P18" s="40"/>
      <c r="Q18" s="4"/>
      <c r="R18" s="4"/>
      <c r="S18" s="10"/>
      <c r="T18" s="10"/>
    </row>
    <row r="19" spans="1:26" x14ac:dyDescent="0.25">
      <c r="A19" s="9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0"/>
      <c r="P19" s="40"/>
      <c r="Q19" s="4"/>
      <c r="R19" s="4"/>
      <c r="S19" s="10"/>
      <c r="T19" s="10"/>
    </row>
    <row r="20" spans="1:26" x14ac:dyDescent="0.25">
      <c r="A20" s="9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5"/>
      <c r="P20" s="15"/>
      <c r="Q20" s="33"/>
      <c r="R20" s="4"/>
      <c r="S20" s="10"/>
      <c r="T20" s="10"/>
    </row>
    <row r="21" spans="1:26" x14ac:dyDescent="0.25">
      <c r="A21" s="9"/>
      <c r="B21" s="9"/>
      <c r="C21" s="4"/>
      <c r="D21" s="146" t="s">
        <v>66</v>
      </c>
      <c r="E21" s="147"/>
      <c r="F21" s="148"/>
      <c r="G21" s="4"/>
      <c r="H21" s="4"/>
      <c r="I21" s="4"/>
      <c r="J21" s="4"/>
      <c r="K21" s="4"/>
      <c r="L21" s="4"/>
      <c r="M21" s="4"/>
      <c r="N21" s="4"/>
      <c r="O21" s="15"/>
      <c r="P21" s="15"/>
      <c r="Q21" s="4"/>
      <c r="R21" s="4"/>
      <c r="S21" s="10"/>
      <c r="T21" s="10"/>
    </row>
    <row r="22" spans="1:26" x14ac:dyDescent="0.25">
      <c r="A22" s="9"/>
      <c r="B22" s="9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15"/>
      <c r="P22" s="15"/>
      <c r="Q22" s="40"/>
      <c r="R22" s="4"/>
      <c r="S22" s="10"/>
      <c r="T22" s="10"/>
      <c r="Y22" s="4"/>
      <c r="Z22" s="4"/>
    </row>
    <row r="23" spans="1:26" x14ac:dyDescent="0.25">
      <c r="A23" s="9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4"/>
      <c r="O23" s="15"/>
      <c r="P23" s="15"/>
      <c r="Q23" s="4"/>
      <c r="R23" s="4"/>
      <c r="S23" s="10"/>
      <c r="T23" s="10"/>
      <c r="Y23" s="4"/>
      <c r="Z23" s="4"/>
    </row>
    <row r="24" spans="1:26" x14ac:dyDescent="0.25">
      <c r="A24" s="9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4"/>
      <c r="O24" s="15"/>
      <c r="P24" s="15"/>
      <c r="Q24" s="33"/>
      <c r="R24" s="4"/>
      <c r="S24" s="10"/>
      <c r="T24" s="10"/>
      <c r="Y24" s="4"/>
      <c r="Z24" s="4"/>
    </row>
    <row r="25" spans="1:26" x14ac:dyDescent="0.25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4"/>
      <c r="O25" s="14"/>
      <c r="P25" s="4"/>
      <c r="Q25" s="4"/>
      <c r="R25" s="4"/>
      <c r="S25" s="10"/>
      <c r="T25" s="10"/>
      <c r="Y25" s="4"/>
      <c r="Z25" s="4"/>
    </row>
    <row r="26" spans="1:26" x14ac:dyDescent="0.25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3"/>
      <c r="R26" s="4"/>
      <c r="S26" s="10"/>
      <c r="T26" s="10"/>
      <c r="Y26" s="4"/>
      <c r="Z26" s="4"/>
    </row>
    <row r="27" spans="1:26" ht="15.75" thickBot="1" x14ac:dyDescent="0.3">
      <c r="A27" s="9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0"/>
      <c r="Y27" s="4"/>
      <c r="Z27" s="4"/>
    </row>
    <row r="28" spans="1:26" ht="4.5" customHeight="1" thickBot="1" x14ac:dyDescent="0.3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</row>
  </sheetData>
  <mergeCells count="8">
    <mergeCell ref="D21:F21"/>
    <mergeCell ref="D15:F15"/>
    <mergeCell ref="A1:D1"/>
    <mergeCell ref="O4:P4"/>
    <mergeCell ref="F8:H8"/>
    <mergeCell ref="N8:P8"/>
    <mergeCell ref="D7:F7"/>
    <mergeCell ref="D13:N13"/>
  </mergeCells>
  <hyperlinks>
    <hyperlink ref="D13" r:id="rId1" display="http://mail.google.com/"/>
    <hyperlink ref="D21" location="Autenticacion!A1" display="Ingresar con Google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O11" sqref="O11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5.42578125" customWidth="1"/>
    <col min="6" max="6" width="8.140625" bestFit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50" t="s">
        <v>67</v>
      </c>
      <c r="B1" s="151"/>
      <c r="C1" s="151"/>
      <c r="D1" s="152"/>
    </row>
    <row r="2" spans="1:20" ht="15.75" thickBot="1" x14ac:dyDescent="0.3"/>
    <row r="3" spans="1:20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 ht="53.25" customHeight="1" x14ac:dyDescent="0.25">
      <c r="A4" s="9"/>
      <c r="C4" s="4"/>
      <c r="D4" s="50" t="s">
        <v>59</v>
      </c>
      <c r="E4" s="4"/>
      <c r="F4" s="58" t="s">
        <v>3</v>
      </c>
      <c r="G4" s="4"/>
      <c r="H4" s="110"/>
      <c r="I4" s="4"/>
      <c r="J4" s="110"/>
      <c r="K4" s="4"/>
      <c r="L4" s="110"/>
      <c r="M4" s="110"/>
      <c r="N4" s="110"/>
      <c r="O4" s="153"/>
      <c r="P4" s="153"/>
      <c r="Q4" s="4"/>
      <c r="R4" s="110"/>
      <c r="S4" s="5"/>
      <c r="T4" s="10"/>
    </row>
    <row r="5" spans="1:20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0"/>
    </row>
    <row r="6" spans="1:20" ht="33" customHeight="1" x14ac:dyDescent="0.25">
      <c r="A6" s="9"/>
      <c r="B6" s="60"/>
      <c r="C6" s="61"/>
      <c r="D6" s="165" t="s">
        <v>79</v>
      </c>
      <c r="E6" s="165"/>
      <c r="F6" s="165"/>
      <c r="G6" s="165"/>
      <c r="H6" s="165"/>
      <c r="I6" s="112"/>
      <c r="J6" s="112"/>
      <c r="K6" s="112"/>
      <c r="L6" s="112"/>
      <c r="M6" s="112"/>
      <c r="N6" s="112"/>
      <c r="O6" s="112"/>
      <c r="P6" s="112"/>
      <c r="Q6" s="112"/>
      <c r="R6" s="112" t="s">
        <v>80</v>
      </c>
      <c r="S6" s="8"/>
      <c r="T6" s="10"/>
    </row>
    <row r="7" spans="1:20" ht="54" customHeight="1" x14ac:dyDescent="0.25">
      <c r="A7" s="9"/>
      <c r="B7" s="9"/>
      <c r="C7" s="4"/>
      <c r="D7" s="59"/>
      <c r="E7" s="59"/>
      <c r="F7" s="5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0"/>
      <c r="T7" s="10"/>
    </row>
    <row r="8" spans="1:20" ht="33.75" x14ac:dyDescent="0.5">
      <c r="A8" s="9"/>
      <c r="B8" s="9"/>
      <c r="C8" s="4"/>
      <c r="D8" s="52"/>
      <c r="E8" s="4"/>
      <c r="F8" s="163" t="s">
        <v>77</v>
      </c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4"/>
      <c r="R8" s="4"/>
      <c r="S8" s="10"/>
      <c r="T8" s="10"/>
    </row>
    <row r="9" spans="1:20" x14ac:dyDescent="0.25">
      <c r="A9" s="9"/>
      <c r="B9" s="9"/>
      <c r="C9" s="4"/>
      <c r="D9" s="46"/>
      <c r="E9" s="4"/>
      <c r="F9" s="4"/>
      <c r="G9" s="4"/>
      <c r="H9" s="4"/>
      <c r="I9" s="4"/>
      <c r="J9" s="4"/>
      <c r="K9" s="4"/>
      <c r="L9" s="4"/>
      <c r="M9" s="4"/>
      <c r="N9" s="4"/>
      <c r="O9" s="110"/>
      <c r="P9" s="110"/>
      <c r="Q9" s="4"/>
      <c r="R9" s="4"/>
      <c r="S9" s="10"/>
      <c r="T9" s="10"/>
    </row>
    <row r="10" spans="1:20" ht="8.25" customHeight="1" x14ac:dyDescent="0.25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110"/>
      <c r="P10" s="110"/>
      <c r="Q10" s="4"/>
      <c r="R10" s="4"/>
      <c r="S10" s="10"/>
      <c r="T10" s="10"/>
    </row>
    <row r="11" spans="1:20" ht="15.75" x14ac:dyDescent="0.25">
      <c r="A11" s="9"/>
      <c r="B11" s="9"/>
      <c r="C11" s="4"/>
      <c r="D11" s="47"/>
      <c r="E11" s="4"/>
      <c r="F11" s="4"/>
      <c r="G11" s="4"/>
      <c r="H11" s="164" t="s">
        <v>27</v>
      </c>
      <c r="I11" s="164"/>
      <c r="J11" s="164"/>
      <c r="K11" s="164"/>
      <c r="L11" s="164"/>
      <c r="M11" s="164"/>
      <c r="N11" s="164"/>
      <c r="O11" s="94" t="s">
        <v>123</v>
      </c>
      <c r="P11" s="15"/>
      <c r="Q11" s="33"/>
      <c r="R11" s="4"/>
      <c r="S11" s="10"/>
      <c r="T11" s="10"/>
    </row>
    <row r="12" spans="1:20" ht="43.5" customHeight="1" x14ac:dyDescent="0.25">
      <c r="A12" s="9"/>
      <c r="B12" s="9"/>
      <c r="C12" s="4"/>
      <c r="D12" s="161"/>
      <c r="E12" s="161"/>
      <c r="F12" s="161"/>
      <c r="G12" s="161"/>
      <c r="H12" s="161"/>
      <c r="I12" s="161"/>
      <c r="J12" s="161"/>
      <c r="K12" s="14"/>
      <c r="L12" s="14"/>
      <c r="M12" s="14"/>
      <c r="N12" s="14"/>
      <c r="O12" s="51"/>
      <c r="P12" s="15"/>
      <c r="Q12" s="110"/>
      <c r="R12" s="4"/>
      <c r="S12" s="10"/>
      <c r="T12" s="10"/>
    </row>
    <row r="13" spans="1:20" x14ac:dyDescent="0.25">
      <c r="A13" s="9"/>
      <c r="B13" s="9"/>
      <c r="C13" s="4"/>
      <c r="D13" s="55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1"/>
      <c r="P13" s="15"/>
      <c r="Q13" s="110"/>
      <c r="R13" s="4"/>
      <c r="S13" s="10"/>
      <c r="T13" s="10"/>
    </row>
    <row r="14" spans="1:20" x14ac:dyDescent="0.25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5"/>
      <c r="P14" s="15"/>
      <c r="Q14" s="110"/>
      <c r="R14" s="4"/>
      <c r="S14" s="10"/>
      <c r="T14" s="10"/>
    </row>
    <row r="15" spans="1:20" x14ac:dyDescent="0.25">
      <c r="A15" s="9"/>
      <c r="B15" s="9"/>
      <c r="C15" s="4"/>
      <c r="D15" s="46"/>
      <c r="E15" s="4"/>
      <c r="F15" s="4"/>
      <c r="G15" s="4"/>
      <c r="H15" s="4"/>
      <c r="I15" s="4"/>
      <c r="J15" s="4"/>
      <c r="K15" s="4"/>
      <c r="L15" s="4"/>
      <c r="M15" s="4"/>
      <c r="N15" s="4"/>
      <c r="O15" s="15"/>
      <c r="P15" s="15"/>
      <c r="Q15" s="33"/>
      <c r="R15" s="4"/>
      <c r="S15" s="10"/>
      <c r="T15" s="10"/>
    </row>
    <row r="16" spans="1:20" x14ac:dyDescent="0.25">
      <c r="A16" s="9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0"/>
      <c r="T16" s="10"/>
    </row>
    <row r="17" spans="1:26" ht="15.75" x14ac:dyDescent="0.25">
      <c r="A17" s="9"/>
      <c r="B17" s="9"/>
      <c r="C17" s="4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4"/>
      <c r="R17" s="4"/>
      <c r="S17" s="10"/>
      <c r="T17" s="10"/>
    </row>
    <row r="18" spans="1:26" x14ac:dyDescent="0.25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10"/>
      <c r="P18" s="110"/>
      <c r="Q18" s="4"/>
      <c r="R18" s="4"/>
      <c r="S18" s="10"/>
      <c r="T18" s="10"/>
    </row>
    <row r="19" spans="1:26" x14ac:dyDescent="0.25">
      <c r="A19" s="9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110"/>
      <c r="P19" s="110"/>
      <c r="Q19" s="4"/>
      <c r="R19" s="4"/>
      <c r="S19" s="10"/>
      <c r="T19" s="10"/>
    </row>
    <row r="20" spans="1:26" x14ac:dyDescent="0.25">
      <c r="A20" s="9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5"/>
      <c r="P20" s="15"/>
      <c r="Q20" s="33"/>
      <c r="R20" s="4"/>
      <c r="S20" s="10"/>
      <c r="T20" s="10"/>
    </row>
    <row r="21" spans="1:26" x14ac:dyDescent="0.25">
      <c r="A21" s="9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5"/>
      <c r="P21" s="15"/>
      <c r="Q21" s="4"/>
      <c r="R21" s="4"/>
      <c r="S21" s="10"/>
      <c r="T21" s="10"/>
    </row>
    <row r="22" spans="1:26" x14ac:dyDescent="0.25">
      <c r="A22" s="9"/>
      <c r="B22" s="9"/>
      <c r="C22" s="4"/>
      <c r="D22" s="16"/>
      <c r="E22" s="16"/>
      <c r="F22" s="16"/>
      <c r="G22" s="16"/>
      <c r="H22" s="16"/>
      <c r="I22" s="4"/>
      <c r="J22" s="4"/>
      <c r="K22" s="4"/>
      <c r="L22" s="16"/>
      <c r="M22" s="16"/>
      <c r="N22" s="16"/>
      <c r="O22" s="16"/>
      <c r="P22" s="15"/>
      <c r="Q22" s="110"/>
      <c r="R22" s="4"/>
      <c r="S22" s="10"/>
      <c r="T22" s="10"/>
      <c r="Y22" s="4"/>
      <c r="Z22" s="4"/>
    </row>
    <row r="23" spans="1:26" x14ac:dyDescent="0.25">
      <c r="A23" s="9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4"/>
      <c r="O23" s="15"/>
      <c r="P23" s="15"/>
      <c r="Q23" s="4"/>
      <c r="R23" s="4"/>
      <c r="S23" s="10"/>
      <c r="T23" s="10"/>
      <c r="Y23" s="4"/>
      <c r="Z23" s="4"/>
    </row>
    <row r="24" spans="1:26" x14ac:dyDescent="0.25">
      <c r="A24" s="9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4"/>
      <c r="O24" s="15"/>
      <c r="P24" s="15"/>
      <c r="Q24" s="33"/>
      <c r="R24" s="4"/>
      <c r="S24" s="10"/>
      <c r="T24" s="10"/>
      <c r="Y24" s="4"/>
      <c r="Z24" s="4"/>
    </row>
    <row r="25" spans="1:26" x14ac:dyDescent="0.25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4"/>
      <c r="O25" s="14"/>
      <c r="P25" s="4"/>
      <c r="Q25" s="4"/>
      <c r="R25" s="4"/>
      <c r="S25" s="10"/>
      <c r="T25" s="10"/>
      <c r="Y25" s="4"/>
      <c r="Z25" s="4"/>
    </row>
    <row r="26" spans="1:26" x14ac:dyDescent="0.25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3"/>
      <c r="R26" s="4"/>
      <c r="S26" s="10"/>
      <c r="T26" s="10"/>
      <c r="Y26" s="4"/>
      <c r="Z26" s="4"/>
    </row>
    <row r="27" spans="1:26" ht="15.75" thickBot="1" x14ac:dyDescent="0.3">
      <c r="A27" s="9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0"/>
      <c r="Y27" s="4"/>
      <c r="Z27" s="4"/>
    </row>
    <row r="28" spans="1:26" ht="4.5" customHeight="1" thickBot="1" x14ac:dyDescent="0.3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</row>
  </sheetData>
  <mergeCells count="7">
    <mergeCell ref="D17:P17"/>
    <mergeCell ref="A1:D1"/>
    <mergeCell ref="O4:P4"/>
    <mergeCell ref="D6:H6"/>
    <mergeCell ref="F8:P8"/>
    <mergeCell ref="H11:N11"/>
    <mergeCell ref="D12:J12"/>
  </mergeCells>
  <hyperlinks>
    <hyperlink ref="F4" location="Inicio!A1" display="Salir"/>
    <hyperlink ref="O11" location="'Dashboard Invitado'!A1" display="Aceptar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5"/>
  <sheetViews>
    <sheetView topLeftCell="A11" workbookViewId="0">
      <selection activeCell="P21" sqref="P21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9.7109375" bestFit="1" customWidth="1"/>
    <col min="11" max="11" width="1" customWidth="1"/>
    <col min="12" max="12" width="11.42578125" customWidth="1"/>
    <col min="13" max="13" width="1.140625" customWidth="1"/>
    <col min="14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44" ht="15.75" thickBot="1" x14ac:dyDescent="0.3">
      <c r="A1" s="150" t="s">
        <v>40</v>
      </c>
      <c r="B1" s="151"/>
      <c r="C1" s="151"/>
      <c r="D1" s="152"/>
    </row>
    <row r="2" spans="1:44" ht="15.75" thickBot="1" x14ac:dyDescent="0.3"/>
    <row r="3" spans="1:44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44" x14ac:dyDescent="0.25">
      <c r="A4" s="9"/>
      <c r="B4" s="1" t="s">
        <v>6</v>
      </c>
      <c r="C4" s="4"/>
      <c r="D4" s="96" t="s">
        <v>156</v>
      </c>
      <c r="E4" s="108"/>
      <c r="F4" s="114" t="s">
        <v>129</v>
      </c>
      <c r="H4" s="63" t="s">
        <v>0</v>
      </c>
      <c r="I4" s="4"/>
      <c r="J4" s="63" t="s">
        <v>1</v>
      </c>
      <c r="K4" s="4"/>
      <c r="L4" s="63" t="s">
        <v>2</v>
      </c>
      <c r="M4" s="107"/>
      <c r="N4" s="158" t="s">
        <v>130</v>
      </c>
      <c r="O4" s="160"/>
      <c r="P4" s="63" t="s">
        <v>3</v>
      </c>
      <c r="Q4" s="16"/>
      <c r="R4" s="4"/>
      <c r="S4" s="5"/>
      <c r="T4" s="10"/>
    </row>
    <row r="5" spans="1:44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0"/>
    </row>
    <row r="6" spans="1:44" ht="25.5" customHeight="1" thickBot="1" x14ac:dyDescent="0.3">
      <c r="A6" s="9"/>
      <c r="B6" s="60"/>
      <c r="C6" s="61"/>
      <c r="D6" s="165" t="s">
        <v>79</v>
      </c>
      <c r="E6" s="165"/>
      <c r="F6" s="165"/>
      <c r="G6" s="165"/>
      <c r="H6" s="165"/>
      <c r="I6" s="62"/>
      <c r="J6" s="62"/>
      <c r="K6" s="62"/>
      <c r="L6" s="62"/>
      <c r="M6" s="62"/>
      <c r="N6" s="62"/>
      <c r="O6" s="62"/>
      <c r="P6" s="62"/>
      <c r="Q6" s="62"/>
      <c r="R6" s="62"/>
      <c r="S6" s="72" t="s">
        <v>80</v>
      </c>
      <c r="T6" s="10"/>
      <c r="AQ6" t="s">
        <v>7</v>
      </c>
    </row>
    <row r="7" spans="1:44" ht="25.5" customHeight="1" thickBot="1" x14ac:dyDescent="0.3">
      <c r="A7" s="9"/>
      <c r="B7" s="36"/>
      <c r="C7" s="14"/>
      <c r="D7" s="71"/>
      <c r="E7" s="71"/>
      <c r="F7" s="71"/>
      <c r="G7" s="71"/>
      <c r="H7" s="71"/>
      <c r="I7" s="71"/>
      <c r="J7" s="71"/>
      <c r="K7" s="71"/>
      <c r="L7" s="71"/>
      <c r="M7" s="71"/>
      <c r="O7" s="169" t="s">
        <v>94</v>
      </c>
      <c r="P7" s="170"/>
      <c r="Q7" s="71"/>
      <c r="R7" s="71"/>
      <c r="S7" s="10"/>
      <c r="T7" s="10"/>
    </row>
    <row r="8" spans="1:44" ht="5.25" customHeight="1" x14ac:dyDescent="0.25">
      <c r="A8" s="9"/>
      <c r="B8" s="36"/>
      <c r="C8" s="14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10"/>
      <c r="T8" s="10"/>
    </row>
    <row r="9" spans="1:44" x14ac:dyDescent="0.25">
      <c r="A9" s="9"/>
      <c r="B9" s="9"/>
      <c r="C9" s="4"/>
      <c r="D9" s="40" t="s">
        <v>4</v>
      </c>
      <c r="E9" s="40"/>
      <c r="F9" s="40" t="s">
        <v>86</v>
      </c>
      <c r="G9" s="40"/>
      <c r="H9" s="40" t="s">
        <v>51</v>
      </c>
      <c r="I9" s="4"/>
      <c r="J9" s="153" t="s">
        <v>84</v>
      </c>
      <c r="K9" s="153"/>
      <c r="L9" s="153"/>
      <c r="M9" s="153"/>
      <c r="N9" s="153"/>
      <c r="O9" s="40"/>
      <c r="P9" s="4"/>
      <c r="Q9" s="4"/>
      <c r="R9" s="4"/>
      <c r="S9" s="10"/>
      <c r="T9" s="10"/>
    </row>
    <row r="10" spans="1:44" x14ac:dyDescent="0.25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0"/>
      <c r="T10" s="10"/>
    </row>
    <row r="11" spans="1:44" x14ac:dyDescent="0.25">
      <c r="A11" s="9"/>
      <c r="B11" s="9"/>
      <c r="C11" s="4"/>
      <c r="D11" s="4" t="s">
        <v>27</v>
      </c>
      <c r="E11" s="4"/>
      <c r="F11" s="64">
        <v>100</v>
      </c>
      <c r="G11" s="40"/>
      <c r="H11" s="40" t="s">
        <v>85</v>
      </c>
      <c r="I11" s="4"/>
      <c r="J11" s="116" t="s">
        <v>131</v>
      </c>
      <c r="K11" s="40"/>
      <c r="L11" s="92" t="s">
        <v>82</v>
      </c>
      <c r="M11" s="40"/>
      <c r="N11" s="91" t="s">
        <v>83</v>
      </c>
      <c r="O11" s="40"/>
      <c r="P11" s="4"/>
      <c r="Q11" s="4"/>
      <c r="R11" s="4"/>
      <c r="S11" s="10"/>
      <c r="T11" s="10"/>
    </row>
    <row r="12" spans="1:44" x14ac:dyDescent="0.25">
      <c r="A12" s="9"/>
      <c r="B12" s="9"/>
      <c r="C12" s="4"/>
      <c r="D12" s="4" t="str">
        <f>IF('Seleccion Proyecto ADM'!H11="Proyecto 1","","Proyecto 2")</f>
        <v>Proyecto 2</v>
      </c>
      <c r="E12" s="4"/>
      <c r="F12" s="4">
        <f>IF(D12="Proyecto 2",80,"")</f>
        <v>80</v>
      </c>
      <c r="G12" s="4"/>
      <c r="H12" s="40" t="str">
        <f>IF(D12="Proyecto 2","Activo","")</f>
        <v>Activo</v>
      </c>
      <c r="I12" s="4"/>
      <c r="J12" s="116" t="s">
        <v>131</v>
      </c>
      <c r="K12" s="40"/>
      <c r="L12" s="92" t="s">
        <v>82</v>
      </c>
      <c r="M12" s="40"/>
      <c r="N12" s="91" t="str">
        <f>IF('Seleccion Proyecto ADM'!H11="Proyecto 1","","Eliminar")</f>
        <v>Eliminar</v>
      </c>
      <c r="O12" s="40"/>
      <c r="P12" s="4"/>
      <c r="Q12" s="4"/>
      <c r="R12" s="4"/>
      <c r="S12" s="10"/>
      <c r="T12" s="10"/>
    </row>
    <row r="13" spans="1:44" ht="5.25" customHeight="1" x14ac:dyDescent="0.25">
      <c r="A13" s="9"/>
      <c r="B13" s="9"/>
      <c r="C13" s="4"/>
      <c r="D13" s="4"/>
      <c r="E13" s="4"/>
      <c r="F13" s="4"/>
      <c r="G13" s="4"/>
      <c r="H13" s="40"/>
      <c r="I13" s="4"/>
      <c r="J13" s="40"/>
      <c r="K13" s="40"/>
      <c r="L13" s="40"/>
      <c r="M13" s="40"/>
      <c r="N13" s="40"/>
      <c r="O13" s="40"/>
      <c r="P13" s="4"/>
      <c r="Q13" s="4"/>
      <c r="R13" s="4"/>
      <c r="S13" s="10"/>
      <c r="T13" s="10"/>
    </row>
    <row r="14" spans="1:44" ht="15.75" thickBot="1" x14ac:dyDescent="0.3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10"/>
      <c r="T14" s="10"/>
    </row>
    <row r="15" spans="1:44" ht="15.75" thickBot="1" x14ac:dyDescent="0.3">
      <c r="A15" s="9"/>
      <c r="B15" s="9"/>
      <c r="C15" s="28"/>
      <c r="D15" s="29"/>
      <c r="E15" s="29"/>
      <c r="F15" s="166" t="s">
        <v>26</v>
      </c>
      <c r="G15" s="166"/>
      <c r="H15" s="166"/>
      <c r="I15" s="29"/>
      <c r="J15" s="29"/>
      <c r="K15" s="30"/>
      <c r="L15" s="4"/>
      <c r="M15" s="4"/>
      <c r="N15" s="167" t="s">
        <v>31</v>
      </c>
      <c r="O15" s="166"/>
      <c r="P15" s="166"/>
      <c r="Q15" s="168"/>
      <c r="R15" s="9"/>
      <c r="S15" s="10"/>
      <c r="T15" s="10"/>
      <c r="AP15" t="s">
        <v>32</v>
      </c>
      <c r="AQ15" t="s">
        <v>10</v>
      </c>
      <c r="AR15" t="str">
        <f>IF('Seleccion Proyecto ADM'!$H$11="Todos","Aprobado","Con Errores")</f>
        <v>Aprobado</v>
      </c>
    </row>
    <row r="16" spans="1:44" x14ac:dyDescent="0.25">
      <c r="A16" s="9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17"/>
      <c r="O16" s="17" t="s">
        <v>38</v>
      </c>
      <c r="P16" s="23" t="s">
        <v>38</v>
      </c>
      <c r="Q16" s="23" t="s">
        <v>38</v>
      </c>
      <c r="R16" s="9"/>
      <c r="S16" s="10"/>
      <c r="T16" s="10"/>
      <c r="AP16" t="s">
        <v>32</v>
      </c>
      <c r="AQ16" t="s">
        <v>9</v>
      </c>
      <c r="AR16" t="str">
        <f>IF('Seleccion Proyecto ADM'!$H$11="Todos","Con Errores","Aprobado")</f>
        <v>Con Errores</v>
      </c>
    </row>
    <row r="17" spans="1:48" ht="15.75" thickBot="1" x14ac:dyDescent="0.3">
      <c r="A17" s="9"/>
      <c r="B17" s="9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19"/>
      <c r="O17" s="19" t="s">
        <v>89</v>
      </c>
      <c r="P17" s="24" t="s">
        <v>23</v>
      </c>
      <c r="Q17" s="24" t="s">
        <v>24</v>
      </c>
      <c r="R17" s="9"/>
      <c r="S17" s="10"/>
      <c r="T17" s="10"/>
      <c r="AP17" t="s">
        <v>32</v>
      </c>
      <c r="AQ17" t="s">
        <v>11</v>
      </c>
      <c r="AR17" t="str">
        <f>IF('Seleccion Proyecto ADM'!$H$11="Todos","Con Errores","Aprobado")</f>
        <v>Con Errores</v>
      </c>
    </row>
    <row r="18" spans="1:48" ht="15.75" thickBot="1" x14ac:dyDescent="0.3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9" t="s">
        <v>32</v>
      </c>
      <c r="O18" s="69">
        <v>0</v>
      </c>
      <c r="P18" s="27">
        <f>AV29/4</f>
        <v>0.5</v>
      </c>
      <c r="Q18" s="27">
        <f>AU29/4</f>
        <v>0.5</v>
      </c>
      <c r="R18" s="31" t="s">
        <v>37</v>
      </c>
      <c r="S18" s="10"/>
      <c r="T18" s="10"/>
      <c r="AP18" t="s">
        <v>32</v>
      </c>
      <c r="AQ18" t="s">
        <v>12</v>
      </c>
      <c r="AR18" t="str">
        <f>IF('Seleccion Proyecto ADM'!$H$11="Todos","Aprobado","Con Errores")</f>
        <v>Aprobado</v>
      </c>
    </row>
    <row r="19" spans="1:48" x14ac:dyDescent="0.25">
      <c r="A19" s="9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9" t="s">
        <v>33</v>
      </c>
      <c r="O19" s="69">
        <v>0</v>
      </c>
      <c r="P19" s="25">
        <f>AV30/4</f>
        <v>0.75</v>
      </c>
      <c r="Q19" s="25">
        <f>AU30/4</f>
        <v>0.25</v>
      </c>
      <c r="R19" s="32"/>
      <c r="S19" s="10"/>
      <c r="T19" s="10"/>
      <c r="AP19" t="s">
        <v>33</v>
      </c>
      <c r="AQ19" t="s">
        <v>13</v>
      </c>
      <c r="AR19" t="str">
        <f>IF('Seleccion Proyecto ADM'!$H$11="Todos","Con Errores","Aprobado")</f>
        <v>Con Errores</v>
      </c>
    </row>
    <row r="20" spans="1:48" x14ac:dyDescent="0.25">
      <c r="A20" s="9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9" t="s">
        <v>34</v>
      </c>
      <c r="O20" s="69">
        <v>0</v>
      </c>
      <c r="P20" s="25">
        <f>AV31/4</f>
        <v>0.75</v>
      </c>
      <c r="Q20" s="25">
        <f>AU31/4</f>
        <v>0.25</v>
      </c>
      <c r="R20" s="32"/>
      <c r="S20" s="10"/>
      <c r="T20" s="10"/>
      <c r="AP20" t="s">
        <v>33</v>
      </c>
      <c r="AQ20" t="s">
        <v>14</v>
      </c>
      <c r="AR20" t="str">
        <f>IF('Seleccion Proyecto ADM'!$H$11="Todos","Con Errores","Aprobado")</f>
        <v>Con Errores</v>
      </c>
    </row>
    <row r="21" spans="1:48" ht="15.75" thickBot="1" x14ac:dyDescent="0.3">
      <c r="A21" s="9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9" t="s">
        <v>35</v>
      </c>
      <c r="O21" s="69">
        <v>0</v>
      </c>
      <c r="P21" s="25">
        <f>AV32/2</f>
        <v>1</v>
      </c>
      <c r="Q21" s="25">
        <f>AU32/2</f>
        <v>0</v>
      </c>
      <c r="R21" s="32"/>
      <c r="S21" s="10"/>
      <c r="T21" s="10"/>
      <c r="AP21" t="s">
        <v>33</v>
      </c>
      <c r="AQ21" t="s">
        <v>15</v>
      </c>
      <c r="AR21" t="str">
        <f>IF('Seleccion Proyecto ADM'!$H$11="Todos","Con Errores","Aprobado")</f>
        <v>Con Errores</v>
      </c>
    </row>
    <row r="22" spans="1:48" ht="15.75" thickBot="1" x14ac:dyDescent="0.3">
      <c r="A22" s="9"/>
      <c r="B22" s="9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1" t="s">
        <v>36</v>
      </c>
      <c r="O22" s="70">
        <v>1</v>
      </c>
      <c r="P22" s="26">
        <f>AV33/4</f>
        <v>0</v>
      </c>
      <c r="Q22" s="26">
        <f>AU33/4</f>
        <v>0</v>
      </c>
      <c r="R22" s="31" t="s">
        <v>5</v>
      </c>
      <c r="S22" s="10"/>
      <c r="T22" s="10"/>
      <c r="AP22" t="s">
        <v>33</v>
      </c>
      <c r="AQ22" t="s">
        <v>16</v>
      </c>
      <c r="AR22" t="s">
        <v>8</v>
      </c>
    </row>
    <row r="23" spans="1:48" x14ac:dyDescent="0.25">
      <c r="A23" s="9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10"/>
      <c r="T23" s="10"/>
      <c r="AP23" t="s">
        <v>34</v>
      </c>
      <c r="AQ23" t="s">
        <v>17</v>
      </c>
      <c r="AR23" t="str">
        <f>IF('Seleccion Proyecto ADM'!$H$11="Todos","Con Errores","Aprobado")</f>
        <v>Con Errores</v>
      </c>
    </row>
    <row r="24" spans="1:48" ht="15.75" thickBot="1" x14ac:dyDescent="0.3">
      <c r="A24" s="9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53" t="s">
        <v>28</v>
      </c>
      <c r="O24" s="153"/>
      <c r="P24" s="153"/>
      <c r="Q24" s="153"/>
      <c r="R24" s="4"/>
      <c r="S24" s="10"/>
      <c r="T24" s="10"/>
      <c r="AP24" t="s">
        <v>34</v>
      </c>
      <c r="AQ24" t="s">
        <v>18</v>
      </c>
      <c r="AR24" t="str">
        <f>IF('Seleccion Proyecto ADM'!$H$11="Todos","Con Errores","Aprobado")</f>
        <v>Con Errores</v>
      </c>
    </row>
    <row r="25" spans="1:48" x14ac:dyDescent="0.25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7"/>
      <c r="O25" s="17"/>
      <c r="P25" s="23"/>
      <c r="Q25" s="23"/>
      <c r="R25" s="4"/>
      <c r="S25" s="10"/>
      <c r="T25" s="10"/>
      <c r="AP25" t="s">
        <v>34</v>
      </c>
      <c r="AQ25" t="s">
        <v>19</v>
      </c>
      <c r="AR25" t="s">
        <v>8</v>
      </c>
    </row>
    <row r="26" spans="1:48" ht="15.75" thickBot="1" x14ac:dyDescent="0.3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19"/>
      <c r="O26" s="19" t="s">
        <v>57</v>
      </c>
      <c r="P26" s="24" t="s">
        <v>88</v>
      </c>
      <c r="Q26" s="24" t="s">
        <v>29</v>
      </c>
      <c r="R26" s="4"/>
      <c r="S26" s="10"/>
      <c r="T26" s="10"/>
      <c r="AP26" t="s">
        <v>34</v>
      </c>
      <c r="AQ26" t="s">
        <v>20</v>
      </c>
      <c r="AR26" t="str">
        <f>IF('Seleccion Proyecto ADM'!$H$11="Todos","Con Errores","Aprobado")</f>
        <v>Con Errores</v>
      </c>
    </row>
    <row r="27" spans="1:48" ht="15.75" thickBot="1" x14ac:dyDescent="0.3">
      <c r="A27" s="9"/>
      <c r="B27" s="9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6" t="s">
        <v>10</v>
      </c>
      <c r="O27" s="65">
        <v>0.05</v>
      </c>
      <c r="P27" s="34">
        <v>0.05</v>
      </c>
      <c r="Q27" s="35">
        <v>0.9</v>
      </c>
      <c r="R27" s="31" t="s">
        <v>37</v>
      </c>
      <c r="S27" s="10"/>
      <c r="T27" s="10"/>
      <c r="AP27" t="s">
        <v>35</v>
      </c>
      <c r="AQ27" t="s">
        <v>21</v>
      </c>
      <c r="AR27" t="str">
        <f>IF('Seleccion Proyecto ADM'!$H$11="Todos","Con Errores","Aprobado")</f>
        <v>Con Errores</v>
      </c>
    </row>
    <row r="28" spans="1:48" x14ac:dyDescent="0.25">
      <c r="A28" s="9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9" t="s">
        <v>9</v>
      </c>
      <c r="O28" s="66">
        <v>0</v>
      </c>
      <c r="P28" s="15">
        <v>0</v>
      </c>
      <c r="Q28" s="20">
        <v>0</v>
      </c>
      <c r="R28" s="18"/>
      <c r="S28" s="10"/>
      <c r="T28" s="10"/>
      <c r="AP28" t="s">
        <v>35</v>
      </c>
      <c r="AQ28" t="s">
        <v>22</v>
      </c>
      <c r="AR28" t="str">
        <f>IF('Seleccion Proyecto ADM'!$H$11="Todos","Con Errores","Aprobado")</f>
        <v>Con Errores</v>
      </c>
      <c r="AU28" t="s">
        <v>24</v>
      </c>
      <c r="AV28" t="s">
        <v>23</v>
      </c>
    </row>
    <row r="29" spans="1:48" x14ac:dyDescent="0.25">
      <c r="A29" s="9"/>
      <c r="B29" s="9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9" t="s">
        <v>11</v>
      </c>
      <c r="O29" s="66">
        <v>0</v>
      </c>
      <c r="P29" s="15">
        <v>0</v>
      </c>
      <c r="Q29" s="20">
        <v>1</v>
      </c>
      <c r="R29" s="32"/>
      <c r="S29" s="10"/>
      <c r="T29" s="10"/>
      <c r="AS29" s="4"/>
      <c r="AT29" s="4" t="s">
        <v>32</v>
      </c>
      <c r="AU29">
        <f>COUNTIFS($AP$15:$AP$28,$AT29,$AR$15:$AR$28,$AQ$30)</f>
        <v>2</v>
      </c>
      <c r="AV29">
        <f>COUNTIFS($AP$15:$AP$28,$AT29,$AR$15:$AR$28,$AQ$31)</f>
        <v>2</v>
      </c>
    </row>
    <row r="30" spans="1:48" ht="15.75" thickBot="1" x14ac:dyDescent="0.3">
      <c r="A30" s="9"/>
      <c r="B30" s="9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36" t="s">
        <v>12</v>
      </c>
      <c r="O30" s="67">
        <v>0</v>
      </c>
      <c r="P30" s="15">
        <v>0</v>
      </c>
      <c r="Q30" s="20">
        <v>1</v>
      </c>
      <c r="R30" s="18"/>
      <c r="S30" s="10"/>
      <c r="T30" s="10"/>
      <c r="AQ30" t="s">
        <v>8</v>
      </c>
      <c r="AR30">
        <f>COUNTIF(AR$15:AR$28,AQ30)</f>
        <v>4</v>
      </c>
      <c r="AS30" s="4"/>
      <c r="AT30" s="4" t="s">
        <v>33</v>
      </c>
      <c r="AU30">
        <f>COUNTIFS($AP$15:$AP$28,$AT30,$AR$15:$AR$28,$AQ$30)</f>
        <v>1</v>
      </c>
      <c r="AV30">
        <f>COUNTIFS($AP$15:$AP$28,$AT30,$AR$15:$AR$28,$AQ$31)</f>
        <v>3</v>
      </c>
    </row>
    <row r="31" spans="1:48" ht="15.75" thickBot="1" x14ac:dyDescent="0.3">
      <c r="A31" s="9"/>
      <c r="B31" s="9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37" t="s">
        <v>13</v>
      </c>
      <c r="O31" s="68">
        <v>0</v>
      </c>
      <c r="P31" s="21">
        <v>0</v>
      </c>
      <c r="Q31" s="22">
        <v>1</v>
      </c>
      <c r="R31" s="31" t="s">
        <v>5</v>
      </c>
      <c r="S31" s="10"/>
      <c r="T31" s="10"/>
      <c r="AQ31" t="s">
        <v>23</v>
      </c>
      <c r="AR31">
        <f>COUNTIF(AR$15:AR$28,AQ31)</f>
        <v>10</v>
      </c>
      <c r="AS31" s="4"/>
      <c r="AT31" s="4" t="s">
        <v>34</v>
      </c>
      <c r="AU31">
        <f>COUNTIFS($AP$15:$AP$28,$AT31,$AR$15:$AR$28,$AQ$30)</f>
        <v>1</v>
      </c>
      <c r="AV31">
        <f>COUNTIFS($AP$15:$AP$28,$AT31,$AR$15:$AR$28,$AQ$31)</f>
        <v>3</v>
      </c>
    </row>
    <row r="32" spans="1:48" x14ac:dyDescent="0.25">
      <c r="A32" s="9"/>
      <c r="B32" s="9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4"/>
      <c r="O32" s="14"/>
      <c r="P32" s="14"/>
      <c r="Q32" s="4"/>
      <c r="R32" s="4"/>
      <c r="S32" s="10"/>
      <c r="T32" s="10"/>
      <c r="AS32" s="4"/>
      <c r="AT32" s="4" t="s">
        <v>35</v>
      </c>
      <c r="AU32">
        <f>COUNTIFS($AP$15:$AP$28,$AT32,$AR$15:$AR$28,$AQ$30)</f>
        <v>0</v>
      </c>
      <c r="AV32">
        <f>COUNTIFS($AP$15:$AP$28,$AT32,$AR$15:$AR$28,$AQ$31)</f>
        <v>2</v>
      </c>
    </row>
    <row r="33" spans="1:48" x14ac:dyDescent="0.25">
      <c r="A33" s="9"/>
      <c r="B33" s="9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3"/>
      <c r="S33" s="10"/>
      <c r="T33" s="10"/>
      <c r="AS33" s="4"/>
      <c r="AT33" s="4" t="s">
        <v>36</v>
      </c>
      <c r="AU33">
        <f>COUNTIFS($AP$15:$AP$28,$AT33,$AR$15:$AR$28,$AQ$30)</f>
        <v>0</v>
      </c>
      <c r="AV33">
        <f>COUNTIFS($AP$15:$AP$28,$AT33,$AR$15:$AR$28,$AQ$31)</f>
        <v>0</v>
      </c>
    </row>
    <row r="34" spans="1:48" ht="15.75" thickBot="1" x14ac:dyDescent="0.3">
      <c r="A34" s="9"/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/>
      <c r="T34" s="10"/>
      <c r="AQ34" t="s">
        <v>25</v>
      </c>
      <c r="AR34">
        <f>SUM(AR30:AR31)</f>
        <v>14</v>
      </c>
      <c r="AS34" s="4"/>
      <c r="AT34" s="4"/>
      <c r="AU34">
        <f>SUM(AU29:AU33)</f>
        <v>4</v>
      </c>
      <c r="AV34">
        <f>SUM(AV29:AV33)</f>
        <v>10</v>
      </c>
    </row>
    <row r="35" spans="1:48" ht="4.5" customHeight="1" thickBot="1" x14ac:dyDescent="0.3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3"/>
    </row>
  </sheetData>
  <mergeCells count="8">
    <mergeCell ref="A1:D1"/>
    <mergeCell ref="F15:H15"/>
    <mergeCell ref="N24:Q24"/>
    <mergeCell ref="N15:Q15"/>
    <mergeCell ref="J9:N9"/>
    <mergeCell ref="D6:H6"/>
    <mergeCell ref="O7:P7"/>
    <mergeCell ref="N4:O4"/>
  </mergeCells>
  <hyperlinks>
    <hyperlink ref="N4" location="'Seleccion Proyecto'!A1" display="Cambiar Proyectos"/>
    <hyperlink ref="H4" location="'Ver Usuarios'!A1" display="Usuarios"/>
    <hyperlink ref="J4" location="'Ver Roles'!A1" display="Roles"/>
    <hyperlink ref="L4" location="'Ver Permisos'!A1" display="Permisos"/>
    <hyperlink ref="O7:P7" location="'Crear Editar Proyecto'!A1" display="Nuevo Proyecto"/>
    <hyperlink ref="J11" location="'Ver Casos de Prueba'!A1" display="Ver CP"/>
    <hyperlink ref="L11" location="'Crear Editar Proyecto'!A1" display="Modificar"/>
    <hyperlink ref="L12" location="'Crear Editar Proyecto'!A1" display="Modificar"/>
    <hyperlink ref="P4" location="Inicio!A1" display="Salir"/>
    <hyperlink ref="F4" location="'Ver Hitos'!A1" display="Hitos"/>
    <hyperlink ref="N4:O4" location="'Seleccion Proyecto ADM'!A1" display="Seleccionar Proyecto"/>
    <hyperlink ref="J12" location="'Ver Casos de Prueba'!A1" display="Ver CP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sqref="A1:D1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3.7109375" bestFit="1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12.42578125" bestFit="1" customWidth="1"/>
    <col min="16" max="16" width="1.14062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6" ht="15.75" thickBot="1" x14ac:dyDescent="0.3">
      <c r="A1" s="150" t="s">
        <v>40</v>
      </c>
      <c r="B1" s="151"/>
      <c r="C1" s="151"/>
      <c r="D1" s="152"/>
    </row>
    <row r="2" spans="1:26" ht="15.75" thickBot="1" x14ac:dyDescent="0.3"/>
    <row r="3" spans="1:26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6" x14ac:dyDescent="0.25">
      <c r="A4" s="9"/>
      <c r="B4" s="100" t="s">
        <v>6</v>
      </c>
      <c r="C4" s="4"/>
      <c r="D4" s="114" t="s">
        <v>156</v>
      </c>
      <c r="E4" s="108"/>
      <c r="F4" s="100" t="s">
        <v>129</v>
      </c>
      <c r="H4" s="102" t="s">
        <v>0</v>
      </c>
      <c r="I4" s="4"/>
      <c r="J4" s="102" t="s">
        <v>1</v>
      </c>
      <c r="K4" s="4"/>
      <c r="L4" s="102" t="s">
        <v>2</v>
      </c>
      <c r="M4" s="118"/>
      <c r="N4" s="172" t="s">
        <v>130</v>
      </c>
      <c r="O4" s="172"/>
      <c r="Q4" s="102" t="s">
        <v>3</v>
      </c>
      <c r="R4" s="4"/>
      <c r="S4" s="5"/>
      <c r="T4" s="10"/>
    </row>
    <row r="5" spans="1:26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0"/>
    </row>
    <row r="6" spans="1:26" ht="25.5" customHeight="1" thickBot="1" x14ac:dyDescent="0.3">
      <c r="A6" s="9"/>
      <c r="B6" s="60"/>
      <c r="C6" s="61"/>
      <c r="D6" s="165" t="s">
        <v>79</v>
      </c>
      <c r="E6" s="165"/>
      <c r="F6" s="165"/>
      <c r="G6" s="165"/>
      <c r="H6" s="165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72" t="s">
        <v>80</v>
      </c>
      <c r="T6" s="10"/>
    </row>
    <row r="7" spans="1:26" ht="25.5" customHeight="1" thickBot="1" x14ac:dyDescent="0.3">
      <c r="A7" s="9"/>
      <c r="B7" s="36"/>
      <c r="C7" s="14"/>
      <c r="D7" s="71"/>
      <c r="E7" s="71"/>
      <c r="F7" s="71"/>
      <c r="G7" s="71"/>
      <c r="H7" s="71"/>
      <c r="I7" s="71"/>
      <c r="J7" s="71"/>
      <c r="K7" s="71"/>
      <c r="L7" s="71"/>
      <c r="M7" s="71"/>
      <c r="O7" s="120" t="s">
        <v>158</v>
      </c>
      <c r="Q7" s="90" t="s">
        <v>95</v>
      </c>
      <c r="R7" s="71"/>
      <c r="S7" s="10"/>
      <c r="T7" s="10"/>
      <c r="V7" t="s">
        <v>162</v>
      </c>
    </row>
    <row r="8" spans="1:26" ht="5.25" customHeight="1" x14ac:dyDescent="0.25">
      <c r="A8" s="9"/>
      <c r="B8" s="36"/>
      <c r="C8" s="14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10"/>
      <c r="T8" s="10"/>
    </row>
    <row r="9" spans="1:26" x14ac:dyDescent="0.25">
      <c r="A9" s="9"/>
      <c r="B9" s="9"/>
      <c r="C9" s="4"/>
      <c r="D9" s="99" t="s">
        <v>30</v>
      </c>
      <c r="E9" s="99"/>
      <c r="F9" s="16"/>
      <c r="G9" s="16"/>
      <c r="H9" s="171" t="s">
        <v>78</v>
      </c>
      <c r="I9" s="171"/>
      <c r="J9" s="171"/>
      <c r="K9" s="16"/>
      <c r="L9" s="16" t="s">
        <v>84</v>
      </c>
      <c r="M9" s="16"/>
      <c r="N9" s="16"/>
      <c r="O9" s="99"/>
      <c r="P9" s="4"/>
      <c r="Q9" s="4"/>
      <c r="R9" s="4"/>
      <c r="S9" s="10"/>
      <c r="T9" s="10"/>
    </row>
    <row r="10" spans="1:26" x14ac:dyDescent="0.25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0"/>
      <c r="T10" s="10"/>
    </row>
    <row r="11" spans="1:26" x14ac:dyDescent="0.25">
      <c r="A11" s="9"/>
      <c r="B11" s="9"/>
      <c r="C11" s="4"/>
      <c r="D11" s="171" t="s">
        <v>132</v>
      </c>
      <c r="E11" s="171"/>
      <c r="F11" s="171"/>
      <c r="G11" s="16"/>
      <c r="H11" s="153"/>
      <c r="I11" s="153"/>
      <c r="J11" s="153"/>
      <c r="K11" s="99"/>
      <c r="L11" s="106" t="s">
        <v>82</v>
      </c>
      <c r="M11" s="99"/>
      <c r="N11" s="91" t="s">
        <v>83</v>
      </c>
      <c r="O11" s="99"/>
      <c r="P11" s="4"/>
      <c r="Q11" s="4"/>
      <c r="R11" s="4"/>
      <c r="S11" s="10"/>
      <c r="T11" s="10"/>
    </row>
    <row r="12" spans="1:26" ht="5.25" customHeight="1" x14ac:dyDescent="0.25">
      <c r="A12" s="9"/>
      <c r="B12" s="9"/>
      <c r="C12" s="4"/>
      <c r="D12" s="4"/>
      <c r="E12" s="4"/>
      <c r="F12" s="4"/>
      <c r="G12" s="4"/>
      <c r="H12" s="99"/>
      <c r="I12" s="4"/>
      <c r="J12" s="99"/>
      <c r="K12" s="99"/>
      <c r="L12" s="99"/>
      <c r="M12" s="99"/>
      <c r="N12" s="99"/>
      <c r="O12" s="99"/>
      <c r="P12" s="4"/>
      <c r="Q12" s="4"/>
      <c r="R12" s="4"/>
      <c r="S12" s="10"/>
      <c r="T12" s="10"/>
    </row>
    <row r="13" spans="1:26" x14ac:dyDescent="0.25">
      <c r="A13" s="9"/>
      <c r="B13" s="9"/>
      <c r="C13" s="4"/>
      <c r="D13" s="4" t="s">
        <v>155</v>
      </c>
      <c r="E13" s="4"/>
      <c r="F13" s="4"/>
      <c r="G13" s="4"/>
      <c r="H13" s="171" t="s">
        <v>27</v>
      </c>
      <c r="I13" s="171"/>
      <c r="J13" s="171"/>
      <c r="K13" s="4"/>
      <c r="L13" s="117" t="s">
        <v>82</v>
      </c>
      <c r="M13" s="110"/>
      <c r="N13" s="91" t="s">
        <v>83</v>
      </c>
      <c r="O13" s="4"/>
      <c r="P13" s="4"/>
      <c r="Q13" s="4"/>
      <c r="R13" s="4"/>
      <c r="S13" s="10"/>
      <c r="T13" s="10"/>
    </row>
    <row r="14" spans="1:26" x14ac:dyDescent="0.25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4"/>
      <c r="O14" s="14"/>
      <c r="P14" s="14"/>
      <c r="Q14" s="4"/>
      <c r="R14" s="4"/>
      <c r="S14" s="10"/>
      <c r="T14" s="10"/>
      <c r="Y14" s="4"/>
      <c r="Z14" s="4"/>
    </row>
    <row r="15" spans="1:26" x14ac:dyDescent="0.25">
      <c r="A15" s="9"/>
      <c r="B15" s="9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33"/>
      <c r="S15" s="10"/>
      <c r="T15" s="10"/>
      <c r="Y15" s="4"/>
      <c r="Z15" s="4"/>
    </row>
    <row r="16" spans="1:26" ht="15.75" thickBot="1" x14ac:dyDescent="0.3">
      <c r="A16" s="9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3"/>
      <c r="T16" s="10"/>
      <c r="Y16" s="4"/>
      <c r="Z16" s="4"/>
    </row>
    <row r="17" spans="1:20" ht="4.5" customHeight="1" thickBot="1" x14ac:dyDescent="0.3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3"/>
    </row>
  </sheetData>
  <mergeCells count="7">
    <mergeCell ref="H13:J13"/>
    <mergeCell ref="N4:O4"/>
    <mergeCell ref="A1:D1"/>
    <mergeCell ref="D6:H6"/>
    <mergeCell ref="D11:F11"/>
    <mergeCell ref="H9:J9"/>
    <mergeCell ref="H11:J11"/>
  </mergeCells>
  <hyperlinks>
    <hyperlink ref="O7:P7" location="'Crear Editar Hito'!A1" display="Nuevo Hito"/>
    <hyperlink ref="L11" location="'Crear Editar Hito'!A1" display="Modificar"/>
    <hyperlink ref="Q7" location="'Dashboard ADM'!A1" display="Volver"/>
    <hyperlink ref="N4" location="'Seleccion Proyecto'!A1" display="Cambiar Proyectos"/>
    <hyperlink ref="H4" location="'Ver Usuarios'!A1" display="Usuarios"/>
    <hyperlink ref="J4" location="'Ver Roles'!A1" display="Roles"/>
    <hyperlink ref="L4" location="'Ver Permisos'!A1" display="Permisos"/>
    <hyperlink ref="Q4" location="Inicio!A1" display="Salir"/>
    <hyperlink ref="L13" location="'Crear Editar Hito'!A1" display="Modificar"/>
    <hyperlink ref="D4" location="'Dashboard ADM'!A1" display="Projectos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L19" activeCellId="1" sqref="F19:J19 L19:O19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6" max="6" width="15.42578125" bestFit="1" customWidth="1"/>
    <col min="7" max="7" width="1" customWidth="1"/>
    <col min="9" max="9" width="1" customWidth="1"/>
    <col min="10" max="10" width="7.57031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50"/>
      <c r="B1" s="151"/>
      <c r="C1" s="151"/>
      <c r="D1" s="152"/>
    </row>
    <row r="2" spans="1:20" ht="15.75" thickBot="1" x14ac:dyDescent="0.3"/>
    <row r="3" spans="1:20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 x14ac:dyDescent="0.25">
      <c r="A4" s="9"/>
      <c r="B4" s="41" t="s">
        <v>6</v>
      </c>
      <c r="C4" s="4"/>
      <c r="D4" s="114" t="s">
        <v>156</v>
      </c>
      <c r="E4" s="108"/>
      <c r="F4" s="114" t="s">
        <v>129</v>
      </c>
      <c r="H4" s="102" t="s">
        <v>0</v>
      </c>
      <c r="I4" s="4"/>
      <c r="J4" s="102" t="s">
        <v>1</v>
      </c>
      <c r="K4" s="4"/>
      <c r="L4" s="102" t="s">
        <v>2</v>
      </c>
      <c r="M4" s="118"/>
      <c r="N4" s="172" t="s">
        <v>130</v>
      </c>
      <c r="O4" s="172"/>
      <c r="Q4" s="102" t="s">
        <v>3</v>
      </c>
      <c r="R4" s="4"/>
      <c r="S4" s="5"/>
      <c r="T4" s="10"/>
    </row>
    <row r="5" spans="1:20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0"/>
    </row>
    <row r="6" spans="1:20" x14ac:dyDescent="0.25">
      <c r="A6" s="9"/>
      <c r="B6" s="179" t="s">
        <v>79</v>
      </c>
      <c r="C6" s="180"/>
      <c r="D6" s="180"/>
      <c r="E6" s="180"/>
      <c r="F6" s="180"/>
      <c r="G6" s="180"/>
      <c r="H6" s="180"/>
      <c r="I6" s="62"/>
      <c r="J6" s="62"/>
      <c r="K6" s="62"/>
      <c r="L6" s="62"/>
      <c r="M6" s="62"/>
      <c r="N6" s="62"/>
      <c r="O6" s="62"/>
      <c r="P6" s="62"/>
      <c r="Q6" s="62"/>
      <c r="R6" s="62"/>
      <c r="S6" s="72" t="s">
        <v>80</v>
      </c>
      <c r="T6" s="10"/>
    </row>
    <row r="7" spans="1:20" x14ac:dyDescent="0.25">
      <c r="A7" s="9"/>
      <c r="B7" s="9"/>
      <c r="C7" s="4"/>
      <c r="D7" s="40"/>
      <c r="E7" s="40"/>
      <c r="F7" s="40"/>
      <c r="G7" s="40"/>
      <c r="H7" s="40"/>
      <c r="I7" s="4"/>
      <c r="J7" s="153"/>
      <c r="K7" s="153"/>
      <c r="L7" s="153"/>
      <c r="M7" s="153"/>
      <c r="N7" s="153"/>
      <c r="O7" s="40"/>
      <c r="P7" s="4"/>
      <c r="Q7" s="4"/>
      <c r="R7" s="4"/>
      <c r="S7" s="10"/>
      <c r="T7" s="10"/>
    </row>
    <row r="8" spans="1:20" x14ac:dyDescent="0.25">
      <c r="A8" s="9"/>
      <c r="B8" s="9"/>
      <c r="C8" s="4"/>
      <c r="D8" s="4"/>
      <c r="E8" s="73"/>
      <c r="F8" s="74"/>
      <c r="G8" s="74"/>
      <c r="H8" s="74"/>
      <c r="I8" s="74"/>
      <c r="J8" s="74"/>
      <c r="K8" s="74"/>
      <c r="L8" s="74"/>
      <c r="M8" s="74"/>
      <c r="N8" s="74"/>
      <c r="O8" s="74"/>
      <c r="P8" s="75"/>
      <c r="Q8" s="4"/>
      <c r="R8" s="4"/>
      <c r="S8" s="10"/>
      <c r="T8" s="10"/>
    </row>
    <row r="9" spans="1:20" ht="26.25" x14ac:dyDescent="0.4">
      <c r="A9" s="9"/>
      <c r="B9" s="9"/>
      <c r="C9" s="4"/>
      <c r="D9" s="4"/>
      <c r="E9" s="76"/>
      <c r="F9" s="184" t="s">
        <v>157</v>
      </c>
      <c r="G9" s="184"/>
      <c r="H9" s="184"/>
      <c r="I9" s="184"/>
      <c r="J9" s="184"/>
      <c r="K9" s="184"/>
      <c r="L9" s="184"/>
      <c r="M9" s="184"/>
      <c r="N9" s="184"/>
      <c r="O9" s="184"/>
      <c r="P9" s="77"/>
      <c r="Q9" s="4"/>
      <c r="R9" s="4"/>
      <c r="S9" s="10"/>
      <c r="T9" s="10"/>
    </row>
    <row r="10" spans="1:20" x14ac:dyDescent="0.25">
      <c r="A10" s="9"/>
      <c r="B10" s="9"/>
      <c r="C10" s="4"/>
      <c r="D10" s="4"/>
      <c r="E10" s="76"/>
      <c r="F10" s="4"/>
      <c r="G10" s="4"/>
      <c r="H10" s="40"/>
      <c r="I10" s="4"/>
      <c r="J10" s="40"/>
      <c r="K10" s="40"/>
      <c r="L10" s="40"/>
      <c r="M10" s="40"/>
      <c r="N10" s="40"/>
      <c r="O10" s="40"/>
      <c r="P10" s="77"/>
      <c r="Q10" s="4"/>
      <c r="R10" s="4"/>
      <c r="S10" s="10"/>
      <c r="T10" s="10"/>
    </row>
    <row r="11" spans="1:20" x14ac:dyDescent="0.25">
      <c r="A11" s="9"/>
      <c r="B11" s="9"/>
      <c r="C11" s="4"/>
      <c r="D11" s="4"/>
      <c r="E11" s="76"/>
      <c r="F11" s="4" t="s">
        <v>164</v>
      </c>
      <c r="G11" s="4"/>
      <c r="H11" s="4"/>
      <c r="I11" s="4"/>
      <c r="J11" s="4"/>
      <c r="K11" s="4"/>
      <c r="L11" s="4"/>
      <c r="M11" s="4"/>
      <c r="N11" s="4"/>
      <c r="O11" s="4"/>
      <c r="P11" s="77"/>
      <c r="Q11" s="4"/>
      <c r="R11" s="4"/>
      <c r="S11" s="10"/>
      <c r="T11" s="10"/>
    </row>
    <row r="12" spans="1:20" ht="7.5" customHeight="1" x14ac:dyDescent="0.25">
      <c r="A12" s="9"/>
      <c r="B12" s="9"/>
      <c r="C12" s="4"/>
      <c r="D12" s="4"/>
      <c r="E12" s="76"/>
      <c r="F12" s="4"/>
      <c r="G12" s="4"/>
      <c r="H12" s="4"/>
      <c r="I12" s="4"/>
      <c r="J12" s="4"/>
      <c r="K12" s="4"/>
      <c r="L12" s="4"/>
      <c r="M12" s="4"/>
      <c r="N12" s="4"/>
      <c r="O12" s="4"/>
      <c r="P12" s="78"/>
      <c r="Q12" s="16"/>
      <c r="R12" s="4"/>
      <c r="S12" s="10"/>
      <c r="T12" s="10"/>
    </row>
    <row r="13" spans="1:20" x14ac:dyDescent="0.25">
      <c r="A13" s="9"/>
      <c r="B13" s="9"/>
      <c r="C13" s="4"/>
      <c r="D13" s="4"/>
      <c r="E13" s="76"/>
      <c r="F13" s="164" t="s">
        <v>128</v>
      </c>
      <c r="G13" s="164"/>
      <c r="H13" s="164"/>
      <c r="I13" s="164"/>
      <c r="J13" s="164"/>
      <c r="K13" s="164"/>
      <c r="L13" s="164"/>
      <c r="M13" s="164"/>
      <c r="N13" s="164"/>
      <c r="O13" s="164"/>
      <c r="P13" s="79"/>
      <c r="Q13" s="40"/>
      <c r="R13" s="4"/>
      <c r="S13" s="10"/>
      <c r="T13" s="10"/>
    </row>
    <row r="14" spans="1:20" x14ac:dyDescent="0.25">
      <c r="A14" s="9"/>
      <c r="B14" s="9"/>
      <c r="C14" s="4"/>
      <c r="D14" s="4"/>
      <c r="E14" s="76"/>
      <c r="F14" s="4"/>
      <c r="G14" s="4"/>
      <c r="H14" s="4"/>
      <c r="I14" s="4"/>
      <c r="J14" s="4"/>
      <c r="K14" s="4"/>
      <c r="L14" s="4"/>
      <c r="M14" s="4"/>
      <c r="N14" s="4"/>
      <c r="O14" s="4"/>
      <c r="P14" s="79"/>
      <c r="Q14" s="40"/>
      <c r="R14" s="4"/>
      <c r="S14" s="10"/>
      <c r="T14" s="10"/>
    </row>
    <row r="15" spans="1:20" x14ac:dyDescent="0.25">
      <c r="A15" s="9"/>
      <c r="B15" s="9"/>
      <c r="C15" s="4"/>
      <c r="D15" s="4"/>
      <c r="E15" s="76"/>
      <c r="F15" s="4" t="s">
        <v>78</v>
      </c>
      <c r="G15" s="4"/>
      <c r="H15" s="4"/>
      <c r="I15" s="4"/>
      <c r="J15" s="4"/>
      <c r="K15" s="4"/>
      <c r="L15" s="4"/>
      <c r="M15" s="4"/>
      <c r="N15" s="4"/>
      <c r="O15" s="4"/>
      <c r="P15" s="79"/>
      <c r="Q15" s="110"/>
      <c r="R15" s="4"/>
      <c r="S15" s="10"/>
      <c r="T15" s="10"/>
    </row>
    <row r="16" spans="1:20" ht="5.25" customHeight="1" x14ac:dyDescent="0.25">
      <c r="A16" s="9"/>
      <c r="B16" s="9"/>
      <c r="C16" s="4"/>
      <c r="D16" s="4"/>
      <c r="E16" s="76"/>
      <c r="F16" s="4"/>
      <c r="G16" s="4"/>
      <c r="H16" s="4"/>
      <c r="I16" s="4"/>
      <c r="J16" s="4"/>
      <c r="K16" s="4"/>
      <c r="L16" s="4"/>
      <c r="M16" s="4"/>
      <c r="N16" s="4"/>
      <c r="O16" s="4"/>
      <c r="P16" s="79"/>
      <c r="Q16" s="110"/>
      <c r="R16" s="4"/>
      <c r="S16" s="10"/>
      <c r="T16" s="10"/>
    </row>
    <row r="17" spans="1:26" x14ac:dyDescent="0.25">
      <c r="A17" s="9"/>
      <c r="B17" s="9"/>
      <c r="C17" s="4"/>
      <c r="D17" s="4"/>
      <c r="E17" s="76"/>
      <c r="F17" s="181" t="s">
        <v>161</v>
      </c>
      <c r="G17" s="182"/>
      <c r="H17" s="182"/>
      <c r="I17" s="182"/>
      <c r="J17" s="182"/>
      <c r="K17" s="182"/>
      <c r="L17" s="182"/>
      <c r="M17" s="182"/>
      <c r="N17" s="182"/>
      <c r="O17" s="183"/>
      <c r="P17" s="79"/>
      <c r="Q17" s="110"/>
      <c r="R17" s="4"/>
      <c r="S17" s="10"/>
      <c r="T17" s="10"/>
      <c r="V17" t="s">
        <v>163</v>
      </c>
    </row>
    <row r="18" spans="1:26" x14ac:dyDescent="0.25">
      <c r="A18" s="9"/>
      <c r="B18" s="9"/>
      <c r="C18" s="4"/>
      <c r="D18" s="4"/>
      <c r="E18" s="76"/>
      <c r="F18" s="4"/>
      <c r="G18" s="4"/>
      <c r="H18" s="4"/>
      <c r="I18" s="4"/>
      <c r="J18" s="4"/>
      <c r="K18" s="4"/>
      <c r="L18" s="4"/>
      <c r="M18" s="4"/>
      <c r="N18" s="4"/>
      <c r="O18" s="4"/>
      <c r="P18" s="79"/>
      <c r="Q18" s="40"/>
      <c r="R18" s="4"/>
      <c r="S18" s="10"/>
      <c r="T18" s="10"/>
    </row>
    <row r="19" spans="1:26" x14ac:dyDescent="0.25">
      <c r="A19" s="9"/>
      <c r="B19" s="9"/>
      <c r="C19" s="4"/>
      <c r="D19" s="4"/>
      <c r="E19" s="76"/>
      <c r="F19" s="173" t="s">
        <v>123</v>
      </c>
      <c r="G19" s="174"/>
      <c r="H19" s="174"/>
      <c r="I19" s="174"/>
      <c r="J19" s="175"/>
      <c r="K19" s="16"/>
      <c r="L19" s="176" t="s">
        <v>75</v>
      </c>
      <c r="M19" s="177"/>
      <c r="N19" s="177"/>
      <c r="O19" s="178"/>
      <c r="P19" s="79"/>
      <c r="Q19" s="40"/>
      <c r="R19" s="4"/>
      <c r="S19" s="10"/>
      <c r="T19" s="10"/>
    </row>
    <row r="20" spans="1:26" ht="6" customHeight="1" x14ac:dyDescent="0.25">
      <c r="A20" s="9"/>
      <c r="B20" s="9"/>
      <c r="C20" s="4"/>
      <c r="D20" s="4"/>
      <c r="E20" s="76"/>
      <c r="F20" s="4"/>
      <c r="G20" s="4"/>
      <c r="H20" s="4"/>
      <c r="I20" s="4"/>
      <c r="J20" s="4"/>
      <c r="K20" s="4"/>
      <c r="L20" s="4"/>
      <c r="M20" s="4"/>
      <c r="N20" s="4"/>
      <c r="O20" s="66"/>
      <c r="P20" s="80"/>
      <c r="Q20" s="15"/>
      <c r="R20" s="33"/>
      <c r="S20" s="10"/>
      <c r="T20" s="10"/>
    </row>
    <row r="21" spans="1:26" x14ac:dyDescent="0.25">
      <c r="A21" s="9"/>
      <c r="B21" s="9"/>
      <c r="C21" s="4"/>
      <c r="D21" s="4"/>
      <c r="E21" s="81"/>
      <c r="F21" s="48"/>
      <c r="G21" s="48"/>
      <c r="H21" s="48"/>
      <c r="I21" s="48"/>
      <c r="J21" s="48"/>
      <c r="K21" s="48"/>
      <c r="L21" s="48"/>
      <c r="M21" s="48"/>
      <c r="N21" s="48"/>
      <c r="O21" s="82"/>
      <c r="P21" s="83"/>
      <c r="Q21" s="15"/>
      <c r="R21" s="4"/>
      <c r="S21" s="10"/>
      <c r="T21" s="10"/>
    </row>
    <row r="22" spans="1:26" x14ac:dyDescent="0.25">
      <c r="A22" s="9"/>
      <c r="B22" s="9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66"/>
      <c r="P22" s="15"/>
      <c r="Q22" s="15"/>
      <c r="R22" s="40"/>
      <c r="S22" s="10"/>
      <c r="T22" s="10"/>
      <c r="Y22" s="4"/>
      <c r="Z22" s="4"/>
    </row>
    <row r="23" spans="1:26" x14ac:dyDescent="0.25">
      <c r="A23" s="9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4"/>
      <c r="O23" s="67"/>
      <c r="P23" s="15"/>
      <c r="Q23" s="15"/>
      <c r="R23" s="4"/>
      <c r="S23" s="10"/>
      <c r="T23" s="10"/>
      <c r="Y23" s="4"/>
      <c r="Z23" s="4"/>
    </row>
    <row r="24" spans="1:26" x14ac:dyDescent="0.25">
      <c r="A24" s="9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4"/>
      <c r="O24" s="67"/>
      <c r="P24" s="15"/>
      <c r="Q24" s="15"/>
      <c r="R24" s="33"/>
      <c r="S24" s="10"/>
      <c r="T24" s="10"/>
      <c r="Y24" s="4"/>
      <c r="Z24" s="4"/>
    </row>
    <row r="25" spans="1:26" x14ac:dyDescent="0.25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4"/>
      <c r="O25" s="14"/>
      <c r="P25" s="14"/>
      <c r="Q25" s="4"/>
      <c r="R25" s="4"/>
      <c r="S25" s="10"/>
      <c r="T25" s="10"/>
      <c r="Y25" s="4"/>
      <c r="Z25" s="4"/>
    </row>
    <row r="26" spans="1:26" x14ac:dyDescent="0.25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3"/>
      <c r="S26" s="10"/>
      <c r="T26" s="10"/>
      <c r="Y26" s="4"/>
      <c r="Z26" s="4"/>
    </row>
    <row r="27" spans="1:26" ht="15.75" thickBot="1" x14ac:dyDescent="0.3">
      <c r="A27" s="9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0"/>
      <c r="Y27" s="4"/>
      <c r="Z27" s="4"/>
    </row>
    <row r="28" spans="1:26" ht="4.5" customHeight="1" thickBot="1" x14ac:dyDescent="0.3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</row>
  </sheetData>
  <mergeCells count="9">
    <mergeCell ref="F19:J19"/>
    <mergeCell ref="L19:O19"/>
    <mergeCell ref="A1:D1"/>
    <mergeCell ref="B6:H6"/>
    <mergeCell ref="J7:N7"/>
    <mergeCell ref="F13:O13"/>
    <mergeCell ref="N4:O4"/>
    <mergeCell ref="F17:O17"/>
    <mergeCell ref="F9:O9"/>
  </mergeCells>
  <hyperlinks>
    <hyperlink ref="F19:J19" location="'Ver Hitos'!A1" display="Crear Hito"/>
    <hyperlink ref="L19:O19" location="'Ver Hitos'!A1" display="Cancelar"/>
    <hyperlink ref="N4" location="'Seleccion Proyecto'!A1" display="Cambiar Proyectos"/>
    <hyperlink ref="H4" location="'Ver Usuarios'!A1" display="Usuarios"/>
    <hyperlink ref="J4" location="'Ver Roles'!A1" display="Roles"/>
    <hyperlink ref="L4" location="'Ver Permisos'!A1" display="Permisos"/>
    <hyperlink ref="Q4" location="Inicio!A1" display="Salir"/>
    <hyperlink ref="F4" location="'Ver Hitos'!A1" display="Hitos"/>
    <hyperlink ref="D4" location="'Dashboard ADM'!A1" display="Projectos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J18" sqref="J18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140625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16.42578125" customWidth="1"/>
    <col min="16" max="16" width="1.2851562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6" ht="15.75" thickBot="1" x14ac:dyDescent="0.3">
      <c r="A1" s="150" t="s">
        <v>40</v>
      </c>
      <c r="B1" s="151"/>
      <c r="C1" s="151"/>
      <c r="D1" s="152"/>
    </row>
    <row r="2" spans="1:26" ht="15.75" thickBot="1" x14ac:dyDescent="0.3"/>
    <row r="3" spans="1:26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6" x14ac:dyDescent="0.25">
      <c r="A4" s="9"/>
      <c r="B4" s="41" t="s">
        <v>6</v>
      </c>
      <c r="C4" s="4"/>
      <c r="D4" s="114" t="s">
        <v>156</v>
      </c>
      <c r="E4" s="108"/>
      <c r="F4" s="114" t="s">
        <v>129</v>
      </c>
      <c r="H4" s="100" t="s">
        <v>0</v>
      </c>
      <c r="I4" s="4"/>
      <c r="J4" s="97" t="s">
        <v>1</v>
      </c>
      <c r="K4" s="4"/>
      <c r="L4" s="102" t="s">
        <v>2</v>
      </c>
      <c r="M4" s="118"/>
      <c r="N4" s="172" t="s">
        <v>130</v>
      </c>
      <c r="O4" s="172"/>
      <c r="Q4" s="97" t="s">
        <v>3</v>
      </c>
      <c r="R4" s="4"/>
      <c r="S4" s="5"/>
      <c r="T4" s="10"/>
    </row>
    <row r="5" spans="1:26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0"/>
    </row>
    <row r="6" spans="1:26" ht="25.5" customHeight="1" thickBot="1" x14ac:dyDescent="0.3">
      <c r="A6" s="9"/>
      <c r="B6" s="60"/>
      <c r="C6" s="61"/>
      <c r="D6" s="165" t="s">
        <v>79</v>
      </c>
      <c r="E6" s="165"/>
      <c r="F6" s="165"/>
      <c r="G6" s="165"/>
      <c r="H6" s="165"/>
      <c r="I6" s="62"/>
      <c r="J6" s="62"/>
      <c r="K6" s="62"/>
      <c r="L6" s="62"/>
      <c r="M6" s="62"/>
      <c r="N6" s="62"/>
      <c r="O6" s="62"/>
      <c r="P6" s="62"/>
      <c r="Q6" s="62"/>
      <c r="R6" s="62"/>
      <c r="S6" s="72" t="s">
        <v>80</v>
      </c>
      <c r="T6" s="10"/>
    </row>
    <row r="7" spans="1:26" ht="25.5" customHeight="1" thickBot="1" x14ac:dyDescent="0.3">
      <c r="A7" s="9"/>
      <c r="B7" s="36"/>
      <c r="C7" s="14"/>
      <c r="D7" s="89" t="s">
        <v>0</v>
      </c>
      <c r="E7" s="71"/>
      <c r="F7" s="71"/>
      <c r="G7" s="71"/>
      <c r="H7" s="71"/>
      <c r="I7" s="71"/>
      <c r="J7" s="71"/>
      <c r="K7" s="71"/>
      <c r="L7" s="71"/>
      <c r="M7" s="71"/>
      <c r="O7" s="127" t="s">
        <v>105</v>
      </c>
      <c r="Q7" s="90" t="s">
        <v>95</v>
      </c>
      <c r="R7" s="71"/>
      <c r="S7" s="10"/>
      <c r="T7" s="10"/>
    </row>
    <row r="8" spans="1:26" ht="5.25" customHeight="1" x14ac:dyDescent="0.25">
      <c r="A8" s="9"/>
      <c r="B8" s="36"/>
      <c r="C8" s="14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10"/>
      <c r="T8" s="10"/>
    </row>
    <row r="9" spans="1:26" x14ac:dyDescent="0.25">
      <c r="A9" s="9"/>
      <c r="B9" s="9"/>
      <c r="C9" s="4"/>
      <c r="D9" s="40" t="s">
        <v>102</v>
      </c>
      <c r="E9" s="40"/>
      <c r="F9" s="153"/>
      <c r="G9" s="153"/>
      <c r="H9" s="153"/>
      <c r="I9" s="4"/>
      <c r="J9" s="153" t="s">
        <v>84</v>
      </c>
      <c r="K9" s="153"/>
      <c r="L9" s="153"/>
      <c r="M9" s="153"/>
      <c r="N9" s="153"/>
      <c r="O9" s="40"/>
      <c r="P9" s="4"/>
      <c r="Q9" s="4"/>
      <c r="R9" s="4"/>
      <c r="S9" s="10"/>
      <c r="T9" s="10"/>
    </row>
    <row r="10" spans="1:26" x14ac:dyDescent="0.25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0"/>
      <c r="T10" s="10"/>
    </row>
    <row r="11" spans="1:26" x14ac:dyDescent="0.25">
      <c r="A11" s="9"/>
      <c r="B11" s="9"/>
      <c r="C11" s="4"/>
      <c r="D11" s="40" t="s">
        <v>103</v>
      </c>
      <c r="E11" s="4"/>
      <c r="F11" s="153"/>
      <c r="G11" s="153"/>
      <c r="H11" s="153"/>
      <c r="I11" s="4"/>
      <c r="J11" s="93" t="s">
        <v>1</v>
      </c>
      <c r="K11" s="40"/>
      <c r="L11" s="92" t="s">
        <v>82</v>
      </c>
      <c r="M11" s="40"/>
      <c r="N11" s="91" t="s">
        <v>83</v>
      </c>
      <c r="O11" s="40"/>
      <c r="P11" s="4"/>
      <c r="Q11" s="4"/>
      <c r="R11" s="4"/>
      <c r="S11" s="10"/>
      <c r="T11" s="10"/>
    </row>
    <row r="12" spans="1:26" ht="15" customHeight="1" x14ac:dyDescent="0.25">
      <c r="A12" s="9"/>
      <c r="B12" s="9"/>
      <c r="C12" s="4"/>
      <c r="D12" s="57" t="s">
        <v>104</v>
      </c>
      <c r="E12" s="4"/>
      <c r="F12" s="4"/>
      <c r="G12" s="4"/>
      <c r="H12" s="40"/>
      <c r="I12" s="4"/>
      <c r="J12" s="40"/>
      <c r="K12" s="40"/>
      <c r="L12" s="40"/>
      <c r="M12" s="40"/>
      <c r="N12" s="40"/>
      <c r="O12" s="40"/>
      <c r="P12" s="4"/>
      <c r="Q12" s="4"/>
      <c r="R12" s="4"/>
      <c r="S12" s="10"/>
      <c r="T12" s="10"/>
    </row>
    <row r="13" spans="1:26" x14ac:dyDescent="0.25">
      <c r="A13" s="9"/>
      <c r="B13" s="9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10"/>
      <c r="T13" s="10"/>
    </row>
    <row r="14" spans="1:26" x14ac:dyDescent="0.25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4"/>
      <c r="O14" s="14"/>
      <c r="P14" s="14"/>
      <c r="Q14" s="4"/>
      <c r="R14" s="4"/>
      <c r="S14" s="10"/>
      <c r="T14" s="10"/>
      <c r="Y14" s="4"/>
      <c r="Z14" s="4"/>
    </row>
    <row r="15" spans="1:26" x14ac:dyDescent="0.25">
      <c r="A15" s="9"/>
      <c r="B15" s="9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33"/>
      <c r="S15" s="10"/>
      <c r="T15" s="10"/>
      <c r="Y15" s="4"/>
      <c r="Z15" s="4"/>
    </row>
    <row r="16" spans="1:26" ht="15.75" thickBot="1" x14ac:dyDescent="0.3">
      <c r="A16" s="9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3"/>
      <c r="T16" s="10"/>
      <c r="Y16" s="4"/>
      <c r="Z16" s="4"/>
    </row>
    <row r="17" spans="1:20" ht="4.5" customHeight="1" thickBot="1" x14ac:dyDescent="0.3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3"/>
    </row>
  </sheetData>
  <mergeCells count="6">
    <mergeCell ref="F11:H11"/>
    <mergeCell ref="A1:D1"/>
    <mergeCell ref="D6:H6"/>
    <mergeCell ref="F9:H9"/>
    <mergeCell ref="J9:N9"/>
    <mergeCell ref="N4:O4"/>
  </mergeCells>
  <hyperlinks>
    <hyperlink ref="D12" r:id="rId1"/>
    <hyperlink ref="O7:P7" location="'Crear Usuario'!A1" display="+ Nuevo Usuario"/>
    <hyperlink ref="Q7" location="'Dashboard ADM'!A1" display="Volver"/>
    <hyperlink ref="J11" location="'Ver Roles Asignados'!A1" display="Ver Roles"/>
    <hyperlink ref="L11" location="'Crear Usuario'!A1" display="Modificar"/>
    <hyperlink ref="N4" location="'Seleccion Proyecto'!A1" display="Cambiar Proyectos"/>
    <hyperlink ref="J4" location="'Ver Roles'!A1" display="Roles"/>
    <hyperlink ref="L4" location="'Ver Permisos'!A1" display="Permisos"/>
    <hyperlink ref="Q4" location="Inicio!A1" display="Salir"/>
    <hyperlink ref="F4" location="'Ver Hitos'!A1" display="Hitos"/>
    <hyperlink ref="D4" location="'Dashboard ADM'!A1" display="Projectos"/>
  </hyperlinks>
  <pageMargins left="0.7" right="0.7" top="0.75" bottom="0.75" header="0.3" footer="0.3"/>
  <pageSetup paperSize="9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selection activeCell="L22" activeCellId="1" sqref="F22:J22 L22:O22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50"/>
      <c r="B1" s="151"/>
      <c r="C1" s="151"/>
      <c r="D1" s="152"/>
    </row>
    <row r="2" spans="1:20" ht="15.75" thickBot="1" x14ac:dyDescent="0.3"/>
    <row r="3" spans="1:20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 x14ac:dyDescent="0.25">
      <c r="A4" s="9"/>
      <c r="B4" s="41" t="s">
        <v>6</v>
      </c>
      <c r="C4" s="4"/>
      <c r="D4" s="114" t="s">
        <v>156</v>
      </c>
      <c r="E4" s="108"/>
      <c r="F4" s="114" t="s">
        <v>129</v>
      </c>
      <c r="H4" s="114" t="s">
        <v>0</v>
      </c>
      <c r="I4" s="4"/>
      <c r="J4" s="97" t="s">
        <v>1</v>
      </c>
      <c r="K4" s="4"/>
      <c r="L4" s="102" t="s">
        <v>2</v>
      </c>
      <c r="M4" s="118"/>
      <c r="N4" s="172" t="s">
        <v>130</v>
      </c>
      <c r="O4" s="172"/>
      <c r="Q4" s="97" t="s">
        <v>3</v>
      </c>
      <c r="R4" s="4"/>
      <c r="S4" s="5"/>
      <c r="T4" s="10"/>
    </row>
    <row r="5" spans="1:20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0"/>
    </row>
    <row r="6" spans="1:20" x14ac:dyDescent="0.25">
      <c r="A6" s="9"/>
      <c r="B6" s="60"/>
      <c r="C6" s="61"/>
      <c r="D6" s="165" t="s">
        <v>79</v>
      </c>
      <c r="E6" s="165"/>
      <c r="F6" s="165"/>
      <c r="G6" s="165"/>
      <c r="H6" s="165"/>
      <c r="I6" s="62"/>
      <c r="J6" s="62"/>
      <c r="K6" s="62"/>
      <c r="L6" s="62"/>
      <c r="M6" s="62"/>
      <c r="N6" s="62"/>
      <c r="O6" s="62"/>
      <c r="P6" s="62"/>
      <c r="Q6" s="62"/>
      <c r="R6" s="62"/>
      <c r="S6" s="72" t="s">
        <v>80</v>
      </c>
      <c r="T6" s="10"/>
    </row>
    <row r="7" spans="1:20" x14ac:dyDescent="0.25">
      <c r="A7" s="9"/>
      <c r="B7" s="9"/>
      <c r="C7" s="4"/>
      <c r="D7" s="40"/>
      <c r="E7" s="40"/>
      <c r="F7" s="40"/>
      <c r="G7" s="40"/>
      <c r="H7" s="40"/>
      <c r="I7" s="4"/>
      <c r="J7" s="153"/>
      <c r="K7" s="153"/>
      <c r="L7" s="153"/>
      <c r="M7" s="153"/>
      <c r="N7" s="153"/>
      <c r="O7" s="40"/>
      <c r="P7" s="4"/>
      <c r="Q7" s="4"/>
      <c r="R7" s="4"/>
      <c r="S7" s="10"/>
      <c r="T7" s="10"/>
    </row>
    <row r="8" spans="1:20" x14ac:dyDescent="0.25">
      <c r="A8" s="9"/>
      <c r="B8" s="9"/>
      <c r="C8" s="4"/>
      <c r="D8" s="4"/>
      <c r="E8" s="73"/>
      <c r="F8" s="74"/>
      <c r="G8" s="74"/>
      <c r="H8" s="74"/>
      <c r="I8" s="74"/>
      <c r="J8" s="74"/>
      <c r="K8" s="74"/>
      <c r="L8" s="74"/>
      <c r="M8" s="74"/>
      <c r="N8" s="74"/>
      <c r="O8" s="74"/>
      <c r="P8" s="75"/>
      <c r="Q8" s="4"/>
      <c r="R8" s="4"/>
      <c r="S8" s="10"/>
      <c r="T8" s="10"/>
    </row>
    <row r="9" spans="1:20" ht="26.25" x14ac:dyDescent="0.4">
      <c r="A9" s="9"/>
      <c r="B9" s="9"/>
      <c r="C9" s="4"/>
      <c r="D9" s="4"/>
      <c r="E9" s="76"/>
      <c r="F9" s="64"/>
      <c r="G9" s="40"/>
      <c r="H9" s="184" t="s">
        <v>107</v>
      </c>
      <c r="I9" s="184"/>
      <c r="J9" s="184"/>
      <c r="K9" s="184"/>
      <c r="L9" s="184"/>
      <c r="M9" s="184"/>
      <c r="N9" s="184"/>
      <c r="O9" s="40"/>
      <c r="P9" s="77"/>
      <c r="Q9" s="4"/>
      <c r="R9" s="4"/>
      <c r="S9" s="10"/>
      <c r="T9" s="10"/>
    </row>
    <row r="10" spans="1:20" x14ac:dyDescent="0.25">
      <c r="A10" s="9"/>
      <c r="B10" s="9"/>
      <c r="C10" s="4"/>
      <c r="D10" s="4"/>
      <c r="E10" s="76"/>
      <c r="F10" s="4"/>
      <c r="G10" s="4"/>
      <c r="H10" s="40"/>
      <c r="I10" s="4"/>
      <c r="J10" s="40"/>
      <c r="K10" s="40"/>
      <c r="L10" s="40"/>
      <c r="M10" s="40"/>
      <c r="N10" s="40"/>
      <c r="O10" s="40"/>
      <c r="P10" s="77"/>
      <c r="Q10" s="4"/>
      <c r="R10" s="4"/>
      <c r="S10" s="10"/>
      <c r="T10" s="10"/>
    </row>
    <row r="11" spans="1:20" x14ac:dyDescent="0.25">
      <c r="A11" s="9"/>
      <c r="B11" s="9"/>
      <c r="C11" s="4"/>
      <c r="D11" s="4"/>
      <c r="E11" s="76"/>
      <c r="F11" s="4" t="s">
        <v>164</v>
      </c>
      <c r="G11" s="4"/>
      <c r="H11" s="4"/>
      <c r="I11" s="4"/>
      <c r="J11" s="4"/>
      <c r="K11" s="4"/>
      <c r="L11" s="4"/>
      <c r="M11" s="4"/>
      <c r="N11" s="4"/>
      <c r="O11" s="4"/>
      <c r="P11" s="77"/>
      <c r="Q11" s="4"/>
      <c r="R11" s="4"/>
      <c r="S11" s="10"/>
      <c r="T11" s="10"/>
    </row>
    <row r="12" spans="1:20" ht="7.5" customHeight="1" x14ac:dyDescent="0.25">
      <c r="A12" s="9"/>
      <c r="B12" s="9"/>
      <c r="C12" s="4"/>
      <c r="D12" s="4"/>
      <c r="E12" s="76"/>
      <c r="F12" s="4"/>
      <c r="G12" s="4"/>
      <c r="H12" s="4"/>
      <c r="I12" s="4"/>
      <c r="J12" s="4"/>
      <c r="K12" s="4"/>
      <c r="L12" s="4"/>
      <c r="M12" s="4"/>
      <c r="N12" s="4"/>
      <c r="O12" s="4"/>
      <c r="P12" s="78"/>
      <c r="Q12" s="16"/>
      <c r="R12" s="4"/>
      <c r="S12" s="10"/>
      <c r="T12" s="10"/>
    </row>
    <row r="13" spans="1:20" x14ac:dyDescent="0.25">
      <c r="A13" s="9"/>
      <c r="B13" s="9"/>
      <c r="C13" s="4"/>
      <c r="D13" s="4"/>
      <c r="E13" s="76"/>
      <c r="F13" s="164" t="s">
        <v>103</v>
      </c>
      <c r="G13" s="164"/>
      <c r="H13" s="164"/>
      <c r="I13" s="164"/>
      <c r="J13" s="164"/>
      <c r="K13" s="164"/>
      <c r="L13" s="164"/>
      <c r="M13" s="164"/>
      <c r="N13" s="164"/>
      <c r="O13" s="164"/>
      <c r="P13" s="79"/>
      <c r="Q13" s="40"/>
      <c r="R13" s="4"/>
      <c r="S13" s="10"/>
      <c r="T13" s="10"/>
    </row>
    <row r="14" spans="1:20" x14ac:dyDescent="0.25">
      <c r="A14" s="9"/>
      <c r="B14" s="9"/>
      <c r="C14" s="4"/>
      <c r="D14" s="4"/>
      <c r="E14" s="76"/>
      <c r="F14" s="4"/>
      <c r="G14" s="4"/>
      <c r="H14" s="4"/>
      <c r="I14" s="4"/>
      <c r="J14" s="4"/>
      <c r="K14" s="4"/>
      <c r="L14" s="4"/>
      <c r="M14" s="4"/>
      <c r="N14" s="4"/>
      <c r="O14" s="4"/>
      <c r="P14" s="79"/>
      <c r="Q14" s="40"/>
      <c r="R14" s="4"/>
      <c r="S14" s="10"/>
      <c r="T14" s="10"/>
    </row>
    <row r="15" spans="1:20" x14ac:dyDescent="0.25">
      <c r="A15" s="9"/>
      <c r="B15" s="9"/>
      <c r="C15" s="4"/>
      <c r="D15" s="4"/>
      <c r="E15" s="76"/>
      <c r="F15" s="4" t="s">
        <v>165</v>
      </c>
      <c r="G15" s="4"/>
      <c r="H15" s="4"/>
      <c r="I15" s="4"/>
      <c r="J15" s="4"/>
      <c r="K15" s="4"/>
      <c r="L15" s="4"/>
      <c r="M15" s="4"/>
      <c r="N15" s="4"/>
      <c r="O15" s="66"/>
      <c r="P15" s="80"/>
      <c r="Q15" s="15"/>
      <c r="R15" s="33"/>
      <c r="S15" s="10"/>
      <c r="T15" s="10"/>
    </row>
    <row r="16" spans="1:20" ht="7.5" customHeight="1" x14ac:dyDescent="0.25">
      <c r="A16" s="9"/>
      <c r="B16" s="9"/>
      <c r="C16" s="4"/>
      <c r="D16" s="4"/>
      <c r="E16" s="76"/>
      <c r="F16" s="4"/>
      <c r="G16" s="4"/>
      <c r="H16" s="4"/>
      <c r="I16" s="4"/>
      <c r="J16" s="4"/>
      <c r="K16" s="4"/>
      <c r="L16" s="4"/>
      <c r="M16" s="4"/>
      <c r="N16" s="4"/>
      <c r="O16" s="66"/>
      <c r="P16" s="80"/>
      <c r="Q16" s="15"/>
      <c r="R16" s="40"/>
      <c r="S16" s="10"/>
      <c r="T16" s="10"/>
    </row>
    <row r="17" spans="1:26" x14ac:dyDescent="0.25">
      <c r="A17" s="9"/>
      <c r="B17" s="9"/>
      <c r="C17" s="4"/>
      <c r="D17" s="4"/>
      <c r="E17" s="76"/>
      <c r="F17" s="158" t="s">
        <v>106</v>
      </c>
      <c r="G17" s="182"/>
      <c r="H17" s="182"/>
      <c r="I17" s="182"/>
      <c r="J17" s="182"/>
      <c r="K17" s="182"/>
      <c r="L17" s="182"/>
      <c r="M17" s="182"/>
      <c r="N17" s="182"/>
      <c r="O17" s="183"/>
      <c r="P17" s="80"/>
      <c r="Q17" s="15"/>
      <c r="R17" s="40"/>
      <c r="S17" s="10"/>
      <c r="T17" s="10"/>
    </row>
    <row r="18" spans="1:26" x14ac:dyDescent="0.25">
      <c r="A18" s="9"/>
      <c r="B18" s="9"/>
      <c r="C18" s="4"/>
      <c r="D18" s="4"/>
      <c r="E18" s="76"/>
      <c r="F18" s="4"/>
      <c r="G18" s="4"/>
      <c r="H18" s="4"/>
      <c r="I18" s="4"/>
      <c r="J18" s="4"/>
      <c r="K18" s="4"/>
      <c r="L18" s="4"/>
      <c r="M18" s="4"/>
      <c r="N18" s="4"/>
      <c r="O18" s="66"/>
      <c r="P18" s="80"/>
      <c r="Q18" s="15"/>
      <c r="R18" s="40"/>
      <c r="S18" s="10"/>
      <c r="T18" s="10"/>
    </row>
    <row r="19" spans="1:26" x14ac:dyDescent="0.25">
      <c r="A19" s="9"/>
      <c r="B19" s="9"/>
      <c r="C19" s="4"/>
      <c r="D19" s="4"/>
      <c r="E19" s="76"/>
      <c r="F19" s="4" t="s">
        <v>127</v>
      </c>
      <c r="G19" s="4"/>
      <c r="H19" s="4"/>
      <c r="I19" s="4"/>
      <c r="J19" s="4"/>
      <c r="K19" s="4"/>
      <c r="L19" s="4"/>
      <c r="M19" s="4"/>
      <c r="N19" s="4"/>
      <c r="O19" s="66"/>
      <c r="P19" s="80"/>
      <c r="Q19" s="15"/>
      <c r="R19" s="44"/>
      <c r="S19" s="10"/>
      <c r="T19" s="10"/>
    </row>
    <row r="20" spans="1:26" x14ac:dyDescent="0.25">
      <c r="A20" s="9"/>
      <c r="B20" s="9"/>
      <c r="C20" s="4"/>
      <c r="D20" s="4"/>
      <c r="E20" s="76"/>
      <c r="F20" s="4"/>
      <c r="G20" s="4"/>
      <c r="H20" s="4"/>
      <c r="I20" s="4"/>
      <c r="J20" s="45" t="s">
        <v>80</v>
      </c>
      <c r="K20" s="4"/>
      <c r="L20" s="4"/>
      <c r="M20" s="4"/>
      <c r="N20" s="4"/>
      <c r="O20" s="66"/>
      <c r="P20" s="80"/>
      <c r="Q20" s="15"/>
      <c r="R20" s="44"/>
      <c r="S20" s="10"/>
      <c r="T20" s="10"/>
    </row>
    <row r="21" spans="1:26" x14ac:dyDescent="0.25">
      <c r="A21" s="9"/>
      <c r="B21" s="9"/>
      <c r="C21" s="4"/>
      <c r="D21" s="4"/>
      <c r="E21" s="76"/>
      <c r="F21" s="4"/>
      <c r="G21" s="4"/>
      <c r="H21" s="4"/>
      <c r="I21" s="4"/>
      <c r="J21" s="4"/>
      <c r="K21" s="4"/>
      <c r="L21" s="4"/>
      <c r="M21" s="4"/>
      <c r="N21" s="4"/>
      <c r="O21" s="4"/>
      <c r="P21" s="79"/>
      <c r="Q21" s="40"/>
      <c r="R21" s="4"/>
      <c r="S21" s="10"/>
      <c r="T21" s="10"/>
    </row>
    <row r="22" spans="1:26" x14ac:dyDescent="0.25">
      <c r="A22" s="9"/>
      <c r="B22" s="9"/>
      <c r="C22" s="4"/>
      <c r="D22" s="4"/>
      <c r="E22" s="76"/>
      <c r="F22" s="173" t="s">
        <v>123</v>
      </c>
      <c r="G22" s="174"/>
      <c r="H22" s="174"/>
      <c r="I22" s="174"/>
      <c r="J22" s="175"/>
      <c r="K22" s="16"/>
      <c r="L22" s="176" t="s">
        <v>75</v>
      </c>
      <c r="M22" s="177"/>
      <c r="N22" s="177"/>
      <c r="O22" s="178"/>
      <c r="P22" s="79"/>
      <c r="Q22" s="40"/>
      <c r="R22" s="4"/>
      <c r="S22" s="10"/>
      <c r="T22" s="10"/>
    </row>
    <row r="23" spans="1:26" ht="6" customHeight="1" x14ac:dyDescent="0.25">
      <c r="A23" s="9"/>
      <c r="B23" s="9"/>
      <c r="C23" s="4"/>
      <c r="D23" s="4"/>
      <c r="E23" s="76"/>
      <c r="F23" s="4"/>
      <c r="G23" s="4"/>
      <c r="H23" s="4"/>
      <c r="I23" s="4"/>
      <c r="J23" s="4"/>
      <c r="K23" s="4"/>
      <c r="L23" s="4"/>
      <c r="M23" s="4"/>
      <c r="N23" s="4"/>
      <c r="O23" s="66"/>
      <c r="P23" s="80"/>
      <c r="Q23" s="15"/>
      <c r="R23" s="33"/>
      <c r="S23" s="10"/>
      <c r="T23" s="10"/>
    </row>
    <row r="24" spans="1:26" x14ac:dyDescent="0.25">
      <c r="A24" s="9"/>
      <c r="B24" s="9"/>
      <c r="C24" s="4"/>
      <c r="D24" s="4"/>
      <c r="E24" s="81"/>
      <c r="F24" s="48"/>
      <c r="G24" s="48"/>
      <c r="H24" s="48"/>
      <c r="I24" s="48"/>
      <c r="J24" s="48"/>
      <c r="K24" s="48"/>
      <c r="L24" s="48"/>
      <c r="M24" s="48"/>
      <c r="N24" s="48"/>
      <c r="O24" s="82"/>
      <c r="P24" s="83"/>
      <c r="Q24" s="15"/>
      <c r="R24" s="4"/>
      <c r="S24" s="10"/>
      <c r="T24" s="10"/>
    </row>
    <row r="25" spans="1:26" x14ac:dyDescent="0.25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66"/>
      <c r="P25" s="15"/>
      <c r="Q25" s="15"/>
      <c r="R25" s="40"/>
      <c r="S25" s="10"/>
      <c r="T25" s="10"/>
      <c r="Y25" s="4"/>
      <c r="Z25" s="4"/>
    </row>
    <row r="26" spans="1:26" x14ac:dyDescent="0.25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14"/>
      <c r="O26" s="67"/>
      <c r="P26" s="15"/>
      <c r="Q26" s="15"/>
      <c r="R26" s="4"/>
      <c r="S26" s="10"/>
      <c r="T26" s="10"/>
      <c r="Y26" s="4"/>
      <c r="Z26" s="4"/>
    </row>
    <row r="27" spans="1:26" x14ac:dyDescent="0.25">
      <c r="A27" s="9"/>
      <c r="B27" s="9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4"/>
      <c r="O27" s="67"/>
      <c r="P27" s="15"/>
      <c r="Q27" s="15"/>
      <c r="R27" s="33"/>
      <c r="S27" s="10"/>
      <c r="T27" s="10"/>
      <c r="Y27" s="4"/>
      <c r="Z27" s="4"/>
    </row>
    <row r="28" spans="1:26" x14ac:dyDescent="0.25">
      <c r="A28" s="9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14"/>
      <c r="O28" s="14"/>
      <c r="P28" s="14"/>
      <c r="Q28" s="4"/>
      <c r="R28" s="4"/>
      <c r="S28" s="10"/>
      <c r="T28" s="10"/>
      <c r="Y28" s="4"/>
      <c r="Z28" s="4"/>
    </row>
    <row r="29" spans="1:26" x14ac:dyDescent="0.25">
      <c r="A29" s="9"/>
      <c r="B29" s="9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3"/>
      <c r="S29" s="10"/>
      <c r="T29" s="10"/>
      <c r="Y29" s="4"/>
      <c r="Z29" s="4"/>
    </row>
    <row r="30" spans="1:26" ht="15.75" thickBot="1" x14ac:dyDescent="0.3">
      <c r="A30" s="9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3"/>
      <c r="T30" s="10"/>
      <c r="Y30" s="4"/>
      <c r="Z30" s="4"/>
    </row>
    <row r="31" spans="1:26" ht="4.5" customHeight="1" thickBot="1" x14ac:dyDescent="0.3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3"/>
    </row>
  </sheetData>
  <mergeCells count="9">
    <mergeCell ref="F17:O17"/>
    <mergeCell ref="F22:J22"/>
    <mergeCell ref="L22:O22"/>
    <mergeCell ref="A1:D1"/>
    <mergeCell ref="N4:O4"/>
    <mergeCell ref="D6:H6"/>
    <mergeCell ref="J7:N7"/>
    <mergeCell ref="H9:N9"/>
    <mergeCell ref="F13:O13"/>
  </mergeCells>
  <hyperlinks>
    <hyperlink ref="F17" r:id="rId1"/>
    <hyperlink ref="F22:J22" location="'Dashboard ADM'!A1" display="Crear Usuario"/>
    <hyperlink ref="L22:O22" location="'Dashboard ADM'!A1" display="Cancelar"/>
    <hyperlink ref="N4" location="'Seleccion Proyecto'!A1" display="Cambiar Proyectos"/>
    <hyperlink ref="J4" location="'Ver Roles'!A1" display="Roles"/>
    <hyperlink ref="L4" location="'Ver Permisos'!A1" display="Permisos"/>
    <hyperlink ref="Q4" location="Inicio!A1" display="Salir"/>
    <hyperlink ref="D4" location="'Dashboard ADM'!A1" display="Projectos"/>
    <hyperlink ref="F4" location="'Ver Hitos'!A1" display="Hitos"/>
    <hyperlink ref="H4" location="'Ver Usuarios'!A1" display="Usuarios"/>
  </hyperlinks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D5" sqref="D5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140625" customWidth="1"/>
    <col min="5" max="5" width="1" customWidth="1"/>
    <col min="7" max="7" width="1" customWidth="1"/>
    <col min="9" max="9" width="1" customWidth="1"/>
    <col min="10" max="10" width="17.5703125" bestFit="1" customWidth="1"/>
    <col min="11" max="11" width="1" customWidth="1"/>
    <col min="12" max="12" width="12.7109375" customWidth="1"/>
    <col min="13" max="13" width="1.140625" customWidth="1"/>
    <col min="14" max="14" width="19.5703125" bestFit="1" customWidth="1"/>
    <col min="15" max="15" width="1.42578125" customWidth="1"/>
    <col min="16" max="16" width="4.85546875" bestFit="1" customWidth="1"/>
    <col min="17" max="17" width="4" customWidth="1"/>
  </cols>
  <sheetData>
    <row r="1" spans="1:23" ht="15.75" thickBot="1" x14ac:dyDescent="0.3">
      <c r="A1" s="150" t="s">
        <v>40</v>
      </c>
      <c r="B1" s="151"/>
      <c r="C1" s="151"/>
      <c r="D1" s="152"/>
    </row>
    <row r="2" spans="1:23" ht="15.75" thickBot="1" x14ac:dyDescent="0.3"/>
    <row r="3" spans="1:23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8"/>
    </row>
    <row r="4" spans="1:23" x14ac:dyDescent="0.25">
      <c r="A4" s="9"/>
      <c r="B4" s="100" t="s">
        <v>6</v>
      </c>
      <c r="C4" s="4"/>
      <c r="D4" s="114" t="s">
        <v>156</v>
      </c>
      <c r="E4" s="99"/>
      <c r="F4" s="114" t="s">
        <v>129</v>
      </c>
      <c r="G4" s="4"/>
      <c r="H4" s="114" t="s">
        <v>0</v>
      </c>
      <c r="I4" s="4"/>
      <c r="J4" s="108" t="s">
        <v>1</v>
      </c>
      <c r="K4" s="4"/>
      <c r="L4" s="102" t="s">
        <v>2</v>
      </c>
      <c r="M4" s="118"/>
      <c r="N4" s="119" t="s">
        <v>130</v>
      </c>
      <c r="O4" s="118"/>
      <c r="P4" s="102" t="s">
        <v>3</v>
      </c>
      <c r="Q4" s="10"/>
    </row>
    <row r="5" spans="1:23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0"/>
    </row>
    <row r="6" spans="1:23" ht="25.5" customHeight="1" thickBot="1" x14ac:dyDescent="0.3">
      <c r="A6" s="9"/>
      <c r="B6" s="60"/>
      <c r="C6" s="61"/>
      <c r="D6" s="165" t="s">
        <v>79</v>
      </c>
      <c r="E6" s="165"/>
      <c r="F6" s="165"/>
      <c r="G6" s="165"/>
      <c r="H6" s="165"/>
      <c r="I6" s="101"/>
      <c r="J6" s="101"/>
      <c r="K6" s="101"/>
      <c r="L6" s="101"/>
      <c r="M6" s="101"/>
      <c r="N6" s="101"/>
      <c r="O6" s="101"/>
      <c r="P6" s="72" t="s">
        <v>80</v>
      </c>
      <c r="Q6" s="10"/>
    </row>
    <row r="7" spans="1:23" ht="25.5" customHeight="1" thickBot="1" x14ac:dyDescent="0.3">
      <c r="A7" s="9"/>
      <c r="B7" s="36"/>
      <c r="C7" s="14"/>
      <c r="D7" s="89" t="s">
        <v>1</v>
      </c>
      <c r="E7" s="71"/>
      <c r="F7" s="71"/>
      <c r="G7" s="71"/>
      <c r="H7" s="71"/>
      <c r="I7" s="71"/>
      <c r="J7" s="71"/>
      <c r="K7" s="71"/>
      <c r="L7" s="127" t="s">
        <v>111</v>
      </c>
      <c r="M7" s="122"/>
      <c r="N7" s="90" t="s">
        <v>95</v>
      </c>
      <c r="O7" s="71"/>
      <c r="P7" s="10"/>
      <c r="Q7" s="10"/>
    </row>
    <row r="8" spans="1:23" ht="5.25" customHeight="1" x14ac:dyDescent="0.25">
      <c r="A8" s="9"/>
      <c r="B8" s="36"/>
      <c r="C8" s="14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10"/>
      <c r="Q8" s="10"/>
    </row>
    <row r="9" spans="1:23" x14ac:dyDescent="0.25">
      <c r="A9" s="9"/>
      <c r="B9" s="9"/>
      <c r="C9" s="4"/>
      <c r="D9" s="99" t="s">
        <v>108</v>
      </c>
      <c r="E9" s="99"/>
      <c r="F9" s="153"/>
      <c r="G9" s="153"/>
      <c r="H9" s="153"/>
      <c r="I9" s="4"/>
      <c r="J9" s="153" t="s">
        <v>84</v>
      </c>
      <c r="K9" s="153"/>
      <c r="L9" s="153"/>
      <c r="M9" s="153"/>
      <c r="N9" s="153"/>
      <c r="O9" s="4"/>
      <c r="P9" s="10"/>
      <c r="Q9" s="10"/>
    </row>
    <row r="10" spans="1:23" ht="7.5" customHeight="1" x14ac:dyDescent="0.25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10"/>
      <c r="Q10" s="10"/>
    </row>
    <row r="11" spans="1:23" x14ac:dyDescent="0.25">
      <c r="A11" s="9"/>
      <c r="B11" s="9"/>
      <c r="C11" s="4"/>
      <c r="D11" s="171" t="s">
        <v>110</v>
      </c>
      <c r="E11" s="171"/>
      <c r="F11" s="171"/>
      <c r="G11" s="171"/>
      <c r="H11" s="171"/>
      <c r="I11" s="4"/>
      <c r="J11" s="99"/>
      <c r="K11" s="99"/>
      <c r="L11" s="106" t="s">
        <v>82</v>
      </c>
      <c r="M11" s="99"/>
      <c r="N11" s="91" t="s">
        <v>83</v>
      </c>
      <c r="O11" s="4"/>
      <c r="P11" s="10"/>
      <c r="Q11" s="10"/>
    </row>
    <row r="12" spans="1:23" ht="6.75" customHeight="1" x14ac:dyDescent="0.25">
      <c r="A12" s="9"/>
      <c r="B12" s="9"/>
      <c r="C12" s="4"/>
      <c r="D12" s="86"/>
      <c r="E12" s="104"/>
      <c r="F12" s="104"/>
      <c r="G12" s="104"/>
      <c r="H12" s="104"/>
      <c r="I12" s="4"/>
      <c r="J12" s="99"/>
      <c r="K12" s="99"/>
      <c r="L12" s="99"/>
      <c r="M12" s="99"/>
      <c r="N12" s="99"/>
      <c r="O12" s="4"/>
      <c r="P12" s="10"/>
      <c r="Q12" s="10"/>
    </row>
    <row r="13" spans="1:23" x14ac:dyDescent="0.25">
      <c r="A13" s="9"/>
      <c r="B13" s="9"/>
      <c r="C13" s="4"/>
      <c r="D13" s="171" t="s">
        <v>99</v>
      </c>
      <c r="E13" s="171"/>
      <c r="F13" s="171"/>
      <c r="G13" s="171"/>
      <c r="H13" s="171"/>
      <c r="I13" s="4"/>
      <c r="J13" s="99"/>
      <c r="K13" s="99"/>
      <c r="L13" s="106" t="s">
        <v>82</v>
      </c>
      <c r="M13" s="99"/>
      <c r="N13" s="91" t="s">
        <v>83</v>
      </c>
      <c r="O13" s="4"/>
      <c r="P13" s="10"/>
      <c r="Q13" s="10"/>
    </row>
    <row r="14" spans="1:23" ht="15.75" thickBot="1" x14ac:dyDescent="0.3">
      <c r="A14" s="9"/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3"/>
      <c r="Q14" s="10"/>
      <c r="V14" s="4"/>
      <c r="W14" s="4"/>
    </row>
    <row r="15" spans="1:23" ht="4.5" customHeight="1" thickBot="1" x14ac:dyDescent="0.3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</row>
  </sheetData>
  <mergeCells count="6">
    <mergeCell ref="J9:N9"/>
    <mergeCell ref="D11:H11"/>
    <mergeCell ref="D13:H13"/>
    <mergeCell ref="A1:D1"/>
    <mergeCell ref="D6:H6"/>
    <mergeCell ref="F9:H9"/>
  </mergeCells>
  <hyperlinks>
    <hyperlink ref="L7:M7" location="'Crear Roles'!A1" display="+ Nuevo Rol"/>
    <hyperlink ref="N7" location="'Dashboard ADM'!A1" display="Volver"/>
    <hyperlink ref="L11" location="'Crear Roles'!A1" display="Modificar"/>
    <hyperlink ref="L13" location="'Crear Roles'!A1" display="Modificar"/>
    <hyperlink ref="N4" location="'Seleccion Proyecto'!A1" display="Cambiar Proyectos"/>
    <hyperlink ref="L4" location="'Ver Permisos'!A1" display="Permisos"/>
    <hyperlink ref="P4" location="Inicio!A1" display="Salir"/>
    <hyperlink ref="D4" location="'Dashboard ADM'!A1" display="Projectos"/>
    <hyperlink ref="F4" location="'Ver Hitos'!A1" display="Hitos"/>
    <hyperlink ref="H4" location="'Ver Usuarios'!A1" display="Usuarios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D5" sqref="D5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7.28515625" bestFit="1" customWidth="1"/>
    <col min="5" max="5" width="1" customWidth="1"/>
    <col min="7" max="7" width="1" customWidth="1"/>
    <col min="9" max="9" width="1" customWidth="1"/>
    <col min="10" max="10" width="12.7109375" bestFit="1" customWidth="1"/>
    <col min="11" max="11" width="1" customWidth="1"/>
    <col min="12" max="12" width="16.140625" bestFit="1" customWidth="1"/>
    <col min="13" max="13" width="1.140625" customWidth="1"/>
    <col min="14" max="14" width="19.5703125" bestFit="1" customWidth="1"/>
    <col min="15" max="15" width="1.42578125" customWidth="1"/>
    <col min="16" max="16" width="4.85546875" bestFit="1" customWidth="1"/>
    <col min="17" max="17" width="0.85546875" customWidth="1"/>
  </cols>
  <sheetData>
    <row r="1" spans="1:23" ht="15.75" thickBot="1" x14ac:dyDescent="0.3">
      <c r="A1" s="150" t="s">
        <v>40</v>
      </c>
      <c r="B1" s="151"/>
      <c r="C1" s="151"/>
      <c r="D1" s="152"/>
    </row>
    <row r="2" spans="1:23" ht="15.75" thickBot="1" x14ac:dyDescent="0.3"/>
    <row r="3" spans="1:23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8"/>
    </row>
    <row r="4" spans="1:23" x14ac:dyDescent="0.25">
      <c r="A4" s="9"/>
      <c r="B4" s="100" t="s">
        <v>6</v>
      </c>
      <c r="C4" s="4"/>
      <c r="D4" s="114" t="s">
        <v>156</v>
      </c>
      <c r="E4" s="99"/>
      <c r="F4" s="114" t="s">
        <v>129</v>
      </c>
      <c r="G4" s="4"/>
      <c r="H4" s="114" t="s">
        <v>0</v>
      </c>
      <c r="I4" s="4"/>
      <c r="J4" s="102" t="s">
        <v>1</v>
      </c>
      <c r="K4" s="4"/>
      <c r="L4" s="108" t="s">
        <v>2</v>
      </c>
      <c r="M4" s="118"/>
      <c r="N4" s="119" t="s">
        <v>130</v>
      </c>
      <c r="O4" s="118"/>
      <c r="P4" s="102" t="s">
        <v>3</v>
      </c>
      <c r="Q4" s="10"/>
    </row>
    <row r="5" spans="1:23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0"/>
    </row>
    <row r="6" spans="1:23" ht="25.5" customHeight="1" thickBot="1" x14ac:dyDescent="0.3">
      <c r="A6" s="9"/>
      <c r="B6" s="60"/>
      <c r="C6" s="61"/>
      <c r="D6" s="165" t="s">
        <v>79</v>
      </c>
      <c r="E6" s="165"/>
      <c r="F6" s="165"/>
      <c r="G6" s="165"/>
      <c r="H6" s="165"/>
      <c r="I6" s="62"/>
      <c r="J6" s="62"/>
      <c r="K6" s="62"/>
      <c r="L6" s="62"/>
      <c r="M6" s="62"/>
      <c r="N6" s="62"/>
      <c r="O6" s="62"/>
      <c r="P6" s="72" t="s">
        <v>80</v>
      </c>
      <c r="Q6" s="10"/>
    </row>
    <row r="7" spans="1:23" ht="25.5" customHeight="1" thickBot="1" x14ac:dyDescent="0.3">
      <c r="A7" s="9"/>
      <c r="B7" s="36"/>
      <c r="C7" s="14"/>
      <c r="D7" s="89" t="s">
        <v>2</v>
      </c>
      <c r="E7" s="71"/>
      <c r="F7" s="71"/>
      <c r="G7" s="71"/>
      <c r="H7" s="71"/>
      <c r="I7" s="71"/>
      <c r="J7" s="71"/>
      <c r="K7" s="71"/>
      <c r="L7" s="120" t="s">
        <v>116</v>
      </c>
      <c r="M7" s="122"/>
      <c r="N7" s="121" t="s">
        <v>95</v>
      </c>
      <c r="O7" s="71"/>
      <c r="P7" s="10"/>
      <c r="Q7" s="10"/>
    </row>
    <row r="8" spans="1:23" ht="5.25" customHeight="1" x14ac:dyDescent="0.25">
      <c r="A8" s="9"/>
      <c r="B8" s="36"/>
      <c r="C8" s="14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10"/>
      <c r="Q8" s="10"/>
    </row>
    <row r="9" spans="1:23" x14ac:dyDescent="0.25">
      <c r="A9" s="9"/>
      <c r="B9" s="9"/>
      <c r="C9" s="4"/>
      <c r="D9" s="40" t="s">
        <v>91</v>
      </c>
      <c r="E9" s="40"/>
      <c r="F9" s="40"/>
      <c r="I9" s="4"/>
      <c r="J9" s="153" t="s">
        <v>84</v>
      </c>
      <c r="K9" s="153"/>
      <c r="L9" s="153"/>
      <c r="M9" s="153"/>
      <c r="N9" s="153"/>
      <c r="O9" s="4"/>
      <c r="P9" s="10"/>
      <c r="Q9" s="10"/>
    </row>
    <row r="10" spans="1:23" x14ac:dyDescent="0.25">
      <c r="A10" s="9"/>
      <c r="B10" s="9"/>
      <c r="C10" s="4"/>
      <c r="D10" s="4"/>
      <c r="E10" s="4"/>
      <c r="F10" s="4"/>
      <c r="I10" s="4"/>
      <c r="J10" s="4"/>
      <c r="K10" s="4"/>
      <c r="L10" s="4"/>
      <c r="M10" s="4"/>
      <c r="N10" s="4"/>
      <c r="O10" s="4"/>
      <c r="P10" s="10"/>
      <c r="Q10" s="10"/>
    </row>
    <row r="11" spans="1:23" x14ac:dyDescent="0.25">
      <c r="A11" s="9"/>
      <c r="B11" s="9"/>
      <c r="C11" s="4"/>
      <c r="D11" s="40" t="s">
        <v>78</v>
      </c>
      <c r="E11" s="40"/>
      <c r="F11" s="40"/>
      <c r="I11" s="4"/>
      <c r="J11" s="40"/>
      <c r="K11" s="40"/>
      <c r="L11" s="92" t="s">
        <v>82</v>
      </c>
      <c r="M11" s="40"/>
      <c r="N11" s="91" t="s">
        <v>83</v>
      </c>
      <c r="O11" s="4"/>
      <c r="P11" s="10"/>
      <c r="Q11" s="10"/>
    </row>
    <row r="12" spans="1:23" ht="6.75" customHeight="1" x14ac:dyDescent="0.25">
      <c r="A12" s="9"/>
      <c r="B12" s="9"/>
      <c r="C12" s="4"/>
      <c r="D12" s="43"/>
      <c r="E12" s="43"/>
      <c r="F12" s="43"/>
      <c r="I12" s="4"/>
      <c r="J12" s="40"/>
      <c r="K12" s="40"/>
      <c r="L12" s="40"/>
      <c r="M12" s="40"/>
      <c r="N12" s="40"/>
      <c r="O12" s="4"/>
      <c r="P12" s="10"/>
      <c r="Q12" s="10"/>
    </row>
    <row r="13" spans="1:23" x14ac:dyDescent="0.25">
      <c r="A13" s="9"/>
      <c r="B13" s="9"/>
      <c r="C13" s="4"/>
      <c r="D13" s="40" t="s">
        <v>0</v>
      </c>
      <c r="E13" s="40"/>
      <c r="F13" s="40"/>
      <c r="I13" s="4"/>
      <c r="J13" s="40"/>
      <c r="K13" s="40"/>
      <c r="L13" s="92" t="s">
        <v>82</v>
      </c>
      <c r="M13" s="40"/>
      <c r="N13" s="91" t="s">
        <v>83</v>
      </c>
      <c r="O13" s="4"/>
      <c r="P13" s="10"/>
      <c r="Q13" s="10"/>
    </row>
    <row r="14" spans="1:23" ht="8.25" customHeight="1" x14ac:dyDescent="0.25">
      <c r="A14" s="9"/>
      <c r="B14" s="9"/>
      <c r="C14" s="4"/>
      <c r="D14" s="43"/>
      <c r="E14" s="43"/>
      <c r="F14" s="43"/>
      <c r="I14" s="4"/>
      <c r="J14" s="4"/>
      <c r="K14" s="4"/>
      <c r="L14" s="4"/>
      <c r="M14" s="4"/>
      <c r="N14" s="14"/>
      <c r="O14" s="4"/>
      <c r="P14" s="10"/>
      <c r="Q14" s="10"/>
      <c r="V14" s="4"/>
      <c r="W14" s="4"/>
    </row>
    <row r="15" spans="1:23" x14ac:dyDescent="0.25">
      <c r="A15" s="9"/>
      <c r="B15" s="9"/>
      <c r="C15" s="4"/>
      <c r="D15" s="40" t="s">
        <v>1</v>
      </c>
      <c r="E15" s="40"/>
      <c r="F15" s="40"/>
      <c r="I15" s="4"/>
      <c r="J15" s="40"/>
      <c r="K15" s="40"/>
      <c r="L15" s="92" t="s">
        <v>82</v>
      </c>
      <c r="M15" s="40"/>
      <c r="N15" s="91" t="s">
        <v>83</v>
      </c>
      <c r="O15" s="33"/>
      <c r="P15" s="10"/>
      <c r="Q15" s="10"/>
      <c r="V15" s="4"/>
      <c r="W15" s="4"/>
    </row>
    <row r="16" spans="1:23" ht="15.75" thickBot="1" x14ac:dyDescent="0.3">
      <c r="A16" s="9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/>
      <c r="Q16" s="10"/>
      <c r="V16" s="4"/>
      <c r="W16" s="4"/>
    </row>
    <row r="17" spans="1:17" ht="4.5" customHeight="1" thickBot="1" x14ac:dyDescent="0.3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3"/>
    </row>
  </sheetData>
  <mergeCells count="3">
    <mergeCell ref="A1:D1"/>
    <mergeCell ref="D6:H6"/>
    <mergeCell ref="J9:N9"/>
  </mergeCells>
  <hyperlinks>
    <hyperlink ref="L7:M7" location="'Crear Roles'!A1" display="+ Nuevo Rol"/>
    <hyperlink ref="N7" location="'Dashboard ADM'!A1" display="Volver"/>
    <hyperlink ref="L11" location="'Crear Roles'!A1" display="Modificar"/>
    <hyperlink ref="L13" location="'Crear Roles'!A1" display="Modificar"/>
    <hyperlink ref="L15" location="'Crear Roles'!A1" display="Modificar"/>
    <hyperlink ref="N4" location="'Seleccion Proyecto'!A1" display="Cambiar Proyectos"/>
    <hyperlink ref="J4" location="'Ver Roles'!A1" display="Roles"/>
    <hyperlink ref="P4" location="Inicio!A1" display="Salir"/>
    <hyperlink ref="D4" location="'Dashboard ADM'!A1" display="Projectos"/>
    <hyperlink ref="F4" location="'Ver Hitos'!A1" display="Hitos"/>
    <hyperlink ref="H4" location="'Ver Usuarios'!A1" display="Usuarios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J16" activeCellId="1" sqref="D16:H16 J16:N16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" customWidth="1"/>
    <col min="16" max="16" width="4.85546875" bestFit="1" customWidth="1"/>
    <col min="17" max="17" width="1.285156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50"/>
      <c r="B1" s="151"/>
      <c r="C1" s="151"/>
      <c r="D1" s="152"/>
    </row>
    <row r="2" spans="1:20" ht="15.75" thickBot="1" x14ac:dyDescent="0.3"/>
    <row r="3" spans="1:20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 x14ac:dyDescent="0.25">
      <c r="A4" s="9"/>
      <c r="B4" s="100" t="s">
        <v>6</v>
      </c>
      <c r="C4" s="4"/>
      <c r="D4" s="114" t="s">
        <v>156</v>
      </c>
      <c r="E4" s="99"/>
      <c r="F4" s="114" t="s">
        <v>129</v>
      </c>
      <c r="G4" s="4"/>
      <c r="H4" s="114" t="s">
        <v>0</v>
      </c>
      <c r="I4" s="4"/>
      <c r="J4" s="102" t="s">
        <v>1</v>
      </c>
      <c r="K4" s="4"/>
      <c r="L4" s="102" t="s">
        <v>2</v>
      </c>
      <c r="M4" s="118"/>
      <c r="N4" s="119" t="s">
        <v>130</v>
      </c>
      <c r="O4" s="118"/>
      <c r="P4" s="102" t="s">
        <v>3</v>
      </c>
      <c r="Q4" s="16"/>
      <c r="R4" s="4"/>
      <c r="S4" s="5"/>
      <c r="T4" s="10"/>
    </row>
    <row r="5" spans="1:20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0"/>
    </row>
    <row r="6" spans="1:20" x14ac:dyDescent="0.25">
      <c r="A6" s="9"/>
      <c r="B6" s="60"/>
      <c r="C6" s="61"/>
      <c r="D6" s="165" t="s">
        <v>79</v>
      </c>
      <c r="E6" s="165"/>
      <c r="F6" s="165"/>
      <c r="G6" s="165"/>
      <c r="H6" s="165"/>
      <c r="I6" s="62"/>
      <c r="J6" s="62"/>
      <c r="K6" s="62"/>
      <c r="L6" s="62"/>
      <c r="M6" s="62"/>
      <c r="N6" s="62"/>
      <c r="O6" s="62"/>
      <c r="P6" s="62"/>
      <c r="Q6" s="62"/>
      <c r="R6" s="62"/>
      <c r="S6" s="72" t="s">
        <v>80</v>
      </c>
      <c r="T6" s="10"/>
    </row>
    <row r="7" spans="1:20" x14ac:dyDescent="0.25">
      <c r="A7" s="9"/>
      <c r="B7" s="9"/>
      <c r="C7" s="4"/>
      <c r="D7" s="40"/>
      <c r="E7" s="40"/>
      <c r="F7" s="40"/>
      <c r="G7" s="40"/>
      <c r="H7" s="40"/>
      <c r="I7" s="4"/>
      <c r="J7" s="153"/>
      <c r="K7" s="153"/>
      <c r="L7" s="153"/>
      <c r="M7" s="153"/>
      <c r="N7" s="153"/>
      <c r="O7" s="40"/>
      <c r="P7" s="4"/>
      <c r="Q7" s="4"/>
      <c r="R7" s="4"/>
      <c r="S7" s="10"/>
      <c r="T7" s="10"/>
    </row>
    <row r="8" spans="1:20" x14ac:dyDescent="0.25">
      <c r="A8" s="9"/>
      <c r="B8" s="9"/>
      <c r="C8" s="73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5"/>
      <c r="Q8" s="4"/>
      <c r="R8" s="4"/>
      <c r="S8" s="10"/>
      <c r="T8" s="10"/>
    </row>
    <row r="9" spans="1:20" ht="26.25" x14ac:dyDescent="0.4">
      <c r="A9" s="9"/>
      <c r="B9" s="9"/>
      <c r="C9" s="76"/>
      <c r="D9" s="125" t="s">
        <v>112</v>
      </c>
      <c r="E9" s="99"/>
      <c r="F9" s="4"/>
      <c r="G9" s="125"/>
      <c r="H9" s="125"/>
      <c r="I9" s="125"/>
      <c r="J9" s="125"/>
      <c r="K9" s="125"/>
      <c r="L9" s="125"/>
      <c r="M9" s="99"/>
      <c r="N9" s="4"/>
      <c r="O9" s="77"/>
      <c r="Q9" s="4"/>
      <c r="R9" s="4"/>
      <c r="S9" s="10"/>
      <c r="T9" s="10"/>
    </row>
    <row r="10" spans="1:20" x14ac:dyDescent="0.25">
      <c r="A10" s="9"/>
      <c r="B10" s="9"/>
      <c r="C10" s="76"/>
      <c r="D10" s="4"/>
      <c r="E10" s="4"/>
      <c r="F10" s="99"/>
      <c r="G10" s="4"/>
      <c r="H10" s="99"/>
      <c r="I10" s="99"/>
      <c r="J10" s="99"/>
      <c r="K10" s="99"/>
      <c r="L10" s="99"/>
      <c r="M10" s="99"/>
      <c r="N10" s="4"/>
      <c r="O10" s="77"/>
      <c r="Q10" s="4"/>
      <c r="R10" s="4"/>
      <c r="S10" s="10"/>
      <c r="T10" s="10"/>
    </row>
    <row r="11" spans="1:20" x14ac:dyDescent="0.25">
      <c r="A11" s="9"/>
      <c r="B11" s="9"/>
      <c r="C11" s="76"/>
      <c r="D11" s="4" t="s">
        <v>164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77"/>
      <c r="Q11" s="4"/>
      <c r="R11" s="4"/>
      <c r="S11" s="10"/>
      <c r="T11" s="10"/>
    </row>
    <row r="12" spans="1:20" ht="7.5" customHeight="1" x14ac:dyDescent="0.25">
      <c r="A12" s="9"/>
      <c r="B12" s="9"/>
      <c r="C12" s="76"/>
      <c r="D12" s="4"/>
      <c r="E12" s="4"/>
      <c r="F12" s="4"/>
      <c r="G12" s="4"/>
      <c r="H12" s="4"/>
      <c r="I12" s="4"/>
      <c r="J12" s="4"/>
      <c r="K12" s="4"/>
      <c r="L12" s="4"/>
      <c r="M12" s="4"/>
      <c r="N12" s="16"/>
      <c r="O12" s="77"/>
      <c r="Q12" s="16"/>
      <c r="R12" s="4"/>
      <c r="S12" s="10"/>
      <c r="T12" s="10"/>
    </row>
    <row r="13" spans="1:20" x14ac:dyDescent="0.25">
      <c r="A13" s="9"/>
      <c r="B13" s="9"/>
      <c r="C13" s="76"/>
      <c r="D13" s="123" t="s">
        <v>99</v>
      </c>
      <c r="E13" s="124"/>
      <c r="F13" s="124"/>
      <c r="G13" s="124"/>
      <c r="H13" s="124"/>
      <c r="I13" s="124"/>
      <c r="J13" s="124"/>
      <c r="K13" s="124"/>
      <c r="L13" s="124"/>
      <c r="M13" s="124"/>
      <c r="N13" s="103"/>
      <c r="O13" s="77"/>
      <c r="Q13" s="40"/>
      <c r="R13" s="4"/>
      <c r="S13" s="10"/>
      <c r="T13" s="10"/>
    </row>
    <row r="14" spans="1:20" x14ac:dyDescent="0.25">
      <c r="A14" s="9"/>
      <c r="B14" s="9"/>
      <c r="C14" s="76"/>
      <c r="D14" s="4"/>
      <c r="E14" s="4"/>
      <c r="F14" s="4"/>
      <c r="G14" s="4"/>
      <c r="H14" s="4"/>
      <c r="I14" s="4"/>
      <c r="J14" s="4"/>
      <c r="K14" s="4"/>
      <c r="L14" s="4"/>
      <c r="M14" s="4"/>
      <c r="N14" s="99"/>
      <c r="O14" s="77"/>
      <c r="Q14" s="40"/>
      <c r="R14" s="4"/>
      <c r="S14" s="10"/>
      <c r="T14" s="10"/>
    </row>
    <row r="15" spans="1:20" x14ac:dyDescent="0.25">
      <c r="A15" s="9"/>
      <c r="B15" s="9"/>
      <c r="C15" s="76"/>
      <c r="D15" s="4"/>
      <c r="E15" s="4"/>
      <c r="F15" s="4"/>
      <c r="G15" s="4"/>
      <c r="H15" s="4"/>
      <c r="I15" s="4"/>
      <c r="J15" s="4"/>
      <c r="K15" s="4"/>
      <c r="L15" s="4"/>
      <c r="M15" s="4"/>
      <c r="N15" s="99"/>
      <c r="O15" s="77"/>
      <c r="Q15" s="40"/>
      <c r="R15" s="4"/>
      <c r="S15" s="10"/>
      <c r="T15" s="10"/>
    </row>
    <row r="16" spans="1:20" x14ac:dyDescent="0.25">
      <c r="A16" s="9"/>
      <c r="B16" s="9"/>
      <c r="C16" s="76"/>
      <c r="D16" s="173" t="s">
        <v>123</v>
      </c>
      <c r="E16" s="174"/>
      <c r="F16" s="174"/>
      <c r="G16" s="174"/>
      <c r="H16" s="175"/>
      <c r="I16" s="16"/>
      <c r="J16" s="176" t="s">
        <v>75</v>
      </c>
      <c r="K16" s="177"/>
      <c r="L16" s="177"/>
      <c r="M16" s="177"/>
      <c r="N16" s="178"/>
      <c r="O16" s="77"/>
      <c r="Q16" s="40"/>
      <c r="R16" s="4"/>
      <c r="S16" s="10"/>
      <c r="T16" s="10"/>
    </row>
    <row r="17" spans="1:26" ht="6" customHeight="1" x14ac:dyDescent="0.25">
      <c r="A17" s="9"/>
      <c r="B17" s="9"/>
      <c r="C17" s="81"/>
      <c r="D17" s="48"/>
      <c r="E17" s="48"/>
      <c r="F17" s="48"/>
      <c r="G17" s="48"/>
      <c r="H17" s="48"/>
      <c r="I17" s="48"/>
      <c r="J17" s="48"/>
      <c r="K17" s="48"/>
      <c r="L17" s="48"/>
      <c r="M17" s="82"/>
      <c r="N17" s="49"/>
      <c r="O17" s="126"/>
      <c r="Q17" s="15"/>
      <c r="R17" s="33"/>
      <c r="S17" s="10"/>
      <c r="T17" s="10"/>
    </row>
    <row r="18" spans="1:26" x14ac:dyDescent="0.25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66"/>
      <c r="N18" s="15"/>
      <c r="Q18" s="15"/>
      <c r="R18" s="4"/>
      <c r="S18" s="10"/>
      <c r="T18" s="10"/>
    </row>
    <row r="19" spans="1:26" ht="15.75" thickBot="1" x14ac:dyDescent="0.3">
      <c r="A19" s="9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3"/>
      <c r="T19" s="10"/>
      <c r="Y19" s="4"/>
      <c r="Z19" s="4"/>
    </row>
    <row r="20" spans="1:26" ht="4.5" customHeight="1" thickBot="1" x14ac:dyDescent="0.3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/>
    </row>
  </sheetData>
  <mergeCells count="5">
    <mergeCell ref="A1:D1"/>
    <mergeCell ref="D6:H6"/>
    <mergeCell ref="J7:N7"/>
    <mergeCell ref="D16:H16"/>
    <mergeCell ref="J16:N16"/>
  </mergeCells>
  <hyperlinks>
    <hyperlink ref="N4" location="'Seleccion Proyecto'!A1" display="Cambiar Proyectos"/>
    <hyperlink ref="J4" location="'Ver Roles'!A1" display="Roles"/>
    <hyperlink ref="L4" location="'Ver Permisos'!A1" display="Permisos"/>
    <hyperlink ref="P4" location="Inicio!A1" display="Salir"/>
    <hyperlink ref="D4" location="'Dashboard ADM'!A1" display="Projectos"/>
    <hyperlink ref="F4" location="'Ver Hitos'!A1" display="Hitos"/>
    <hyperlink ref="H4" location="'Ver Usuarios'!A1" display="Usuarios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J16" activeCellId="1" sqref="D16:H16 J16:N16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28515625" customWidth="1"/>
    <col min="16" max="16" width="4.85546875" bestFit="1" customWidth="1"/>
    <col min="17" max="17" width="1.42578125" customWidth="1"/>
    <col min="18" max="18" width="2.85546875" customWidth="1"/>
    <col min="19" max="19" width="0.85546875" customWidth="1"/>
  </cols>
  <sheetData>
    <row r="1" spans="1:19" ht="15.75" thickBot="1" x14ac:dyDescent="0.3">
      <c r="A1" s="150"/>
      <c r="B1" s="151"/>
      <c r="C1" s="151"/>
      <c r="D1" s="152"/>
    </row>
    <row r="2" spans="1:19" ht="15.75" thickBot="1" x14ac:dyDescent="0.3"/>
    <row r="3" spans="1:19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</row>
    <row r="4" spans="1:19" x14ac:dyDescent="0.25">
      <c r="A4" s="9"/>
      <c r="B4" s="41" t="s">
        <v>6</v>
      </c>
      <c r="C4" s="4"/>
      <c r="D4" s="114" t="s">
        <v>156</v>
      </c>
      <c r="E4" s="99"/>
      <c r="F4" s="114" t="s">
        <v>129</v>
      </c>
      <c r="G4" s="4"/>
      <c r="H4" s="114" t="s">
        <v>0</v>
      </c>
      <c r="I4" s="4"/>
      <c r="J4" s="102" t="s">
        <v>1</v>
      </c>
      <c r="K4" s="4"/>
      <c r="L4" s="102" t="s">
        <v>2</v>
      </c>
      <c r="M4" s="118"/>
      <c r="N4" s="119" t="s">
        <v>130</v>
      </c>
      <c r="O4" s="118"/>
      <c r="P4" s="102" t="s">
        <v>3</v>
      </c>
      <c r="Q4" s="16"/>
      <c r="R4" s="5"/>
      <c r="S4" s="10"/>
    </row>
    <row r="5" spans="1:19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10"/>
    </row>
    <row r="6" spans="1:19" x14ac:dyDescent="0.25">
      <c r="A6" s="9"/>
      <c r="B6" s="60"/>
      <c r="C6" s="61"/>
      <c r="D6" s="165" t="s">
        <v>79</v>
      </c>
      <c r="E6" s="165"/>
      <c r="F6" s="165"/>
      <c r="G6" s="165"/>
      <c r="H6" s="165"/>
      <c r="I6" s="62"/>
      <c r="J6" s="62"/>
      <c r="K6" s="62"/>
      <c r="L6" s="62"/>
      <c r="M6" s="62"/>
      <c r="N6" s="62"/>
      <c r="O6" s="62"/>
      <c r="P6" s="62"/>
      <c r="Q6" s="62"/>
      <c r="R6" s="72" t="s">
        <v>80</v>
      </c>
      <c r="S6" s="10"/>
    </row>
    <row r="7" spans="1:19" x14ac:dyDescent="0.25">
      <c r="A7" s="9"/>
      <c r="B7" s="9"/>
      <c r="C7" s="4"/>
      <c r="D7" s="40"/>
      <c r="E7" s="40"/>
      <c r="F7" s="40"/>
      <c r="G7" s="40"/>
      <c r="H7" s="40"/>
      <c r="I7" s="4"/>
      <c r="J7" s="153"/>
      <c r="K7" s="153"/>
      <c r="L7" s="153"/>
      <c r="M7" s="153"/>
      <c r="N7" s="153"/>
      <c r="O7" s="40"/>
      <c r="P7" s="4"/>
      <c r="Q7" s="4"/>
      <c r="R7" s="10"/>
      <c r="S7" s="10"/>
    </row>
    <row r="8" spans="1:19" x14ac:dyDescent="0.25">
      <c r="A8" s="9"/>
      <c r="B8" s="9"/>
      <c r="C8" s="73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5"/>
      <c r="Q8" s="4"/>
      <c r="R8" s="10"/>
      <c r="S8" s="10"/>
    </row>
    <row r="9" spans="1:19" ht="26.25" x14ac:dyDescent="0.4">
      <c r="A9" s="9"/>
      <c r="B9" s="9"/>
      <c r="C9" s="76"/>
      <c r="D9" s="125" t="s">
        <v>115</v>
      </c>
      <c r="E9" s="125"/>
      <c r="F9" s="125"/>
      <c r="G9" s="125"/>
      <c r="H9" s="125"/>
      <c r="I9" s="125"/>
      <c r="J9" s="125"/>
      <c r="K9" s="125"/>
      <c r="L9" s="125"/>
      <c r="M9" s="99"/>
      <c r="N9" s="4"/>
      <c r="O9" s="77"/>
      <c r="Q9" s="4"/>
      <c r="R9" s="10"/>
      <c r="S9" s="10"/>
    </row>
    <row r="10" spans="1:19" x14ac:dyDescent="0.25">
      <c r="A10" s="9"/>
      <c r="B10" s="9"/>
      <c r="C10" s="76"/>
      <c r="D10" s="4"/>
      <c r="E10" s="4"/>
      <c r="F10" s="99"/>
      <c r="G10" s="4"/>
      <c r="H10" s="99"/>
      <c r="I10" s="99"/>
      <c r="J10" s="99"/>
      <c r="K10" s="99"/>
      <c r="L10" s="99"/>
      <c r="M10" s="99"/>
      <c r="N10" s="4"/>
      <c r="O10" s="77"/>
      <c r="Q10" s="4"/>
      <c r="R10" s="10"/>
      <c r="S10" s="10"/>
    </row>
    <row r="11" spans="1:19" ht="6" customHeight="1" x14ac:dyDescent="0.25">
      <c r="A11" s="9"/>
      <c r="B11" s="9"/>
      <c r="C11" s="76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4"/>
      <c r="O11" s="77"/>
      <c r="Q11" s="4"/>
      <c r="R11" s="10"/>
      <c r="S11" s="10"/>
    </row>
    <row r="12" spans="1:19" x14ac:dyDescent="0.25">
      <c r="A12" s="9"/>
      <c r="B12" s="9"/>
      <c r="C12" s="76"/>
      <c r="D12" s="4" t="s">
        <v>164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77"/>
      <c r="Q12" s="4"/>
      <c r="R12" s="10"/>
      <c r="S12" s="10"/>
    </row>
    <row r="13" spans="1:19" ht="7.5" customHeight="1" x14ac:dyDescent="0.25">
      <c r="A13" s="9"/>
      <c r="B13" s="9"/>
      <c r="C13" s="76"/>
      <c r="D13" s="4"/>
      <c r="E13" s="4"/>
      <c r="F13" s="4"/>
      <c r="G13" s="4"/>
      <c r="H13" s="4"/>
      <c r="I13" s="4"/>
      <c r="J13" s="4"/>
      <c r="K13" s="4"/>
      <c r="L13" s="4"/>
      <c r="M13" s="4"/>
      <c r="N13" s="16"/>
      <c r="O13" s="77"/>
      <c r="Q13" s="16"/>
      <c r="R13" s="10"/>
      <c r="S13" s="10"/>
    </row>
    <row r="14" spans="1:19" x14ac:dyDescent="0.25">
      <c r="A14" s="9"/>
      <c r="B14" s="9"/>
      <c r="C14" s="76"/>
      <c r="D14" s="123" t="s">
        <v>0</v>
      </c>
      <c r="E14" s="124"/>
      <c r="F14" s="124"/>
      <c r="G14" s="124"/>
      <c r="H14" s="124"/>
      <c r="I14" s="124"/>
      <c r="J14" s="124"/>
      <c r="K14" s="124"/>
      <c r="L14" s="124"/>
      <c r="M14" s="124"/>
      <c r="N14" s="103"/>
      <c r="O14" s="77"/>
      <c r="Q14" s="40"/>
      <c r="R14" s="10"/>
      <c r="S14" s="10"/>
    </row>
    <row r="15" spans="1:19" x14ac:dyDescent="0.25">
      <c r="A15" s="9"/>
      <c r="B15" s="9"/>
      <c r="C15" s="76"/>
      <c r="D15" s="4"/>
      <c r="E15" s="4"/>
      <c r="F15" s="4"/>
      <c r="G15" s="4"/>
      <c r="H15" s="4"/>
      <c r="I15" s="4"/>
      <c r="J15" s="4"/>
      <c r="K15" s="4"/>
      <c r="L15" s="4"/>
      <c r="M15" s="4"/>
      <c r="N15" s="99"/>
      <c r="O15" s="77"/>
      <c r="Q15" s="40"/>
      <c r="R15" s="10"/>
      <c r="S15" s="10"/>
    </row>
    <row r="16" spans="1:19" x14ac:dyDescent="0.25">
      <c r="A16" s="9"/>
      <c r="B16" s="9"/>
      <c r="C16" s="76"/>
      <c r="D16" s="173" t="s">
        <v>123</v>
      </c>
      <c r="E16" s="174"/>
      <c r="F16" s="174"/>
      <c r="G16" s="174"/>
      <c r="H16" s="175"/>
      <c r="I16" s="16"/>
      <c r="J16" s="176" t="s">
        <v>75</v>
      </c>
      <c r="K16" s="177"/>
      <c r="L16" s="177"/>
      <c r="M16" s="177"/>
      <c r="N16" s="178"/>
      <c r="O16" s="77"/>
      <c r="Q16" s="40"/>
      <c r="R16" s="10"/>
      <c r="S16" s="10"/>
    </row>
    <row r="17" spans="1:25" ht="6" customHeight="1" x14ac:dyDescent="0.25">
      <c r="A17" s="9"/>
      <c r="B17" s="9"/>
      <c r="C17" s="76"/>
      <c r="D17" s="4"/>
      <c r="E17" s="4"/>
      <c r="F17" s="4"/>
      <c r="G17" s="4"/>
      <c r="H17" s="4"/>
      <c r="I17" s="4"/>
      <c r="J17" s="4"/>
      <c r="K17" s="4"/>
      <c r="L17" s="4"/>
      <c r="M17" s="66"/>
      <c r="N17" s="15"/>
      <c r="O17" s="77"/>
      <c r="Q17" s="15"/>
      <c r="R17" s="10"/>
      <c r="S17" s="10"/>
    </row>
    <row r="18" spans="1:25" x14ac:dyDescent="0.25">
      <c r="A18" s="9"/>
      <c r="B18" s="9"/>
      <c r="C18" s="81"/>
      <c r="D18" s="48"/>
      <c r="E18" s="48"/>
      <c r="F18" s="48"/>
      <c r="G18" s="48"/>
      <c r="H18" s="48"/>
      <c r="I18" s="48"/>
      <c r="J18" s="48"/>
      <c r="K18" s="48"/>
      <c r="L18" s="48"/>
      <c r="M18" s="82"/>
      <c r="N18" s="49"/>
      <c r="O18" s="126"/>
      <c r="Q18" s="15"/>
      <c r="R18" s="10"/>
      <c r="S18" s="10"/>
    </row>
    <row r="19" spans="1:25" x14ac:dyDescent="0.25">
      <c r="A19" s="9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66"/>
      <c r="P19" s="15"/>
      <c r="Q19" s="15"/>
      <c r="R19" s="10"/>
      <c r="S19" s="10"/>
      <c r="X19" s="4"/>
      <c r="Y19" s="4"/>
    </row>
    <row r="20" spans="1:25" ht="15.75" thickBot="1" x14ac:dyDescent="0.3">
      <c r="A20" s="9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3"/>
      <c r="S20" s="10"/>
      <c r="X20" s="4"/>
      <c r="Y20" s="4"/>
    </row>
    <row r="21" spans="1:25" ht="4.5" customHeight="1" thickBot="1" x14ac:dyDescent="0.3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3"/>
    </row>
  </sheetData>
  <mergeCells count="5">
    <mergeCell ref="A1:D1"/>
    <mergeCell ref="D6:H6"/>
    <mergeCell ref="J7:N7"/>
    <mergeCell ref="D16:H16"/>
    <mergeCell ref="J16:N16"/>
  </mergeCells>
  <hyperlinks>
    <hyperlink ref="J16:M16" location="'Ver Permisos'!A1" display="Cancelar"/>
    <hyperlink ref="N4" location="'Seleccion Proyecto'!A1" display="Cambiar Proyectos"/>
    <hyperlink ref="J4" location="'Ver Roles'!A1" display="Roles"/>
    <hyperlink ref="L4" location="'Ver Permisos'!A1" display="Permisos"/>
    <hyperlink ref="P4" location="Inicio!A1" display="Salir"/>
    <hyperlink ref="D4" location="'Dashboard ADM'!A1" display="Projectos"/>
    <hyperlink ref="F4" location="'Ver Hitos'!A1" display="Hitos"/>
    <hyperlink ref="H4" location="'Ver Usuarios'!A1" display="Usuarios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N15" sqref="N15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50" t="s">
        <v>67</v>
      </c>
      <c r="B1" s="151"/>
      <c r="C1" s="151"/>
      <c r="D1" s="152"/>
    </row>
    <row r="2" spans="1:20" ht="15.75" thickBot="1" x14ac:dyDescent="0.3"/>
    <row r="3" spans="1:20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 ht="9" customHeight="1" x14ac:dyDescent="0.25">
      <c r="A4" s="9"/>
      <c r="C4" s="4"/>
      <c r="D4" s="50"/>
      <c r="E4" s="4"/>
      <c r="F4" s="40"/>
      <c r="G4" s="4"/>
      <c r="H4" s="40"/>
      <c r="I4" s="4"/>
      <c r="J4" s="40"/>
      <c r="K4" s="4"/>
      <c r="L4" s="40"/>
      <c r="M4" s="40"/>
      <c r="N4" s="40"/>
      <c r="O4" s="153"/>
      <c r="P4" s="153"/>
      <c r="Q4" s="4"/>
      <c r="R4" s="40"/>
      <c r="S4" s="5"/>
      <c r="T4" s="10"/>
    </row>
    <row r="5" spans="1:20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0"/>
    </row>
    <row r="6" spans="1:20" x14ac:dyDescent="0.25">
      <c r="A6" s="9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  <c r="T6" s="10"/>
    </row>
    <row r="7" spans="1:20" ht="54" customHeight="1" x14ac:dyDescent="0.25">
      <c r="A7" s="9"/>
      <c r="B7" s="9"/>
      <c r="C7" s="4"/>
      <c r="D7" s="157"/>
      <c r="E7" s="157"/>
      <c r="F7" s="15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0"/>
      <c r="T7" s="10"/>
    </row>
    <row r="8" spans="1:20" x14ac:dyDescent="0.25">
      <c r="A8" s="9"/>
      <c r="B8" s="9"/>
      <c r="C8" s="4"/>
      <c r="D8" s="52" t="s">
        <v>68</v>
      </c>
      <c r="E8" s="4"/>
      <c r="F8" s="16"/>
      <c r="G8" s="16"/>
      <c r="H8" s="16"/>
      <c r="I8" s="4"/>
      <c r="J8" s="4"/>
      <c r="K8" s="4"/>
      <c r="L8" s="4"/>
      <c r="M8" s="4"/>
      <c r="N8" s="153"/>
      <c r="O8" s="153"/>
      <c r="P8" s="153"/>
      <c r="Q8" s="4"/>
      <c r="R8" s="4"/>
      <c r="S8" s="10"/>
      <c r="T8" s="10"/>
    </row>
    <row r="9" spans="1:20" x14ac:dyDescent="0.25">
      <c r="A9" s="9"/>
      <c r="B9" s="9"/>
      <c r="C9" s="4"/>
      <c r="D9" s="46"/>
      <c r="E9" s="4"/>
      <c r="F9" s="4"/>
      <c r="G9" s="4"/>
      <c r="H9" s="4"/>
      <c r="I9" s="4"/>
      <c r="J9" s="4"/>
      <c r="K9" s="4"/>
      <c r="L9" s="4"/>
      <c r="M9" s="4"/>
      <c r="N9" s="4"/>
      <c r="O9" s="40"/>
      <c r="P9" s="40"/>
      <c r="Q9" s="4"/>
      <c r="R9" s="4"/>
      <c r="S9" s="10"/>
      <c r="T9" s="10"/>
    </row>
    <row r="10" spans="1:20" ht="8.25" customHeight="1" x14ac:dyDescent="0.25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0"/>
      <c r="P10" s="40"/>
      <c r="Q10" s="4"/>
      <c r="R10" s="4"/>
      <c r="S10" s="10"/>
      <c r="T10" s="10"/>
    </row>
    <row r="11" spans="1:20" ht="15.75" x14ac:dyDescent="0.25">
      <c r="A11" s="9"/>
      <c r="B11" s="9"/>
      <c r="C11" s="4"/>
      <c r="D11" s="47"/>
      <c r="E11" s="4"/>
      <c r="F11" s="4"/>
      <c r="G11" s="4"/>
      <c r="H11" s="4"/>
      <c r="I11" s="4"/>
      <c r="J11" s="4"/>
      <c r="K11" s="4"/>
      <c r="L11" s="4"/>
      <c r="M11" s="4"/>
      <c r="N11" s="4"/>
      <c r="O11" s="15"/>
      <c r="P11" s="15"/>
      <c r="Q11" s="33"/>
      <c r="R11" s="4"/>
      <c r="S11" s="10"/>
      <c r="T11" s="10"/>
    </row>
    <row r="12" spans="1:20" ht="43.5" customHeight="1" x14ac:dyDescent="0.25">
      <c r="A12" s="9"/>
      <c r="B12" s="9"/>
      <c r="C12" s="4"/>
      <c r="D12" s="156" t="s">
        <v>69</v>
      </c>
      <c r="E12" s="156"/>
      <c r="F12" s="156"/>
      <c r="G12" s="156"/>
      <c r="H12" s="156"/>
      <c r="I12" s="156"/>
      <c r="J12" s="156"/>
      <c r="K12" s="14"/>
      <c r="L12" s="14"/>
      <c r="M12" s="14"/>
      <c r="N12" s="56" t="s">
        <v>142</v>
      </c>
      <c r="O12" s="51"/>
      <c r="P12" s="15"/>
      <c r="Q12" s="40"/>
      <c r="R12" s="4"/>
      <c r="S12" s="10"/>
      <c r="T12" s="10"/>
    </row>
    <row r="13" spans="1:20" x14ac:dyDescent="0.25">
      <c r="A13" s="9"/>
      <c r="B13" s="9"/>
      <c r="C13" s="4"/>
      <c r="D13" s="55" t="s">
        <v>70</v>
      </c>
      <c r="E13" s="53"/>
      <c r="F13" s="53"/>
      <c r="G13" s="53"/>
      <c r="H13" s="53"/>
      <c r="I13" s="53"/>
      <c r="J13" s="53"/>
      <c r="K13" s="53"/>
      <c r="L13" s="53"/>
      <c r="M13" s="53"/>
      <c r="N13" s="56" t="s">
        <v>143</v>
      </c>
      <c r="O13" s="51"/>
      <c r="P13" s="15"/>
      <c r="Q13" s="40"/>
      <c r="R13" s="4"/>
      <c r="S13" s="10"/>
      <c r="T13" s="10"/>
    </row>
    <row r="14" spans="1:20" x14ac:dyDescent="0.25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6" t="s">
        <v>144</v>
      </c>
      <c r="O14" s="15"/>
      <c r="P14" s="15"/>
      <c r="Q14" s="40"/>
      <c r="R14" s="4"/>
      <c r="S14" s="10"/>
      <c r="T14" s="10"/>
    </row>
    <row r="15" spans="1:20" x14ac:dyDescent="0.25">
      <c r="A15" s="9"/>
      <c r="B15" s="9"/>
      <c r="C15" s="4"/>
      <c r="D15" s="46"/>
      <c r="E15" s="4"/>
      <c r="F15" s="4"/>
      <c r="G15" s="4"/>
      <c r="H15" s="4"/>
      <c r="I15" s="4"/>
      <c r="J15" s="4"/>
      <c r="K15" s="4"/>
      <c r="L15" s="4"/>
      <c r="M15" s="4"/>
      <c r="N15" s="56" t="s">
        <v>145</v>
      </c>
      <c r="O15" s="15"/>
      <c r="P15" s="15"/>
      <c r="Q15" s="33"/>
      <c r="R15" s="4"/>
      <c r="S15" s="10"/>
      <c r="T15" s="10"/>
    </row>
    <row r="16" spans="1:20" x14ac:dyDescent="0.25">
      <c r="A16" s="9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O16" s="4"/>
      <c r="P16" s="4"/>
      <c r="Q16" s="4"/>
      <c r="R16" s="4"/>
      <c r="S16" s="10"/>
      <c r="T16" s="10"/>
    </row>
    <row r="17" spans="1:26" ht="15.75" x14ac:dyDescent="0.25">
      <c r="A17" s="9"/>
      <c r="B17" s="9"/>
      <c r="C17" s="4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4" t="s">
        <v>71</v>
      </c>
      <c r="O17" s="135"/>
      <c r="P17" s="135"/>
      <c r="Q17" s="4"/>
      <c r="R17" s="4"/>
      <c r="S17" s="10"/>
      <c r="T17" s="10"/>
    </row>
    <row r="18" spans="1:26" x14ac:dyDescent="0.25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O18" s="40"/>
      <c r="P18" s="40"/>
      <c r="Q18" s="4"/>
      <c r="R18" s="4"/>
      <c r="S18" s="10"/>
      <c r="T18" s="10"/>
    </row>
    <row r="19" spans="1:26" x14ac:dyDescent="0.25">
      <c r="A19" s="9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0"/>
      <c r="P19" s="40"/>
      <c r="Q19" s="4"/>
      <c r="R19" s="4"/>
      <c r="S19" s="10"/>
      <c r="T19" s="10"/>
    </row>
    <row r="20" spans="1:26" x14ac:dyDescent="0.25">
      <c r="A20" s="9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5"/>
      <c r="P20" s="15"/>
      <c r="Q20" s="33"/>
      <c r="R20" s="4"/>
      <c r="S20" s="10"/>
      <c r="T20" s="10"/>
    </row>
    <row r="21" spans="1:26" x14ac:dyDescent="0.25">
      <c r="A21" s="9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5"/>
      <c r="P21" s="15"/>
      <c r="Q21" s="4"/>
      <c r="R21" s="4"/>
      <c r="S21" s="10"/>
      <c r="T21" s="10"/>
    </row>
    <row r="22" spans="1:26" x14ac:dyDescent="0.25">
      <c r="A22" s="9"/>
      <c r="B22" s="9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15"/>
      <c r="P22" s="15"/>
      <c r="Q22" s="40"/>
      <c r="R22" s="4"/>
      <c r="S22" s="10"/>
      <c r="T22" s="10"/>
      <c r="Y22" s="4"/>
      <c r="Z22" s="4"/>
    </row>
    <row r="23" spans="1:26" x14ac:dyDescent="0.25">
      <c r="A23" s="9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4"/>
      <c r="O23" s="15"/>
      <c r="P23" s="15"/>
      <c r="Q23" s="4"/>
      <c r="R23" s="4"/>
      <c r="S23" s="10"/>
      <c r="T23" s="10"/>
      <c r="Y23" s="4"/>
      <c r="Z23" s="4"/>
    </row>
    <row r="24" spans="1:26" x14ac:dyDescent="0.25">
      <c r="A24" s="9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4"/>
      <c r="O24" s="15"/>
      <c r="P24" s="15"/>
      <c r="Q24" s="33"/>
      <c r="R24" s="4"/>
      <c r="S24" s="10"/>
      <c r="T24" s="10"/>
      <c r="Y24" s="4"/>
      <c r="Z24" s="4"/>
    </row>
    <row r="25" spans="1:26" x14ac:dyDescent="0.25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4"/>
      <c r="O25" s="14"/>
      <c r="P25" s="4"/>
      <c r="Q25" s="4"/>
      <c r="R25" s="4"/>
      <c r="S25" s="10"/>
      <c r="T25" s="10"/>
      <c r="Y25" s="4"/>
      <c r="Z25" s="4"/>
    </row>
    <row r="26" spans="1:26" x14ac:dyDescent="0.25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3"/>
      <c r="R26" s="4"/>
      <c r="S26" s="10"/>
      <c r="T26" s="10"/>
      <c r="Y26" s="4"/>
      <c r="Z26" s="4"/>
    </row>
    <row r="27" spans="1:26" ht="15.75" thickBot="1" x14ac:dyDescent="0.3">
      <c r="A27" s="9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0"/>
      <c r="Y27" s="4"/>
      <c r="Z27" s="4"/>
    </row>
    <row r="28" spans="1:26" ht="4.5" customHeight="1" thickBot="1" x14ac:dyDescent="0.3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</row>
  </sheetData>
  <mergeCells count="5">
    <mergeCell ref="D12:J12"/>
    <mergeCell ref="A1:D1"/>
    <mergeCell ref="O4:P4"/>
    <mergeCell ref="D7:F7"/>
    <mergeCell ref="N8:P8"/>
  </mergeCells>
  <hyperlinks>
    <hyperlink ref="N12" location="'Autenticacion ADM'!A1" display="Cuenta:  Administrador"/>
    <hyperlink ref="N13" location="'Autenticacion Ges'!A1" display="Cuenta:  Gestor de Pruebas"/>
    <hyperlink ref="N14" location="'Autenticacion Tes'!A1" display="Cuenta:  Tester"/>
    <hyperlink ref="N15" location="'Autenticacion Inv'!A1" display="Cuenta:  Invitado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workbookViewId="0">
      <selection activeCell="D5" sqref="D5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7.7109375" customWidth="1"/>
    <col min="5" max="5" width="1" customWidth="1"/>
    <col min="7" max="7" width="1" customWidth="1"/>
    <col min="9" max="9" width="0.85546875" customWidth="1"/>
    <col min="10" max="10" width="5.85546875" bestFit="1" customWidth="1"/>
    <col min="11" max="11" width="1" customWidth="1"/>
    <col min="12" max="12" width="12.28515625" bestFit="1" customWidth="1"/>
    <col min="13" max="13" width="1.140625" customWidth="1"/>
    <col min="14" max="14" width="19.5703125" bestFit="1" customWidth="1"/>
    <col min="15" max="15" width="0.85546875" customWidth="1"/>
    <col min="16" max="16" width="4.85546875" bestFit="1" customWidth="1"/>
    <col min="17" max="17" width="0.85546875" customWidth="1"/>
  </cols>
  <sheetData>
    <row r="1" spans="1:23" ht="15.75" thickBot="1" x14ac:dyDescent="0.3">
      <c r="A1" s="150" t="s">
        <v>120</v>
      </c>
      <c r="B1" s="151"/>
      <c r="C1" s="151"/>
      <c r="D1" s="152"/>
    </row>
    <row r="2" spans="1:23" ht="15.75" thickBot="1" x14ac:dyDescent="0.3"/>
    <row r="3" spans="1:23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8"/>
    </row>
    <row r="4" spans="1:23" x14ac:dyDescent="0.25">
      <c r="A4" s="9"/>
      <c r="B4" s="100" t="s">
        <v>6</v>
      </c>
      <c r="C4" s="4"/>
      <c r="D4" s="114" t="s">
        <v>156</v>
      </c>
      <c r="E4" s="110"/>
      <c r="F4" s="114" t="s">
        <v>129</v>
      </c>
      <c r="G4" s="4"/>
      <c r="H4" s="114" t="s">
        <v>0</v>
      </c>
      <c r="I4" s="4"/>
      <c r="J4" s="102" t="s">
        <v>1</v>
      </c>
      <c r="K4" s="4"/>
      <c r="L4" s="102" t="s">
        <v>2</v>
      </c>
      <c r="M4" s="118"/>
      <c r="N4" s="119" t="s">
        <v>130</v>
      </c>
      <c r="O4" s="118"/>
      <c r="P4" s="102" t="s">
        <v>3</v>
      </c>
      <c r="Q4" s="10"/>
    </row>
    <row r="5" spans="1:23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0"/>
    </row>
    <row r="6" spans="1:23" ht="25.5" customHeight="1" thickBot="1" x14ac:dyDescent="0.3">
      <c r="A6" s="9"/>
      <c r="B6" s="60"/>
      <c r="C6" s="61"/>
      <c r="D6" s="165" t="s">
        <v>79</v>
      </c>
      <c r="E6" s="165"/>
      <c r="F6" s="165"/>
      <c r="G6" s="165"/>
      <c r="H6" s="165"/>
      <c r="I6" s="62"/>
      <c r="J6" s="62"/>
      <c r="K6" s="62"/>
      <c r="L6" s="62"/>
      <c r="M6" s="62"/>
      <c r="N6" s="62"/>
      <c r="O6" s="62"/>
      <c r="P6" s="72" t="s">
        <v>80</v>
      </c>
      <c r="Q6" s="10"/>
    </row>
    <row r="7" spans="1:23" ht="25.5" customHeight="1" thickBot="1" x14ac:dyDescent="0.3">
      <c r="A7" s="9"/>
      <c r="B7" s="36"/>
      <c r="C7" s="14"/>
      <c r="D7" s="89" t="s">
        <v>1</v>
      </c>
      <c r="E7" s="71"/>
      <c r="F7" s="71"/>
      <c r="G7" s="71"/>
      <c r="H7" s="71"/>
      <c r="I7" s="71"/>
      <c r="J7" s="71"/>
      <c r="K7" s="71"/>
      <c r="L7" s="120" t="s">
        <v>119</v>
      </c>
      <c r="M7" s="122"/>
      <c r="N7" s="90" t="s">
        <v>95</v>
      </c>
      <c r="O7" s="71"/>
      <c r="P7" s="10"/>
      <c r="Q7" s="10"/>
    </row>
    <row r="8" spans="1:23" ht="5.25" customHeight="1" x14ac:dyDescent="0.25">
      <c r="A8" s="9"/>
      <c r="B8" s="36"/>
      <c r="C8" s="14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10"/>
      <c r="Q8" s="10"/>
    </row>
    <row r="9" spans="1:23" x14ac:dyDescent="0.25">
      <c r="A9" s="9"/>
      <c r="B9" s="9"/>
      <c r="C9" s="4"/>
      <c r="D9" s="85" t="s">
        <v>78</v>
      </c>
      <c r="E9" s="44"/>
      <c r="F9" s="171" t="s">
        <v>125</v>
      </c>
      <c r="G9" s="171"/>
      <c r="H9" s="171"/>
      <c r="I9" s="4"/>
      <c r="J9" s="153" t="s">
        <v>84</v>
      </c>
      <c r="K9" s="153"/>
      <c r="L9" s="153"/>
      <c r="M9" s="153"/>
      <c r="N9" s="153"/>
      <c r="O9" s="4"/>
      <c r="P9" s="10"/>
      <c r="Q9" s="10"/>
    </row>
    <row r="10" spans="1:23" ht="7.5" customHeight="1" x14ac:dyDescent="0.25">
      <c r="A10" s="9"/>
      <c r="B10" s="9"/>
      <c r="C10" s="4"/>
      <c r="D10" s="4"/>
      <c r="E10" s="4"/>
      <c r="F10" s="85"/>
      <c r="G10" s="85"/>
      <c r="H10" s="85"/>
      <c r="I10" s="4"/>
      <c r="J10" s="4"/>
      <c r="K10" s="4"/>
      <c r="L10" s="4"/>
      <c r="M10" s="4"/>
      <c r="N10" s="4"/>
      <c r="O10" s="4"/>
      <c r="P10" s="10"/>
      <c r="Q10" s="10"/>
    </row>
    <row r="11" spans="1:23" x14ac:dyDescent="0.25">
      <c r="A11" s="9"/>
      <c r="B11" s="9"/>
      <c r="C11" s="4"/>
      <c r="D11" s="16" t="s">
        <v>27</v>
      </c>
      <c r="E11" s="16"/>
      <c r="F11" s="171" t="s">
        <v>126</v>
      </c>
      <c r="G11" s="171"/>
      <c r="H11" s="171"/>
      <c r="I11" s="4"/>
      <c r="J11" s="98"/>
      <c r="K11" s="40"/>
      <c r="L11" s="92" t="s">
        <v>82</v>
      </c>
      <c r="M11" s="40"/>
      <c r="N11" s="91" t="s">
        <v>83</v>
      </c>
      <c r="O11" s="4"/>
      <c r="P11" s="10"/>
      <c r="Q11" s="10"/>
    </row>
    <row r="12" spans="1:23" ht="6.75" customHeight="1" x14ac:dyDescent="0.25">
      <c r="A12" s="9"/>
      <c r="B12" s="9"/>
      <c r="C12" s="4"/>
      <c r="D12" s="86"/>
      <c r="E12" s="43"/>
      <c r="F12" s="85"/>
      <c r="G12" s="85"/>
      <c r="H12" s="85"/>
      <c r="I12" s="4"/>
      <c r="J12" s="40"/>
      <c r="K12" s="40"/>
      <c r="L12" s="40"/>
      <c r="M12" s="40"/>
      <c r="N12" s="40"/>
      <c r="O12" s="4"/>
      <c r="P12" s="10"/>
      <c r="Q12" s="10"/>
    </row>
    <row r="13" spans="1:23" x14ac:dyDescent="0.25">
      <c r="A13" s="9"/>
      <c r="B13" s="9"/>
      <c r="C13" s="4"/>
      <c r="D13" s="16" t="s">
        <v>27</v>
      </c>
      <c r="E13" s="16"/>
      <c r="F13" s="171" t="s">
        <v>99</v>
      </c>
      <c r="G13" s="171"/>
      <c r="H13" s="171"/>
      <c r="I13" s="4"/>
      <c r="J13" s="98"/>
      <c r="K13" s="40"/>
      <c r="L13" s="92" t="s">
        <v>82</v>
      </c>
      <c r="M13" s="40"/>
      <c r="N13" s="91" t="s">
        <v>83</v>
      </c>
      <c r="O13" s="4"/>
      <c r="P13" s="10"/>
      <c r="Q13" s="10"/>
    </row>
    <row r="14" spans="1:23" ht="15.75" thickBot="1" x14ac:dyDescent="0.3">
      <c r="A14" s="9"/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3"/>
      <c r="Q14" s="10"/>
      <c r="V14" s="4"/>
      <c r="W14" s="4"/>
    </row>
    <row r="15" spans="1:23" ht="4.5" customHeight="1" thickBot="1" x14ac:dyDescent="0.3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</row>
  </sheetData>
  <mergeCells count="6">
    <mergeCell ref="J9:N9"/>
    <mergeCell ref="F11:H11"/>
    <mergeCell ref="F13:H13"/>
    <mergeCell ref="A1:D1"/>
    <mergeCell ref="D6:H6"/>
    <mergeCell ref="F9:H9"/>
  </mergeCells>
  <hyperlinks>
    <hyperlink ref="L7:M7" location="'Crear Roles'!A1" display="+ Nuevo Rol"/>
    <hyperlink ref="N7" location="'Dashboard ADM'!A1" display="Volver"/>
    <hyperlink ref="L11" location="'Crear Roles'!A1" display="Modificar"/>
    <hyperlink ref="L13" location="'Crear Roles'!A1" display="Modificar"/>
    <hyperlink ref="N4" location="'Seleccion Proyecto'!A1" display="Cambiar Proyectos"/>
    <hyperlink ref="J4" location="'Ver Roles'!A1" display="Roles"/>
    <hyperlink ref="L4" location="'Ver Permisos'!A1" display="Permisos"/>
    <hyperlink ref="P4" location="Inicio!A1" display="Salir"/>
    <hyperlink ref="D4" location="'Dashboard ADM'!A1" display="Projectos"/>
    <hyperlink ref="F4" location="'Ver Hitos'!A1" display="Hitos"/>
    <hyperlink ref="H4" location="'Ver Usuarios'!A1" display="Usuarios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workbookViewId="0">
      <selection activeCell="J15" activeCellId="1" sqref="D15:H15 J15:N15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140625" customWidth="1"/>
    <col min="16" max="16" width="4.85546875" bestFit="1" customWidth="1"/>
    <col min="17" max="17" width="1.140625" customWidth="1"/>
    <col min="18" max="18" width="2.85546875" customWidth="1"/>
    <col min="19" max="19" width="0.85546875" customWidth="1"/>
  </cols>
  <sheetData>
    <row r="1" spans="1:19" ht="15.75" thickBot="1" x14ac:dyDescent="0.3">
      <c r="A1" s="150"/>
      <c r="B1" s="151"/>
      <c r="C1" s="151"/>
      <c r="D1" s="152"/>
    </row>
    <row r="2" spans="1:19" ht="15.75" thickBot="1" x14ac:dyDescent="0.3"/>
    <row r="3" spans="1:19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</row>
    <row r="4" spans="1:19" x14ac:dyDescent="0.25">
      <c r="A4" s="9"/>
      <c r="B4" s="100" t="s">
        <v>6</v>
      </c>
      <c r="C4" s="4"/>
      <c r="D4" s="114" t="s">
        <v>156</v>
      </c>
      <c r="E4" s="110"/>
      <c r="F4" s="114" t="s">
        <v>129</v>
      </c>
      <c r="G4" s="4"/>
      <c r="H4" s="114" t="s">
        <v>0</v>
      </c>
      <c r="I4" s="4"/>
      <c r="J4" s="102" t="s">
        <v>1</v>
      </c>
      <c r="K4" s="4"/>
      <c r="L4" s="102" t="s">
        <v>2</v>
      </c>
      <c r="M4" s="118"/>
      <c r="N4" s="119" t="s">
        <v>130</v>
      </c>
      <c r="O4" s="118"/>
      <c r="P4" s="102" t="s">
        <v>3</v>
      </c>
      <c r="Q4" s="16"/>
      <c r="R4" s="5"/>
      <c r="S4" s="10"/>
    </row>
    <row r="5" spans="1:19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10"/>
    </row>
    <row r="6" spans="1:19" x14ac:dyDescent="0.25">
      <c r="A6" s="9"/>
      <c r="B6" s="60"/>
      <c r="C6" s="61"/>
      <c r="D6" s="165" t="s">
        <v>79</v>
      </c>
      <c r="E6" s="165"/>
      <c r="F6" s="165"/>
      <c r="G6" s="165"/>
      <c r="H6" s="165"/>
      <c r="I6" s="101"/>
      <c r="J6" s="101"/>
      <c r="K6" s="101"/>
      <c r="L6" s="101"/>
      <c r="M6" s="101"/>
      <c r="N6" s="101"/>
      <c r="O6" s="101"/>
      <c r="P6" s="101"/>
      <c r="Q6" s="101"/>
      <c r="R6" s="72" t="s">
        <v>80</v>
      </c>
      <c r="S6" s="10"/>
    </row>
    <row r="7" spans="1:19" x14ac:dyDescent="0.25">
      <c r="A7" s="9"/>
      <c r="B7" s="9"/>
      <c r="C7" s="4"/>
      <c r="D7" s="99"/>
      <c r="E7" s="99"/>
      <c r="F7" s="99"/>
      <c r="G7" s="99"/>
      <c r="H7" s="99"/>
      <c r="I7" s="4"/>
      <c r="J7" s="153"/>
      <c r="K7" s="153"/>
      <c r="L7" s="153"/>
      <c r="M7" s="153"/>
      <c r="N7" s="153"/>
      <c r="O7" s="99"/>
      <c r="P7" s="4"/>
      <c r="Q7" s="4"/>
      <c r="R7" s="10"/>
      <c r="S7" s="10"/>
    </row>
    <row r="8" spans="1:19" x14ac:dyDescent="0.25">
      <c r="A8" s="9"/>
      <c r="B8" s="9"/>
      <c r="C8" s="73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5"/>
      <c r="Q8" s="4"/>
      <c r="R8" s="10"/>
      <c r="S8" s="10"/>
    </row>
    <row r="9" spans="1:19" ht="26.25" x14ac:dyDescent="0.4">
      <c r="A9" s="9"/>
      <c r="B9" s="9"/>
      <c r="C9" s="76"/>
      <c r="D9" s="125" t="s">
        <v>115</v>
      </c>
      <c r="E9" s="125"/>
      <c r="F9" s="125"/>
      <c r="G9" s="125"/>
      <c r="H9" s="125"/>
      <c r="I9" s="125"/>
      <c r="J9" s="125"/>
      <c r="K9" s="125"/>
      <c r="L9" s="125"/>
      <c r="M9" s="99"/>
      <c r="N9" s="4"/>
      <c r="O9" s="77"/>
      <c r="Q9" s="4"/>
      <c r="R9" s="10"/>
      <c r="S9" s="10"/>
    </row>
    <row r="10" spans="1:19" x14ac:dyDescent="0.25">
      <c r="A10" s="9"/>
      <c r="B10" s="9"/>
      <c r="C10" s="76"/>
      <c r="D10" s="4"/>
      <c r="E10" s="4"/>
      <c r="F10" s="99"/>
      <c r="G10" s="4"/>
      <c r="H10" s="99"/>
      <c r="I10" s="99"/>
      <c r="J10" s="99"/>
      <c r="K10" s="99"/>
      <c r="L10" s="99"/>
      <c r="M10" s="99"/>
      <c r="N10" s="4"/>
      <c r="O10" s="77"/>
      <c r="Q10" s="4"/>
      <c r="R10" s="10"/>
      <c r="S10" s="10"/>
    </row>
    <row r="11" spans="1:19" x14ac:dyDescent="0.25">
      <c r="A11" s="9"/>
      <c r="B11" s="9"/>
      <c r="C11" s="76"/>
      <c r="D11" s="4" t="s">
        <v>166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77"/>
      <c r="Q11" s="4"/>
      <c r="R11" s="10"/>
      <c r="S11" s="10"/>
    </row>
    <row r="12" spans="1:19" x14ac:dyDescent="0.25">
      <c r="A12" s="9"/>
      <c r="B12" s="9"/>
      <c r="C12" s="76"/>
      <c r="D12" s="4"/>
      <c r="E12" s="4"/>
      <c r="F12" s="4"/>
      <c r="G12" s="4"/>
      <c r="H12" s="4"/>
      <c r="I12" s="4"/>
      <c r="J12" s="4"/>
      <c r="K12" s="4"/>
      <c r="L12" s="4"/>
      <c r="M12" s="4"/>
      <c r="N12" s="16"/>
      <c r="O12" s="77"/>
      <c r="Q12" s="16"/>
      <c r="R12" s="10"/>
      <c r="S12" s="10"/>
    </row>
    <row r="13" spans="1:19" x14ac:dyDescent="0.25">
      <c r="A13" s="9"/>
      <c r="B13" s="9"/>
      <c r="C13" s="76"/>
      <c r="D13" s="123" t="s">
        <v>99</v>
      </c>
      <c r="E13" s="124"/>
      <c r="F13" s="124"/>
      <c r="G13" s="124"/>
      <c r="H13" s="124"/>
      <c r="I13" s="124"/>
      <c r="J13" s="124"/>
      <c r="K13" s="124"/>
      <c r="L13" s="124"/>
      <c r="M13" s="124"/>
      <c r="N13" s="103"/>
      <c r="O13" s="77"/>
      <c r="Q13" s="99"/>
      <c r="R13" s="10"/>
      <c r="S13" s="10"/>
    </row>
    <row r="14" spans="1:19" x14ac:dyDescent="0.25">
      <c r="A14" s="9"/>
      <c r="B14" s="9"/>
      <c r="C14" s="76"/>
      <c r="D14" s="4"/>
      <c r="E14" s="4"/>
      <c r="F14" s="4"/>
      <c r="G14" s="4"/>
      <c r="H14" s="4"/>
      <c r="I14" s="4"/>
      <c r="J14" s="4"/>
      <c r="K14" s="4"/>
      <c r="L14" s="4"/>
      <c r="M14" s="4"/>
      <c r="N14" s="99"/>
      <c r="O14" s="77"/>
      <c r="Q14" s="99"/>
      <c r="R14" s="10"/>
      <c r="S14" s="10"/>
    </row>
    <row r="15" spans="1:19" x14ac:dyDescent="0.25">
      <c r="A15" s="9"/>
      <c r="B15" s="9"/>
      <c r="C15" s="76"/>
      <c r="D15" s="173" t="s">
        <v>123</v>
      </c>
      <c r="E15" s="174"/>
      <c r="F15" s="174"/>
      <c r="G15" s="174"/>
      <c r="H15" s="175"/>
      <c r="I15" s="16"/>
      <c r="J15" s="176" t="s">
        <v>75</v>
      </c>
      <c r="K15" s="177"/>
      <c r="L15" s="177"/>
      <c r="M15" s="177"/>
      <c r="N15" s="178"/>
      <c r="O15" s="77"/>
      <c r="Q15" s="99"/>
      <c r="R15" s="10"/>
      <c r="S15" s="10"/>
    </row>
    <row r="16" spans="1:19" ht="6" customHeight="1" x14ac:dyDescent="0.25">
      <c r="A16" s="9"/>
      <c r="B16" s="9"/>
      <c r="C16" s="76"/>
      <c r="D16" s="4"/>
      <c r="E16" s="4"/>
      <c r="F16" s="4"/>
      <c r="G16" s="4"/>
      <c r="H16" s="4"/>
      <c r="I16" s="4"/>
      <c r="J16" s="4"/>
      <c r="K16" s="4"/>
      <c r="L16" s="4"/>
      <c r="M16" s="66"/>
      <c r="N16" s="15"/>
      <c r="O16" s="77"/>
      <c r="Q16" s="15"/>
      <c r="R16" s="10"/>
      <c r="S16" s="10"/>
    </row>
    <row r="17" spans="1:25" x14ac:dyDescent="0.25">
      <c r="A17" s="9"/>
      <c r="B17" s="9"/>
      <c r="C17" s="81"/>
      <c r="D17" s="48"/>
      <c r="E17" s="48"/>
      <c r="F17" s="48"/>
      <c r="G17" s="48"/>
      <c r="H17" s="48"/>
      <c r="I17" s="48"/>
      <c r="J17" s="48"/>
      <c r="K17" s="48"/>
      <c r="L17" s="48"/>
      <c r="M17" s="82"/>
      <c r="N17" s="49"/>
      <c r="O17" s="126"/>
      <c r="Q17" s="15"/>
      <c r="R17" s="10"/>
      <c r="S17" s="10"/>
    </row>
    <row r="18" spans="1:25" x14ac:dyDescent="0.25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66"/>
      <c r="P18" s="15"/>
      <c r="Q18" s="15"/>
      <c r="R18" s="10"/>
      <c r="S18" s="10"/>
      <c r="X18" s="4"/>
      <c r="Y18" s="4"/>
    </row>
    <row r="19" spans="1:25" ht="15.75" thickBot="1" x14ac:dyDescent="0.3">
      <c r="A19" s="9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3"/>
      <c r="S19" s="10"/>
      <c r="X19" s="4"/>
      <c r="Y19" s="4"/>
    </row>
    <row r="20" spans="1:25" ht="15.75" thickBot="1" x14ac:dyDescent="0.3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3"/>
      <c r="X20" s="4"/>
      <c r="Y20" s="4"/>
    </row>
  </sheetData>
  <mergeCells count="5">
    <mergeCell ref="D15:H15"/>
    <mergeCell ref="J15:N15"/>
    <mergeCell ref="A1:D1"/>
    <mergeCell ref="D6:H6"/>
    <mergeCell ref="J7:N7"/>
  </mergeCells>
  <hyperlinks>
    <hyperlink ref="J15:M15" location="'Ver Permisos'!A1" display="Cancelar"/>
    <hyperlink ref="N4" location="'Seleccion Proyecto'!A1" display="Cambiar Proyectos"/>
    <hyperlink ref="J4" location="'Ver Roles'!A1" display="Roles"/>
    <hyperlink ref="L4" location="'Ver Permisos'!A1" display="Permisos"/>
    <hyperlink ref="P4" location="Inicio!A1" display="Salir"/>
    <hyperlink ref="D4" location="'Dashboard ADM'!A1" display="Projectos"/>
    <hyperlink ref="F4" location="'Ver Hitos'!A1" display="Hitos"/>
    <hyperlink ref="H4" location="'Ver Usuarios'!A1" display="Usuarios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D5" sqref="D5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7.28515625" bestFit="1" customWidth="1"/>
    <col min="5" max="5" width="1" customWidth="1"/>
    <col min="7" max="7" width="1" customWidth="1"/>
    <col min="9" max="9" width="1" customWidth="1"/>
    <col min="10" max="10" width="12.7109375" bestFit="1" customWidth="1"/>
    <col min="11" max="11" width="1" customWidth="1"/>
    <col min="12" max="12" width="16.85546875" bestFit="1" customWidth="1"/>
    <col min="13" max="13" width="1.140625" customWidth="1"/>
    <col min="14" max="14" width="19.5703125" bestFit="1" customWidth="1"/>
    <col min="15" max="15" width="0.85546875" customWidth="1"/>
    <col min="16" max="16" width="4.85546875" bestFit="1" customWidth="1"/>
    <col min="17" max="17" width="0.85546875" customWidth="1"/>
  </cols>
  <sheetData>
    <row r="1" spans="1:23" ht="15.75" thickBot="1" x14ac:dyDescent="0.3">
      <c r="A1" s="150" t="s">
        <v>40</v>
      </c>
      <c r="B1" s="151"/>
      <c r="C1" s="151"/>
      <c r="D1" s="152"/>
    </row>
    <row r="2" spans="1:23" ht="15.75" thickBot="1" x14ac:dyDescent="0.3"/>
    <row r="3" spans="1:23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8"/>
    </row>
    <row r="4" spans="1:23" x14ac:dyDescent="0.25">
      <c r="A4" s="9"/>
      <c r="B4" s="100" t="s">
        <v>6</v>
      </c>
      <c r="C4" s="4"/>
      <c r="D4" s="114" t="s">
        <v>156</v>
      </c>
      <c r="E4" s="110"/>
      <c r="F4" s="114" t="s">
        <v>129</v>
      </c>
      <c r="G4" s="4"/>
      <c r="H4" s="114" t="s">
        <v>0</v>
      </c>
      <c r="I4" s="4"/>
      <c r="J4" s="102" t="s">
        <v>1</v>
      </c>
      <c r="K4" s="4"/>
      <c r="L4" s="102" t="s">
        <v>2</v>
      </c>
      <c r="M4" s="118"/>
      <c r="N4" s="119" t="s">
        <v>130</v>
      </c>
      <c r="O4" s="118"/>
      <c r="P4" s="102" t="s">
        <v>3</v>
      </c>
      <c r="Q4" s="10"/>
    </row>
    <row r="5" spans="1:23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0"/>
    </row>
    <row r="6" spans="1:23" ht="25.5" customHeight="1" thickBot="1" x14ac:dyDescent="0.3">
      <c r="A6" s="9"/>
      <c r="B6" s="60"/>
      <c r="C6" s="61"/>
      <c r="D6" s="165" t="s">
        <v>79</v>
      </c>
      <c r="E6" s="165"/>
      <c r="F6" s="165"/>
      <c r="G6" s="165"/>
      <c r="H6" s="165"/>
      <c r="I6" s="62"/>
      <c r="J6" s="62"/>
      <c r="K6" s="62"/>
      <c r="L6" s="62"/>
      <c r="M6" s="62"/>
      <c r="N6" s="62"/>
      <c r="O6" s="62"/>
      <c r="P6" s="72" t="s">
        <v>80</v>
      </c>
      <c r="Q6" s="10"/>
    </row>
    <row r="7" spans="1:23" ht="25.5" customHeight="1" thickBot="1" x14ac:dyDescent="0.3">
      <c r="A7" s="9"/>
      <c r="B7" s="36"/>
      <c r="C7" s="14"/>
      <c r="D7" s="71" t="s">
        <v>2</v>
      </c>
      <c r="E7" s="71"/>
      <c r="F7" s="71"/>
      <c r="G7" s="71"/>
      <c r="H7" s="71"/>
      <c r="I7" s="71"/>
      <c r="J7" s="71"/>
      <c r="K7" s="71"/>
      <c r="L7" s="120" t="s">
        <v>121</v>
      </c>
      <c r="M7" s="122"/>
      <c r="N7" s="121" t="s">
        <v>95</v>
      </c>
      <c r="O7" s="71"/>
      <c r="P7" s="10"/>
      <c r="Q7" s="10"/>
    </row>
    <row r="8" spans="1:23" ht="5.25" customHeight="1" x14ac:dyDescent="0.25">
      <c r="A8" s="9"/>
      <c r="B8" s="36"/>
      <c r="C8" s="14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10"/>
      <c r="Q8" s="10"/>
    </row>
    <row r="9" spans="1:23" x14ac:dyDescent="0.25">
      <c r="A9" s="9"/>
      <c r="B9" s="9"/>
      <c r="C9" s="4"/>
      <c r="D9" s="40" t="s">
        <v>113</v>
      </c>
      <c r="E9" s="40"/>
      <c r="F9" s="153" t="s">
        <v>114</v>
      </c>
      <c r="G9" s="153"/>
      <c r="H9" s="153"/>
      <c r="I9" s="4"/>
      <c r="J9" s="153" t="s">
        <v>84</v>
      </c>
      <c r="K9" s="153"/>
      <c r="L9" s="153"/>
      <c r="M9" s="153"/>
      <c r="N9" s="153"/>
      <c r="O9" s="4"/>
      <c r="P9" s="10"/>
      <c r="Q9" s="10"/>
    </row>
    <row r="10" spans="1:23" x14ac:dyDescent="0.25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10"/>
      <c r="Q10" s="10"/>
    </row>
    <row r="11" spans="1:23" x14ac:dyDescent="0.25">
      <c r="A11" s="9"/>
      <c r="B11" s="9"/>
      <c r="C11" s="4"/>
      <c r="D11" s="16" t="s">
        <v>109</v>
      </c>
      <c r="E11" s="16"/>
      <c r="F11" s="153" t="s">
        <v>78</v>
      </c>
      <c r="G11" s="153"/>
      <c r="H11" s="153"/>
      <c r="I11" s="4"/>
      <c r="J11" s="40"/>
      <c r="K11" s="40"/>
      <c r="L11" s="92" t="s">
        <v>82</v>
      </c>
      <c r="M11" s="40"/>
      <c r="N11" s="91" t="s">
        <v>83</v>
      </c>
      <c r="O11" s="4"/>
      <c r="P11" s="10"/>
      <c r="Q11" s="10"/>
    </row>
    <row r="12" spans="1:23" ht="6.75" customHeight="1" x14ac:dyDescent="0.25">
      <c r="A12" s="9"/>
      <c r="B12" s="9"/>
      <c r="C12" s="4"/>
      <c r="D12" s="86"/>
      <c r="E12" s="43"/>
      <c r="F12" s="43"/>
      <c r="G12" s="43"/>
      <c r="H12" s="43"/>
      <c r="I12" s="4"/>
      <c r="J12" s="40"/>
      <c r="K12" s="40"/>
      <c r="L12" s="40"/>
      <c r="M12" s="40"/>
      <c r="N12" s="40"/>
      <c r="O12" s="4"/>
      <c r="P12" s="10"/>
      <c r="Q12" s="10"/>
    </row>
    <row r="13" spans="1:23" x14ac:dyDescent="0.25">
      <c r="A13" s="9"/>
      <c r="B13" s="9"/>
      <c r="C13" s="4"/>
      <c r="D13" s="16" t="s">
        <v>109</v>
      </c>
      <c r="E13" s="16"/>
      <c r="F13" s="153" t="s">
        <v>0</v>
      </c>
      <c r="G13" s="153"/>
      <c r="H13" s="153"/>
      <c r="I13" s="4"/>
      <c r="J13" s="40"/>
      <c r="K13" s="40"/>
      <c r="L13" s="92" t="s">
        <v>82</v>
      </c>
      <c r="M13" s="40"/>
      <c r="N13" s="91" t="s">
        <v>83</v>
      </c>
      <c r="O13" s="4"/>
      <c r="P13" s="10"/>
      <c r="Q13" s="10"/>
    </row>
    <row r="14" spans="1:23" ht="8.25" customHeight="1" x14ac:dyDescent="0.25">
      <c r="A14" s="9"/>
      <c r="B14" s="9"/>
      <c r="C14" s="4"/>
      <c r="D14" s="43"/>
      <c r="E14" s="43"/>
      <c r="F14" s="43"/>
      <c r="G14" s="43"/>
      <c r="H14" s="43"/>
      <c r="I14" s="4"/>
      <c r="J14" s="4"/>
      <c r="K14" s="4"/>
      <c r="L14" s="4"/>
      <c r="M14" s="4"/>
      <c r="N14" s="14"/>
      <c r="O14" s="4"/>
      <c r="P14" s="10"/>
      <c r="Q14" s="10"/>
      <c r="V14" s="4"/>
      <c r="W14" s="4"/>
    </row>
    <row r="15" spans="1:23" x14ac:dyDescent="0.25">
      <c r="A15" s="9"/>
      <c r="B15" s="9"/>
      <c r="C15" s="4"/>
      <c r="D15" s="16" t="s">
        <v>109</v>
      </c>
      <c r="E15" s="16"/>
      <c r="F15" s="153" t="s">
        <v>1</v>
      </c>
      <c r="G15" s="153"/>
      <c r="H15" s="153"/>
      <c r="I15" s="4"/>
      <c r="J15" s="40"/>
      <c r="K15" s="40"/>
      <c r="L15" s="92" t="s">
        <v>82</v>
      </c>
      <c r="M15" s="40"/>
      <c r="N15" s="91" t="s">
        <v>83</v>
      </c>
      <c r="O15" s="33"/>
      <c r="P15" s="10"/>
      <c r="Q15" s="10"/>
      <c r="V15" s="4"/>
      <c r="W15" s="4"/>
    </row>
    <row r="16" spans="1:23" ht="15.75" thickBot="1" x14ac:dyDescent="0.3">
      <c r="A16" s="9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/>
      <c r="Q16" s="10"/>
      <c r="V16" s="4"/>
      <c r="W16" s="4"/>
    </row>
    <row r="17" spans="1:17" ht="4.5" customHeight="1" thickBot="1" x14ac:dyDescent="0.3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3"/>
    </row>
  </sheetData>
  <mergeCells count="7">
    <mergeCell ref="J9:N9"/>
    <mergeCell ref="F11:H11"/>
    <mergeCell ref="F13:H13"/>
    <mergeCell ref="F15:H15"/>
    <mergeCell ref="A1:D1"/>
    <mergeCell ref="D6:H6"/>
    <mergeCell ref="F9:H9"/>
  </mergeCells>
  <hyperlinks>
    <hyperlink ref="L7:M7" location="'Crear Roles'!A1" display="+ Nuevo Rol"/>
    <hyperlink ref="N7" location="'Dashboard ADM'!A1" display="Volver"/>
    <hyperlink ref="L11" location="'Crear Roles'!A1" display="Modificar"/>
    <hyperlink ref="L13" location="'Crear Roles'!A1" display="Modificar"/>
    <hyperlink ref="L15" location="'Crear Roles'!A1" display="Modificar"/>
    <hyperlink ref="N4" location="'Seleccion Proyecto'!A1" display="Cambiar Proyectos"/>
    <hyperlink ref="J4" location="'Ver Roles'!A1" display="Roles"/>
    <hyperlink ref="L4" location="'Ver Permisos'!A1" display="Permisos"/>
    <hyperlink ref="P4" location="Inicio!A1" display="Salir"/>
    <hyperlink ref="D4" location="'Dashboard ADM'!A1" display="Projectos"/>
    <hyperlink ref="F4" location="'Ver Hitos'!A1" display="Hitos"/>
    <hyperlink ref="H4" location="'Ver Usuarios'!A1" display="Usuarios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>
      <selection activeCell="N26" sqref="N26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5703125" customWidth="1"/>
    <col min="16" max="16" width="4.85546875" bestFit="1" customWidth="1"/>
    <col min="17" max="17" width="1.42578125" customWidth="1"/>
    <col min="18" max="18" width="2.85546875" customWidth="1"/>
    <col min="19" max="19" width="0.85546875" customWidth="1"/>
  </cols>
  <sheetData>
    <row r="1" spans="1:19" ht="15.75" thickBot="1" x14ac:dyDescent="0.3">
      <c r="A1" s="150"/>
      <c r="B1" s="151"/>
      <c r="C1" s="151"/>
      <c r="D1" s="152"/>
    </row>
    <row r="2" spans="1:19" ht="15.75" thickBot="1" x14ac:dyDescent="0.3"/>
    <row r="3" spans="1:19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</row>
    <row r="4" spans="1:19" x14ac:dyDescent="0.25">
      <c r="A4" s="9"/>
      <c r="B4" s="100" t="s">
        <v>6</v>
      </c>
      <c r="C4" s="4"/>
      <c r="D4" s="114" t="s">
        <v>156</v>
      </c>
      <c r="E4" s="110"/>
      <c r="F4" s="114" t="s">
        <v>129</v>
      </c>
      <c r="G4" s="4"/>
      <c r="H4" s="114" t="s">
        <v>0</v>
      </c>
      <c r="I4" s="4"/>
      <c r="J4" s="102" t="s">
        <v>1</v>
      </c>
      <c r="K4" s="4"/>
      <c r="L4" s="102" t="s">
        <v>2</v>
      </c>
      <c r="M4" s="118"/>
      <c r="N4" s="119" t="s">
        <v>130</v>
      </c>
      <c r="O4" s="118"/>
      <c r="P4" s="102" t="s">
        <v>3</v>
      </c>
      <c r="Q4" s="16"/>
      <c r="R4" s="5"/>
      <c r="S4" s="10"/>
    </row>
    <row r="5" spans="1:19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10"/>
    </row>
    <row r="6" spans="1:19" x14ac:dyDescent="0.25">
      <c r="A6" s="9"/>
      <c r="B6" s="60"/>
      <c r="C6" s="61"/>
      <c r="D6" s="165" t="s">
        <v>79</v>
      </c>
      <c r="E6" s="165"/>
      <c r="F6" s="165"/>
      <c r="G6" s="165"/>
      <c r="H6" s="165"/>
      <c r="I6" s="62"/>
      <c r="J6" s="62"/>
      <c r="K6" s="62"/>
      <c r="L6" s="62"/>
      <c r="M6" s="62"/>
      <c r="N6" s="62"/>
      <c r="O6" s="62"/>
      <c r="P6" s="62"/>
      <c r="Q6" s="62"/>
      <c r="R6" s="72" t="s">
        <v>80</v>
      </c>
      <c r="S6" s="10"/>
    </row>
    <row r="7" spans="1:19" x14ac:dyDescent="0.25">
      <c r="A7" s="9"/>
      <c r="B7" s="9"/>
      <c r="C7" s="4"/>
      <c r="D7" s="40"/>
      <c r="E7" s="40"/>
      <c r="F7" s="40"/>
      <c r="G7" s="40"/>
      <c r="H7" s="40"/>
      <c r="I7" s="4"/>
      <c r="J7" s="153"/>
      <c r="K7" s="153"/>
      <c r="L7" s="153"/>
      <c r="M7" s="153"/>
      <c r="N7" s="153"/>
      <c r="O7" s="40"/>
      <c r="P7" s="4"/>
      <c r="Q7" s="4"/>
      <c r="R7" s="10"/>
      <c r="S7" s="10"/>
    </row>
    <row r="8" spans="1:19" x14ac:dyDescent="0.25">
      <c r="A8" s="9"/>
      <c r="B8" s="9"/>
      <c r="C8" s="73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5"/>
      <c r="Q8" s="4"/>
      <c r="R8" s="10"/>
      <c r="S8" s="10"/>
    </row>
    <row r="9" spans="1:19" ht="26.25" x14ac:dyDescent="0.4">
      <c r="A9" s="9"/>
      <c r="B9" s="9"/>
      <c r="C9" s="76"/>
      <c r="D9" s="125" t="s">
        <v>122</v>
      </c>
      <c r="E9" s="99"/>
      <c r="G9" s="125"/>
      <c r="H9" s="125"/>
      <c r="I9" s="125"/>
      <c r="J9" s="125"/>
      <c r="K9" s="125"/>
      <c r="L9" s="125"/>
      <c r="M9" s="99"/>
      <c r="N9" s="4"/>
      <c r="O9" s="77"/>
      <c r="Q9" s="4"/>
      <c r="R9" s="10"/>
      <c r="S9" s="10"/>
    </row>
    <row r="10" spans="1:19" x14ac:dyDescent="0.25">
      <c r="A10" s="9"/>
      <c r="B10" s="9"/>
      <c r="C10" s="76"/>
      <c r="D10" s="4"/>
      <c r="E10" s="4"/>
      <c r="F10" s="99"/>
      <c r="G10" s="4"/>
      <c r="H10" s="99"/>
      <c r="I10" s="99"/>
      <c r="J10" s="99"/>
      <c r="K10" s="99"/>
      <c r="L10" s="99"/>
      <c r="M10" s="99"/>
      <c r="N10" s="4"/>
      <c r="O10" s="77"/>
      <c r="Q10" s="4"/>
      <c r="R10" s="10"/>
      <c r="S10" s="10"/>
    </row>
    <row r="11" spans="1:19" x14ac:dyDescent="0.25">
      <c r="A11" s="9"/>
      <c r="B11" s="9"/>
      <c r="C11" s="76"/>
      <c r="D11" s="4" t="s">
        <v>113</v>
      </c>
      <c r="E11" s="4"/>
      <c r="F11" s="99"/>
      <c r="G11" s="4"/>
      <c r="H11" s="99"/>
      <c r="I11" s="99"/>
      <c r="J11" s="99"/>
      <c r="K11" s="99"/>
      <c r="L11" s="99"/>
      <c r="M11" s="99"/>
      <c r="N11" s="4"/>
      <c r="O11" s="77"/>
      <c r="Q11" s="4"/>
      <c r="R11" s="10"/>
      <c r="S11" s="10"/>
    </row>
    <row r="12" spans="1:19" ht="5.25" customHeight="1" x14ac:dyDescent="0.25">
      <c r="A12" s="9"/>
      <c r="B12" s="9"/>
      <c r="C12" s="76"/>
      <c r="D12" s="4"/>
      <c r="E12" s="4"/>
      <c r="F12" s="99"/>
      <c r="G12" s="4"/>
      <c r="H12" s="99"/>
      <c r="I12" s="99"/>
      <c r="J12" s="99"/>
      <c r="K12" s="99"/>
      <c r="L12" s="99"/>
      <c r="M12" s="99"/>
      <c r="N12" s="4"/>
      <c r="O12" s="77"/>
      <c r="Q12" s="4"/>
      <c r="R12" s="10"/>
      <c r="S12" s="10"/>
    </row>
    <row r="13" spans="1:19" x14ac:dyDescent="0.25">
      <c r="A13" s="9"/>
      <c r="B13" s="9"/>
      <c r="C13" s="76"/>
      <c r="D13" s="128" t="s">
        <v>109</v>
      </c>
      <c r="E13" s="129"/>
      <c r="F13" s="129"/>
      <c r="G13" s="129"/>
      <c r="H13" s="129"/>
      <c r="I13" s="129"/>
      <c r="J13" s="129"/>
      <c r="K13" s="129"/>
      <c r="L13" s="129"/>
      <c r="M13" s="129"/>
      <c r="N13" s="130"/>
      <c r="O13" s="77"/>
      <c r="Q13" s="4"/>
      <c r="R13" s="10"/>
      <c r="S13" s="10"/>
    </row>
    <row r="14" spans="1:19" ht="6" customHeight="1" x14ac:dyDescent="0.25">
      <c r="A14" s="9"/>
      <c r="B14" s="9"/>
      <c r="C14" s="76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4"/>
      <c r="O14" s="77"/>
      <c r="Q14" s="4"/>
      <c r="R14" s="10"/>
      <c r="S14" s="10"/>
    </row>
    <row r="15" spans="1:19" x14ac:dyDescent="0.25">
      <c r="A15" s="9"/>
      <c r="B15" s="9"/>
      <c r="C15" s="76"/>
      <c r="D15" s="4" t="s">
        <v>164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77"/>
      <c r="Q15" s="4"/>
      <c r="R15" s="10"/>
      <c r="S15" s="10"/>
    </row>
    <row r="16" spans="1:19" ht="7.5" customHeight="1" x14ac:dyDescent="0.25">
      <c r="A16" s="9"/>
      <c r="B16" s="9"/>
      <c r="C16" s="76"/>
      <c r="D16" s="4"/>
      <c r="E16" s="4"/>
      <c r="F16" s="4"/>
      <c r="G16" s="4"/>
      <c r="H16" s="4"/>
      <c r="I16" s="4"/>
      <c r="J16" s="4"/>
      <c r="K16" s="4"/>
      <c r="L16" s="4"/>
      <c r="M16" s="4"/>
      <c r="N16" s="16"/>
      <c r="O16" s="77"/>
      <c r="Q16" s="16"/>
      <c r="R16" s="10"/>
      <c r="S16" s="10"/>
    </row>
    <row r="17" spans="1:25" x14ac:dyDescent="0.25">
      <c r="A17" s="9"/>
      <c r="B17" s="9"/>
      <c r="C17" s="76"/>
      <c r="D17" s="123" t="s">
        <v>99</v>
      </c>
      <c r="E17" s="124"/>
      <c r="F17" s="124"/>
      <c r="G17" s="124"/>
      <c r="H17" s="124"/>
      <c r="I17" s="124"/>
      <c r="J17" s="124"/>
      <c r="K17" s="124"/>
      <c r="L17" s="124"/>
      <c r="M17" s="124"/>
      <c r="N17" s="103"/>
      <c r="O17" s="77"/>
      <c r="Q17" s="40"/>
      <c r="R17" s="10"/>
      <c r="S17" s="10"/>
    </row>
    <row r="18" spans="1:25" x14ac:dyDescent="0.25">
      <c r="A18" s="9"/>
      <c r="B18" s="9"/>
      <c r="C18" s="76"/>
      <c r="D18" s="4"/>
      <c r="E18" s="4"/>
      <c r="F18" s="4"/>
      <c r="G18" s="4"/>
      <c r="H18" s="4"/>
      <c r="I18" s="4"/>
      <c r="J18" s="4"/>
      <c r="K18" s="4"/>
      <c r="L18" s="4"/>
      <c r="M18" s="4"/>
      <c r="N18" s="99"/>
      <c r="O18" s="77"/>
      <c r="Q18" s="40"/>
      <c r="R18" s="10"/>
      <c r="S18" s="10"/>
    </row>
    <row r="19" spans="1:25" x14ac:dyDescent="0.25">
      <c r="A19" s="9"/>
      <c r="B19" s="9"/>
      <c r="C19" s="76"/>
      <c r="D19" s="188" t="s">
        <v>123</v>
      </c>
      <c r="E19" s="189"/>
      <c r="F19" s="189"/>
      <c r="G19" s="189"/>
      <c r="H19" s="190"/>
      <c r="I19" s="16"/>
      <c r="J19" s="185" t="s">
        <v>75</v>
      </c>
      <c r="K19" s="186"/>
      <c r="L19" s="186"/>
      <c r="M19" s="186"/>
      <c r="N19" s="187"/>
      <c r="O19" s="77"/>
      <c r="Q19" s="40"/>
      <c r="R19" s="10"/>
      <c r="S19" s="10"/>
    </row>
    <row r="20" spans="1:25" ht="6" customHeight="1" x14ac:dyDescent="0.25">
      <c r="A20" s="9"/>
      <c r="B20" s="9"/>
      <c r="C20" s="76"/>
      <c r="D20" s="4"/>
      <c r="E20" s="4"/>
      <c r="F20" s="4"/>
      <c r="G20" s="4"/>
      <c r="H20" s="4"/>
      <c r="I20" s="4"/>
      <c r="J20" s="4"/>
      <c r="K20" s="4"/>
      <c r="L20" s="4"/>
      <c r="M20" s="66"/>
      <c r="N20" s="15"/>
      <c r="O20" s="77"/>
      <c r="Q20" s="15"/>
      <c r="R20" s="10"/>
      <c r="S20" s="10"/>
    </row>
    <row r="21" spans="1:25" x14ac:dyDescent="0.25">
      <c r="A21" s="9"/>
      <c r="B21" s="9"/>
      <c r="C21" s="81"/>
      <c r="D21" s="48"/>
      <c r="E21" s="48"/>
      <c r="F21" s="48"/>
      <c r="G21" s="48"/>
      <c r="H21" s="48"/>
      <c r="I21" s="48"/>
      <c r="J21" s="48"/>
      <c r="K21" s="48"/>
      <c r="L21" s="48"/>
      <c r="M21" s="82"/>
      <c r="N21" s="49"/>
      <c r="O21" s="126"/>
      <c r="Q21" s="15"/>
      <c r="R21" s="10"/>
      <c r="S21" s="10"/>
    </row>
    <row r="22" spans="1:25" x14ac:dyDescent="0.25">
      <c r="A22" s="9"/>
      <c r="B22" s="9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66"/>
      <c r="P22" s="15"/>
      <c r="Q22" s="15"/>
      <c r="R22" s="10"/>
      <c r="S22" s="10"/>
      <c r="X22" s="4"/>
      <c r="Y22" s="4"/>
    </row>
    <row r="23" spans="1:25" x14ac:dyDescent="0.25">
      <c r="A23" s="9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4"/>
      <c r="O23" s="67"/>
      <c r="P23" s="15"/>
      <c r="Q23" s="15"/>
      <c r="R23" s="10"/>
      <c r="S23" s="10"/>
      <c r="X23" s="4"/>
      <c r="Y23" s="4"/>
    </row>
    <row r="24" spans="1:25" x14ac:dyDescent="0.25">
      <c r="A24" s="9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4"/>
      <c r="O24" s="67"/>
      <c r="P24" s="15"/>
      <c r="Q24" s="15"/>
      <c r="R24" s="10"/>
      <c r="S24" s="10"/>
      <c r="X24" s="4"/>
      <c r="Y24" s="4"/>
    </row>
    <row r="25" spans="1:25" x14ac:dyDescent="0.25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4"/>
      <c r="O25" s="14"/>
      <c r="P25" s="14"/>
      <c r="Q25" s="4"/>
      <c r="R25" s="10"/>
      <c r="S25" s="10"/>
      <c r="X25" s="4"/>
      <c r="Y25" s="4"/>
    </row>
    <row r="26" spans="1:25" x14ac:dyDescent="0.25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10"/>
      <c r="S26" s="10"/>
      <c r="X26" s="4"/>
      <c r="Y26" s="4"/>
    </row>
    <row r="27" spans="1:25" ht="15.75" thickBot="1" x14ac:dyDescent="0.3">
      <c r="A27" s="9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3"/>
      <c r="S27" s="10"/>
      <c r="X27" s="4"/>
      <c r="Y27" s="4"/>
    </row>
    <row r="28" spans="1:25" ht="4.5" customHeight="1" thickBot="1" x14ac:dyDescent="0.3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3"/>
    </row>
  </sheetData>
  <mergeCells count="5">
    <mergeCell ref="D6:H6"/>
    <mergeCell ref="J7:N7"/>
    <mergeCell ref="A1:D1"/>
    <mergeCell ref="J19:N19"/>
    <mergeCell ref="D19:H19"/>
  </mergeCells>
  <hyperlinks>
    <hyperlink ref="N4" location="'Seleccion Proyecto'!A1" display="Cambiar Proyectos"/>
    <hyperlink ref="J4" location="'Ver Roles'!A1" display="Roles"/>
    <hyperlink ref="L4" location="'Ver Permisos'!A1" display="Permisos"/>
    <hyperlink ref="P4" location="Inicio!A1" display="Salir"/>
    <hyperlink ref="D4" location="'Dashboard ADM'!A1" display="Projectos"/>
    <hyperlink ref="F4" location="'Ver Hitos'!A1" display="Hitos"/>
    <hyperlink ref="H4" location="'Ver Usuarios'!A1" display="Usuarios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workbookViewId="0">
      <selection activeCell="D28" sqref="D28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50"/>
      <c r="B1" s="151"/>
      <c r="C1" s="151"/>
      <c r="D1" s="152"/>
    </row>
    <row r="2" spans="1:20" ht="15.75" thickBot="1" x14ac:dyDescent="0.3"/>
    <row r="3" spans="1:20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 x14ac:dyDescent="0.25">
      <c r="A4" s="9"/>
      <c r="B4" s="100" t="s">
        <v>6</v>
      </c>
      <c r="C4" s="4"/>
      <c r="D4" s="114" t="s">
        <v>156</v>
      </c>
      <c r="E4" s="110"/>
      <c r="F4" s="114" t="s">
        <v>129</v>
      </c>
      <c r="G4" s="4"/>
      <c r="H4" s="114" t="s">
        <v>0</v>
      </c>
      <c r="I4" s="4"/>
      <c r="J4" s="102" t="s">
        <v>1</v>
      </c>
      <c r="K4" s="4"/>
      <c r="L4" s="102" t="s">
        <v>2</v>
      </c>
      <c r="M4" s="118"/>
      <c r="N4" s="119" t="s">
        <v>130</v>
      </c>
      <c r="O4" s="118"/>
      <c r="P4" s="102" t="s">
        <v>3</v>
      </c>
      <c r="Q4" s="16"/>
      <c r="R4" s="4"/>
      <c r="S4" s="5"/>
      <c r="T4" s="10"/>
    </row>
    <row r="5" spans="1:20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0"/>
    </row>
    <row r="6" spans="1:20" x14ac:dyDescent="0.25">
      <c r="A6" s="9"/>
      <c r="B6" s="60"/>
      <c r="C6" s="61"/>
      <c r="D6" s="165" t="s">
        <v>79</v>
      </c>
      <c r="E6" s="165"/>
      <c r="F6" s="165"/>
      <c r="G6" s="165"/>
      <c r="H6" s="165"/>
      <c r="I6" s="62"/>
      <c r="J6" s="62"/>
      <c r="K6" s="62"/>
      <c r="L6" s="62"/>
      <c r="M6" s="62"/>
      <c r="N6" s="62"/>
      <c r="O6" s="62"/>
      <c r="P6" s="62"/>
      <c r="Q6" s="62"/>
      <c r="R6" s="62"/>
      <c r="S6" s="72" t="s">
        <v>80</v>
      </c>
      <c r="T6" s="10"/>
    </row>
    <row r="7" spans="1:20" x14ac:dyDescent="0.25">
      <c r="A7" s="9"/>
      <c r="B7" s="9"/>
      <c r="C7" s="4"/>
      <c r="D7" s="40"/>
      <c r="E7" s="40"/>
      <c r="F7" s="40"/>
      <c r="G7" s="40"/>
      <c r="H7" s="40"/>
      <c r="I7" s="4"/>
      <c r="J7" s="153"/>
      <c r="K7" s="153"/>
      <c r="L7" s="153"/>
      <c r="M7" s="153"/>
      <c r="N7" s="153"/>
      <c r="O7" s="40"/>
      <c r="P7" s="4"/>
      <c r="Q7" s="4"/>
      <c r="R7" s="4"/>
      <c r="S7" s="10"/>
      <c r="T7" s="10"/>
    </row>
    <row r="8" spans="1:20" x14ac:dyDescent="0.25">
      <c r="A8" s="9"/>
      <c r="B8" s="9"/>
      <c r="C8" s="4"/>
      <c r="D8" s="4"/>
      <c r="E8" s="73"/>
      <c r="F8" s="74"/>
      <c r="G8" s="74"/>
      <c r="H8" s="74"/>
      <c r="I8" s="74"/>
      <c r="J8" s="74"/>
      <c r="K8" s="74"/>
      <c r="L8" s="74"/>
      <c r="M8" s="74"/>
      <c r="N8" s="74"/>
      <c r="O8" s="74"/>
      <c r="P8" s="75"/>
      <c r="Q8" s="4"/>
      <c r="R8" s="4"/>
      <c r="S8" s="10"/>
      <c r="T8" s="10"/>
    </row>
    <row r="9" spans="1:20" ht="26.25" x14ac:dyDescent="0.4">
      <c r="A9" s="9"/>
      <c r="B9" s="9"/>
      <c r="C9" s="4"/>
      <c r="D9" s="4"/>
      <c r="E9" s="76"/>
      <c r="F9" s="125" t="s">
        <v>90</v>
      </c>
      <c r="G9" s="40"/>
      <c r="I9" s="125"/>
      <c r="J9" s="125"/>
      <c r="K9" s="125"/>
      <c r="L9" s="125"/>
      <c r="M9" s="125"/>
      <c r="N9" s="125"/>
      <c r="O9" s="40"/>
      <c r="P9" s="77"/>
      <c r="Q9" s="4"/>
      <c r="R9" s="4"/>
      <c r="S9" s="10"/>
      <c r="T9" s="10"/>
    </row>
    <row r="10" spans="1:20" x14ac:dyDescent="0.25">
      <c r="A10" s="9"/>
      <c r="B10" s="9"/>
      <c r="C10" s="4"/>
      <c r="D10" s="4"/>
      <c r="E10" s="76"/>
      <c r="F10" s="4"/>
      <c r="G10" s="4"/>
      <c r="H10" s="40"/>
      <c r="I10" s="4"/>
      <c r="J10" s="40"/>
      <c r="K10" s="40"/>
      <c r="L10" s="40"/>
      <c r="M10" s="40"/>
      <c r="N10" s="40"/>
      <c r="O10" s="40"/>
      <c r="P10" s="77"/>
      <c r="Q10" s="4"/>
      <c r="R10" s="4"/>
      <c r="S10" s="10"/>
      <c r="T10" s="10"/>
    </row>
    <row r="11" spans="1:20" x14ac:dyDescent="0.25">
      <c r="A11" s="9"/>
      <c r="B11" s="9"/>
      <c r="C11" s="4"/>
      <c r="D11" s="4"/>
      <c r="E11" s="76"/>
      <c r="F11" s="4" t="s">
        <v>164</v>
      </c>
      <c r="G11" s="4"/>
      <c r="H11" s="4"/>
      <c r="I11" s="4"/>
      <c r="J11" s="4"/>
      <c r="K11" s="4"/>
      <c r="L11" s="4"/>
      <c r="M11" s="4"/>
      <c r="N11" s="4"/>
      <c r="O11" s="4"/>
      <c r="P11" s="77"/>
      <c r="Q11" s="4"/>
      <c r="R11" s="4"/>
      <c r="S11" s="10"/>
      <c r="T11" s="10"/>
    </row>
    <row r="12" spans="1:20" ht="7.5" customHeight="1" x14ac:dyDescent="0.25">
      <c r="A12" s="9"/>
      <c r="B12" s="9"/>
      <c r="C12" s="4"/>
      <c r="D12" s="4"/>
      <c r="E12" s="76"/>
      <c r="F12" s="4"/>
      <c r="G12" s="4"/>
      <c r="H12" s="4"/>
      <c r="I12" s="4"/>
      <c r="J12" s="4"/>
      <c r="K12" s="4"/>
      <c r="L12" s="4"/>
      <c r="M12" s="4"/>
      <c r="N12" s="4"/>
      <c r="O12" s="4"/>
      <c r="P12" s="78"/>
      <c r="Q12" s="16"/>
      <c r="R12" s="4"/>
      <c r="S12" s="10"/>
      <c r="T12" s="10"/>
    </row>
    <row r="13" spans="1:20" x14ac:dyDescent="0.25">
      <c r="A13" s="9"/>
      <c r="B13" s="9"/>
      <c r="C13" s="4"/>
      <c r="D13" s="4"/>
      <c r="E13" s="76"/>
      <c r="F13" s="164" t="s">
        <v>27</v>
      </c>
      <c r="G13" s="164"/>
      <c r="H13" s="164"/>
      <c r="I13" s="164"/>
      <c r="J13" s="164"/>
      <c r="K13" s="164"/>
      <c r="L13" s="164"/>
      <c r="M13" s="164"/>
      <c r="N13" s="164"/>
      <c r="O13" s="164"/>
      <c r="P13" s="79"/>
      <c r="Q13" s="40"/>
      <c r="R13" s="4"/>
      <c r="S13" s="10"/>
      <c r="T13" s="10"/>
    </row>
    <row r="14" spans="1:20" x14ac:dyDescent="0.25">
      <c r="A14" s="9"/>
      <c r="B14" s="9"/>
      <c r="C14" s="4"/>
      <c r="D14" s="4"/>
      <c r="E14" s="76"/>
      <c r="F14" s="4"/>
      <c r="G14" s="4"/>
      <c r="H14" s="4"/>
      <c r="I14" s="4"/>
      <c r="J14" s="4"/>
      <c r="K14" s="4"/>
      <c r="L14" s="4"/>
      <c r="M14" s="4"/>
      <c r="N14" s="4"/>
      <c r="O14" s="4"/>
      <c r="P14" s="79"/>
      <c r="Q14" s="40"/>
      <c r="R14" s="4"/>
      <c r="S14" s="10"/>
      <c r="T14" s="10"/>
    </row>
    <row r="15" spans="1:20" x14ac:dyDescent="0.25">
      <c r="A15" s="9"/>
      <c r="B15" s="9"/>
      <c r="C15" s="4"/>
      <c r="D15" s="4"/>
      <c r="E15" s="76"/>
      <c r="F15" s="4" t="s">
        <v>92</v>
      </c>
      <c r="G15" s="4"/>
      <c r="H15" s="4"/>
      <c r="I15" s="4"/>
      <c r="J15" s="4"/>
      <c r="K15" s="4"/>
      <c r="L15" s="4"/>
      <c r="M15" s="4"/>
      <c r="N15" s="4"/>
      <c r="O15" s="66"/>
      <c r="P15" s="80"/>
      <c r="Q15" s="15"/>
      <c r="R15" s="33"/>
      <c r="S15" s="10"/>
      <c r="T15" s="10"/>
    </row>
    <row r="16" spans="1:20" ht="7.5" customHeight="1" x14ac:dyDescent="0.25">
      <c r="A16" s="9"/>
      <c r="B16" s="9"/>
      <c r="C16" s="4"/>
      <c r="D16" s="4"/>
      <c r="E16" s="76"/>
      <c r="F16" s="4"/>
      <c r="G16" s="4"/>
      <c r="H16" s="4"/>
      <c r="I16" s="4"/>
      <c r="J16" s="4"/>
      <c r="K16" s="4"/>
      <c r="L16" s="4"/>
      <c r="M16" s="4"/>
      <c r="N16" s="4"/>
      <c r="O16" s="66"/>
      <c r="P16" s="80"/>
      <c r="Q16" s="15"/>
      <c r="R16" s="40"/>
      <c r="S16" s="10"/>
      <c r="T16" s="10"/>
    </row>
    <row r="17" spans="1:26" x14ac:dyDescent="0.25">
      <c r="A17" s="9"/>
      <c r="B17" s="9"/>
      <c r="C17" s="4"/>
      <c r="D17" s="4"/>
      <c r="E17" s="76"/>
      <c r="F17" s="181">
        <v>90</v>
      </c>
      <c r="G17" s="182"/>
      <c r="H17" s="182"/>
      <c r="I17" s="182"/>
      <c r="J17" s="182"/>
      <c r="K17" s="182"/>
      <c r="L17" s="182"/>
      <c r="M17" s="182"/>
      <c r="N17" s="182"/>
      <c r="O17" s="183"/>
      <c r="P17" s="80"/>
      <c r="Q17" s="15"/>
      <c r="R17" s="40"/>
      <c r="S17" s="10"/>
      <c r="T17" s="10"/>
    </row>
    <row r="18" spans="1:26" x14ac:dyDescent="0.25">
      <c r="A18" s="9"/>
      <c r="B18" s="9"/>
      <c r="C18" s="4"/>
      <c r="D18" s="4"/>
      <c r="E18" s="76"/>
      <c r="F18" s="4"/>
      <c r="G18" s="4"/>
      <c r="H18" s="4"/>
      <c r="I18" s="4"/>
      <c r="J18" s="4"/>
      <c r="K18" s="4"/>
      <c r="L18" s="4"/>
      <c r="M18" s="4"/>
      <c r="N18" s="4"/>
      <c r="O18" s="66"/>
      <c r="P18" s="80"/>
      <c r="Q18" s="15"/>
      <c r="R18" s="40"/>
      <c r="S18" s="10"/>
      <c r="T18" s="10"/>
    </row>
    <row r="19" spans="1:26" x14ac:dyDescent="0.25">
      <c r="A19" s="9"/>
      <c r="B19" s="9"/>
      <c r="C19" s="4"/>
      <c r="D19" s="4"/>
      <c r="E19" s="76"/>
      <c r="F19" s="4" t="s">
        <v>93</v>
      </c>
      <c r="G19" s="4"/>
      <c r="H19" s="4"/>
      <c r="I19" s="4"/>
      <c r="J19" s="4"/>
      <c r="K19" s="4"/>
      <c r="L19" s="4"/>
      <c r="M19" s="4"/>
      <c r="N19" s="4"/>
      <c r="O19" s="66"/>
      <c r="P19" s="80"/>
      <c r="Q19" s="15"/>
      <c r="R19" s="33"/>
      <c r="S19" s="10"/>
      <c r="T19" s="10"/>
    </row>
    <row r="20" spans="1:26" ht="8.25" customHeight="1" x14ac:dyDescent="0.25">
      <c r="A20" s="9"/>
      <c r="B20" s="9"/>
      <c r="C20" s="4"/>
      <c r="D20" s="4"/>
      <c r="E20" s="76"/>
      <c r="F20" s="4"/>
      <c r="G20" s="4"/>
      <c r="H20" s="4"/>
      <c r="I20" s="4"/>
      <c r="J20" s="4"/>
      <c r="K20" s="4"/>
      <c r="L20" s="4"/>
      <c r="M20" s="4"/>
      <c r="N20" s="4"/>
      <c r="O20" s="4"/>
      <c r="P20" s="77"/>
      <c r="Q20" s="4"/>
      <c r="R20" s="4"/>
      <c r="S20" s="10"/>
      <c r="T20" s="10"/>
    </row>
    <row r="21" spans="1:26" x14ac:dyDescent="0.25">
      <c r="A21" s="9"/>
      <c r="B21" s="9"/>
      <c r="C21" s="4"/>
      <c r="D21" s="4"/>
      <c r="E21" s="76"/>
      <c r="F21" s="181" t="s">
        <v>85</v>
      </c>
      <c r="G21" s="182"/>
      <c r="H21" s="182"/>
      <c r="I21" s="182"/>
      <c r="J21" s="182"/>
      <c r="K21" s="182"/>
      <c r="L21" s="182"/>
      <c r="M21" s="182"/>
      <c r="N21" s="182"/>
      <c r="O21" s="183"/>
      <c r="P21" s="78"/>
      <c r="Q21" s="16"/>
      <c r="R21" s="4"/>
      <c r="S21" s="10"/>
      <c r="T21" s="10"/>
    </row>
    <row r="22" spans="1:26" x14ac:dyDescent="0.25">
      <c r="A22" s="9"/>
      <c r="B22" s="9"/>
      <c r="C22" s="4"/>
      <c r="D22" s="4"/>
      <c r="E22" s="76"/>
      <c r="F22" s="4"/>
      <c r="G22" s="4"/>
      <c r="H22" s="4"/>
      <c r="I22" s="4"/>
      <c r="J22" s="4"/>
      <c r="K22" s="4"/>
      <c r="L22" s="4"/>
      <c r="M22" s="4"/>
      <c r="N22" s="4"/>
      <c r="O22" s="4"/>
      <c r="P22" s="79"/>
      <c r="Q22" s="40"/>
      <c r="R22" s="4"/>
      <c r="S22" s="10"/>
      <c r="T22" s="10"/>
    </row>
    <row r="23" spans="1:26" x14ac:dyDescent="0.25">
      <c r="A23" s="9"/>
      <c r="B23" s="9"/>
      <c r="C23" s="4"/>
      <c r="D23" s="4"/>
      <c r="E23" s="76"/>
      <c r="F23" s="173" t="s">
        <v>123</v>
      </c>
      <c r="G23" s="174"/>
      <c r="H23" s="174"/>
      <c r="I23" s="174"/>
      <c r="J23" s="175"/>
      <c r="K23" s="16"/>
      <c r="L23" s="176" t="s">
        <v>75</v>
      </c>
      <c r="M23" s="177"/>
      <c r="N23" s="177"/>
      <c r="O23" s="178"/>
      <c r="P23" s="79"/>
      <c r="Q23" s="40"/>
      <c r="R23" s="4"/>
      <c r="S23" s="10"/>
      <c r="T23" s="10"/>
    </row>
    <row r="24" spans="1:26" ht="6" customHeight="1" x14ac:dyDescent="0.25">
      <c r="A24" s="9"/>
      <c r="B24" s="9"/>
      <c r="C24" s="4"/>
      <c r="D24" s="4"/>
      <c r="E24" s="76"/>
      <c r="F24" s="4"/>
      <c r="G24" s="4"/>
      <c r="H24" s="4"/>
      <c r="I24" s="4"/>
      <c r="J24" s="4"/>
      <c r="K24" s="4"/>
      <c r="L24" s="4"/>
      <c r="M24" s="4"/>
      <c r="N24" s="4"/>
      <c r="O24" s="66"/>
      <c r="P24" s="80"/>
      <c r="Q24" s="15"/>
      <c r="R24" s="33"/>
      <c r="S24" s="10"/>
      <c r="T24" s="10"/>
    </row>
    <row r="25" spans="1:26" x14ac:dyDescent="0.25">
      <c r="A25" s="9"/>
      <c r="B25" s="9"/>
      <c r="C25" s="4"/>
      <c r="D25" s="4"/>
      <c r="E25" s="81"/>
      <c r="F25" s="48"/>
      <c r="G25" s="48"/>
      <c r="H25" s="48"/>
      <c r="I25" s="48"/>
      <c r="J25" s="48"/>
      <c r="K25" s="48"/>
      <c r="L25" s="48"/>
      <c r="M25" s="48"/>
      <c r="N25" s="48"/>
      <c r="O25" s="82"/>
      <c r="P25" s="83"/>
      <c r="Q25" s="15"/>
      <c r="R25" s="4"/>
      <c r="S25" s="10"/>
      <c r="T25" s="10"/>
    </row>
    <row r="26" spans="1:26" x14ac:dyDescent="0.25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66"/>
      <c r="P26" s="15"/>
      <c r="Q26" s="15"/>
      <c r="R26" s="40"/>
      <c r="S26" s="10"/>
      <c r="T26" s="10"/>
      <c r="Y26" s="4"/>
      <c r="Z26" s="4"/>
    </row>
    <row r="27" spans="1:26" x14ac:dyDescent="0.25">
      <c r="A27" s="9"/>
      <c r="B27" s="9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4"/>
      <c r="O27" s="67"/>
      <c r="P27" s="15"/>
      <c r="Q27" s="15"/>
      <c r="R27" s="4"/>
      <c r="S27" s="10"/>
      <c r="T27" s="10"/>
      <c r="Y27" s="4"/>
      <c r="Z27" s="4"/>
    </row>
    <row r="28" spans="1:26" x14ac:dyDescent="0.25">
      <c r="A28" s="9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14"/>
      <c r="O28" s="67"/>
      <c r="P28" s="15"/>
      <c r="Q28" s="15"/>
      <c r="R28" s="33"/>
      <c r="S28" s="10"/>
      <c r="T28" s="10"/>
      <c r="Y28" s="4"/>
      <c r="Z28" s="4"/>
    </row>
    <row r="29" spans="1:26" x14ac:dyDescent="0.25">
      <c r="A29" s="9"/>
      <c r="B29" s="9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14"/>
      <c r="O29" s="14"/>
      <c r="P29" s="14"/>
      <c r="Q29" s="4"/>
      <c r="R29" s="4"/>
      <c r="S29" s="10"/>
      <c r="T29" s="10"/>
      <c r="Y29" s="4"/>
      <c r="Z29" s="4"/>
    </row>
    <row r="30" spans="1:26" x14ac:dyDescent="0.25">
      <c r="A30" s="9"/>
      <c r="B30" s="9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3"/>
      <c r="S30" s="10"/>
      <c r="T30" s="10"/>
      <c r="Y30" s="4"/>
      <c r="Z30" s="4"/>
    </row>
    <row r="31" spans="1:26" ht="15.75" thickBot="1" x14ac:dyDescent="0.3">
      <c r="A31" s="9"/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3"/>
      <c r="T31" s="10"/>
      <c r="Y31" s="4"/>
      <c r="Z31" s="4"/>
    </row>
    <row r="32" spans="1:26" ht="4.5" customHeight="1" thickBot="1" x14ac:dyDescent="0.3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3"/>
    </row>
  </sheetData>
  <mergeCells count="8">
    <mergeCell ref="A1:D1"/>
    <mergeCell ref="J7:N7"/>
    <mergeCell ref="F23:J23"/>
    <mergeCell ref="L23:O23"/>
    <mergeCell ref="D6:H6"/>
    <mergeCell ref="F13:O13"/>
    <mergeCell ref="F17:O17"/>
    <mergeCell ref="F21:O21"/>
  </mergeCells>
  <hyperlinks>
    <hyperlink ref="F23:J23" location="'Dashboard ADM'!A1" display="Crear Proyecto"/>
    <hyperlink ref="L23:O23" location="'Dashboard ADM'!A1" display="Cancelar"/>
    <hyperlink ref="N4" location="'Seleccion Proyecto'!A1" display="Cambiar Proyectos"/>
    <hyperlink ref="J4" location="'Ver Roles'!A1" display="Roles"/>
    <hyperlink ref="L4" location="'Ver Permisos'!A1" display="Permisos"/>
    <hyperlink ref="P4" location="Inicio!A1" display="Salir"/>
    <hyperlink ref="D4" location="'Dashboard ADM'!A1" display="Projectos"/>
    <hyperlink ref="F4" location="'Ver Hitos'!A1" display="Hitos"/>
    <hyperlink ref="H4" location="'Ver Usuarios'!A1" display="Usuarios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D4" sqref="D4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42578125" bestFit="1" customWidth="1"/>
    <col min="5" max="5" width="1" customWidth="1"/>
    <col min="6" max="6" width="15.42578125" bestFit="1" customWidth="1"/>
    <col min="7" max="7" width="1" customWidth="1"/>
    <col min="8" max="8" width="5.5703125" bestFit="1" customWidth="1"/>
    <col min="9" max="9" width="1" customWidth="1"/>
    <col min="10" max="10" width="19.5703125" bestFit="1" customWidth="1"/>
    <col min="11" max="11" width="1" customWidth="1"/>
    <col min="12" max="12" width="4.85546875" bestFit="1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4" ht="15.75" thickBot="1" x14ac:dyDescent="0.3">
      <c r="A1" s="150" t="s">
        <v>44</v>
      </c>
      <c r="B1" s="151"/>
      <c r="C1" s="151"/>
      <c r="D1" s="152"/>
    </row>
    <row r="2" spans="1:24" ht="15.75" thickBot="1" x14ac:dyDescent="0.3"/>
    <row r="3" spans="1:24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4" x14ac:dyDescent="0.25">
      <c r="A4" s="9"/>
      <c r="B4" s="1" t="s">
        <v>6</v>
      </c>
      <c r="C4" s="4"/>
      <c r="D4" s="114" t="s">
        <v>156</v>
      </c>
      <c r="F4" s="63" t="s">
        <v>28</v>
      </c>
      <c r="G4" s="4"/>
      <c r="H4" s="114" t="s">
        <v>129</v>
      </c>
      <c r="I4" s="4"/>
      <c r="J4" s="119" t="s">
        <v>130</v>
      </c>
      <c r="K4" s="4"/>
      <c r="L4" s="63" t="s">
        <v>3</v>
      </c>
      <c r="M4" s="3"/>
      <c r="N4" s="3"/>
      <c r="O4" s="153"/>
      <c r="P4" s="153"/>
      <c r="Q4" s="4"/>
      <c r="R4" s="110"/>
      <c r="S4" s="5"/>
      <c r="T4" s="10"/>
    </row>
    <row r="5" spans="1:24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0"/>
    </row>
    <row r="6" spans="1:24" x14ac:dyDescent="0.25">
      <c r="A6" s="9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  <c r="T6" s="10"/>
      <c r="W6" t="s">
        <v>7</v>
      </c>
    </row>
    <row r="7" spans="1:24" ht="15.75" thickBot="1" x14ac:dyDescent="0.3">
      <c r="A7" s="9"/>
      <c r="B7" s="9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0"/>
      <c r="T7" s="10"/>
    </row>
    <row r="8" spans="1:24" ht="15.75" thickBot="1" x14ac:dyDescent="0.3">
      <c r="A8" s="9"/>
      <c r="B8" s="9"/>
      <c r="C8" s="28"/>
      <c r="D8" s="29"/>
      <c r="E8" s="29"/>
      <c r="F8" s="166" t="s">
        <v>26</v>
      </c>
      <c r="G8" s="166"/>
      <c r="H8" s="166"/>
      <c r="I8" s="29"/>
      <c r="J8" s="29"/>
      <c r="K8" s="30"/>
      <c r="L8" s="4"/>
      <c r="M8" s="4"/>
      <c r="N8" s="167" t="s">
        <v>31</v>
      </c>
      <c r="O8" s="166"/>
      <c r="P8" s="168"/>
      <c r="Q8" s="9"/>
      <c r="R8" s="4"/>
      <c r="S8" s="10"/>
      <c r="T8" s="10"/>
      <c r="V8" t="s">
        <v>32</v>
      </c>
      <c r="W8" t="s">
        <v>10</v>
      </c>
      <c r="X8" t="str">
        <f>IF('Seleccion Proyecto Ges'!$H$11="Todos","Aprobado","Uno")</f>
        <v>Aprobado</v>
      </c>
    </row>
    <row r="9" spans="1:24" x14ac:dyDescent="0.25">
      <c r="A9" s="9"/>
      <c r="B9" s="9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17"/>
      <c r="O9" s="23" t="s">
        <v>38</v>
      </c>
      <c r="P9" s="23" t="s">
        <v>38</v>
      </c>
      <c r="Q9" s="9"/>
      <c r="R9" s="4"/>
      <c r="S9" s="10"/>
      <c r="T9" s="10"/>
      <c r="V9" t="s">
        <v>32</v>
      </c>
      <c r="W9" t="s">
        <v>9</v>
      </c>
      <c r="X9" t="str">
        <f>IF('Seleccion Proyecto Ges'!$H$11="Todos","Con Errores","Aprobado")</f>
        <v>Con Errores</v>
      </c>
    </row>
    <row r="10" spans="1:24" ht="15.75" thickBot="1" x14ac:dyDescent="0.3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19"/>
      <c r="O10" s="24" t="s">
        <v>23</v>
      </c>
      <c r="P10" s="24" t="s">
        <v>24</v>
      </c>
      <c r="Q10" s="9"/>
      <c r="R10" s="4"/>
      <c r="S10" s="10"/>
      <c r="T10" s="10"/>
      <c r="V10" t="s">
        <v>32</v>
      </c>
      <c r="W10" t="s">
        <v>11</v>
      </c>
      <c r="X10" t="str">
        <f>IF('Seleccion Proyecto Ges'!$H$11="Todos","Con Errores","Aprobado")</f>
        <v>Con Errores</v>
      </c>
    </row>
    <row r="11" spans="1:24" ht="15.75" thickBot="1" x14ac:dyDescent="0.3">
      <c r="A11" s="9"/>
      <c r="B11" s="9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9" t="s">
        <v>32</v>
      </c>
      <c r="O11" s="27">
        <f>AB22/4</f>
        <v>0.5</v>
      </c>
      <c r="P11" s="27">
        <f>AA22/4</f>
        <v>0.5</v>
      </c>
      <c r="Q11" s="31" t="s">
        <v>37</v>
      </c>
      <c r="R11" s="4"/>
      <c r="S11" s="10"/>
      <c r="T11" s="10"/>
      <c r="V11" t="s">
        <v>32</v>
      </c>
      <c r="W11" t="s">
        <v>12</v>
      </c>
      <c r="X11" t="str">
        <f>IF('Seleccion Proyecto Ges'!$H$11="Todos","Aprobado","Con Errores")</f>
        <v>Aprobado</v>
      </c>
    </row>
    <row r="12" spans="1:24" x14ac:dyDescent="0.25">
      <c r="A12" s="9"/>
      <c r="B12" s="9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9" t="s">
        <v>33</v>
      </c>
      <c r="O12" s="25">
        <f t="shared" ref="O12:O15" si="0">AB23/4</f>
        <v>0.75</v>
      </c>
      <c r="P12" s="25">
        <f t="shared" ref="P12:P13" si="1">AA23/4</f>
        <v>0.25</v>
      </c>
      <c r="Q12" s="32"/>
      <c r="R12" s="4"/>
      <c r="S12" s="10"/>
      <c r="T12" s="10"/>
      <c r="V12" t="s">
        <v>33</v>
      </c>
      <c r="W12" t="s">
        <v>13</v>
      </c>
      <c r="X12" t="str">
        <f>IF('Seleccion Proyecto Ges'!$H$11="Todos","Con Errores","Aprobado")</f>
        <v>Con Errores</v>
      </c>
    </row>
    <row r="13" spans="1:24" x14ac:dyDescent="0.25">
      <c r="A13" s="9"/>
      <c r="B13" s="9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9" t="s">
        <v>34</v>
      </c>
      <c r="O13" s="25">
        <f t="shared" si="0"/>
        <v>0.75</v>
      </c>
      <c r="P13" s="25">
        <f t="shared" si="1"/>
        <v>0.25</v>
      </c>
      <c r="Q13" s="32"/>
      <c r="R13" s="4"/>
      <c r="S13" s="10"/>
      <c r="T13" s="10"/>
      <c r="V13" t="s">
        <v>33</v>
      </c>
      <c r="W13" t="s">
        <v>14</v>
      </c>
      <c r="X13" t="str">
        <f>IF('Seleccion Proyecto Ges'!$H$11="Todos","Con Errores","Aprobado")</f>
        <v>Con Errores</v>
      </c>
    </row>
    <row r="14" spans="1:24" ht="15.75" thickBot="1" x14ac:dyDescent="0.3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9" t="s">
        <v>35</v>
      </c>
      <c r="O14" s="25">
        <f>AB25/2</f>
        <v>1</v>
      </c>
      <c r="P14" s="25">
        <f>AA25/2</f>
        <v>0</v>
      </c>
      <c r="Q14" s="32"/>
      <c r="R14" s="4"/>
      <c r="S14" s="10"/>
      <c r="T14" s="10"/>
      <c r="V14" t="s">
        <v>33</v>
      </c>
      <c r="W14" t="s">
        <v>15</v>
      </c>
      <c r="X14" t="str">
        <f>IF('Seleccion Proyecto Ges'!$H$11="Todos","Con Errores","Aprobado")</f>
        <v>Con Errores</v>
      </c>
    </row>
    <row r="15" spans="1:24" ht="15.75" thickBot="1" x14ac:dyDescent="0.3">
      <c r="A15" s="9"/>
      <c r="B15" s="9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11" t="s">
        <v>36</v>
      </c>
      <c r="O15" s="26">
        <f t="shared" si="0"/>
        <v>0</v>
      </c>
      <c r="P15" s="26">
        <f>AA26/4</f>
        <v>0</v>
      </c>
      <c r="Q15" s="31" t="s">
        <v>5</v>
      </c>
      <c r="R15" s="4"/>
      <c r="S15" s="10"/>
      <c r="T15" s="10"/>
      <c r="V15" t="s">
        <v>33</v>
      </c>
      <c r="W15" t="s">
        <v>16</v>
      </c>
      <c r="X15" t="s">
        <v>8</v>
      </c>
    </row>
    <row r="16" spans="1:24" x14ac:dyDescent="0.25">
      <c r="A16" s="9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0"/>
      <c r="T16" s="10"/>
      <c r="V16" t="s">
        <v>34</v>
      </c>
      <c r="W16" t="s">
        <v>17</v>
      </c>
      <c r="X16" t="str">
        <f>IF('Seleccion Proyecto Ges'!$H$11="Todos","Con Errores","Aprobado")</f>
        <v>Con Errores</v>
      </c>
    </row>
    <row r="17" spans="1:28" ht="15.75" thickBot="1" x14ac:dyDescent="0.3">
      <c r="A17" s="9"/>
      <c r="B17" s="9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153" t="s">
        <v>28</v>
      </c>
      <c r="O17" s="153"/>
      <c r="P17" s="153"/>
      <c r="Q17" s="4"/>
      <c r="R17" s="4"/>
      <c r="S17" s="10"/>
      <c r="T17" s="10"/>
      <c r="V17" t="s">
        <v>34</v>
      </c>
      <c r="W17" t="s">
        <v>18</v>
      </c>
      <c r="X17" t="str">
        <f>IF('Seleccion Proyecto Ges'!$H$11="Todos","Con Errores","Aprobado")</f>
        <v>Con Errores</v>
      </c>
    </row>
    <row r="18" spans="1:28" x14ac:dyDescent="0.25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7"/>
      <c r="O18" s="23" t="s">
        <v>39</v>
      </c>
      <c r="P18" s="23" t="s">
        <v>39</v>
      </c>
      <c r="Q18" s="4"/>
      <c r="R18" s="4"/>
      <c r="S18" s="10"/>
      <c r="T18" s="10"/>
      <c r="V18" t="s">
        <v>34</v>
      </c>
      <c r="W18" t="s">
        <v>19</v>
      </c>
      <c r="X18" t="s">
        <v>8</v>
      </c>
    </row>
    <row r="19" spans="1:28" ht="15.75" thickBot="1" x14ac:dyDescent="0.3">
      <c r="A19" s="9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9"/>
      <c r="O19" s="24" t="s">
        <v>23</v>
      </c>
      <c r="P19" s="24" t="s">
        <v>29</v>
      </c>
      <c r="Q19" s="4"/>
      <c r="R19" s="4"/>
      <c r="S19" s="10"/>
      <c r="T19" s="10"/>
      <c r="V19" t="s">
        <v>34</v>
      </c>
      <c r="W19" t="s">
        <v>20</v>
      </c>
      <c r="X19" t="str">
        <f>IF('Seleccion Proyecto Ges'!$H$11="Todos","Con Errores","Aprobado")</f>
        <v>Con Errores</v>
      </c>
    </row>
    <row r="20" spans="1:28" ht="15.75" thickBot="1" x14ac:dyDescent="0.3">
      <c r="A20" s="9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6" t="s">
        <v>10</v>
      </c>
      <c r="O20" s="34">
        <v>0.05</v>
      </c>
      <c r="P20" s="35">
        <v>0.9</v>
      </c>
      <c r="Q20" s="31" t="s">
        <v>37</v>
      </c>
      <c r="R20" s="4"/>
      <c r="S20" s="10"/>
      <c r="T20" s="10"/>
      <c r="V20" t="s">
        <v>35</v>
      </c>
      <c r="W20" t="s">
        <v>21</v>
      </c>
      <c r="X20" t="str">
        <f>IF('Seleccion Proyecto Ges'!$H$11="Todos","Con Errores","Aprobado")</f>
        <v>Con Errores</v>
      </c>
    </row>
    <row r="21" spans="1:28" x14ac:dyDescent="0.25">
      <c r="A21" s="9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9" t="s">
        <v>9</v>
      </c>
      <c r="O21" s="15">
        <v>0</v>
      </c>
      <c r="P21" s="20">
        <v>0</v>
      </c>
      <c r="Q21" s="18"/>
      <c r="R21" s="4"/>
      <c r="S21" s="10"/>
      <c r="T21" s="10"/>
      <c r="V21" t="s">
        <v>35</v>
      </c>
      <c r="W21" t="s">
        <v>22</v>
      </c>
      <c r="X21" t="str">
        <f>IF('Seleccion Proyecto Ges'!$H$11="Todos","Con Errores","Aprobado")</f>
        <v>Con Errores</v>
      </c>
      <c r="AA21" t="s">
        <v>24</v>
      </c>
      <c r="AB21" t="s">
        <v>23</v>
      </c>
    </row>
    <row r="22" spans="1:28" x14ac:dyDescent="0.25">
      <c r="A22" s="9"/>
      <c r="B22" s="9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9" t="s">
        <v>11</v>
      </c>
      <c r="O22" s="15">
        <v>0</v>
      </c>
      <c r="P22" s="20">
        <v>1</v>
      </c>
      <c r="Q22" s="32"/>
      <c r="R22" s="4"/>
      <c r="S22" s="10"/>
      <c r="T22" s="10"/>
      <c r="Y22" s="4"/>
      <c r="Z22" s="4" t="s">
        <v>32</v>
      </c>
      <c r="AA22">
        <f>COUNTIFS($V$8:$V$21,$Z22,$X$8:$X$21,$W$23)</f>
        <v>2</v>
      </c>
      <c r="AB22">
        <f>COUNTIFS($V$8:$V$21,$Z22,$X$8:$X$21,$W$24)</f>
        <v>2</v>
      </c>
    </row>
    <row r="23" spans="1:28" ht="15.75" thickBot="1" x14ac:dyDescent="0.3">
      <c r="A23" s="9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36" t="s">
        <v>12</v>
      </c>
      <c r="O23" s="15">
        <v>0</v>
      </c>
      <c r="P23" s="20">
        <v>1</v>
      </c>
      <c r="Q23" s="18"/>
      <c r="R23" s="4"/>
      <c r="S23" s="10"/>
      <c r="T23" s="10"/>
      <c r="W23" t="s">
        <v>8</v>
      </c>
      <c r="X23">
        <f>COUNTIF(X$8:X$21,W23)</f>
        <v>4</v>
      </c>
      <c r="Y23" s="4"/>
      <c r="Z23" s="4" t="s">
        <v>33</v>
      </c>
      <c r="AA23">
        <f t="shared" ref="AA23:AA26" si="2">COUNTIFS($V$8:$V$21,$Z23,$X$8:$X$21,$W$23)</f>
        <v>1</v>
      </c>
      <c r="AB23">
        <f t="shared" ref="AB23:AB26" si="3">COUNTIFS($V$8:$V$21,$Z23,$X$8:$X$21,$W$24)</f>
        <v>3</v>
      </c>
    </row>
    <row r="24" spans="1:28" ht="15.75" thickBot="1" x14ac:dyDescent="0.3">
      <c r="A24" s="9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37" t="s">
        <v>13</v>
      </c>
      <c r="O24" s="21">
        <v>0</v>
      </c>
      <c r="P24" s="22">
        <v>1</v>
      </c>
      <c r="Q24" s="31" t="s">
        <v>5</v>
      </c>
      <c r="R24" s="4"/>
      <c r="S24" s="10"/>
      <c r="T24" s="10"/>
      <c r="W24" t="s">
        <v>23</v>
      </c>
      <c r="X24">
        <f>COUNTIF(X$8:X$21,W24)</f>
        <v>10</v>
      </c>
      <c r="Y24" s="4"/>
      <c r="Z24" s="4" t="s">
        <v>34</v>
      </c>
      <c r="AA24">
        <f t="shared" si="2"/>
        <v>1</v>
      </c>
      <c r="AB24">
        <f t="shared" si="3"/>
        <v>3</v>
      </c>
    </row>
    <row r="25" spans="1:28" x14ac:dyDescent="0.25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4"/>
      <c r="O25" s="14"/>
      <c r="P25" s="4"/>
      <c r="Q25" s="4"/>
      <c r="R25" s="4"/>
      <c r="S25" s="10"/>
      <c r="T25" s="10"/>
      <c r="Y25" s="4"/>
      <c r="Z25" s="4" t="s">
        <v>35</v>
      </c>
      <c r="AA25">
        <f t="shared" si="2"/>
        <v>0</v>
      </c>
      <c r="AB25">
        <f t="shared" si="3"/>
        <v>2</v>
      </c>
    </row>
    <row r="26" spans="1:28" x14ac:dyDescent="0.25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3"/>
      <c r="R26" s="4"/>
      <c r="S26" s="10"/>
      <c r="T26" s="10"/>
      <c r="Y26" s="4"/>
      <c r="Z26" s="4" t="s">
        <v>36</v>
      </c>
      <c r="AA26">
        <f t="shared" si="2"/>
        <v>0</v>
      </c>
      <c r="AB26">
        <f t="shared" si="3"/>
        <v>0</v>
      </c>
    </row>
    <row r="27" spans="1:28" ht="15.75" thickBot="1" x14ac:dyDescent="0.3">
      <c r="A27" s="9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0"/>
      <c r="W27" t="s">
        <v>25</v>
      </c>
      <c r="X27">
        <f>SUM(X23:X24)</f>
        <v>14</v>
      </c>
      <c r="Y27" s="4"/>
      <c r="Z27" s="4"/>
      <c r="AA27">
        <f>SUM(AA22:AA26)</f>
        <v>4</v>
      </c>
      <c r="AB27">
        <f>SUM(AB22:AB26)</f>
        <v>10</v>
      </c>
    </row>
    <row r="28" spans="1:28" ht="4.5" customHeight="1" thickBot="1" x14ac:dyDescent="0.3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</row>
  </sheetData>
  <mergeCells count="5">
    <mergeCell ref="A1:D1"/>
    <mergeCell ref="O4:P4"/>
    <mergeCell ref="F8:H8"/>
    <mergeCell ref="N8:P8"/>
    <mergeCell ref="N17:P17"/>
  </mergeCells>
  <hyperlinks>
    <hyperlink ref="F4" location="'Ver Casos de Prueba'!A1" display="Casos de Prueba"/>
    <hyperlink ref="L4" location="Inicio!A1" display="Salir"/>
    <hyperlink ref="H4" location="'Ver Hitos (Ges)'!A1" display="Hitos"/>
    <hyperlink ref="J4" location="'Seleccion Proyecto Ges'!A1" display="Seleccionar Proyecto"/>
    <hyperlink ref="D4" location="'Dashboard Gestor'!A1" display="Inicio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D4" sqref="D4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3.7109375" bestFit="1" customWidth="1"/>
    <col min="5" max="5" width="1" customWidth="1"/>
    <col min="6" max="6" width="15.42578125" bestFit="1" customWidth="1"/>
    <col min="7" max="7" width="1" customWidth="1"/>
    <col min="9" max="9" width="1" customWidth="1"/>
    <col min="10" max="10" width="19.5703125" bestFit="1" customWidth="1"/>
    <col min="11" max="11" width="1" customWidth="1"/>
    <col min="12" max="12" width="11.42578125" customWidth="1"/>
    <col min="13" max="13" width="1.140625" customWidth="1"/>
    <col min="14" max="14" width="2.85546875" customWidth="1"/>
    <col min="15" max="15" width="0.85546875" customWidth="1"/>
  </cols>
  <sheetData>
    <row r="1" spans="1:21" ht="15.75" thickBot="1" x14ac:dyDescent="0.3">
      <c r="A1" s="150" t="s">
        <v>160</v>
      </c>
      <c r="B1" s="151"/>
      <c r="C1" s="151"/>
      <c r="D1" s="152"/>
    </row>
    <row r="2" spans="1:21" ht="15.75" thickBot="1" x14ac:dyDescent="0.3"/>
    <row r="3" spans="1:21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21" x14ac:dyDescent="0.25">
      <c r="A4" s="9"/>
      <c r="B4" s="111" t="s">
        <v>6</v>
      </c>
      <c r="C4" s="4"/>
      <c r="D4" s="114" t="s">
        <v>156</v>
      </c>
      <c r="F4" s="114" t="s">
        <v>28</v>
      </c>
      <c r="G4" s="4"/>
      <c r="H4" s="114" t="s">
        <v>129</v>
      </c>
      <c r="I4" s="4"/>
      <c r="J4" s="119" t="s">
        <v>130</v>
      </c>
      <c r="K4" s="4"/>
      <c r="L4" s="114" t="s">
        <v>3</v>
      </c>
      <c r="M4" s="118"/>
      <c r="N4" s="5"/>
      <c r="O4" s="10"/>
    </row>
    <row r="5" spans="1:21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10"/>
    </row>
    <row r="6" spans="1:21" ht="25.5" customHeight="1" thickBot="1" x14ac:dyDescent="0.3">
      <c r="A6" s="9"/>
      <c r="B6" s="60"/>
      <c r="C6" s="61"/>
      <c r="D6" s="165" t="s">
        <v>79</v>
      </c>
      <c r="E6" s="165"/>
      <c r="F6" s="165"/>
      <c r="G6" s="165"/>
      <c r="H6" s="165"/>
      <c r="I6" s="112"/>
      <c r="J6" s="112"/>
      <c r="K6" s="112"/>
      <c r="L6" s="112"/>
      <c r="M6" s="112"/>
      <c r="N6" s="72" t="s">
        <v>80</v>
      </c>
      <c r="O6" s="10"/>
    </row>
    <row r="7" spans="1:21" ht="25.5" customHeight="1" thickBot="1" x14ac:dyDescent="0.3">
      <c r="A7" s="9"/>
      <c r="B7" s="36"/>
      <c r="C7" s="14"/>
      <c r="D7" s="71"/>
      <c r="E7" s="71"/>
      <c r="F7" s="71"/>
      <c r="G7" s="71"/>
      <c r="H7" s="71"/>
      <c r="I7" s="71"/>
      <c r="J7" s="127" t="s">
        <v>158</v>
      </c>
      <c r="L7" s="90" t="s">
        <v>95</v>
      </c>
      <c r="M7" s="71"/>
      <c r="N7" s="10"/>
      <c r="O7" s="10"/>
    </row>
    <row r="8" spans="1:21" ht="5.25" customHeight="1" x14ac:dyDescent="0.25">
      <c r="A8" s="9"/>
      <c r="B8" s="36"/>
      <c r="C8" s="14"/>
      <c r="D8" s="71"/>
      <c r="E8" s="71"/>
      <c r="F8" s="71"/>
      <c r="G8" s="71"/>
      <c r="H8" s="71"/>
      <c r="I8" s="71"/>
      <c r="J8" s="71"/>
      <c r="K8" s="71"/>
      <c r="L8" s="71"/>
      <c r="M8" s="71"/>
      <c r="N8" s="10"/>
      <c r="O8" s="10"/>
    </row>
    <row r="9" spans="1:21" x14ac:dyDescent="0.25">
      <c r="A9" s="9"/>
      <c r="B9" s="9"/>
      <c r="C9" s="4"/>
      <c r="D9" s="113" t="s">
        <v>30</v>
      </c>
      <c r="E9" s="110"/>
      <c r="F9" s="16"/>
      <c r="G9" s="16"/>
      <c r="H9" s="16" t="s">
        <v>84</v>
      </c>
      <c r="I9" s="4"/>
      <c r="K9" s="16"/>
      <c r="L9" s="16"/>
      <c r="M9" s="16"/>
      <c r="N9" s="10"/>
      <c r="O9" s="10"/>
    </row>
    <row r="10" spans="1:21" x14ac:dyDescent="0.25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10"/>
      <c r="O10" s="10"/>
    </row>
    <row r="11" spans="1:21" x14ac:dyDescent="0.25">
      <c r="A11" s="9"/>
      <c r="B11" s="9"/>
      <c r="C11" s="4"/>
      <c r="D11" s="171" t="s">
        <v>132</v>
      </c>
      <c r="E11" s="171"/>
      <c r="F11" s="171"/>
      <c r="G11" s="16"/>
      <c r="H11" s="117" t="s">
        <v>82</v>
      </c>
      <c r="I11" s="110"/>
      <c r="J11" s="91" t="s">
        <v>83</v>
      </c>
      <c r="K11" s="110"/>
      <c r="L11" s="98"/>
      <c r="M11" s="139"/>
      <c r="N11" s="10"/>
      <c r="O11" s="10"/>
    </row>
    <row r="12" spans="1:21" ht="5.25" customHeight="1" x14ac:dyDescent="0.25">
      <c r="A12" s="9"/>
      <c r="B12" s="9"/>
      <c r="C12" s="4"/>
      <c r="D12" s="4"/>
      <c r="E12" s="4"/>
      <c r="F12" s="4"/>
      <c r="G12" s="4"/>
      <c r="H12" s="110"/>
      <c r="I12" s="110"/>
      <c r="J12" s="110"/>
      <c r="K12" s="110"/>
      <c r="L12" s="139"/>
      <c r="M12" s="139"/>
      <c r="N12" s="10"/>
      <c r="O12" s="10"/>
    </row>
    <row r="13" spans="1:21" x14ac:dyDescent="0.25">
      <c r="A13" s="9"/>
      <c r="B13" s="9"/>
      <c r="C13" s="4"/>
      <c r="D13" s="4" t="s">
        <v>155</v>
      </c>
      <c r="E13" s="4"/>
      <c r="F13" s="4"/>
      <c r="G13" s="4"/>
      <c r="H13" s="117" t="s">
        <v>82</v>
      </c>
      <c r="I13" s="110"/>
      <c r="J13" s="91" t="s">
        <v>83</v>
      </c>
      <c r="K13" s="4"/>
      <c r="L13" s="98"/>
      <c r="M13" s="139"/>
      <c r="N13" s="10"/>
      <c r="O13" s="10"/>
    </row>
    <row r="14" spans="1:21" x14ac:dyDescent="0.25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0"/>
      <c r="O14" s="10"/>
      <c r="T14" s="4"/>
      <c r="U14" s="4"/>
    </row>
    <row r="15" spans="1:21" x14ac:dyDescent="0.25">
      <c r="A15" s="9"/>
      <c r="B15" s="9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10"/>
      <c r="O15" s="10"/>
      <c r="T15" s="4"/>
      <c r="U15" s="4"/>
    </row>
    <row r="16" spans="1:21" ht="15.75" thickBot="1" x14ac:dyDescent="0.3">
      <c r="A16" s="9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3"/>
      <c r="O16" s="10"/>
      <c r="T16" s="4"/>
      <c r="U16" s="4"/>
    </row>
    <row r="17" spans="1:15" ht="4.5" customHeight="1" thickBot="1" x14ac:dyDescent="0.3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</row>
  </sheetData>
  <mergeCells count="3">
    <mergeCell ref="A1:D1"/>
    <mergeCell ref="D6:H6"/>
    <mergeCell ref="D11:F11"/>
  </mergeCells>
  <hyperlinks>
    <hyperlink ref="J7:K7" location="'Crear Editar Hito'!A1" display="Nuevo Hito"/>
    <hyperlink ref="L7" location="'Dashboard ADM'!A1" display="Volver"/>
    <hyperlink ref="F4" location="'Ver Casos de Prueba'!A1" display="Casos de Prueba"/>
    <hyperlink ref="L4" location="Inicio!A1" display="Salir"/>
    <hyperlink ref="H4" location="'Ver Hitos (Ges)'!A1" display="Hitos"/>
    <hyperlink ref="J4" location="'Seleccion Proyecto Ges'!A1" display="Seleccionar Proyecto"/>
    <hyperlink ref="H11" location="'Crear Editar Hito'!A1" display="Modificar"/>
    <hyperlink ref="H13" location="'Crear Editar Hito'!A1" display="Modificar"/>
    <hyperlink ref="D4" location="'Dashboard Gestor'!A1" display="Inicio"/>
  </hyperlink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L19" sqref="L19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6" max="6" width="15.42578125" bestFit="1" customWidth="1"/>
    <col min="7" max="7" width="1" customWidth="1"/>
    <col min="8" max="8" width="5.5703125" bestFit="1" customWidth="1"/>
    <col min="9" max="9" width="1" customWidth="1"/>
    <col min="10" max="10" width="19.5703125" bestFit="1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50"/>
      <c r="B1" s="151"/>
      <c r="C1" s="151"/>
      <c r="D1" s="152"/>
    </row>
    <row r="2" spans="1:20" ht="15.75" thickBot="1" x14ac:dyDescent="0.3"/>
    <row r="3" spans="1:20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 x14ac:dyDescent="0.25">
      <c r="A4" s="9"/>
      <c r="B4" s="111" t="s">
        <v>6</v>
      </c>
      <c r="C4" s="4"/>
      <c r="D4" s="111" t="s">
        <v>156</v>
      </c>
      <c r="F4" s="114" t="s">
        <v>28</v>
      </c>
      <c r="G4" s="4"/>
      <c r="H4" s="114" t="s">
        <v>129</v>
      </c>
      <c r="I4" s="4"/>
      <c r="J4" s="119" t="s">
        <v>130</v>
      </c>
      <c r="K4" s="4"/>
      <c r="L4" s="114" t="s">
        <v>3</v>
      </c>
      <c r="M4" s="118"/>
      <c r="N4" s="118"/>
      <c r="O4" s="118"/>
      <c r="P4" s="4"/>
      <c r="Q4" s="109"/>
      <c r="R4" s="4"/>
      <c r="S4" s="5"/>
      <c r="T4" s="10"/>
    </row>
    <row r="5" spans="1:20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0"/>
    </row>
    <row r="6" spans="1:20" x14ac:dyDescent="0.25">
      <c r="A6" s="9"/>
      <c r="B6" s="179" t="s">
        <v>79</v>
      </c>
      <c r="C6" s="180"/>
      <c r="D6" s="180"/>
      <c r="E6" s="180"/>
      <c r="F6" s="180"/>
      <c r="G6" s="180"/>
      <c r="H6" s="180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72" t="s">
        <v>80</v>
      </c>
      <c r="T6" s="10"/>
    </row>
    <row r="7" spans="1:20" x14ac:dyDescent="0.25">
      <c r="A7" s="9"/>
      <c r="B7" s="9"/>
      <c r="C7" s="4"/>
      <c r="D7" s="110"/>
      <c r="E7" s="110"/>
      <c r="F7" s="110"/>
      <c r="G7" s="110"/>
      <c r="H7" s="110"/>
      <c r="I7" s="4"/>
      <c r="J7" s="153"/>
      <c r="K7" s="153"/>
      <c r="L7" s="153"/>
      <c r="M7" s="153"/>
      <c r="N7" s="153"/>
      <c r="O7" s="110"/>
      <c r="P7" s="4"/>
      <c r="Q7" s="4"/>
      <c r="R7" s="4"/>
      <c r="S7" s="10"/>
      <c r="T7" s="10"/>
    </row>
    <row r="8" spans="1:20" x14ac:dyDescent="0.25">
      <c r="A8" s="9"/>
      <c r="B8" s="9"/>
      <c r="C8" s="4"/>
      <c r="D8" s="4"/>
      <c r="E8" s="73"/>
      <c r="F8" s="74"/>
      <c r="G8" s="74"/>
      <c r="H8" s="74"/>
      <c r="I8" s="74"/>
      <c r="J8" s="74"/>
      <c r="K8" s="74"/>
      <c r="L8" s="74"/>
      <c r="M8" s="74"/>
      <c r="N8" s="74"/>
      <c r="O8" s="74"/>
      <c r="P8" s="75"/>
      <c r="Q8" s="4"/>
      <c r="R8" s="4"/>
      <c r="S8" s="10"/>
      <c r="T8" s="10"/>
    </row>
    <row r="9" spans="1:20" ht="26.25" x14ac:dyDescent="0.4">
      <c r="A9" s="9"/>
      <c r="B9" s="9"/>
      <c r="C9" s="4"/>
      <c r="D9" s="4"/>
      <c r="E9" s="76"/>
      <c r="F9" s="184" t="s">
        <v>157</v>
      </c>
      <c r="G9" s="184"/>
      <c r="H9" s="184"/>
      <c r="I9" s="184"/>
      <c r="J9" s="184"/>
      <c r="K9" s="184"/>
      <c r="L9" s="184"/>
      <c r="M9" s="184"/>
      <c r="N9" s="184"/>
      <c r="O9" s="184"/>
      <c r="P9" s="77"/>
      <c r="Q9" s="4"/>
      <c r="R9" s="4"/>
      <c r="S9" s="10"/>
      <c r="T9" s="10"/>
    </row>
    <row r="10" spans="1:20" x14ac:dyDescent="0.25">
      <c r="A10" s="9"/>
      <c r="B10" s="9"/>
      <c r="C10" s="4"/>
      <c r="D10" s="4"/>
      <c r="E10" s="76"/>
      <c r="F10" s="4"/>
      <c r="G10" s="4"/>
      <c r="H10" s="110"/>
      <c r="I10" s="4"/>
      <c r="J10" s="110"/>
      <c r="K10" s="110"/>
      <c r="L10" s="110"/>
      <c r="M10" s="110"/>
      <c r="N10" s="110"/>
      <c r="O10" s="110"/>
      <c r="P10" s="77"/>
      <c r="Q10" s="4"/>
      <c r="R10" s="4"/>
      <c r="S10" s="10"/>
      <c r="T10" s="10"/>
    </row>
    <row r="11" spans="1:20" x14ac:dyDescent="0.25">
      <c r="A11" s="9"/>
      <c r="B11" s="9"/>
      <c r="C11" s="4"/>
      <c r="D11" s="4"/>
      <c r="E11" s="76"/>
      <c r="F11" s="4" t="s">
        <v>164</v>
      </c>
      <c r="G11" s="4"/>
      <c r="H11" s="4"/>
      <c r="I11" s="4"/>
      <c r="J11" s="4"/>
      <c r="K11" s="4"/>
      <c r="L11" s="4"/>
      <c r="M11" s="4"/>
      <c r="N11" s="4"/>
      <c r="O11" s="4"/>
      <c r="P11" s="77"/>
      <c r="Q11" s="4"/>
      <c r="R11" s="4"/>
      <c r="S11" s="10"/>
      <c r="T11" s="10"/>
    </row>
    <row r="12" spans="1:20" ht="7.5" customHeight="1" x14ac:dyDescent="0.25">
      <c r="A12" s="9"/>
      <c r="B12" s="9"/>
      <c r="C12" s="4"/>
      <c r="D12" s="4"/>
      <c r="E12" s="76"/>
      <c r="F12" s="4"/>
      <c r="G12" s="4"/>
      <c r="H12" s="4"/>
      <c r="I12" s="4"/>
      <c r="J12" s="4"/>
      <c r="K12" s="4"/>
      <c r="L12" s="4"/>
      <c r="M12" s="4"/>
      <c r="N12" s="4"/>
      <c r="O12" s="4"/>
      <c r="P12" s="78"/>
      <c r="Q12" s="16"/>
      <c r="R12" s="4"/>
      <c r="S12" s="10"/>
      <c r="T12" s="10"/>
    </row>
    <row r="13" spans="1:20" x14ac:dyDescent="0.25">
      <c r="A13" s="9"/>
      <c r="B13" s="9"/>
      <c r="C13" s="4"/>
      <c r="D13" s="4"/>
      <c r="E13" s="76"/>
      <c r="F13" s="164" t="s">
        <v>128</v>
      </c>
      <c r="G13" s="164"/>
      <c r="H13" s="164"/>
      <c r="I13" s="164"/>
      <c r="J13" s="164"/>
      <c r="K13" s="164"/>
      <c r="L13" s="164"/>
      <c r="M13" s="164"/>
      <c r="N13" s="164"/>
      <c r="O13" s="164"/>
      <c r="P13" s="79"/>
      <c r="Q13" s="110"/>
      <c r="R13" s="4"/>
      <c r="S13" s="10"/>
      <c r="T13" s="10"/>
    </row>
    <row r="14" spans="1:20" x14ac:dyDescent="0.25">
      <c r="A14" s="9"/>
      <c r="B14" s="9"/>
      <c r="C14" s="4"/>
      <c r="D14" s="4"/>
      <c r="E14" s="76"/>
      <c r="F14" s="4"/>
      <c r="G14" s="4"/>
      <c r="H14" s="4"/>
      <c r="I14" s="4"/>
      <c r="J14" s="4"/>
      <c r="K14" s="4"/>
      <c r="L14" s="4"/>
      <c r="M14" s="4"/>
      <c r="N14" s="4"/>
      <c r="O14" s="4"/>
      <c r="P14" s="79"/>
      <c r="Q14" s="110"/>
      <c r="R14" s="4"/>
      <c r="S14" s="10"/>
      <c r="T14" s="10"/>
    </row>
    <row r="15" spans="1:20" x14ac:dyDescent="0.25">
      <c r="A15" s="9"/>
      <c r="B15" s="9"/>
      <c r="C15" s="4"/>
      <c r="D15" s="4"/>
      <c r="E15" s="76"/>
      <c r="F15" s="173" t="s">
        <v>123</v>
      </c>
      <c r="G15" s="174"/>
      <c r="H15" s="174"/>
      <c r="I15" s="174"/>
      <c r="J15" s="175"/>
      <c r="K15" s="16"/>
      <c r="L15" s="176" t="s">
        <v>75</v>
      </c>
      <c r="M15" s="177"/>
      <c r="N15" s="177"/>
      <c r="O15" s="178"/>
      <c r="P15" s="79"/>
      <c r="Q15" s="110"/>
      <c r="R15" s="4"/>
      <c r="S15" s="10"/>
      <c r="T15" s="10"/>
    </row>
    <row r="16" spans="1:20" ht="6" customHeight="1" x14ac:dyDescent="0.25">
      <c r="A16" s="9"/>
      <c r="B16" s="9"/>
      <c r="C16" s="4"/>
      <c r="D16" s="4"/>
      <c r="E16" s="76"/>
      <c r="F16" s="4"/>
      <c r="G16" s="4"/>
      <c r="H16" s="4"/>
      <c r="I16" s="4"/>
      <c r="J16" s="4"/>
      <c r="K16" s="4"/>
      <c r="L16" s="4"/>
      <c r="M16" s="4"/>
      <c r="N16" s="4"/>
      <c r="O16" s="66"/>
      <c r="P16" s="80"/>
      <c r="Q16" s="15"/>
      <c r="R16" s="33"/>
      <c r="S16" s="10"/>
      <c r="T16" s="10"/>
    </row>
    <row r="17" spans="1:26" x14ac:dyDescent="0.25">
      <c r="A17" s="9"/>
      <c r="B17" s="9"/>
      <c r="C17" s="4"/>
      <c r="D17" s="4"/>
      <c r="E17" s="81"/>
      <c r="F17" s="48"/>
      <c r="G17" s="48"/>
      <c r="H17" s="48"/>
      <c r="I17" s="48"/>
      <c r="J17" s="48"/>
      <c r="K17" s="48"/>
      <c r="L17" s="48"/>
      <c r="M17" s="48"/>
      <c r="N17" s="48"/>
      <c r="O17" s="82"/>
      <c r="P17" s="83"/>
      <c r="Q17" s="15"/>
      <c r="R17" s="4"/>
      <c r="S17" s="10"/>
      <c r="T17" s="10"/>
    </row>
    <row r="18" spans="1:26" x14ac:dyDescent="0.25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66"/>
      <c r="P18" s="15"/>
      <c r="Q18" s="15"/>
      <c r="R18" s="110"/>
      <c r="S18" s="10"/>
      <c r="T18" s="10"/>
      <c r="Y18" s="4"/>
      <c r="Z18" s="4"/>
    </row>
    <row r="19" spans="1:26" x14ac:dyDescent="0.25">
      <c r="A19" s="9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4"/>
      <c r="O19" s="67"/>
      <c r="P19" s="15"/>
      <c r="Q19" s="15"/>
      <c r="R19" s="4"/>
      <c r="S19" s="10"/>
      <c r="T19" s="10"/>
      <c r="Y19" s="4"/>
      <c r="Z19" s="4"/>
    </row>
    <row r="20" spans="1:26" x14ac:dyDescent="0.25">
      <c r="A20" s="9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4"/>
      <c r="O20" s="67"/>
      <c r="P20" s="15"/>
      <c r="Q20" s="15"/>
      <c r="R20" s="33"/>
      <c r="S20" s="10"/>
      <c r="T20" s="10"/>
      <c r="Y20" s="4"/>
      <c r="Z20" s="4"/>
    </row>
    <row r="21" spans="1:26" x14ac:dyDescent="0.25">
      <c r="A21" s="9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4"/>
      <c r="O21" s="14"/>
      <c r="P21" s="14"/>
      <c r="Q21" s="4"/>
      <c r="R21" s="4"/>
      <c r="S21" s="10"/>
      <c r="T21" s="10"/>
      <c r="Y21" s="4"/>
      <c r="Z21" s="4"/>
    </row>
    <row r="22" spans="1:26" x14ac:dyDescent="0.25">
      <c r="A22" s="9"/>
      <c r="B22" s="9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33"/>
      <c r="S22" s="10"/>
      <c r="T22" s="10"/>
      <c r="Y22" s="4"/>
      <c r="Z22" s="4"/>
    </row>
    <row r="23" spans="1:26" ht="15.75" thickBot="1" x14ac:dyDescent="0.3">
      <c r="A23" s="9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3"/>
      <c r="T23" s="10"/>
      <c r="Y23" s="4"/>
      <c r="Z23" s="4"/>
    </row>
    <row r="24" spans="1:26" ht="4.5" customHeight="1" thickBot="1" x14ac:dyDescent="0.3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3"/>
    </row>
  </sheetData>
  <mergeCells count="7">
    <mergeCell ref="F15:J15"/>
    <mergeCell ref="L15:O15"/>
    <mergeCell ref="A1:D1"/>
    <mergeCell ref="B6:H6"/>
    <mergeCell ref="J7:N7"/>
    <mergeCell ref="F9:O9"/>
    <mergeCell ref="F13:O13"/>
  </mergeCells>
  <hyperlinks>
    <hyperlink ref="F15:J15" location="'Ver Hitos'!A1" display="Crear Hito"/>
    <hyperlink ref="L15:O15" location="'Ver Hitos'!A1" display="Cancelar"/>
    <hyperlink ref="F4" location="'Ver Casos de Prueba'!A1" display="Casos de Prueba"/>
    <hyperlink ref="L4" location="Inicio!A1" display="Salir"/>
    <hyperlink ref="H4" location="'Ver Hitos (Ges)'!A1" display="Hitos"/>
    <hyperlink ref="J4" location="'Seleccion Proyecto Ges'!A1" display="Seleccionar Proyecto"/>
  </hyperlink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topLeftCell="A29" workbookViewId="0">
      <selection activeCell="M43" activeCellId="1" sqref="F43:K43 M43:N43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42578125" bestFit="1" customWidth="1"/>
    <col min="5" max="5" width="1" customWidth="1"/>
    <col min="6" max="6" width="15.42578125" bestFit="1" customWidth="1"/>
    <col min="7" max="7" width="1.140625" customWidth="1"/>
    <col min="8" max="8" width="8.7109375" bestFit="1" customWidth="1"/>
    <col min="9" max="9" width="1" customWidth="1"/>
    <col min="10" max="10" width="19.5703125" bestFit="1" customWidth="1"/>
    <col min="11" max="11" width="1.5703125" customWidth="1"/>
    <col min="12" max="12" width="4.85546875" bestFit="1" customWidth="1"/>
    <col min="13" max="14" width="11.42578125" customWidth="1"/>
    <col min="15" max="15" width="1.7109375" customWidth="1"/>
    <col min="16" max="16" width="11.42578125" customWidth="1"/>
    <col min="17" max="17" width="3.42578125" customWidth="1"/>
    <col min="18" max="18" width="2.85546875" customWidth="1"/>
    <col min="19" max="19" width="0.85546875" customWidth="1"/>
  </cols>
  <sheetData>
    <row r="1" spans="1:19" ht="15.75" thickBot="1" x14ac:dyDescent="0.3">
      <c r="A1" s="150"/>
      <c r="B1" s="151"/>
      <c r="C1" s="151"/>
      <c r="D1" s="152"/>
    </row>
    <row r="2" spans="1:19" ht="15.75" thickBot="1" x14ac:dyDescent="0.3"/>
    <row r="3" spans="1:19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</row>
    <row r="4" spans="1:19" x14ac:dyDescent="0.25">
      <c r="A4" s="9"/>
      <c r="B4" s="100" t="s">
        <v>6</v>
      </c>
      <c r="C4" s="4"/>
      <c r="D4" s="114" t="s">
        <v>156</v>
      </c>
      <c r="F4" s="114" t="s">
        <v>28</v>
      </c>
      <c r="G4" s="4"/>
      <c r="H4" s="114" t="s">
        <v>129</v>
      </c>
      <c r="I4" s="4"/>
      <c r="J4" s="119" t="s">
        <v>130</v>
      </c>
      <c r="K4" s="4"/>
      <c r="L4" s="114" t="s">
        <v>3</v>
      </c>
      <c r="M4" s="99"/>
      <c r="N4" s="99"/>
      <c r="O4" s="153"/>
      <c r="P4" s="153"/>
      <c r="Q4" s="4"/>
      <c r="R4" s="5"/>
      <c r="S4" s="10"/>
    </row>
    <row r="5" spans="1:19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10"/>
    </row>
    <row r="6" spans="1:19" x14ac:dyDescent="0.25">
      <c r="A6" s="9"/>
      <c r="B6" s="60"/>
      <c r="C6" s="61"/>
      <c r="D6" s="165" t="s">
        <v>79</v>
      </c>
      <c r="E6" s="165"/>
      <c r="F6" s="165"/>
      <c r="G6" s="165"/>
      <c r="H6" s="165"/>
      <c r="I6" s="165"/>
      <c r="J6" s="101"/>
      <c r="K6" s="101"/>
      <c r="L6" s="101"/>
      <c r="M6" s="101"/>
      <c r="N6" s="101"/>
      <c r="O6" s="101"/>
      <c r="P6" s="101"/>
      <c r="Q6" s="101"/>
      <c r="R6" s="72" t="s">
        <v>80</v>
      </c>
      <c r="S6" s="10"/>
    </row>
    <row r="7" spans="1:19" x14ac:dyDescent="0.25">
      <c r="A7" s="9"/>
      <c r="B7" s="9"/>
      <c r="C7" s="4"/>
      <c r="D7" s="99"/>
      <c r="E7" s="99"/>
      <c r="F7" s="99"/>
      <c r="G7" s="99"/>
      <c r="H7" s="99"/>
      <c r="I7" s="99"/>
      <c r="J7" s="4"/>
      <c r="K7" s="153"/>
      <c r="L7" s="153"/>
      <c r="M7" s="153"/>
      <c r="N7" s="99"/>
      <c r="O7" s="4"/>
      <c r="P7" s="4"/>
      <c r="Q7" s="4"/>
      <c r="R7" s="10"/>
      <c r="S7" s="10"/>
    </row>
    <row r="8" spans="1:19" x14ac:dyDescent="0.25">
      <c r="A8" s="9"/>
      <c r="B8" s="9"/>
      <c r="C8" s="4"/>
      <c r="D8" s="4"/>
      <c r="E8" s="73"/>
      <c r="F8" s="74"/>
      <c r="G8" s="74"/>
      <c r="H8" s="74"/>
      <c r="I8" s="74"/>
      <c r="J8" s="74"/>
      <c r="K8" s="74"/>
      <c r="L8" s="74"/>
      <c r="M8" s="74"/>
      <c r="N8" s="74"/>
      <c r="O8" s="75"/>
      <c r="P8" s="4"/>
      <c r="Q8" s="4"/>
      <c r="R8" s="10"/>
      <c r="S8" s="10"/>
    </row>
    <row r="9" spans="1:19" ht="26.25" x14ac:dyDescent="0.4">
      <c r="A9" s="9"/>
      <c r="B9" s="9"/>
      <c r="C9" s="4"/>
      <c r="D9" s="4"/>
      <c r="E9" s="76"/>
      <c r="F9" s="64"/>
      <c r="G9" s="64"/>
      <c r="H9" s="184" t="s">
        <v>96</v>
      </c>
      <c r="I9" s="184"/>
      <c r="J9" s="184"/>
      <c r="K9" s="184"/>
      <c r="L9" s="184"/>
      <c r="M9" s="184"/>
      <c r="N9" s="99"/>
      <c r="O9" s="77"/>
      <c r="P9" s="4"/>
      <c r="Q9" s="4"/>
      <c r="R9" s="10"/>
      <c r="S9" s="10"/>
    </row>
    <row r="10" spans="1:19" x14ac:dyDescent="0.25">
      <c r="A10" s="9"/>
      <c r="B10" s="9"/>
      <c r="C10" s="4"/>
      <c r="D10" s="4"/>
      <c r="E10" s="76"/>
      <c r="F10" s="4"/>
      <c r="G10" s="4"/>
      <c r="H10" s="4"/>
      <c r="I10" s="99"/>
      <c r="J10" s="4"/>
      <c r="K10" s="99"/>
      <c r="L10" s="99"/>
      <c r="M10" s="99"/>
      <c r="N10" s="99"/>
      <c r="O10" s="77"/>
      <c r="P10" s="4"/>
      <c r="Q10" s="4"/>
      <c r="R10" s="10"/>
      <c r="S10" s="10"/>
    </row>
    <row r="11" spans="1:19" x14ac:dyDescent="0.25">
      <c r="A11" s="9"/>
      <c r="B11" s="9"/>
      <c r="C11" s="4"/>
      <c r="D11" s="4"/>
      <c r="E11" s="76"/>
      <c r="F11" s="4" t="s">
        <v>91</v>
      </c>
      <c r="G11" s="4"/>
      <c r="H11" s="4"/>
      <c r="I11" s="4"/>
      <c r="J11" s="4"/>
      <c r="K11" s="4"/>
      <c r="L11" s="4"/>
      <c r="M11" s="4"/>
      <c r="N11" s="4" t="s">
        <v>152</v>
      </c>
      <c r="O11" s="77"/>
      <c r="P11" s="4"/>
      <c r="Q11" s="4"/>
      <c r="R11" s="10"/>
      <c r="S11" s="10"/>
    </row>
    <row r="12" spans="1:19" ht="7.5" customHeight="1" x14ac:dyDescent="0.25">
      <c r="A12" s="9"/>
      <c r="B12" s="9"/>
      <c r="C12" s="4"/>
      <c r="D12" s="4"/>
      <c r="E12" s="76"/>
      <c r="F12" s="4"/>
      <c r="G12" s="4"/>
      <c r="H12" s="4"/>
      <c r="I12" s="4"/>
      <c r="J12" s="4"/>
      <c r="K12" s="4"/>
      <c r="L12" s="4"/>
      <c r="M12" s="4"/>
      <c r="N12" s="4"/>
      <c r="O12" s="78"/>
      <c r="P12" s="16"/>
      <c r="Q12" s="4"/>
      <c r="R12" s="10"/>
      <c r="S12" s="10"/>
    </row>
    <row r="13" spans="1:19" x14ac:dyDescent="0.25">
      <c r="A13" s="9"/>
      <c r="B13" s="9"/>
      <c r="C13" s="4"/>
      <c r="D13" s="4"/>
      <c r="E13" s="76"/>
      <c r="F13" s="192" t="s">
        <v>153</v>
      </c>
      <c r="G13" s="192"/>
      <c r="H13" s="192"/>
      <c r="I13" s="192"/>
      <c r="J13" s="192"/>
      <c r="K13" s="192"/>
      <c r="L13" s="192"/>
      <c r="M13" s="16"/>
      <c r="N13" s="111">
        <v>1</v>
      </c>
      <c r="O13" s="79"/>
      <c r="P13" s="99"/>
      <c r="Q13" s="4"/>
      <c r="R13" s="10"/>
      <c r="S13" s="10"/>
    </row>
    <row r="14" spans="1:19" x14ac:dyDescent="0.25">
      <c r="A14" s="9"/>
      <c r="B14" s="9"/>
      <c r="C14" s="4"/>
      <c r="D14" s="4"/>
      <c r="E14" s="76"/>
      <c r="F14" s="4"/>
      <c r="G14" s="4"/>
      <c r="H14" s="4"/>
      <c r="I14" s="4"/>
      <c r="J14" s="4"/>
      <c r="K14" s="4"/>
      <c r="L14" s="4"/>
      <c r="M14" s="4"/>
      <c r="N14" s="4"/>
      <c r="O14" s="79"/>
      <c r="P14" s="99"/>
      <c r="Q14" s="4"/>
      <c r="R14" s="10"/>
      <c r="S14" s="10"/>
    </row>
    <row r="15" spans="1:19" x14ac:dyDescent="0.25">
      <c r="A15" s="9"/>
      <c r="B15" s="9"/>
      <c r="C15" s="4"/>
      <c r="D15" s="4"/>
      <c r="E15" s="76"/>
      <c r="F15" s="4" t="s">
        <v>30</v>
      </c>
      <c r="G15" s="4"/>
      <c r="H15" s="4"/>
      <c r="I15" s="4"/>
      <c r="J15" s="4"/>
      <c r="K15" s="4"/>
      <c r="L15" s="4"/>
      <c r="M15" s="4"/>
      <c r="N15" s="4"/>
      <c r="O15" s="79"/>
      <c r="P15" s="99"/>
      <c r="Q15" s="4"/>
      <c r="R15" s="10"/>
      <c r="S15" s="10"/>
    </row>
    <row r="16" spans="1:19" x14ac:dyDescent="0.25">
      <c r="A16" s="9"/>
      <c r="B16" s="9"/>
      <c r="C16" s="4"/>
      <c r="D16" s="4"/>
      <c r="E16" s="76"/>
      <c r="F16" s="181" t="s">
        <v>28</v>
      </c>
      <c r="G16" s="182"/>
      <c r="H16" s="182"/>
      <c r="I16" s="182"/>
      <c r="J16" s="182"/>
      <c r="K16" s="182"/>
      <c r="L16" s="182"/>
      <c r="M16" s="182"/>
      <c r="N16" s="183"/>
      <c r="O16" s="79"/>
      <c r="P16" s="99"/>
      <c r="Q16" s="4"/>
      <c r="R16" s="10"/>
      <c r="S16" s="10"/>
    </row>
    <row r="17" spans="1:19" x14ac:dyDescent="0.25">
      <c r="A17" s="9"/>
      <c r="B17" s="9"/>
      <c r="C17" s="4"/>
      <c r="D17" s="4"/>
      <c r="E17" s="76"/>
      <c r="F17" s="4"/>
      <c r="G17" s="4"/>
      <c r="H17" s="4"/>
      <c r="I17" s="4"/>
      <c r="J17" s="4"/>
      <c r="K17" s="4"/>
      <c r="L17" s="4"/>
      <c r="M17" s="4"/>
      <c r="N17" s="4"/>
      <c r="O17" s="79"/>
      <c r="P17" s="99"/>
      <c r="Q17" s="4"/>
      <c r="R17" s="10"/>
      <c r="S17" s="10"/>
    </row>
    <row r="18" spans="1:19" x14ac:dyDescent="0.25">
      <c r="A18" s="9"/>
      <c r="B18" s="9"/>
      <c r="C18" s="4"/>
      <c r="D18" s="4"/>
      <c r="E18" s="76"/>
      <c r="F18" s="4" t="s">
        <v>54</v>
      </c>
      <c r="G18" s="4"/>
      <c r="H18" s="4"/>
      <c r="I18" s="4"/>
      <c r="J18" s="4"/>
      <c r="K18" s="4"/>
      <c r="L18" s="4"/>
      <c r="M18" s="4"/>
      <c r="N18" s="66"/>
      <c r="O18" s="80"/>
      <c r="P18" s="15"/>
      <c r="Q18" s="33"/>
      <c r="R18" s="10"/>
      <c r="S18" s="10"/>
    </row>
    <row r="19" spans="1:19" ht="7.5" customHeight="1" x14ac:dyDescent="0.25">
      <c r="A19" s="9"/>
      <c r="B19" s="9"/>
      <c r="C19" s="4"/>
      <c r="D19" s="4"/>
      <c r="E19" s="76"/>
      <c r="F19" s="4"/>
      <c r="G19" s="4"/>
      <c r="H19" s="4"/>
      <c r="I19" s="4"/>
      <c r="J19" s="4"/>
      <c r="K19" s="4"/>
      <c r="L19" s="4"/>
      <c r="M19" s="4"/>
      <c r="N19" s="66"/>
      <c r="O19" s="80"/>
      <c r="P19" s="15"/>
      <c r="Q19" s="99"/>
      <c r="R19" s="10"/>
      <c r="S19" s="10"/>
    </row>
    <row r="20" spans="1:19" x14ac:dyDescent="0.25">
      <c r="A20" s="9"/>
      <c r="B20" s="9"/>
      <c r="C20" s="4"/>
      <c r="D20" s="4"/>
      <c r="E20" s="76"/>
      <c r="F20" s="181" t="s">
        <v>146</v>
      </c>
      <c r="G20" s="182"/>
      <c r="H20" s="182"/>
      <c r="I20" s="182"/>
      <c r="J20" s="182"/>
      <c r="K20" s="182"/>
      <c r="L20" s="182"/>
      <c r="M20" s="182"/>
      <c r="N20" s="183"/>
      <c r="O20" s="80"/>
      <c r="P20" s="15"/>
      <c r="Q20" s="99"/>
      <c r="R20" s="10"/>
      <c r="S20" s="10"/>
    </row>
    <row r="21" spans="1:19" x14ac:dyDescent="0.25">
      <c r="A21" s="9"/>
      <c r="B21" s="9"/>
      <c r="C21" s="4"/>
      <c r="D21" s="4"/>
      <c r="E21" s="76"/>
      <c r="F21" s="4"/>
      <c r="G21" s="4"/>
      <c r="H21" s="4"/>
      <c r="I21" s="4"/>
      <c r="J21" s="4"/>
      <c r="K21" s="4"/>
      <c r="L21" s="4"/>
      <c r="M21" s="4"/>
      <c r="N21" s="66"/>
      <c r="O21" s="80"/>
      <c r="P21" s="15"/>
      <c r="Q21" s="99"/>
      <c r="R21" s="10"/>
      <c r="S21" s="10"/>
    </row>
    <row r="22" spans="1:19" x14ac:dyDescent="0.25">
      <c r="A22" s="9"/>
      <c r="B22" s="9"/>
      <c r="C22" s="4"/>
      <c r="D22" s="4"/>
      <c r="E22" s="76"/>
      <c r="F22" s="4" t="s">
        <v>99</v>
      </c>
      <c r="G22" s="4"/>
      <c r="H22" s="4"/>
      <c r="I22" s="4"/>
      <c r="J22" s="4"/>
      <c r="K22" s="4"/>
      <c r="L22" s="4"/>
      <c r="M22" s="4"/>
      <c r="N22" s="66"/>
      <c r="O22" s="80"/>
      <c r="P22" s="15"/>
      <c r="Q22" s="99"/>
      <c r="R22" s="10"/>
      <c r="S22" s="10"/>
    </row>
    <row r="23" spans="1:19" ht="6" customHeight="1" x14ac:dyDescent="0.25">
      <c r="A23" s="9"/>
      <c r="B23" s="9"/>
      <c r="C23" s="4"/>
      <c r="D23" s="4"/>
      <c r="E23" s="76"/>
      <c r="F23" s="4"/>
      <c r="G23" s="4"/>
      <c r="H23" s="4"/>
      <c r="I23" s="4"/>
      <c r="J23" s="4"/>
      <c r="K23" s="4"/>
      <c r="L23" s="4"/>
      <c r="M23" s="4"/>
      <c r="N23" s="66"/>
      <c r="O23" s="80"/>
      <c r="P23" s="15"/>
      <c r="Q23" s="99"/>
      <c r="R23" s="10"/>
      <c r="S23" s="10"/>
    </row>
    <row r="24" spans="1:19" x14ac:dyDescent="0.25">
      <c r="A24" s="9"/>
      <c r="B24" s="9"/>
      <c r="C24" s="4"/>
      <c r="D24" s="4"/>
      <c r="E24" s="76"/>
      <c r="F24" s="181" t="s">
        <v>46</v>
      </c>
      <c r="G24" s="182"/>
      <c r="H24" s="182"/>
      <c r="I24" s="182"/>
      <c r="J24" s="182"/>
      <c r="K24" s="182"/>
      <c r="L24" s="182"/>
      <c r="M24" s="182"/>
      <c r="N24" s="183"/>
      <c r="O24" s="80"/>
      <c r="P24" s="15"/>
      <c r="Q24" s="99"/>
      <c r="R24" s="10"/>
      <c r="S24" s="10"/>
    </row>
    <row r="25" spans="1:19" x14ac:dyDescent="0.25">
      <c r="A25" s="9"/>
      <c r="B25" s="9"/>
      <c r="C25" s="4"/>
      <c r="D25" s="4"/>
      <c r="E25" s="76"/>
      <c r="F25" s="4"/>
      <c r="G25" s="4"/>
      <c r="H25" s="4"/>
      <c r="I25" s="4"/>
      <c r="J25" s="4"/>
      <c r="K25" s="4"/>
      <c r="L25" s="4"/>
      <c r="M25" s="4"/>
      <c r="N25" s="66"/>
      <c r="O25" s="80"/>
      <c r="P25" s="15"/>
      <c r="Q25" s="33"/>
      <c r="R25" s="10"/>
      <c r="S25" s="10"/>
    </row>
    <row r="26" spans="1:19" ht="15" customHeight="1" x14ac:dyDescent="0.25">
      <c r="A26" s="9"/>
      <c r="B26" s="9"/>
      <c r="C26" s="4"/>
      <c r="D26" s="4"/>
      <c r="E26" s="76"/>
      <c r="F26" s="16" t="s">
        <v>55</v>
      </c>
      <c r="G26" s="16"/>
      <c r="H26" s="16"/>
      <c r="I26" s="16"/>
      <c r="J26" s="4"/>
      <c r="K26" s="4"/>
      <c r="L26" s="4"/>
      <c r="M26" s="4"/>
      <c r="N26" s="134" t="s">
        <v>56</v>
      </c>
      <c r="O26" s="77"/>
      <c r="P26" s="4"/>
      <c r="Q26" s="4"/>
      <c r="R26" s="10"/>
      <c r="S26" s="10"/>
    </row>
    <row r="27" spans="1:19" ht="8.25" customHeight="1" x14ac:dyDescent="0.25">
      <c r="A27" s="9"/>
      <c r="B27" s="9"/>
      <c r="C27" s="4"/>
      <c r="D27" s="4"/>
      <c r="E27" s="76"/>
      <c r="O27" s="78"/>
      <c r="P27" s="16"/>
      <c r="Q27" s="4"/>
      <c r="R27" s="10"/>
      <c r="S27" s="10"/>
    </row>
    <row r="28" spans="1:19" x14ac:dyDescent="0.25">
      <c r="A28" s="9"/>
      <c r="B28" s="9"/>
      <c r="C28" s="4"/>
      <c r="D28" s="4"/>
      <c r="E28" s="76"/>
      <c r="F28" s="100"/>
      <c r="G28" s="191" t="s">
        <v>141</v>
      </c>
      <c r="H28" s="153"/>
      <c r="I28" s="153"/>
      <c r="J28" s="153"/>
      <c r="K28" s="153"/>
      <c r="L28" s="153"/>
      <c r="M28" s="153"/>
      <c r="N28" s="153"/>
      <c r="O28" s="78"/>
      <c r="P28" s="16"/>
      <c r="Q28" s="4"/>
      <c r="R28" s="10"/>
      <c r="S28" s="10"/>
    </row>
    <row r="29" spans="1:19" ht="3.75" customHeight="1" x14ac:dyDescent="0.25">
      <c r="A29" s="9"/>
      <c r="B29" s="9"/>
      <c r="C29" s="4"/>
      <c r="D29" s="4"/>
      <c r="E29" s="76"/>
      <c r="F29" s="99"/>
      <c r="G29" s="99"/>
      <c r="H29" s="99"/>
      <c r="I29" s="99"/>
      <c r="J29" s="99"/>
      <c r="K29" s="99"/>
      <c r="L29" s="99"/>
      <c r="M29" s="99"/>
      <c r="N29" s="99"/>
      <c r="O29" s="78"/>
      <c r="P29" s="16"/>
      <c r="Q29" s="4"/>
      <c r="R29" s="10"/>
      <c r="S29" s="10"/>
    </row>
    <row r="30" spans="1:19" ht="14.25" customHeight="1" x14ac:dyDescent="0.25">
      <c r="A30" s="9"/>
      <c r="B30" s="9"/>
      <c r="C30" s="4"/>
      <c r="D30" s="4"/>
      <c r="E30" s="76"/>
      <c r="F30" s="100"/>
      <c r="G30" s="191" t="s">
        <v>140</v>
      </c>
      <c r="H30" s="153"/>
      <c r="I30" s="153"/>
      <c r="J30" s="153"/>
      <c r="K30" s="153"/>
      <c r="L30" s="153"/>
      <c r="M30" s="153"/>
      <c r="N30" s="153"/>
      <c r="O30" s="78"/>
      <c r="P30" s="16"/>
      <c r="Q30" s="4"/>
      <c r="R30" s="10"/>
      <c r="S30" s="10"/>
    </row>
    <row r="31" spans="1:19" x14ac:dyDescent="0.25">
      <c r="A31" s="9"/>
      <c r="B31" s="9"/>
      <c r="C31" s="4"/>
      <c r="D31" s="4"/>
      <c r="E31" s="76"/>
      <c r="F31" s="99"/>
      <c r="G31" s="99"/>
      <c r="H31" s="99"/>
      <c r="I31" s="99"/>
      <c r="J31" s="99"/>
      <c r="K31" s="99"/>
      <c r="L31" s="99"/>
      <c r="M31" s="99"/>
      <c r="N31" s="99"/>
      <c r="O31" s="78"/>
      <c r="P31" s="16"/>
      <c r="Q31" s="4"/>
      <c r="R31" s="10"/>
      <c r="S31" s="10"/>
    </row>
    <row r="32" spans="1:19" x14ac:dyDescent="0.25">
      <c r="A32" s="9"/>
      <c r="B32" s="9"/>
      <c r="C32" s="4"/>
      <c r="D32" s="4"/>
      <c r="E32" s="76"/>
      <c r="F32" s="16" t="s">
        <v>39</v>
      </c>
      <c r="G32" s="16"/>
      <c r="H32" s="16"/>
      <c r="J32" s="171" t="s">
        <v>117</v>
      </c>
      <c r="K32" s="171"/>
      <c r="L32" s="16"/>
      <c r="M32" s="99"/>
      <c r="N32" s="141" t="s">
        <v>56</v>
      </c>
      <c r="O32" s="78"/>
      <c r="P32" s="16"/>
      <c r="Q32" s="4"/>
      <c r="R32" s="10"/>
      <c r="S32" s="10"/>
    </row>
    <row r="33" spans="1:25" ht="9" customHeight="1" x14ac:dyDescent="0.25">
      <c r="A33" s="9"/>
      <c r="B33" s="9"/>
      <c r="C33" s="4"/>
      <c r="D33" s="4"/>
      <c r="E33" s="76"/>
      <c r="F33" s="99"/>
      <c r="G33" s="99"/>
      <c r="H33" s="99"/>
      <c r="I33" s="99"/>
      <c r="J33" s="99"/>
      <c r="K33" s="99"/>
      <c r="L33" s="99"/>
      <c r="M33" s="99"/>
      <c r="N33" s="99"/>
      <c r="O33" s="78"/>
      <c r="P33" s="16"/>
      <c r="Q33" s="4"/>
      <c r="R33" s="10"/>
      <c r="S33" s="10"/>
    </row>
    <row r="34" spans="1:25" x14ac:dyDescent="0.25">
      <c r="A34" s="9"/>
      <c r="B34" s="9"/>
      <c r="C34" s="4"/>
      <c r="D34" s="4"/>
      <c r="E34" s="76"/>
      <c r="F34" s="99">
        <v>1</v>
      </c>
      <c r="H34" s="100" t="s">
        <v>139</v>
      </c>
      <c r="J34" s="164" t="s">
        <v>147</v>
      </c>
      <c r="K34" s="164"/>
      <c r="L34" s="16"/>
      <c r="M34" s="134" t="s">
        <v>135</v>
      </c>
      <c r="N34" s="133" t="s">
        <v>80</v>
      </c>
      <c r="O34" s="78"/>
      <c r="P34" s="16"/>
      <c r="Q34" s="4"/>
      <c r="R34" s="10"/>
      <c r="S34" s="10"/>
    </row>
    <row r="35" spans="1:25" x14ac:dyDescent="0.25">
      <c r="A35" s="9"/>
      <c r="B35" s="9"/>
      <c r="C35" s="4"/>
      <c r="D35" s="4"/>
      <c r="E35" s="76"/>
      <c r="F35" s="99">
        <v>2</v>
      </c>
      <c r="H35" s="100" t="s">
        <v>138</v>
      </c>
      <c r="J35" s="164" t="s">
        <v>147</v>
      </c>
      <c r="K35" s="164"/>
      <c r="L35" s="16"/>
      <c r="M35" s="134" t="s">
        <v>135</v>
      </c>
      <c r="N35" s="133" t="s">
        <v>80</v>
      </c>
      <c r="O35" s="78"/>
      <c r="P35" s="16"/>
      <c r="Q35" s="4"/>
      <c r="R35" s="10"/>
      <c r="S35" s="10"/>
    </row>
    <row r="36" spans="1:25" x14ac:dyDescent="0.25">
      <c r="A36" s="9"/>
      <c r="B36" s="9"/>
      <c r="C36" s="4"/>
      <c r="D36" s="4"/>
      <c r="E36" s="76"/>
      <c r="F36" s="99">
        <v>3</v>
      </c>
      <c r="H36" s="100" t="s">
        <v>137</v>
      </c>
      <c r="J36" s="164" t="s">
        <v>148</v>
      </c>
      <c r="K36" s="164"/>
      <c r="L36" s="16"/>
      <c r="M36" s="134" t="s">
        <v>135</v>
      </c>
      <c r="N36" s="133" t="s">
        <v>80</v>
      </c>
      <c r="O36" s="78"/>
      <c r="P36" s="16"/>
      <c r="Q36" s="4"/>
      <c r="R36" s="10"/>
      <c r="S36" s="10"/>
    </row>
    <row r="37" spans="1:25" x14ac:dyDescent="0.25">
      <c r="A37" s="9"/>
      <c r="B37" s="9"/>
      <c r="C37" s="4"/>
      <c r="D37" s="4"/>
      <c r="E37" s="76"/>
      <c r="F37" s="99">
        <v>4</v>
      </c>
      <c r="H37" s="100" t="s">
        <v>136</v>
      </c>
      <c r="J37" s="164" t="s">
        <v>147</v>
      </c>
      <c r="K37" s="164"/>
      <c r="L37" s="16"/>
      <c r="M37" s="134" t="s">
        <v>135</v>
      </c>
      <c r="N37" s="133" t="s">
        <v>80</v>
      </c>
      <c r="O37" s="78"/>
      <c r="P37" s="16"/>
      <c r="Q37" s="4"/>
      <c r="R37" s="10"/>
      <c r="S37" s="10"/>
    </row>
    <row r="38" spans="1:25" x14ac:dyDescent="0.25">
      <c r="A38" s="9"/>
      <c r="B38" s="9"/>
      <c r="C38" s="4"/>
      <c r="D38" s="4"/>
      <c r="E38" s="76"/>
      <c r="O38" s="78"/>
      <c r="P38" s="16"/>
      <c r="Q38" s="4"/>
      <c r="R38" s="10"/>
      <c r="S38" s="10"/>
    </row>
    <row r="39" spans="1:25" ht="14.25" customHeight="1" x14ac:dyDescent="0.25">
      <c r="A39" s="9"/>
      <c r="B39" s="9"/>
      <c r="C39" s="4"/>
      <c r="D39" s="4"/>
      <c r="E39" s="76"/>
      <c r="F39" s="4" t="s">
        <v>97</v>
      </c>
      <c r="O39" s="78"/>
      <c r="P39" s="16"/>
      <c r="Q39" s="4"/>
      <c r="R39" s="10"/>
      <c r="S39" s="10"/>
    </row>
    <row r="40" spans="1:25" ht="8.25" customHeight="1" x14ac:dyDescent="0.25">
      <c r="A40" s="9"/>
      <c r="B40" s="9"/>
      <c r="C40" s="4"/>
      <c r="D40" s="4"/>
      <c r="E40" s="76"/>
      <c r="O40" s="78"/>
      <c r="P40" s="16"/>
      <c r="Q40" s="4"/>
      <c r="R40" s="10"/>
      <c r="S40" s="10"/>
    </row>
    <row r="41" spans="1:25" ht="52.5" customHeight="1" x14ac:dyDescent="0.25">
      <c r="A41" s="9"/>
      <c r="B41" s="9"/>
      <c r="C41" s="4"/>
      <c r="D41" s="4"/>
      <c r="E41" s="76"/>
      <c r="F41" s="84"/>
      <c r="G41" s="39"/>
      <c r="H41" s="39"/>
      <c r="I41" s="39"/>
      <c r="J41" s="39"/>
      <c r="K41" s="39"/>
      <c r="L41" s="39"/>
      <c r="M41" s="39"/>
      <c r="N41" s="87"/>
      <c r="O41" s="78"/>
      <c r="P41" s="16"/>
      <c r="Q41" s="4"/>
      <c r="R41" s="10"/>
      <c r="S41" s="10"/>
    </row>
    <row r="42" spans="1:25" x14ac:dyDescent="0.25">
      <c r="A42" s="9"/>
      <c r="B42" s="9"/>
      <c r="C42" s="4"/>
      <c r="D42" s="4"/>
      <c r="E42" s="76"/>
      <c r="F42" s="4"/>
      <c r="G42" s="4"/>
      <c r="H42" s="4"/>
      <c r="I42" s="4"/>
      <c r="J42" s="4"/>
      <c r="K42" s="4"/>
      <c r="L42" s="4"/>
      <c r="M42" s="4"/>
      <c r="N42" s="4"/>
      <c r="O42" s="79"/>
      <c r="P42" s="99"/>
      <c r="Q42" s="4"/>
      <c r="R42" s="10"/>
      <c r="S42" s="10"/>
    </row>
    <row r="43" spans="1:25" x14ac:dyDescent="0.25">
      <c r="A43" s="9"/>
      <c r="B43" s="9"/>
      <c r="C43" s="4"/>
      <c r="D43" s="4"/>
      <c r="E43" s="76"/>
      <c r="F43" s="173" t="s">
        <v>123</v>
      </c>
      <c r="G43" s="174"/>
      <c r="H43" s="174"/>
      <c r="I43" s="174"/>
      <c r="J43" s="174"/>
      <c r="K43" s="175"/>
      <c r="L43" s="16"/>
      <c r="M43" s="177" t="s">
        <v>75</v>
      </c>
      <c r="N43" s="178"/>
      <c r="O43" s="79"/>
      <c r="P43" s="99"/>
      <c r="Q43" s="4"/>
      <c r="R43" s="10"/>
      <c r="S43" s="10"/>
    </row>
    <row r="44" spans="1:25" ht="6" customHeight="1" x14ac:dyDescent="0.25">
      <c r="A44" s="9"/>
      <c r="B44" s="9"/>
      <c r="C44" s="4"/>
      <c r="D44" s="4"/>
      <c r="E44" s="76"/>
      <c r="F44" s="4"/>
      <c r="G44" s="4"/>
      <c r="H44" s="4"/>
      <c r="I44" s="4"/>
      <c r="J44" s="4"/>
      <c r="K44" s="4"/>
      <c r="L44" s="4"/>
      <c r="M44" s="4"/>
      <c r="N44" s="66"/>
      <c r="O44" s="80"/>
      <c r="P44" s="15"/>
      <c r="Q44" s="33"/>
      <c r="R44" s="10"/>
      <c r="S44" s="10"/>
    </row>
    <row r="45" spans="1:25" x14ac:dyDescent="0.25">
      <c r="A45" s="9"/>
      <c r="B45" s="9"/>
      <c r="C45" s="4"/>
      <c r="D45" s="4"/>
      <c r="E45" s="81"/>
      <c r="F45" s="48"/>
      <c r="G45" s="48"/>
      <c r="H45" s="48"/>
      <c r="I45" s="48"/>
      <c r="J45" s="48"/>
      <c r="K45" s="48"/>
      <c r="L45" s="48"/>
      <c r="M45" s="48"/>
      <c r="N45" s="82"/>
      <c r="O45" s="83"/>
      <c r="P45" s="15"/>
      <c r="Q45" s="4"/>
      <c r="R45" s="10"/>
      <c r="S45" s="10"/>
    </row>
    <row r="46" spans="1:25" x14ac:dyDescent="0.25">
      <c r="A46" s="9"/>
      <c r="B46" s="9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66"/>
      <c r="O46" s="15"/>
      <c r="P46" s="15"/>
      <c r="Q46" s="99"/>
      <c r="R46" s="10"/>
      <c r="S46" s="10"/>
      <c r="X46" s="4"/>
      <c r="Y46" s="4"/>
    </row>
    <row r="47" spans="1:25" x14ac:dyDescent="0.25">
      <c r="A47" s="9"/>
      <c r="B47" s="9"/>
      <c r="C47" s="4"/>
      <c r="D47" s="4"/>
      <c r="E47" s="4"/>
      <c r="F47" s="4"/>
      <c r="G47" s="4"/>
      <c r="H47" s="4"/>
      <c r="I47" s="4"/>
      <c r="J47" s="4"/>
      <c r="K47" s="4"/>
      <c r="L47" s="4"/>
      <c r="M47" s="14"/>
      <c r="N47" s="67"/>
      <c r="O47" s="15"/>
      <c r="P47" s="15"/>
      <c r="Q47" s="4"/>
      <c r="R47" s="10"/>
      <c r="S47" s="10"/>
      <c r="X47" s="4"/>
      <c r="Y47" s="4"/>
    </row>
    <row r="48" spans="1:25" x14ac:dyDescent="0.25">
      <c r="A48" s="9"/>
      <c r="B48" s="9"/>
      <c r="C48" s="4"/>
      <c r="D48" s="4"/>
      <c r="E48" s="4"/>
      <c r="F48" s="4"/>
      <c r="G48" s="4"/>
      <c r="H48" s="4"/>
      <c r="I48" s="4"/>
      <c r="J48" s="4"/>
      <c r="K48" s="4"/>
      <c r="L48" s="4"/>
      <c r="M48" s="14"/>
      <c r="N48" s="67"/>
      <c r="O48" s="15"/>
      <c r="P48" s="15"/>
      <c r="Q48" s="33"/>
      <c r="R48" s="10"/>
      <c r="S48" s="10"/>
      <c r="X48" s="4"/>
      <c r="Y48" s="4"/>
    </row>
    <row r="49" spans="1:25" x14ac:dyDescent="0.25">
      <c r="A49" s="9"/>
      <c r="B49" s="9"/>
      <c r="C49" s="4"/>
      <c r="D49" s="4"/>
      <c r="E49" s="4"/>
      <c r="F49" s="4"/>
      <c r="G49" s="4"/>
      <c r="H49" s="4"/>
      <c r="I49" s="4"/>
      <c r="J49" s="4"/>
      <c r="K49" s="4"/>
      <c r="L49" s="4"/>
      <c r="M49" s="14"/>
      <c r="N49" s="14"/>
      <c r="O49" s="14"/>
      <c r="P49" s="4"/>
      <c r="Q49" s="4"/>
      <c r="R49" s="10"/>
      <c r="S49" s="10"/>
      <c r="X49" s="4"/>
      <c r="Y49" s="4"/>
    </row>
    <row r="50" spans="1:25" x14ac:dyDescent="0.25">
      <c r="A50" s="9"/>
      <c r="B50" s="9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3"/>
      <c r="R50" s="10"/>
      <c r="S50" s="10"/>
      <c r="X50" s="4"/>
      <c r="Y50" s="4"/>
    </row>
    <row r="51" spans="1:25" ht="15.75" thickBot="1" x14ac:dyDescent="0.3">
      <c r="A51" s="9"/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3"/>
      <c r="S51" s="10"/>
      <c r="X51" s="4"/>
      <c r="Y51" s="4"/>
    </row>
    <row r="52" spans="1:25" ht="4.5" customHeight="1" thickBot="1" x14ac:dyDescent="0.3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</sheetData>
  <mergeCells count="18">
    <mergeCell ref="F13:L13"/>
    <mergeCell ref="F16:N16"/>
    <mergeCell ref="F20:N20"/>
    <mergeCell ref="F43:K43"/>
    <mergeCell ref="M43:N43"/>
    <mergeCell ref="F24:N24"/>
    <mergeCell ref="G28:N28"/>
    <mergeCell ref="J34:K34"/>
    <mergeCell ref="J35:K35"/>
    <mergeCell ref="J36:K36"/>
    <mergeCell ref="J37:K37"/>
    <mergeCell ref="J32:K32"/>
    <mergeCell ref="G30:N30"/>
    <mergeCell ref="A1:D1"/>
    <mergeCell ref="O4:P4"/>
    <mergeCell ref="D6:I6"/>
    <mergeCell ref="K7:M7"/>
    <mergeCell ref="H9:M9"/>
  </mergeCells>
  <hyperlinks>
    <hyperlink ref="F43:K43" location="'Ver Casos de Prueba'!A1" display="Crear caso de prueba"/>
    <hyperlink ref="M43:N43" location="'Ver Casos de Prueba'!A1" display="Cancelar"/>
    <hyperlink ref="F4" location="'Ver Casos de Prueba'!A1" display="Casos de Prueba"/>
    <hyperlink ref="L4" location="Inicio!A1" display="Salir"/>
    <hyperlink ref="H4" location="'Ver Hitos (Ges)'!A1" display="Hitos"/>
    <hyperlink ref="J4" location="'Seleccion Proyecto Ges'!A1" display="Seleccionar Proyecto"/>
    <hyperlink ref="D4" location="'Dashboard Gestor'!A1" display="Inicio"/>
  </hyperlink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sqref="A1:D1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9.85546875" bestFit="1" customWidth="1"/>
    <col min="5" max="5" width="1" customWidth="1"/>
    <col min="6" max="6" width="15.42578125" bestFit="1" customWidth="1"/>
    <col min="7" max="7" width="1" customWidth="1"/>
    <col min="8" max="8" width="7.85546875" bestFit="1" customWidth="1"/>
    <col min="9" max="9" width="1" customWidth="1"/>
    <col min="10" max="10" width="19.5703125" bestFit="1" customWidth="1"/>
    <col min="11" max="11" width="1" customWidth="1"/>
    <col min="12" max="12" width="21" bestFit="1" customWidth="1"/>
    <col min="13" max="13" width="1.140625" customWidth="1"/>
    <col min="14" max="14" width="11.42578125" customWidth="1"/>
    <col min="15" max="15" width="3.42578125" customWidth="1"/>
    <col min="16" max="16" width="2.85546875" customWidth="1"/>
    <col min="17" max="17" width="0.85546875" customWidth="1"/>
  </cols>
  <sheetData>
    <row r="1" spans="1:23" ht="15.75" thickBot="1" x14ac:dyDescent="0.3">
      <c r="A1" s="150" t="s">
        <v>40</v>
      </c>
      <c r="B1" s="151"/>
      <c r="C1" s="151"/>
      <c r="D1" s="152"/>
    </row>
    <row r="2" spans="1:23" ht="15.75" thickBot="1" x14ac:dyDescent="0.3"/>
    <row r="3" spans="1:23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8"/>
    </row>
    <row r="4" spans="1:23" x14ac:dyDescent="0.25">
      <c r="A4" s="9"/>
      <c r="B4" s="41" t="s">
        <v>6</v>
      </c>
      <c r="C4" s="4"/>
      <c r="D4" s="114" t="s">
        <v>156</v>
      </c>
      <c r="F4" s="114" t="s">
        <v>28</v>
      </c>
      <c r="G4" s="4"/>
      <c r="H4" s="114" t="s">
        <v>129</v>
      </c>
      <c r="I4" s="4"/>
      <c r="J4" s="119" t="s">
        <v>130</v>
      </c>
      <c r="K4" s="4"/>
      <c r="L4" s="114" t="s">
        <v>3</v>
      </c>
      <c r="M4" s="40"/>
      <c r="N4" s="40"/>
      <c r="O4" s="4"/>
      <c r="P4" s="5"/>
      <c r="Q4" s="10"/>
    </row>
    <row r="5" spans="1:23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0"/>
    </row>
    <row r="6" spans="1:23" ht="25.5" customHeight="1" thickBot="1" x14ac:dyDescent="0.3">
      <c r="A6" s="9"/>
      <c r="B6" s="60"/>
      <c r="C6" s="61"/>
      <c r="D6" s="165" t="s">
        <v>79</v>
      </c>
      <c r="E6" s="165"/>
      <c r="F6" s="165"/>
      <c r="G6" s="165"/>
      <c r="H6" s="165"/>
      <c r="I6" s="62"/>
      <c r="J6" s="62"/>
      <c r="K6" s="62"/>
      <c r="L6" s="62"/>
      <c r="M6" s="62"/>
      <c r="N6" s="62"/>
      <c r="O6" s="62"/>
      <c r="P6" s="72" t="s">
        <v>80</v>
      </c>
      <c r="Q6" s="10"/>
    </row>
    <row r="7" spans="1:23" ht="25.5" customHeight="1" thickBot="1" x14ac:dyDescent="0.3">
      <c r="A7" s="9"/>
      <c r="B7" s="36"/>
      <c r="C7" s="14"/>
      <c r="D7" s="71"/>
      <c r="E7" s="71"/>
      <c r="F7" s="71"/>
      <c r="G7" s="71"/>
      <c r="H7" s="71"/>
      <c r="I7" s="71"/>
      <c r="J7" s="71"/>
      <c r="K7" s="71"/>
      <c r="L7" s="132" t="s">
        <v>100</v>
      </c>
      <c r="M7" s="71"/>
      <c r="N7" s="95" t="s">
        <v>95</v>
      </c>
      <c r="O7" s="71"/>
      <c r="P7" s="10"/>
      <c r="Q7" s="10"/>
    </row>
    <row r="8" spans="1:23" ht="5.25" customHeight="1" x14ac:dyDescent="0.25">
      <c r="A8" s="9"/>
      <c r="B8" s="36"/>
      <c r="C8" s="14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10"/>
      <c r="Q8" s="10"/>
    </row>
    <row r="9" spans="1:23" x14ac:dyDescent="0.25">
      <c r="A9" s="9"/>
      <c r="B9" s="9"/>
      <c r="C9" s="4"/>
      <c r="D9" s="16" t="s">
        <v>43</v>
      </c>
      <c r="E9" s="16"/>
      <c r="F9" s="16" t="s">
        <v>51</v>
      </c>
      <c r="G9" s="16"/>
      <c r="H9" t="s">
        <v>152</v>
      </c>
      <c r="I9" s="4"/>
      <c r="J9" s="153" t="s">
        <v>84</v>
      </c>
      <c r="K9" s="153"/>
      <c r="L9" s="153"/>
      <c r="M9" s="153"/>
      <c r="N9" s="153"/>
      <c r="O9" s="4"/>
      <c r="P9" s="10"/>
      <c r="Q9" s="10"/>
    </row>
    <row r="10" spans="1:23" x14ac:dyDescent="0.25">
      <c r="A10" s="9"/>
      <c r="B10" s="9"/>
      <c r="C10" s="4"/>
      <c r="D10" s="4"/>
      <c r="E10" s="4"/>
      <c r="F10" s="4"/>
      <c r="G10" s="4"/>
      <c r="I10" s="4"/>
      <c r="J10" s="4"/>
      <c r="K10" s="4"/>
      <c r="L10" s="4"/>
      <c r="M10" s="4"/>
      <c r="N10" s="4"/>
      <c r="O10" s="4"/>
      <c r="P10" s="10"/>
      <c r="Q10" s="10"/>
    </row>
    <row r="11" spans="1:23" x14ac:dyDescent="0.25">
      <c r="A11" s="9"/>
      <c r="B11" s="9"/>
      <c r="C11" s="4"/>
      <c r="D11" s="99" t="s">
        <v>133</v>
      </c>
      <c r="E11" s="99"/>
      <c r="F11" s="99" t="s">
        <v>101</v>
      </c>
      <c r="G11" s="99"/>
      <c r="H11" s="108">
        <v>1</v>
      </c>
      <c r="I11" s="4"/>
      <c r="J11" s="93" t="s">
        <v>50</v>
      </c>
      <c r="K11" s="40"/>
      <c r="L11" s="92" t="s">
        <v>82</v>
      </c>
      <c r="M11" s="40"/>
      <c r="N11" s="91" t="s">
        <v>83</v>
      </c>
      <c r="O11" s="4"/>
      <c r="P11" s="10"/>
      <c r="Q11" s="10"/>
    </row>
    <row r="12" spans="1:23" ht="5.25" customHeight="1" x14ac:dyDescent="0.25">
      <c r="A12" s="9"/>
      <c r="B12" s="9"/>
      <c r="C12" s="4"/>
      <c r="D12" s="99"/>
      <c r="E12" s="99"/>
      <c r="F12" s="99"/>
      <c r="G12" s="99"/>
      <c r="H12" s="108"/>
      <c r="I12" s="4"/>
      <c r="J12" s="40"/>
      <c r="K12" s="40"/>
      <c r="L12" s="40"/>
      <c r="M12" s="40"/>
      <c r="N12" s="40"/>
      <c r="O12" s="4"/>
      <c r="P12" s="10"/>
      <c r="Q12" s="10"/>
    </row>
    <row r="13" spans="1:23" x14ac:dyDescent="0.25">
      <c r="A13" s="9"/>
      <c r="B13" s="9"/>
      <c r="C13" s="4"/>
      <c r="D13" s="99" t="s">
        <v>134</v>
      </c>
      <c r="E13" s="99"/>
      <c r="F13" s="99" t="s">
        <v>101</v>
      </c>
      <c r="G13" s="99"/>
      <c r="H13" s="108">
        <v>2</v>
      </c>
      <c r="I13" s="4"/>
      <c r="J13" s="93" t="s">
        <v>50</v>
      </c>
      <c r="K13" s="40"/>
      <c r="L13" s="92" t="s">
        <v>82</v>
      </c>
      <c r="M13" s="40"/>
      <c r="N13" s="91" t="s">
        <v>83</v>
      </c>
      <c r="O13" s="4"/>
      <c r="P13" s="10"/>
      <c r="Q13" s="10"/>
    </row>
    <row r="14" spans="1:23" x14ac:dyDescent="0.25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4"/>
      <c r="O14" s="4"/>
      <c r="P14" s="10"/>
      <c r="Q14" s="10"/>
      <c r="V14" s="4"/>
      <c r="W14" s="4"/>
    </row>
    <row r="15" spans="1:23" x14ac:dyDescent="0.25">
      <c r="A15" s="9"/>
      <c r="B15" s="9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33"/>
      <c r="P15" s="10"/>
      <c r="Q15" s="10"/>
      <c r="V15" s="4"/>
      <c r="W15" s="4"/>
    </row>
    <row r="16" spans="1:23" ht="15.75" thickBot="1" x14ac:dyDescent="0.3">
      <c r="A16" s="9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/>
      <c r="Q16" s="10"/>
      <c r="V16" s="4"/>
      <c r="W16" s="4"/>
    </row>
    <row r="17" spans="1:17" ht="4.5" customHeight="1" thickBot="1" x14ac:dyDescent="0.3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3"/>
    </row>
  </sheetData>
  <mergeCells count="3">
    <mergeCell ref="A1:D1"/>
    <mergeCell ref="D6:H6"/>
    <mergeCell ref="J9:N9"/>
  </mergeCells>
  <hyperlinks>
    <hyperlink ref="J11" location="'ver Detalle Casos de prueba'!A1" display="Ver Detalle"/>
    <hyperlink ref="J13" location="'ver Detalle Casos de prueba'!A1" display="Ver Detalle"/>
    <hyperlink ref="L11" location="'Crear Casos de prueba'!A1" display="Modificar"/>
    <hyperlink ref="L13" location="'Crear Casos de prueba'!A1" display="Modificar"/>
    <hyperlink ref="L7:N7" location="'Crear Casos de prueba'!A1" display="Nuevo Caso de Prueba"/>
    <hyperlink ref="F4" location="'Ver Casos de Prueba'!A1" display="Casos de Prueba"/>
    <hyperlink ref="L4" location="Inicio!A1" display="Salir"/>
    <hyperlink ref="H4" location="'Ver Hitos'!A1" display="Hitos"/>
    <hyperlink ref="J4" location="'Seleccion Proyecto'!A1" display="Cambiar Proyectos"/>
    <hyperlink ref="D4" location="'Dashboard Gestor'!A1" display="Inicio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L22" sqref="L22:O22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50" t="s">
        <v>67</v>
      </c>
      <c r="B1" s="151"/>
      <c r="C1" s="151"/>
      <c r="D1" s="152"/>
    </row>
    <row r="2" spans="1:20" ht="15.75" thickBot="1" x14ac:dyDescent="0.3"/>
    <row r="3" spans="1:20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 ht="9" customHeight="1" x14ac:dyDescent="0.25">
      <c r="A4" s="9"/>
      <c r="C4" s="4"/>
      <c r="D4" s="50"/>
      <c r="E4" s="4"/>
      <c r="F4" s="40"/>
      <c r="G4" s="4"/>
      <c r="H4" s="40"/>
      <c r="I4" s="4"/>
      <c r="J4" s="40"/>
      <c r="K4" s="4"/>
      <c r="L4" s="40"/>
      <c r="M4" s="40"/>
      <c r="N4" s="40"/>
      <c r="O4" s="153"/>
      <c r="P4" s="153"/>
      <c r="Q4" s="4"/>
      <c r="R4" s="40"/>
      <c r="S4" s="5"/>
      <c r="T4" s="10"/>
    </row>
    <row r="5" spans="1:20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0"/>
    </row>
    <row r="6" spans="1:20" x14ac:dyDescent="0.25">
      <c r="A6" s="9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  <c r="T6" s="10"/>
    </row>
    <row r="7" spans="1:20" ht="54" customHeight="1" x14ac:dyDescent="0.25">
      <c r="A7" s="9"/>
      <c r="B7" s="9"/>
      <c r="C7" s="4"/>
      <c r="D7" s="157"/>
      <c r="E7" s="157"/>
      <c r="F7" s="15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0"/>
      <c r="T7" s="10"/>
    </row>
    <row r="8" spans="1:20" x14ac:dyDescent="0.25">
      <c r="A8" s="9"/>
      <c r="B8" s="9"/>
      <c r="C8" s="4"/>
      <c r="D8" s="52" t="s">
        <v>76</v>
      </c>
      <c r="E8" s="4"/>
      <c r="F8" s="16"/>
      <c r="G8" s="16"/>
      <c r="H8" s="16"/>
      <c r="I8" s="4"/>
      <c r="J8" s="4"/>
      <c r="K8" s="4"/>
      <c r="L8" s="4"/>
      <c r="M8" s="4"/>
      <c r="N8" s="153"/>
      <c r="O8" s="153"/>
      <c r="P8" s="153"/>
      <c r="Q8" s="4"/>
      <c r="R8" s="4"/>
      <c r="S8" s="10"/>
      <c r="T8" s="10"/>
    </row>
    <row r="9" spans="1:20" x14ac:dyDescent="0.25">
      <c r="A9" s="9"/>
      <c r="B9" s="9"/>
      <c r="C9" s="4"/>
      <c r="D9" s="46"/>
      <c r="E9" s="4"/>
      <c r="F9" s="4"/>
      <c r="G9" s="4"/>
      <c r="H9" s="4"/>
      <c r="I9" s="4"/>
      <c r="J9" s="4"/>
      <c r="K9" s="4"/>
      <c r="L9" s="4"/>
      <c r="M9" s="4"/>
      <c r="N9" s="4"/>
      <c r="O9" s="40"/>
      <c r="P9" s="40"/>
      <c r="Q9" s="4"/>
      <c r="R9" s="4"/>
      <c r="S9" s="10"/>
      <c r="T9" s="10"/>
    </row>
    <row r="10" spans="1:20" ht="8.25" customHeight="1" x14ac:dyDescent="0.25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0"/>
      <c r="P10" s="40"/>
      <c r="Q10" s="4"/>
      <c r="R10" s="4"/>
      <c r="S10" s="10"/>
      <c r="T10" s="10"/>
    </row>
    <row r="11" spans="1:20" ht="15.75" x14ac:dyDescent="0.25">
      <c r="A11" s="9"/>
      <c r="B11" s="9"/>
      <c r="C11" s="4"/>
      <c r="D11" s="47"/>
      <c r="E11" s="4"/>
      <c r="F11" s="4"/>
      <c r="G11" s="4"/>
      <c r="H11" s="4"/>
      <c r="I11" s="4"/>
      <c r="J11" s="4"/>
      <c r="K11" s="4"/>
      <c r="L11" s="4"/>
      <c r="M11" s="4"/>
      <c r="N11" s="4"/>
      <c r="O11" s="15"/>
      <c r="P11" s="15"/>
      <c r="Q11" s="33"/>
      <c r="R11" s="4"/>
      <c r="S11" s="10"/>
      <c r="T11" s="10"/>
    </row>
    <row r="12" spans="1:20" ht="43.5" customHeight="1" x14ac:dyDescent="0.25">
      <c r="A12" s="9"/>
      <c r="B12" s="9"/>
      <c r="C12" s="4"/>
      <c r="D12" s="161" t="s">
        <v>72</v>
      </c>
      <c r="E12" s="161"/>
      <c r="F12" s="161"/>
      <c r="G12" s="161"/>
      <c r="H12" s="161"/>
      <c r="I12" s="161"/>
      <c r="J12" s="161"/>
      <c r="K12" s="14"/>
      <c r="L12" s="14"/>
      <c r="M12" s="14"/>
      <c r="N12" s="14"/>
      <c r="O12" s="51"/>
      <c r="P12" s="15"/>
      <c r="Q12" s="40"/>
      <c r="R12" s="4"/>
      <c r="S12" s="10"/>
      <c r="T12" s="10"/>
    </row>
    <row r="13" spans="1:20" x14ac:dyDescent="0.25">
      <c r="A13" s="9"/>
      <c r="B13" s="9"/>
      <c r="C13" s="4"/>
      <c r="D13" s="55" t="s">
        <v>73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1"/>
      <c r="P13" s="15"/>
      <c r="Q13" s="40"/>
      <c r="R13" s="4"/>
      <c r="S13" s="10"/>
      <c r="T13" s="10"/>
    </row>
    <row r="14" spans="1:20" x14ac:dyDescent="0.25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5"/>
      <c r="P14" s="15"/>
      <c r="Q14" s="40"/>
      <c r="R14" s="4"/>
      <c r="S14" s="10"/>
      <c r="T14" s="10"/>
    </row>
    <row r="15" spans="1:20" x14ac:dyDescent="0.25">
      <c r="A15" s="9"/>
      <c r="B15" s="9"/>
      <c r="C15" s="4"/>
      <c r="D15" s="46"/>
      <c r="E15" s="4"/>
      <c r="F15" s="4"/>
      <c r="G15" s="4"/>
      <c r="H15" s="4"/>
      <c r="I15" s="4"/>
      <c r="J15" s="4"/>
      <c r="K15" s="4"/>
      <c r="L15" s="4"/>
      <c r="M15" s="4"/>
      <c r="N15" s="4"/>
      <c r="O15" s="15"/>
      <c r="P15" s="15"/>
      <c r="Q15" s="33"/>
      <c r="R15" s="4"/>
      <c r="S15" s="10"/>
      <c r="T15" s="10"/>
    </row>
    <row r="16" spans="1:20" x14ac:dyDescent="0.25">
      <c r="A16" s="9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0"/>
      <c r="T16" s="10"/>
    </row>
    <row r="17" spans="1:26" ht="15.75" x14ac:dyDescent="0.25">
      <c r="A17" s="9"/>
      <c r="B17" s="9"/>
      <c r="C17" s="4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4"/>
      <c r="R17" s="4"/>
      <c r="S17" s="10"/>
      <c r="T17" s="10"/>
    </row>
    <row r="18" spans="1:26" x14ac:dyDescent="0.25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0"/>
      <c r="P18" s="40"/>
      <c r="Q18" s="4"/>
      <c r="R18" s="4"/>
      <c r="S18" s="10"/>
      <c r="T18" s="10"/>
    </row>
    <row r="19" spans="1:26" x14ac:dyDescent="0.25">
      <c r="A19" s="9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0"/>
      <c r="P19" s="40"/>
      <c r="Q19" s="4"/>
      <c r="R19" s="4"/>
      <c r="S19" s="10"/>
      <c r="T19" s="10"/>
    </row>
    <row r="20" spans="1:26" x14ac:dyDescent="0.25">
      <c r="A20" s="9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5"/>
      <c r="P20" s="15"/>
      <c r="Q20" s="33"/>
      <c r="R20" s="4"/>
      <c r="S20" s="10"/>
      <c r="T20" s="10"/>
    </row>
    <row r="21" spans="1:26" x14ac:dyDescent="0.25">
      <c r="A21" s="9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5"/>
      <c r="P21" s="15"/>
      <c r="Q21" s="4"/>
      <c r="R21" s="4"/>
      <c r="S21" s="10"/>
      <c r="T21" s="10"/>
    </row>
    <row r="22" spans="1:26" x14ac:dyDescent="0.25">
      <c r="A22" s="9"/>
      <c r="B22" s="9"/>
      <c r="C22" s="4"/>
      <c r="D22" s="158" t="s">
        <v>75</v>
      </c>
      <c r="E22" s="159"/>
      <c r="F22" s="159"/>
      <c r="G22" s="159"/>
      <c r="H22" s="160"/>
      <c r="I22" s="4"/>
      <c r="J22" s="4"/>
      <c r="K22" s="4"/>
      <c r="L22" s="158" t="s">
        <v>74</v>
      </c>
      <c r="M22" s="159"/>
      <c r="N22" s="159"/>
      <c r="O22" s="160"/>
      <c r="P22" s="15"/>
      <c r="Q22" s="40"/>
      <c r="R22" s="4"/>
      <c r="S22" s="10"/>
      <c r="T22" s="10"/>
      <c r="Y22" s="4"/>
      <c r="Z22" s="4"/>
    </row>
    <row r="23" spans="1:26" x14ac:dyDescent="0.25">
      <c r="A23" s="9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4"/>
      <c r="O23" s="15"/>
      <c r="P23" s="15"/>
      <c r="Q23" s="4"/>
      <c r="R23" s="4"/>
      <c r="S23" s="10"/>
      <c r="T23" s="10"/>
      <c r="Y23" s="4"/>
      <c r="Z23" s="4"/>
    </row>
    <row r="24" spans="1:26" x14ac:dyDescent="0.25">
      <c r="A24" s="9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4"/>
      <c r="O24" s="15"/>
      <c r="P24" s="15"/>
      <c r="Q24" s="33"/>
      <c r="R24" s="4"/>
      <c r="S24" s="10"/>
      <c r="T24" s="10"/>
      <c r="Y24" s="4"/>
      <c r="Z24" s="4"/>
    </row>
    <row r="25" spans="1:26" x14ac:dyDescent="0.25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4"/>
      <c r="O25" s="14"/>
      <c r="P25" s="4"/>
      <c r="Q25" s="4"/>
      <c r="R25" s="4"/>
      <c r="S25" s="10"/>
      <c r="T25" s="10"/>
      <c r="Y25" s="4"/>
      <c r="Z25" s="4"/>
    </row>
    <row r="26" spans="1:26" x14ac:dyDescent="0.25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3"/>
      <c r="R26" s="4"/>
      <c r="S26" s="10"/>
      <c r="T26" s="10"/>
      <c r="Y26" s="4"/>
      <c r="Z26" s="4"/>
    </row>
    <row r="27" spans="1:26" ht="15.75" thickBot="1" x14ac:dyDescent="0.3">
      <c r="A27" s="9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0"/>
      <c r="Y27" s="4"/>
      <c r="Z27" s="4"/>
    </row>
    <row r="28" spans="1:26" ht="4.5" customHeight="1" thickBot="1" x14ac:dyDescent="0.3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</row>
  </sheetData>
  <mergeCells count="8">
    <mergeCell ref="D22:H22"/>
    <mergeCell ref="L22:O22"/>
    <mergeCell ref="A1:D1"/>
    <mergeCell ref="O4:P4"/>
    <mergeCell ref="D7:F7"/>
    <mergeCell ref="N8:P8"/>
    <mergeCell ref="D12:J12"/>
    <mergeCell ref="D17:P17"/>
  </mergeCells>
  <hyperlinks>
    <hyperlink ref="D22:H22" location="Inicio!A1" display="Cancelar"/>
    <hyperlink ref="L22:O22" location="'Seleccion Proyecto ADM'!A1" display="Continuar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workbookViewId="0">
      <selection activeCell="F13" sqref="F13:N13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42578125" bestFit="1" customWidth="1"/>
    <col min="5" max="5" width="1" customWidth="1"/>
    <col min="6" max="6" width="15.5703125" customWidth="1"/>
    <col min="7" max="7" width="1" customWidth="1"/>
    <col min="8" max="8" width="6.85546875" customWidth="1"/>
    <col min="9" max="9" width="1.140625" customWidth="1"/>
    <col min="10" max="10" width="19.5703125" bestFit="1" customWidth="1"/>
    <col min="11" max="11" width="0.85546875" customWidth="1"/>
    <col min="12" max="12" width="8" customWidth="1"/>
    <col min="13" max="13" width="11.42578125" customWidth="1"/>
    <col min="14" max="14" width="1.140625" customWidth="1"/>
    <col min="15" max="15" width="2.7109375" customWidth="1"/>
    <col min="16" max="16" width="11.42578125" customWidth="1"/>
    <col min="17" max="17" width="1.7109375" customWidth="1"/>
    <col min="18" max="18" width="11.42578125" customWidth="1"/>
    <col min="19" max="19" width="3.42578125" customWidth="1"/>
    <col min="20" max="20" width="2.85546875" customWidth="1"/>
    <col min="21" max="21" width="0.85546875" customWidth="1"/>
  </cols>
  <sheetData>
    <row r="1" spans="1:21" ht="15.75" thickBot="1" x14ac:dyDescent="0.3">
      <c r="A1" s="150"/>
      <c r="B1" s="151"/>
      <c r="C1" s="151"/>
      <c r="D1" s="152"/>
    </row>
    <row r="2" spans="1:21" ht="15.75" thickBot="1" x14ac:dyDescent="0.3"/>
    <row r="3" spans="1:21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8"/>
    </row>
    <row r="4" spans="1:21" x14ac:dyDescent="0.25">
      <c r="A4" s="9"/>
      <c r="B4" s="100" t="s">
        <v>6</v>
      </c>
      <c r="C4" s="4"/>
      <c r="D4" s="114" t="s">
        <v>156</v>
      </c>
      <c r="F4" s="114" t="s">
        <v>28</v>
      </c>
      <c r="G4" s="4"/>
      <c r="H4" s="114" t="s">
        <v>129</v>
      </c>
      <c r="I4" s="4"/>
      <c r="J4" s="119" t="s">
        <v>130</v>
      </c>
      <c r="K4" s="4"/>
      <c r="L4" s="114" t="s">
        <v>3</v>
      </c>
      <c r="M4" s="118"/>
      <c r="N4" s="99"/>
      <c r="O4" s="99"/>
      <c r="P4" s="99"/>
      <c r="Q4" s="153"/>
      <c r="R4" s="153"/>
      <c r="S4" s="4"/>
      <c r="T4" s="5"/>
      <c r="U4" s="10"/>
    </row>
    <row r="5" spans="1:21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10"/>
    </row>
    <row r="6" spans="1:21" x14ac:dyDescent="0.25">
      <c r="A6" s="9"/>
      <c r="B6" s="60"/>
      <c r="C6" s="61"/>
      <c r="D6" s="165" t="s">
        <v>79</v>
      </c>
      <c r="E6" s="165"/>
      <c r="F6" s="165"/>
      <c r="G6" s="165"/>
      <c r="H6" s="165"/>
      <c r="I6" s="165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72" t="s">
        <v>80</v>
      </c>
      <c r="U6" s="10"/>
    </row>
    <row r="7" spans="1:21" x14ac:dyDescent="0.25">
      <c r="A7" s="9"/>
      <c r="B7" s="9"/>
      <c r="C7" s="4"/>
      <c r="D7" s="99"/>
      <c r="E7" s="99"/>
      <c r="F7" s="99"/>
      <c r="G7" s="99"/>
      <c r="H7" s="99"/>
      <c r="I7" s="99"/>
      <c r="J7" s="4"/>
      <c r="K7" s="153"/>
      <c r="L7" s="153"/>
      <c r="M7" s="153"/>
      <c r="N7" s="153"/>
      <c r="O7" s="153"/>
      <c r="P7" s="99"/>
      <c r="Q7" s="4"/>
      <c r="R7" s="4"/>
      <c r="S7" s="4"/>
      <c r="T7" s="10"/>
      <c r="U7" s="10"/>
    </row>
    <row r="8" spans="1:21" x14ac:dyDescent="0.25">
      <c r="A8" s="9"/>
      <c r="B8" s="9"/>
      <c r="C8" s="4"/>
      <c r="D8" s="4"/>
      <c r="E8" s="73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5"/>
      <c r="R8" s="4"/>
      <c r="S8" s="4"/>
      <c r="T8" s="10"/>
      <c r="U8" s="10"/>
    </row>
    <row r="9" spans="1:21" ht="26.25" x14ac:dyDescent="0.4">
      <c r="A9" s="9"/>
      <c r="B9" s="9"/>
      <c r="C9" s="4"/>
      <c r="D9" s="4"/>
      <c r="E9" s="76"/>
      <c r="F9" s="125" t="s">
        <v>96</v>
      </c>
      <c r="G9" s="125"/>
      <c r="H9" s="125"/>
      <c r="I9" s="125"/>
      <c r="J9" s="125"/>
      <c r="K9" s="125"/>
      <c r="L9" s="125"/>
      <c r="M9" s="140"/>
      <c r="N9" s="125"/>
      <c r="O9" s="125"/>
      <c r="P9" s="138" t="s">
        <v>95</v>
      </c>
      <c r="Q9" s="77"/>
      <c r="R9" s="4"/>
      <c r="S9" s="4"/>
      <c r="T9" s="10"/>
      <c r="U9" s="10"/>
    </row>
    <row r="10" spans="1:21" x14ac:dyDescent="0.25">
      <c r="A10" s="9"/>
      <c r="B10" s="9"/>
      <c r="C10" s="4"/>
      <c r="D10" s="4"/>
      <c r="E10" s="76"/>
      <c r="F10" s="4"/>
      <c r="G10" s="4"/>
      <c r="H10" s="4"/>
      <c r="I10" s="99"/>
      <c r="J10" s="4"/>
      <c r="K10" s="99"/>
      <c r="L10" s="99"/>
      <c r="M10" s="99"/>
      <c r="N10" s="99"/>
      <c r="O10" s="99"/>
      <c r="P10" s="99"/>
      <c r="Q10" s="77"/>
      <c r="R10" s="4"/>
      <c r="S10" s="4"/>
      <c r="T10" s="10"/>
      <c r="U10" s="10"/>
    </row>
    <row r="11" spans="1:21" x14ac:dyDescent="0.25">
      <c r="A11" s="9"/>
      <c r="B11" s="9"/>
      <c r="C11" s="4"/>
      <c r="D11" s="4"/>
      <c r="E11" s="76"/>
      <c r="F11" s="4" t="s">
        <v>91</v>
      </c>
      <c r="G11" s="4"/>
      <c r="H11" s="4"/>
      <c r="I11" s="4"/>
      <c r="J11" s="4"/>
      <c r="K11" s="4"/>
      <c r="L11" s="4"/>
      <c r="M11" s="4"/>
      <c r="N11" s="4"/>
      <c r="O11" s="4"/>
      <c r="P11" s="99"/>
      <c r="Q11" s="77"/>
      <c r="R11" s="4"/>
      <c r="S11" s="4"/>
      <c r="T11" s="10"/>
      <c r="U11" s="10"/>
    </row>
    <row r="12" spans="1:21" ht="7.5" customHeight="1" x14ac:dyDescent="0.25">
      <c r="A12" s="9"/>
      <c r="B12" s="9"/>
      <c r="C12" s="4"/>
      <c r="D12" s="4"/>
      <c r="E12" s="76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78"/>
      <c r="R12" s="16"/>
      <c r="S12" s="4"/>
      <c r="T12" s="10"/>
      <c r="U12" s="10"/>
    </row>
    <row r="13" spans="1:21" x14ac:dyDescent="0.25">
      <c r="A13" s="9"/>
      <c r="B13" s="9"/>
      <c r="C13" s="4"/>
      <c r="D13" s="4"/>
      <c r="E13" s="76"/>
      <c r="F13" s="193" t="s">
        <v>153</v>
      </c>
      <c r="G13" s="193"/>
      <c r="H13" s="193"/>
      <c r="I13" s="193"/>
      <c r="J13" s="193"/>
      <c r="K13" s="193"/>
      <c r="L13" s="193"/>
      <c r="M13" s="193"/>
      <c r="N13" s="193"/>
      <c r="O13" s="16"/>
      <c r="P13" s="54"/>
      <c r="Q13" s="79"/>
      <c r="R13" s="99"/>
      <c r="S13" s="4"/>
      <c r="T13" s="10"/>
      <c r="U13" s="10"/>
    </row>
    <row r="14" spans="1:21" x14ac:dyDescent="0.25">
      <c r="A14" s="9"/>
      <c r="B14" s="9"/>
      <c r="C14" s="4"/>
      <c r="D14" s="4"/>
      <c r="E14" s="7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79"/>
      <c r="R14" s="99"/>
      <c r="S14" s="4"/>
      <c r="T14" s="10"/>
      <c r="U14" s="10"/>
    </row>
    <row r="15" spans="1:21" x14ac:dyDescent="0.25">
      <c r="A15" s="9"/>
      <c r="B15" s="9"/>
      <c r="C15" s="4"/>
      <c r="D15" s="4"/>
      <c r="E15" s="76"/>
      <c r="F15" s="4" t="s">
        <v>30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79"/>
      <c r="R15" s="99"/>
      <c r="S15" s="4"/>
      <c r="T15" s="10"/>
      <c r="U15" s="10"/>
    </row>
    <row r="16" spans="1:21" x14ac:dyDescent="0.25">
      <c r="A16" s="9"/>
      <c r="B16" s="9"/>
      <c r="C16" s="4"/>
      <c r="D16" s="4"/>
      <c r="E16" s="76"/>
      <c r="F16" s="194" t="s">
        <v>28</v>
      </c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79"/>
      <c r="R16" s="99"/>
      <c r="S16" s="4"/>
      <c r="T16" s="10"/>
      <c r="U16" s="10"/>
    </row>
    <row r="17" spans="1:21" x14ac:dyDescent="0.25">
      <c r="A17" s="9"/>
      <c r="B17" s="9"/>
      <c r="C17" s="4"/>
      <c r="D17" s="4"/>
      <c r="E17" s="7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79"/>
      <c r="R17" s="99"/>
      <c r="S17" s="4"/>
      <c r="T17" s="10"/>
      <c r="U17" s="10"/>
    </row>
    <row r="18" spans="1:21" x14ac:dyDescent="0.25">
      <c r="A18" s="9"/>
      <c r="B18" s="9"/>
      <c r="C18" s="4"/>
      <c r="D18" s="4"/>
      <c r="E18" s="76"/>
      <c r="F18" s="4" t="s">
        <v>54</v>
      </c>
      <c r="G18" s="4"/>
      <c r="H18" s="4"/>
      <c r="I18" s="4"/>
      <c r="J18" s="4"/>
      <c r="K18" s="4"/>
      <c r="L18" s="4"/>
      <c r="M18" s="4"/>
      <c r="N18" s="4"/>
      <c r="O18" s="4"/>
      <c r="P18" s="66"/>
      <c r="Q18" s="80"/>
      <c r="R18" s="15"/>
      <c r="S18" s="33"/>
      <c r="T18" s="10"/>
      <c r="U18" s="10"/>
    </row>
    <row r="19" spans="1:21" ht="7.5" customHeight="1" x14ac:dyDescent="0.25">
      <c r="A19" s="9"/>
      <c r="B19" s="9"/>
      <c r="C19" s="4"/>
      <c r="D19" s="4"/>
      <c r="E19" s="76"/>
      <c r="F19" s="4"/>
      <c r="G19" s="4"/>
      <c r="H19" s="4"/>
      <c r="I19" s="4"/>
      <c r="J19" s="4"/>
      <c r="K19" s="4"/>
      <c r="L19" s="4"/>
      <c r="M19" s="4"/>
      <c r="N19" s="4"/>
      <c r="O19" s="4"/>
      <c r="P19" s="66"/>
      <c r="Q19" s="80"/>
      <c r="R19" s="15"/>
      <c r="S19" s="99"/>
      <c r="T19" s="10"/>
      <c r="U19" s="10"/>
    </row>
    <row r="20" spans="1:21" x14ac:dyDescent="0.25">
      <c r="A20" s="9"/>
      <c r="B20" s="9"/>
      <c r="C20" s="4"/>
      <c r="D20" s="4"/>
      <c r="E20" s="76"/>
      <c r="F20" s="194" t="s">
        <v>146</v>
      </c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80"/>
      <c r="R20" s="15"/>
      <c r="S20" s="99"/>
      <c r="T20" s="10"/>
      <c r="U20" s="10"/>
    </row>
    <row r="21" spans="1:21" x14ac:dyDescent="0.25">
      <c r="A21" s="9"/>
      <c r="B21" s="9"/>
      <c r="C21" s="4"/>
      <c r="D21" s="4"/>
      <c r="E21" s="76"/>
      <c r="F21" s="4"/>
      <c r="G21" s="4"/>
      <c r="H21" s="4"/>
      <c r="I21" s="4"/>
      <c r="J21" s="4"/>
      <c r="K21" s="4"/>
      <c r="L21" s="4"/>
      <c r="M21" s="4"/>
      <c r="N21" s="4"/>
      <c r="O21" s="4"/>
      <c r="P21" s="66"/>
      <c r="Q21" s="80"/>
      <c r="R21" s="15"/>
      <c r="S21" s="99"/>
      <c r="T21" s="10"/>
      <c r="U21" s="10"/>
    </row>
    <row r="22" spans="1:21" x14ac:dyDescent="0.25">
      <c r="A22" s="9"/>
      <c r="B22" s="9"/>
      <c r="C22" s="4"/>
      <c r="D22" s="4"/>
      <c r="E22" s="76"/>
      <c r="F22" s="4" t="s">
        <v>99</v>
      </c>
      <c r="G22" s="4"/>
      <c r="H22" s="4"/>
      <c r="I22" s="4"/>
      <c r="J22" s="4"/>
      <c r="K22" s="4"/>
      <c r="L22" s="4"/>
      <c r="M22" s="4"/>
      <c r="N22" s="4"/>
      <c r="O22" s="4"/>
      <c r="P22" s="66"/>
      <c r="Q22" s="80"/>
      <c r="R22" s="15"/>
      <c r="S22" s="99"/>
      <c r="T22" s="10"/>
      <c r="U22" s="10"/>
    </row>
    <row r="23" spans="1:21" ht="6" customHeight="1" x14ac:dyDescent="0.25">
      <c r="A23" s="9"/>
      <c r="B23" s="9"/>
      <c r="C23" s="4"/>
      <c r="D23" s="4"/>
      <c r="E23" s="76"/>
      <c r="F23" s="4"/>
      <c r="G23" s="4"/>
      <c r="H23" s="4"/>
      <c r="I23" s="4"/>
      <c r="J23" s="4"/>
      <c r="K23" s="4"/>
      <c r="L23" s="4"/>
      <c r="M23" s="4"/>
      <c r="N23" s="4"/>
      <c r="O23" s="4"/>
      <c r="P23" s="66"/>
      <c r="Q23" s="80"/>
      <c r="R23" s="15"/>
      <c r="S23" s="99"/>
      <c r="T23" s="10"/>
      <c r="U23" s="10"/>
    </row>
    <row r="24" spans="1:21" x14ac:dyDescent="0.25">
      <c r="A24" s="9"/>
      <c r="B24" s="9"/>
      <c r="C24" s="4"/>
      <c r="D24" s="4"/>
      <c r="E24" s="76"/>
      <c r="F24" s="194" t="s">
        <v>46</v>
      </c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80"/>
      <c r="R24" s="15"/>
      <c r="S24" s="99"/>
      <c r="T24" s="10"/>
      <c r="U24" s="10"/>
    </row>
    <row r="25" spans="1:21" x14ac:dyDescent="0.25">
      <c r="A25" s="9"/>
      <c r="B25" s="9"/>
      <c r="C25" s="4"/>
      <c r="D25" s="4"/>
      <c r="E25" s="76"/>
      <c r="F25" s="4"/>
      <c r="G25" s="4"/>
      <c r="H25" s="4"/>
      <c r="I25" s="4"/>
      <c r="J25" s="4"/>
      <c r="K25" s="4"/>
      <c r="L25" s="4"/>
      <c r="M25" s="4"/>
      <c r="N25" s="4"/>
      <c r="O25" s="4"/>
      <c r="P25" s="66"/>
      <c r="Q25" s="80"/>
      <c r="R25" s="15"/>
      <c r="S25" s="33"/>
      <c r="T25" s="10"/>
      <c r="U25" s="10"/>
    </row>
    <row r="26" spans="1:21" ht="15" customHeight="1" x14ac:dyDescent="0.25">
      <c r="A26" s="9"/>
      <c r="B26" s="9"/>
      <c r="C26" s="4"/>
      <c r="D26" s="4"/>
      <c r="E26" s="76"/>
      <c r="F26" s="16" t="s">
        <v>55</v>
      </c>
      <c r="G26" s="16"/>
      <c r="H26" s="16"/>
      <c r="I26" s="16"/>
      <c r="J26" s="4"/>
      <c r="K26" s="4"/>
      <c r="L26" s="4"/>
      <c r="M26" s="4"/>
      <c r="N26" s="4"/>
      <c r="O26" s="4"/>
      <c r="P26" s="54"/>
      <c r="Q26" s="77"/>
      <c r="R26" s="4"/>
      <c r="S26" s="4"/>
      <c r="T26" s="10"/>
      <c r="U26" s="10"/>
    </row>
    <row r="27" spans="1:21" ht="8.25" customHeight="1" x14ac:dyDescent="0.25">
      <c r="A27" s="9"/>
      <c r="B27" s="9"/>
      <c r="C27" s="4"/>
      <c r="D27" s="4"/>
      <c r="E27" s="76"/>
      <c r="Q27" s="78"/>
      <c r="R27" s="16"/>
      <c r="S27" s="4"/>
      <c r="T27" s="10"/>
      <c r="U27" s="10"/>
    </row>
    <row r="28" spans="1:21" x14ac:dyDescent="0.25">
      <c r="A28" s="9"/>
      <c r="B28" s="9"/>
      <c r="C28" s="4"/>
      <c r="D28" s="4"/>
      <c r="E28" s="76"/>
      <c r="F28" s="105"/>
      <c r="G28" s="191" t="s">
        <v>141</v>
      </c>
      <c r="H28" s="153"/>
      <c r="I28" s="153"/>
      <c r="J28" s="153"/>
      <c r="K28" s="153"/>
      <c r="L28" s="153"/>
      <c r="M28" s="153"/>
      <c r="N28" s="153"/>
      <c r="O28" s="153"/>
      <c r="P28" s="153"/>
      <c r="Q28" s="78"/>
      <c r="R28" s="16"/>
      <c r="S28" s="4"/>
      <c r="T28" s="10"/>
      <c r="U28" s="10"/>
    </row>
    <row r="29" spans="1:21" ht="3.75" customHeight="1" x14ac:dyDescent="0.25">
      <c r="A29" s="9"/>
      <c r="B29" s="9"/>
      <c r="C29" s="4"/>
      <c r="D29" s="4"/>
      <c r="E29" s="76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78"/>
      <c r="R29" s="16"/>
      <c r="S29" s="4"/>
      <c r="T29" s="10"/>
      <c r="U29" s="10"/>
    </row>
    <row r="30" spans="1:21" ht="14.25" customHeight="1" x14ac:dyDescent="0.25">
      <c r="A30" s="9"/>
      <c r="B30" s="9"/>
      <c r="C30" s="4"/>
      <c r="D30" s="4"/>
      <c r="E30" s="76"/>
      <c r="F30" s="105"/>
      <c r="G30" s="191" t="s">
        <v>140</v>
      </c>
      <c r="H30" s="153"/>
      <c r="I30" s="153"/>
      <c r="J30" s="153"/>
      <c r="K30" s="153"/>
      <c r="L30" s="153"/>
      <c r="M30" s="153"/>
      <c r="N30" s="153"/>
      <c r="O30" s="153"/>
      <c r="P30" s="153"/>
      <c r="Q30" s="78"/>
      <c r="R30" s="16"/>
      <c r="S30" s="4"/>
      <c r="T30" s="10"/>
      <c r="U30" s="10"/>
    </row>
    <row r="31" spans="1:21" x14ac:dyDescent="0.25">
      <c r="A31" s="9"/>
      <c r="B31" s="9"/>
      <c r="C31" s="4"/>
      <c r="D31" s="4"/>
      <c r="E31" s="76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78"/>
      <c r="R31" s="16"/>
      <c r="S31" s="4"/>
      <c r="T31" s="10"/>
      <c r="U31" s="10"/>
    </row>
    <row r="32" spans="1:21" x14ac:dyDescent="0.25">
      <c r="A32" s="9"/>
      <c r="B32" s="9"/>
      <c r="C32" s="4"/>
      <c r="D32" s="4"/>
      <c r="E32" s="76"/>
      <c r="F32" s="16" t="s">
        <v>159</v>
      </c>
      <c r="G32" s="16"/>
      <c r="H32" t="s">
        <v>91</v>
      </c>
      <c r="J32" s="99" t="s">
        <v>117</v>
      </c>
      <c r="K32" s="16"/>
      <c r="L32" s="153" t="s">
        <v>118</v>
      </c>
      <c r="M32" s="153"/>
      <c r="N32" s="99"/>
      <c r="O32" s="99"/>
      <c r="P32" s="54"/>
      <c r="Q32" s="78"/>
      <c r="R32" s="16"/>
      <c r="S32" s="4"/>
      <c r="T32" s="10"/>
      <c r="U32" s="10"/>
    </row>
    <row r="33" spans="1:27" ht="9" customHeight="1" x14ac:dyDescent="0.25">
      <c r="A33" s="9"/>
      <c r="B33" s="9"/>
      <c r="C33" s="4"/>
      <c r="D33" s="4"/>
      <c r="E33" s="76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78"/>
      <c r="R33" s="16"/>
      <c r="S33" s="4"/>
      <c r="T33" s="10"/>
      <c r="U33" s="10"/>
    </row>
    <row r="34" spans="1:27" x14ac:dyDescent="0.25">
      <c r="A34" s="9"/>
      <c r="B34" s="9"/>
      <c r="C34" s="4"/>
      <c r="D34" s="4"/>
      <c r="E34" s="76"/>
      <c r="F34" s="99">
        <v>1</v>
      </c>
      <c r="H34" s="153" t="s">
        <v>139</v>
      </c>
      <c r="I34" s="153"/>
      <c r="J34" s="153" t="s">
        <v>147</v>
      </c>
      <c r="K34" s="153"/>
      <c r="L34" s="153" t="s">
        <v>147</v>
      </c>
      <c r="M34" s="153"/>
      <c r="N34" s="99"/>
      <c r="O34" s="54"/>
      <c r="P34" s="133" t="s">
        <v>80</v>
      </c>
      <c r="Q34" s="78"/>
      <c r="R34" s="16"/>
      <c r="S34" s="4"/>
      <c r="T34" s="10"/>
      <c r="U34" s="10"/>
    </row>
    <row r="35" spans="1:27" x14ac:dyDescent="0.25">
      <c r="A35" s="9"/>
      <c r="B35" s="9"/>
      <c r="C35" s="4"/>
      <c r="D35" s="4"/>
      <c r="E35" s="76"/>
      <c r="F35" s="99">
        <v>2</v>
      </c>
      <c r="H35" s="153" t="s">
        <v>138</v>
      </c>
      <c r="I35" s="153"/>
      <c r="J35" s="153" t="s">
        <v>147</v>
      </c>
      <c r="K35" s="153"/>
      <c r="L35" s="153" t="s">
        <v>147</v>
      </c>
      <c r="M35" s="153"/>
      <c r="N35" s="99"/>
      <c r="O35" s="54"/>
      <c r="P35" s="134" t="s">
        <v>135</v>
      </c>
      <c r="Q35" s="78"/>
      <c r="R35" s="16"/>
      <c r="S35" s="4"/>
      <c r="T35" s="10"/>
      <c r="U35" s="10"/>
    </row>
    <row r="36" spans="1:27" x14ac:dyDescent="0.25">
      <c r="A36" s="9"/>
      <c r="B36" s="9"/>
      <c r="C36" s="4"/>
      <c r="D36" s="4"/>
      <c r="E36" s="76"/>
      <c r="F36" s="99">
        <v>3</v>
      </c>
      <c r="H36" s="153" t="s">
        <v>137</v>
      </c>
      <c r="I36" s="153"/>
      <c r="J36" s="153" t="s">
        <v>148</v>
      </c>
      <c r="K36" s="153"/>
      <c r="L36" s="153" t="s">
        <v>148</v>
      </c>
      <c r="M36" s="153"/>
      <c r="N36" s="99"/>
      <c r="O36" s="54"/>
      <c r="P36" s="134" t="s">
        <v>135</v>
      </c>
      <c r="Q36" s="78"/>
      <c r="R36" s="16"/>
      <c r="S36" s="4"/>
      <c r="T36" s="10"/>
      <c r="U36" s="10"/>
    </row>
    <row r="37" spans="1:27" x14ac:dyDescent="0.25">
      <c r="A37" s="9"/>
      <c r="B37" s="9"/>
      <c r="C37" s="4"/>
      <c r="D37" s="4"/>
      <c r="E37" s="76"/>
      <c r="F37" s="99">
        <v>4</v>
      </c>
      <c r="H37" s="153" t="s">
        <v>136</v>
      </c>
      <c r="I37" s="153"/>
      <c r="J37" s="153" t="s">
        <v>147</v>
      </c>
      <c r="K37" s="153"/>
      <c r="L37" s="153" t="s">
        <v>147</v>
      </c>
      <c r="M37" s="153"/>
      <c r="N37" s="99"/>
      <c r="O37" s="54"/>
      <c r="P37" s="134" t="s">
        <v>135</v>
      </c>
      <c r="Q37" s="78"/>
      <c r="R37" s="16"/>
      <c r="S37" s="4"/>
      <c r="T37" s="10"/>
      <c r="U37" s="10"/>
    </row>
    <row r="38" spans="1:27" x14ac:dyDescent="0.25">
      <c r="A38" s="9"/>
      <c r="B38" s="9"/>
      <c r="C38" s="4"/>
      <c r="D38" s="4"/>
      <c r="E38" s="76"/>
      <c r="Q38" s="78"/>
      <c r="R38" s="16"/>
      <c r="S38" s="4"/>
      <c r="T38" s="10"/>
      <c r="U38" s="10"/>
    </row>
    <row r="39" spans="1:27" ht="14.25" customHeight="1" x14ac:dyDescent="0.25">
      <c r="A39" s="9"/>
      <c r="B39" s="9"/>
      <c r="C39" s="4"/>
      <c r="D39" s="4"/>
      <c r="E39" s="76"/>
      <c r="F39" s="4" t="s">
        <v>97</v>
      </c>
      <c r="Q39" s="78"/>
      <c r="R39" s="16"/>
      <c r="S39" s="4"/>
      <c r="T39" s="10"/>
      <c r="U39" s="10"/>
    </row>
    <row r="40" spans="1:27" ht="8.25" customHeight="1" x14ac:dyDescent="0.25">
      <c r="A40" s="9"/>
      <c r="B40" s="9"/>
      <c r="C40" s="4"/>
      <c r="D40" s="4"/>
      <c r="E40" s="76"/>
      <c r="Q40" s="78"/>
      <c r="R40" s="16"/>
      <c r="S40" s="4"/>
      <c r="T40" s="10"/>
      <c r="U40" s="10"/>
    </row>
    <row r="41" spans="1:27" ht="52.5" customHeight="1" x14ac:dyDescent="0.25">
      <c r="A41" s="9"/>
      <c r="B41" s="9"/>
      <c r="C41" s="4"/>
      <c r="D41" s="4"/>
      <c r="E41" s="76"/>
      <c r="F41" s="195" t="s">
        <v>154</v>
      </c>
      <c r="G41" s="196"/>
      <c r="H41" s="196"/>
      <c r="I41" s="196"/>
      <c r="J41" s="196"/>
      <c r="K41" s="196"/>
      <c r="L41" s="196"/>
      <c r="M41" s="196"/>
      <c r="N41" s="196"/>
      <c r="O41" s="196"/>
      <c r="P41" s="197"/>
      <c r="Q41" s="78"/>
      <c r="R41" s="16"/>
      <c r="S41" s="4"/>
      <c r="T41" s="10"/>
      <c r="U41" s="10"/>
    </row>
    <row r="42" spans="1:27" x14ac:dyDescent="0.25">
      <c r="A42" s="9"/>
      <c r="B42" s="9"/>
      <c r="C42" s="4"/>
      <c r="D42" s="4"/>
      <c r="E42" s="76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79"/>
      <c r="R42" s="99"/>
      <c r="S42" s="4"/>
      <c r="T42" s="10"/>
      <c r="U42" s="10"/>
    </row>
    <row r="43" spans="1:27" x14ac:dyDescent="0.25">
      <c r="A43" s="9"/>
      <c r="B43" s="9"/>
      <c r="C43" s="4"/>
      <c r="D43" s="4"/>
      <c r="E43" s="81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82"/>
      <c r="Q43" s="83"/>
      <c r="R43" s="15"/>
      <c r="S43" s="4"/>
      <c r="T43" s="10"/>
      <c r="U43" s="10"/>
    </row>
    <row r="44" spans="1:27" x14ac:dyDescent="0.25">
      <c r="A44" s="9"/>
      <c r="B44" s="9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66"/>
      <c r="Q44" s="15"/>
      <c r="R44" s="15"/>
      <c r="S44" s="99"/>
      <c r="T44" s="10"/>
      <c r="U44" s="10"/>
      <c r="Z44" s="4"/>
      <c r="AA44" s="4"/>
    </row>
    <row r="45" spans="1:27" x14ac:dyDescent="0.25">
      <c r="A45" s="9"/>
      <c r="B45" s="9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14"/>
      <c r="P45" s="67"/>
      <c r="Q45" s="15"/>
      <c r="R45" s="15"/>
      <c r="S45" s="4"/>
      <c r="T45" s="10"/>
      <c r="U45" s="10"/>
      <c r="Z45" s="4"/>
      <c r="AA45" s="4"/>
    </row>
    <row r="46" spans="1:27" x14ac:dyDescent="0.25">
      <c r="A46" s="9"/>
      <c r="B46" s="9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14"/>
      <c r="P46" s="67"/>
      <c r="Q46" s="15"/>
      <c r="R46" s="15"/>
      <c r="S46" s="33"/>
      <c r="T46" s="10"/>
      <c r="U46" s="10"/>
      <c r="Z46" s="4"/>
      <c r="AA46" s="4"/>
    </row>
    <row r="47" spans="1:27" x14ac:dyDescent="0.25">
      <c r="A47" s="9"/>
      <c r="B47" s="9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14"/>
      <c r="P47" s="14"/>
      <c r="Q47" s="14"/>
      <c r="R47" s="4"/>
      <c r="S47" s="4"/>
      <c r="T47" s="10"/>
      <c r="U47" s="10"/>
      <c r="Z47" s="4"/>
      <c r="AA47" s="4"/>
    </row>
    <row r="48" spans="1:27" x14ac:dyDescent="0.25">
      <c r="A48" s="9"/>
      <c r="B48" s="9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33"/>
      <c r="T48" s="10"/>
      <c r="U48" s="10"/>
      <c r="Z48" s="4"/>
      <c r="AA48" s="4"/>
    </row>
    <row r="49" spans="1:27" ht="15.75" thickBot="1" x14ac:dyDescent="0.3">
      <c r="A49" s="9"/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3"/>
      <c r="U49" s="10"/>
      <c r="Z49" s="4"/>
      <c r="AA49" s="4"/>
    </row>
    <row r="50" spans="1:27" ht="4.5" customHeight="1" thickBot="1" x14ac:dyDescent="0.3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3"/>
    </row>
  </sheetData>
  <mergeCells count="24">
    <mergeCell ref="F41:P41"/>
    <mergeCell ref="G30:P30"/>
    <mergeCell ref="A1:D1"/>
    <mergeCell ref="Q4:R4"/>
    <mergeCell ref="D6:I6"/>
    <mergeCell ref="K7:O7"/>
    <mergeCell ref="F13:N13"/>
    <mergeCell ref="F16:P16"/>
    <mergeCell ref="F20:P20"/>
    <mergeCell ref="F24:P24"/>
    <mergeCell ref="G28:P28"/>
    <mergeCell ref="H34:I34"/>
    <mergeCell ref="L32:M32"/>
    <mergeCell ref="H35:I35"/>
    <mergeCell ref="H36:I36"/>
    <mergeCell ref="H37:I37"/>
    <mergeCell ref="L34:M34"/>
    <mergeCell ref="L35:M35"/>
    <mergeCell ref="L36:M36"/>
    <mergeCell ref="L37:M37"/>
    <mergeCell ref="J34:K34"/>
    <mergeCell ref="J35:K35"/>
    <mergeCell ref="J36:K36"/>
    <mergeCell ref="J37:K37"/>
  </mergeCells>
  <hyperlinks>
    <hyperlink ref="F4" location="'Ver Casos de Prueba'!A1" display="Casos de Prueba"/>
    <hyperlink ref="L4" location="Inicio!A1" display="Salir"/>
    <hyperlink ref="H4" location="'Ver Hitos'!A1" display="Hitos"/>
    <hyperlink ref="J4" location="'Seleccion Proyecto'!A1" display="Cambiar Proyectos"/>
    <hyperlink ref="D4" location="'Dashboard Gestor'!A1" display="Inicio"/>
  </hyperlink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D4" sqref="D4:H4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9.5703125" bestFit="1" customWidth="1"/>
    <col min="5" max="5" width="1" customWidth="1"/>
    <col min="6" max="6" width="19.5703125" bestFit="1" customWidth="1"/>
    <col min="7" max="7" width="1" customWidth="1"/>
    <col min="8" max="8" width="14.5703125" bestFit="1" customWidth="1"/>
    <col min="9" max="9" width="1" customWidth="1"/>
    <col min="10" max="10" width="14.5703125" bestFit="1" customWidth="1"/>
    <col min="11" max="11" width="0.85546875" customWidth="1"/>
    <col min="12" max="12" width="11.42578125" customWidth="1"/>
    <col min="13" max="13" width="1" customWidth="1"/>
    <col min="14" max="14" width="11.42578125" customWidth="1"/>
    <col min="15" max="15" width="3.42578125" customWidth="1"/>
    <col min="16" max="16" width="3.28515625" customWidth="1"/>
    <col min="17" max="17" width="2.85546875" customWidth="1"/>
    <col min="18" max="18" width="0.85546875" customWidth="1"/>
  </cols>
  <sheetData>
    <row r="1" spans="1:18" ht="15.75" thickBot="1" x14ac:dyDescent="0.3">
      <c r="A1" s="150" t="s">
        <v>45</v>
      </c>
      <c r="B1" s="151"/>
      <c r="C1" s="151"/>
      <c r="D1" s="152"/>
    </row>
    <row r="2" spans="1:18" ht="15.75" thickBot="1" x14ac:dyDescent="0.3"/>
    <row r="3" spans="1:18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8"/>
    </row>
    <row r="4" spans="1:18" x14ac:dyDescent="0.25">
      <c r="A4" s="9"/>
      <c r="B4" s="1" t="s">
        <v>6</v>
      </c>
      <c r="C4" s="4"/>
      <c r="D4" s="114" t="s">
        <v>156</v>
      </c>
      <c r="F4" s="119" t="s">
        <v>130</v>
      </c>
      <c r="G4" s="4"/>
      <c r="H4" s="114" t="s">
        <v>3</v>
      </c>
      <c r="I4" s="4"/>
      <c r="K4" s="3"/>
      <c r="L4" s="3"/>
      <c r="M4" s="16"/>
      <c r="N4" s="16"/>
      <c r="O4" s="4"/>
      <c r="P4" s="3"/>
      <c r="Q4" s="5"/>
      <c r="R4" s="10"/>
    </row>
    <row r="5" spans="1:18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27</v>
      </c>
      <c r="Q5" s="4"/>
      <c r="R5" s="10"/>
    </row>
    <row r="6" spans="1:18" x14ac:dyDescent="0.25">
      <c r="A6" s="9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10"/>
    </row>
    <row r="7" spans="1:18" x14ac:dyDescent="0.25">
      <c r="A7" s="9"/>
      <c r="B7" s="9"/>
      <c r="C7" s="4"/>
      <c r="D7" s="201" t="s">
        <v>41</v>
      </c>
      <c r="E7" s="202"/>
      <c r="F7" s="202"/>
      <c r="G7" s="202"/>
      <c r="H7" s="202"/>
      <c r="I7" s="202"/>
      <c r="J7" s="202"/>
      <c r="K7" s="202"/>
      <c r="L7" s="202"/>
      <c r="M7" s="202"/>
      <c r="N7" s="203"/>
      <c r="O7" s="4"/>
      <c r="P7" s="4"/>
      <c r="Q7" s="10"/>
      <c r="R7" s="10"/>
    </row>
    <row r="8" spans="1:18" ht="4.5" customHeight="1" x14ac:dyDescent="0.25">
      <c r="A8" s="9"/>
      <c r="B8" s="9"/>
      <c r="C8" s="4"/>
      <c r="J8" s="16"/>
      <c r="K8" s="16"/>
      <c r="L8" s="4"/>
      <c r="M8" s="3"/>
      <c r="N8" s="3"/>
      <c r="O8" s="4"/>
      <c r="P8" s="4"/>
      <c r="Q8" s="10"/>
      <c r="R8" s="10"/>
    </row>
    <row r="9" spans="1:18" x14ac:dyDescent="0.25">
      <c r="A9" s="9"/>
      <c r="B9" s="9"/>
      <c r="C9" s="4"/>
      <c r="D9" s="144" t="s">
        <v>42</v>
      </c>
      <c r="E9" s="38"/>
      <c r="F9" s="145" t="s">
        <v>30</v>
      </c>
      <c r="G9" s="38"/>
      <c r="H9" s="145" t="s">
        <v>43</v>
      </c>
      <c r="I9" s="38"/>
      <c r="J9" s="145" t="s">
        <v>51</v>
      </c>
      <c r="K9" s="39"/>
      <c r="L9" s="202" t="s">
        <v>47</v>
      </c>
      <c r="M9" s="202"/>
      <c r="N9" s="203"/>
      <c r="O9" s="4"/>
      <c r="P9" s="4"/>
      <c r="Q9" s="10"/>
      <c r="R9" s="10"/>
    </row>
    <row r="10" spans="1:18" ht="3" customHeight="1" thickBot="1" x14ac:dyDescent="0.3">
      <c r="A10" s="9"/>
      <c r="B10" s="9"/>
      <c r="C10" s="4"/>
      <c r="D10" s="3"/>
      <c r="E10" s="3"/>
      <c r="F10" s="3"/>
      <c r="G10" s="3"/>
      <c r="H10" s="3"/>
      <c r="I10" s="3"/>
      <c r="J10" s="3"/>
      <c r="K10" s="4"/>
      <c r="L10" s="4"/>
      <c r="M10" s="3"/>
      <c r="N10" s="3"/>
      <c r="O10" s="4"/>
      <c r="P10" s="4"/>
      <c r="Q10" s="10"/>
      <c r="R10" s="10"/>
    </row>
    <row r="11" spans="1:18" ht="15.75" thickBot="1" x14ac:dyDescent="0.3">
      <c r="A11" s="9"/>
      <c r="B11" s="9"/>
      <c r="C11" s="4"/>
      <c r="D11" s="2" t="s">
        <v>27</v>
      </c>
      <c r="E11" s="38"/>
      <c r="F11" s="38" t="s">
        <v>32</v>
      </c>
      <c r="G11" s="38"/>
      <c r="H11" s="38" t="s">
        <v>10</v>
      </c>
      <c r="I11" s="38"/>
      <c r="J11" s="38" t="s">
        <v>101</v>
      </c>
      <c r="K11" s="39"/>
      <c r="L11" s="199" t="s">
        <v>48</v>
      </c>
      <c r="M11" s="199"/>
      <c r="N11" s="199"/>
      <c r="O11" s="31" t="s">
        <v>37</v>
      </c>
      <c r="P11" s="4"/>
      <c r="Q11" s="10"/>
      <c r="R11" s="10"/>
    </row>
    <row r="12" spans="1:18" x14ac:dyDescent="0.25">
      <c r="A12" s="9"/>
      <c r="B12" s="9"/>
      <c r="C12" s="4"/>
      <c r="D12" s="2" t="s">
        <v>27</v>
      </c>
      <c r="E12" s="38"/>
      <c r="F12" s="38" t="s">
        <v>32</v>
      </c>
      <c r="G12" s="38"/>
      <c r="H12" s="38" t="s">
        <v>10</v>
      </c>
      <c r="I12" s="38"/>
      <c r="J12" s="42" t="s">
        <v>101</v>
      </c>
      <c r="K12" s="39"/>
      <c r="L12" s="199" t="s">
        <v>48</v>
      </c>
      <c r="M12" s="199"/>
      <c r="N12" s="199"/>
      <c r="O12" s="32"/>
      <c r="P12" s="4"/>
      <c r="Q12" s="10"/>
      <c r="R12" s="10"/>
    </row>
    <row r="13" spans="1:18" x14ac:dyDescent="0.25">
      <c r="A13" s="9"/>
      <c r="B13" s="9"/>
      <c r="C13" s="4"/>
      <c r="D13" s="2" t="s">
        <v>27</v>
      </c>
      <c r="E13" s="38"/>
      <c r="F13" s="38" t="s">
        <v>32</v>
      </c>
      <c r="G13" s="38"/>
      <c r="H13" s="38" t="s">
        <v>10</v>
      </c>
      <c r="I13" s="38"/>
      <c r="J13" s="42" t="s">
        <v>101</v>
      </c>
      <c r="K13" s="39"/>
      <c r="L13" s="199" t="s">
        <v>48</v>
      </c>
      <c r="M13" s="199"/>
      <c r="N13" s="199"/>
      <c r="O13" s="32"/>
      <c r="P13" s="4"/>
      <c r="Q13" s="10"/>
      <c r="R13" s="10"/>
    </row>
    <row r="14" spans="1:18" x14ac:dyDescent="0.25">
      <c r="A14" s="9"/>
      <c r="B14" s="9"/>
      <c r="C14" s="4"/>
      <c r="D14" s="2" t="s">
        <v>27</v>
      </c>
      <c r="E14" s="38"/>
      <c r="F14" s="38" t="s">
        <v>32</v>
      </c>
      <c r="G14" s="38"/>
      <c r="H14" s="38" t="s">
        <v>10</v>
      </c>
      <c r="I14" s="38"/>
      <c r="J14" s="42" t="s">
        <v>101</v>
      </c>
      <c r="K14" s="39"/>
      <c r="L14" s="199" t="s">
        <v>48</v>
      </c>
      <c r="M14" s="199"/>
      <c r="N14" s="199"/>
      <c r="O14" s="32"/>
      <c r="P14" s="4"/>
      <c r="Q14" s="10"/>
      <c r="R14" s="10"/>
    </row>
    <row r="15" spans="1:18" ht="15.75" thickBot="1" x14ac:dyDescent="0.3">
      <c r="A15" s="9"/>
      <c r="B15" s="9"/>
      <c r="C15" s="4"/>
      <c r="D15" s="2" t="s">
        <v>27</v>
      </c>
      <c r="E15" s="38"/>
      <c r="F15" s="38" t="s">
        <v>32</v>
      </c>
      <c r="G15" s="38"/>
      <c r="H15" s="38" t="s">
        <v>10</v>
      </c>
      <c r="I15" s="38"/>
      <c r="J15" s="42" t="s">
        <v>101</v>
      </c>
      <c r="K15" s="39"/>
      <c r="L15" s="199" t="s">
        <v>48</v>
      </c>
      <c r="M15" s="199"/>
      <c r="N15" s="199"/>
      <c r="O15" s="32"/>
      <c r="P15" s="4"/>
      <c r="Q15" s="10"/>
      <c r="R15" s="10"/>
    </row>
    <row r="16" spans="1:18" ht="15.75" thickBot="1" x14ac:dyDescent="0.3">
      <c r="A16" s="9"/>
      <c r="B16" s="9"/>
      <c r="C16" s="4"/>
      <c r="D16" s="2" t="s">
        <v>27</v>
      </c>
      <c r="E16" s="38"/>
      <c r="F16" s="38" t="s">
        <v>32</v>
      </c>
      <c r="G16" s="38"/>
      <c r="H16" s="38" t="s">
        <v>10</v>
      </c>
      <c r="I16" s="38"/>
      <c r="J16" s="42" t="s">
        <v>101</v>
      </c>
      <c r="K16" s="39"/>
      <c r="L16" s="199" t="s">
        <v>48</v>
      </c>
      <c r="M16" s="199"/>
      <c r="N16" s="199"/>
      <c r="O16" s="31" t="s">
        <v>5</v>
      </c>
      <c r="P16" s="4"/>
      <c r="Q16" s="10"/>
      <c r="R16" s="10"/>
    </row>
    <row r="17" spans="1:24" x14ac:dyDescent="0.25">
      <c r="A17" s="9"/>
      <c r="B17" s="9"/>
      <c r="C17" s="4"/>
      <c r="D17" s="4"/>
      <c r="E17" s="4"/>
      <c r="F17" s="4"/>
      <c r="G17" s="4"/>
      <c r="H17" s="4"/>
      <c r="I17" s="4"/>
      <c r="J17" s="4"/>
      <c r="K17" s="4"/>
      <c r="L17" s="200"/>
      <c r="M17" s="200"/>
      <c r="N17" s="200"/>
      <c r="O17" s="4"/>
      <c r="P17" s="4"/>
      <c r="Q17" s="10"/>
      <c r="R17" s="10"/>
    </row>
    <row r="18" spans="1:24" x14ac:dyDescent="0.25">
      <c r="A18" s="9"/>
      <c r="B18" s="9"/>
      <c r="C18" s="4"/>
      <c r="D18" s="201" t="s">
        <v>49</v>
      </c>
      <c r="E18" s="202"/>
      <c r="F18" s="202"/>
      <c r="G18" s="202"/>
      <c r="H18" s="202"/>
      <c r="I18" s="202"/>
      <c r="J18" s="202"/>
      <c r="K18" s="202"/>
      <c r="L18" s="202"/>
      <c r="M18" s="202"/>
      <c r="N18" s="203"/>
      <c r="O18" s="4"/>
      <c r="P18" s="4"/>
      <c r="Q18" s="10"/>
      <c r="R18" s="10"/>
    </row>
    <row r="19" spans="1:24" ht="6" customHeight="1" x14ac:dyDescent="0.25">
      <c r="A19" s="9"/>
      <c r="B19" s="9"/>
      <c r="C19" s="4"/>
      <c r="J19" s="16"/>
      <c r="K19" s="16"/>
      <c r="L19" s="4"/>
      <c r="M19" s="3"/>
      <c r="N19" s="3"/>
      <c r="O19" s="4"/>
      <c r="P19" s="4"/>
      <c r="Q19" s="10"/>
      <c r="R19" s="10"/>
    </row>
    <row r="20" spans="1:24" x14ac:dyDescent="0.25">
      <c r="A20" s="9"/>
      <c r="B20" s="9"/>
      <c r="C20" s="4"/>
      <c r="D20" s="144" t="s">
        <v>42</v>
      </c>
      <c r="E20" s="38"/>
      <c r="F20" s="145" t="s">
        <v>30</v>
      </c>
      <c r="G20" s="38"/>
      <c r="H20" s="145" t="s">
        <v>43</v>
      </c>
      <c r="I20" s="38"/>
      <c r="J20" s="145" t="s">
        <v>51</v>
      </c>
      <c r="K20" s="39"/>
      <c r="L20" s="202" t="s">
        <v>47</v>
      </c>
      <c r="M20" s="202"/>
      <c r="N20" s="203"/>
      <c r="O20" s="4"/>
      <c r="P20" s="4"/>
      <c r="Q20" s="10"/>
      <c r="R20" s="10"/>
    </row>
    <row r="21" spans="1:24" ht="6" customHeight="1" thickBot="1" x14ac:dyDescent="0.3">
      <c r="A21" s="9"/>
      <c r="B21" s="9"/>
      <c r="C21" s="4"/>
      <c r="D21" s="3"/>
      <c r="E21" s="3"/>
      <c r="F21" s="3"/>
      <c r="G21" s="3"/>
      <c r="H21" s="3"/>
      <c r="I21" s="3"/>
      <c r="J21" s="3"/>
      <c r="K21" s="4"/>
      <c r="L21" s="4"/>
      <c r="M21" s="3"/>
      <c r="N21" s="3"/>
      <c r="O21" s="4"/>
      <c r="P21" s="4"/>
      <c r="Q21" s="10"/>
      <c r="R21" s="10"/>
    </row>
    <row r="22" spans="1:24" ht="15.75" thickBot="1" x14ac:dyDescent="0.3">
      <c r="A22" s="9"/>
      <c r="B22" s="9"/>
      <c r="C22" s="4"/>
      <c r="D22" s="2" t="s">
        <v>27</v>
      </c>
      <c r="E22" s="38"/>
      <c r="F22" s="38" t="s">
        <v>32</v>
      </c>
      <c r="G22" s="38"/>
      <c r="H22" s="38" t="s">
        <v>10</v>
      </c>
      <c r="I22" s="38"/>
      <c r="J22" s="38" t="s">
        <v>8</v>
      </c>
      <c r="K22" s="39"/>
      <c r="L22" s="198" t="s">
        <v>50</v>
      </c>
      <c r="M22" s="198"/>
      <c r="N22" s="198"/>
      <c r="O22" s="31" t="s">
        <v>37</v>
      </c>
      <c r="P22" s="4"/>
      <c r="Q22" s="10"/>
      <c r="R22" s="10"/>
      <c r="W22" s="4"/>
      <c r="X22" s="4"/>
    </row>
    <row r="23" spans="1:24" x14ac:dyDescent="0.25">
      <c r="A23" s="9"/>
      <c r="B23" s="9"/>
      <c r="C23" s="4"/>
      <c r="D23" s="2" t="s">
        <v>27</v>
      </c>
      <c r="E23" s="38"/>
      <c r="F23" s="38" t="s">
        <v>32</v>
      </c>
      <c r="G23" s="38"/>
      <c r="H23" s="38" t="s">
        <v>10</v>
      </c>
      <c r="I23" s="38"/>
      <c r="J23" s="38" t="s">
        <v>52</v>
      </c>
      <c r="K23" s="39"/>
      <c r="L23" s="198" t="s">
        <v>50</v>
      </c>
      <c r="M23" s="198"/>
      <c r="N23" s="198"/>
      <c r="O23" s="32"/>
      <c r="P23" s="4"/>
      <c r="Q23" s="10"/>
      <c r="R23" s="10"/>
      <c r="W23" s="4"/>
      <c r="X23" s="4"/>
    </row>
    <row r="24" spans="1:24" x14ac:dyDescent="0.25">
      <c r="A24" s="9"/>
      <c r="B24" s="9"/>
      <c r="C24" s="4"/>
      <c r="D24" s="2" t="s">
        <v>27</v>
      </c>
      <c r="E24" s="38"/>
      <c r="F24" s="38" t="s">
        <v>32</v>
      </c>
      <c r="G24" s="38"/>
      <c r="H24" s="38" t="s">
        <v>10</v>
      </c>
      <c r="I24" s="38"/>
      <c r="J24" s="38" t="s">
        <v>53</v>
      </c>
      <c r="K24" s="39"/>
      <c r="L24" s="198" t="s">
        <v>50</v>
      </c>
      <c r="M24" s="198"/>
      <c r="N24" s="198"/>
      <c r="O24" s="32"/>
      <c r="P24" s="4"/>
      <c r="Q24" s="10"/>
      <c r="R24" s="10"/>
      <c r="W24" s="4"/>
      <c r="X24" s="4"/>
    </row>
    <row r="25" spans="1:24" x14ac:dyDescent="0.25">
      <c r="A25" s="9"/>
      <c r="B25" s="9"/>
      <c r="C25" s="4"/>
      <c r="D25" s="2" t="s">
        <v>27</v>
      </c>
      <c r="E25" s="38"/>
      <c r="F25" s="38" t="s">
        <v>32</v>
      </c>
      <c r="G25" s="38"/>
      <c r="H25" s="38" t="s">
        <v>10</v>
      </c>
      <c r="I25" s="38"/>
      <c r="J25" s="38" t="s">
        <v>8</v>
      </c>
      <c r="K25" s="39"/>
      <c r="L25" s="198" t="s">
        <v>50</v>
      </c>
      <c r="M25" s="198"/>
      <c r="N25" s="198"/>
      <c r="O25" s="32"/>
      <c r="P25" s="4"/>
      <c r="Q25" s="10"/>
      <c r="R25" s="10"/>
      <c r="W25" s="4"/>
      <c r="X25" s="4"/>
    </row>
    <row r="26" spans="1:24" ht="15.75" thickBot="1" x14ac:dyDescent="0.3">
      <c r="A26" s="9"/>
      <c r="B26" s="9"/>
      <c r="C26" s="4"/>
      <c r="D26" s="2" t="s">
        <v>27</v>
      </c>
      <c r="E26" s="38"/>
      <c r="F26" s="38" t="s">
        <v>32</v>
      </c>
      <c r="G26" s="38"/>
      <c r="H26" s="38" t="s">
        <v>10</v>
      </c>
      <c r="I26" s="38"/>
      <c r="J26" s="38" t="s">
        <v>8</v>
      </c>
      <c r="K26" s="39"/>
      <c r="L26" s="198" t="s">
        <v>50</v>
      </c>
      <c r="M26" s="198"/>
      <c r="N26" s="198"/>
      <c r="O26" s="32"/>
      <c r="P26" s="4"/>
      <c r="Q26" s="10"/>
      <c r="R26" s="10"/>
      <c r="W26" s="4"/>
      <c r="X26" s="4"/>
    </row>
    <row r="27" spans="1:24" ht="15.75" thickBot="1" x14ac:dyDescent="0.3">
      <c r="A27" s="9"/>
      <c r="B27" s="9"/>
      <c r="C27" s="4"/>
      <c r="D27" s="2" t="s">
        <v>27</v>
      </c>
      <c r="E27" s="38"/>
      <c r="F27" s="38" t="s">
        <v>32</v>
      </c>
      <c r="G27" s="38"/>
      <c r="H27" s="38" t="s">
        <v>10</v>
      </c>
      <c r="I27" s="38"/>
      <c r="J27" s="38" t="s">
        <v>8</v>
      </c>
      <c r="K27" s="39"/>
      <c r="L27" s="198" t="s">
        <v>50</v>
      </c>
      <c r="M27" s="198"/>
      <c r="N27" s="198"/>
      <c r="O27" s="31" t="s">
        <v>5</v>
      </c>
      <c r="P27" s="4"/>
      <c r="Q27" s="10"/>
      <c r="R27" s="10"/>
      <c r="W27" s="4"/>
      <c r="X27" s="4"/>
    </row>
    <row r="28" spans="1:24" ht="15.75" thickBot="1" x14ac:dyDescent="0.3">
      <c r="A28" s="9"/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0"/>
      <c r="W28" s="4"/>
      <c r="X28" s="4"/>
    </row>
    <row r="29" spans="1:24" ht="4.5" customHeight="1" thickBot="1" x14ac:dyDescent="0.3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3"/>
    </row>
  </sheetData>
  <mergeCells count="18">
    <mergeCell ref="A1:D1"/>
    <mergeCell ref="L17:N17"/>
    <mergeCell ref="D7:N7"/>
    <mergeCell ref="L9:N9"/>
    <mergeCell ref="L20:N20"/>
    <mergeCell ref="D18:N18"/>
    <mergeCell ref="L22:N22"/>
    <mergeCell ref="L11:N11"/>
    <mergeCell ref="L12:N12"/>
    <mergeCell ref="L13:N13"/>
    <mergeCell ref="L14:N14"/>
    <mergeCell ref="L15:N15"/>
    <mergeCell ref="L16:N16"/>
    <mergeCell ref="L23:N23"/>
    <mergeCell ref="L24:N24"/>
    <mergeCell ref="L25:N25"/>
    <mergeCell ref="L26:N26"/>
    <mergeCell ref="L27:N27"/>
  </mergeCells>
  <hyperlinks>
    <hyperlink ref="L11:N11" location="'Actualizar Casos de prueba'!A1" display="Actualizar"/>
    <hyperlink ref="L12:N16" location="'Actualizar Casos de prueba'!A1" display="Actualizar"/>
    <hyperlink ref="L22:N22" location="'Detalle Casos de prueba'!A1" display="Ver Detalle"/>
    <hyperlink ref="L23:N27" location="'Detalle Casos de prueba'!A1" display="Ver Detalle"/>
    <hyperlink ref="H4" location="Inicio!A1" display="Salir"/>
    <hyperlink ref="F4" location="'Seleccion Proyecto Tes'!A1" display="Seleccionar Proyecto"/>
    <hyperlink ref="D4" location="'Dashboard Tester'!A1" display="Inicio"/>
  </hyperlink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workbookViewId="0">
      <selection activeCell="O39" sqref="O39:P39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42578125" bestFit="1" customWidth="1"/>
    <col min="5" max="5" width="1" customWidth="1"/>
    <col min="6" max="6" width="5.28515625" customWidth="1"/>
    <col min="7" max="7" width="15.28515625" customWidth="1"/>
    <col min="8" max="8" width="1.5703125" customWidth="1"/>
    <col min="9" max="9" width="18.5703125" bestFit="1" customWidth="1"/>
    <col min="10" max="10" width="1" customWidth="1"/>
    <col min="11" max="11" width="6.140625" customWidth="1"/>
    <col min="12" max="12" width="1" customWidth="1"/>
    <col min="13" max="13" width="11.42578125" customWidth="1"/>
    <col min="14" max="14" width="1.140625" customWidth="1"/>
    <col min="15" max="16" width="11.42578125" customWidth="1"/>
    <col min="17" max="17" width="1.7109375" customWidth="1"/>
    <col min="18" max="18" width="11.42578125" customWidth="1"/>
    <col min="19" max="19" width="3.42578125" customWidth="1"/>
    <col min="20" max="20" width="2.85546875" customWidth="1"/>
    <col min="21" max="21" width="0.85546875" customWidth="1"/>
  </cols>
  <sheetData>
    <row r="1" spans="1:21" ht="15.75" thickBot="1" x14ac:dyDescent="0.3">
      <c r="A1" s="150"/>
      <c r="B1" s="151"/>
      <c r="C1" s="151"/>
      <c r="D1" s="152"/>
    </row>
    <row r="2" spans="1:21" ht="15.75" thickBot="1" x14ac:dyDescent="0.3"/>
    <row r="3" spans="1:21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8"/>
    </row>
    <row r="4" spans="1:21" x14ac:dyDescent="0.25">
      <c r="A4" s="9"/>
      <c r="B4" s="100" t="s">
        <v>6</v>
      </c>
      <c r="C4" s="4"/>
      <c r="D4" s="114" t="s">
        <v>156</v>
      </c>
      <c r="F4" s="158" t="s">
        <v>130</v>
      </c>
      <c r="G4" s="160"/>
      <c r="I4" s="114" t="s">
        <v>3</v>
      </c>
      <c r="J4" s="4"/>
      <c r="K4" s="204"/>
      <c r="L4" s="204"/>
      <c r="M4" s="204"/>
      <c r="N4" s="99"/>
      <c r="O4" s="99"/>
      <c r="P4" s="99"/>
      <c r="Q4" s="153"/>
      <c r="R4" s="153"/>
      <c r="S4" s="4"/>
      <c r="T4" s="5"/>
      <c r="U4" s="10"/>
    </row>
    <row r="5" spans="1:21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10"/>
    </row>
    <row r="6" spans="1:21" x14ac:dyDescent="0.25">
      <c r="A6" s="9"/>
      <c r="B6" s="60"/>
      <c r="C6" s="61"/>
      <c r="D6" s="165" t="s">
        <v>79</v>
      </c>
      <c r="E6" s="165"/>
      <c r="F6" s="165"/>
      <c r="G6" s="165"/>
      <c r="H6" s="165"/>
      <c r="I6" s="165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72" t="s">
        <v>80</v>
      </c>
      <c r="U6" s="10"/>
    </row>
    <row r="7" spans="1:21" x14ac:dyDescent="0.25">
      <c r="A7" s="9"/>
      <c r="B7" s="9"/>
      <c r="C7" s="4"/>
      <c r="D7" s="99"/>
      <c r="E7" s="99"/>
      <c r="F7" s="99"/>
      <c r="G7" s="99"/>
      <c r="H7" s="99"/>
      <c r="I7" s="99"/>
      <c r="J7" s="4"/>
      <c r="K7" s="153"/>
      <c r="L7" s="153"/>
      <c r="M7" s="153"/>
      <c r="N7" s="153"/>
      <c r="O7" s="153"/>
      <c r="P7" s="99"/>
      <c r="Q7" s="4"/>
      <c r="R7" s="4"/>
      <c r="S7" s="4"/>
      <c r="T7" s="10"/>
      <c r="U7" s="10"/>
    </row>
    <row r="8" spans="1:21" x14ac:dyDescent="0.25">
      <c r="A8" s="9"/>
      <c r="B8" s="9"/>
      <c r="C8" s="4"/>
      <c r="D8" s="4"/>
      <c r="E8" s="73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5"/>
      <c r="R8" s="4"/>
      <c r="S8" s="4"/>
      <c r="T8" s="10"/>
      <c r="U8" s="10"/>
    </row>
    <row r="9" spans="1:21" ht="26.25" x14ac:dyDescent="0.4">
      <c r="A9" s="9"/>
      <c r="B9" s="9"/>
      <c r="C9" s="4"/>
      <c r="D9" s="4"/>
      <c r="E9" s="76"/>
      <c r="F9" s="64"/>
      <c r="G9" s="64"/>
      <c r="H9" s="99"/>
      <c r="I9" s="184" t="s">
        <v>151</v>
      </c>
      <c r="J9" s="184"/>
      <c r="K9" s="184"/>
      <c r="L9" s="184"/>
      <c r="M9" s="184"/>
      <c r="N9" s="184"/>
      <c r="O9" s="184"/>
      <c r="P9" s="99"/>
      <c r="Q9" s="77"/>
      <c r="R9" s="4"/>
      <c r="S9" s="4"/>
      <c r="T9" s="10"/>
      <c r="U9" s="10"/>
    </row>
    <row r="10" spans="1:21" x14ac:dyDescent="0.25">
      <c r="A10" s="9"/>
      <c r="B10" s="9"/>
      <c r="C10" s="4"/>
      <c r="D10" s="4"/>
      <c r="E10" s="76"/>
      <c r="F10" s="4"/>
      <c r="G10" s="4"/>
      <c r="H10" s="4"/>
      <c r="I10" s="99"/>
      <c r="J10" s="4"/>
      <c r="K10" s="99"/>
      <c r="L10" s="99"/>
      <c r="M10" s="99"/>
      <c r="N10" s="99"/>
      <c r="O10" s="99"/>
      <c r="P10" s="99"/>
      <c r="Q10" s="77"/>
      <c r="R10" s="4"/>
      <c r="S10" s="4"/>
      <c r="T10" s="10"/>
      <c r="U10" s="10"/>
    </row>
    <row r="11" spans="1:21" x14ac:dyDescent="0.25">
      <c r="A11" s="9"/>
      <c r="B11" s="9"/>
      <c r="C11" s="4"/>
      <c r="D11" s="4"/>
      <c r="E11" s="76"/>
      <c r="F11" s="4" t="s">
        <v>91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77"/>
      <c r="R11" s="4"/>
      <c r="S11" s="4"/>
      <c r="T11" s="10"/>
      <c r="U11" s="10"/>
    </row>
    <row r="12" spans="1:21" ht="7.5" customHeight="1" x14ac:dyDescent="0.25">
      <c r="A12" s="9"/>
      <c r="B12" s="9"/>
      <c r="C12" s="4"/>
      <c r="D12" s="4"/>
      <c r="E12" s="76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78"/>
      <c r="R12" s="16"/>
      <c r="S12" s="4"/>
      <c r="T12" s="10"/>
      <c r="U12" s="10"/>
    </row>
    <row r="13" spans="1:21" x14ac:dyDescent="0.25">
      <c r="A13" s="9"/>
      <c r="B13" s="9"/>
      <c r="C13" s="4"/>
      <c r="D13" s="4"/>
      <c r="E13" s="76"/>
      <c r="F13" s="205" t="s">
        <v>98</v>
      </c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79"/>
      <c r="R13" s="99"/>
      <c r="S13" s="4"/>
      <c r="T13" s="10"/>
      <c r="U13" s="10"/>
    </row>
    <row r="14" spans="1:21" x14ac:dyDescent="0.25">
      <c r="A14" s="9"/>
      <c r="B14" s="9"/>
      <c r="C14" s="4"/>
      <c r="D14" s="4"/>
      <c r="E14" s="7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79"/>
      <c r="R14" s="99"/>
      <c r="S14" s="4"/>
      <c r="T14" s="10"/>
      <c r="U14" s="10"/>
    </row>
    <row r="15" spans="1:21" x14ac:dyDescent="0.25">
      <c r="A15" s="9"/>
      <c r="B15" s="9"/>
      <c r="C15" s="4"/>
      <c r="D15" s="4"/>
      <c r="E15" s="76"/>
      <c r="F15" s="4" t="s">
        <v>30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79"/>
      <c r="R15" s="99"/>
      <c r="S15" s="4"/>
      <c r="T15" s="10"/>
      <c r="U15" s="10"/>
    </row>
    <row r="16" spans="1:21" x14ac:dyDescent="0.25">
      <c r="A16" s="9"/>
      <c r="B16" s="9"/>
      <c r="C16" s="4"/>
      <c r="D16" s="4"/>
      <c r="E16" s="76"/>
      <c r="F16" s="206" t="s">
        <v>32</v>
      </c>
      <c r="G16" s="207"/>
      <c r="H16" s="207"/>
      <c r="I16" s="207"/>
      <c r="J16" s="207"/>
      <c r="K16" s="207"/>
      <c r="L16" s="207"/>
      <c r="M16" s="207"/>
      <c r="N16" s="207"/>
      <c r="O16" s="207"/>
      <c r="P16" s="208"/>
      <c r="Q16" s="79"/>
      <c r="R16" s="99"/>
      <c r="S16" s="4"/>
      <c r="T16" s="10"/>
      <c r="U16" s="10"/>
    </row>
    <row r="17" spans="1:21" x14ac:dyDescent="0.25">
      <c r="A17" s="9"/>
      <c r="B17" s="9"/>
      <c r="C17" s="4"/>
      <c r="D17" s="4"/>
      <c r="E17" s="7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79"/>
      <c r="R17" s="99"/>
      <c r="S17" s="4"/>
      <c r="T17" s="10"/>
      <c r="U17" s="10"/>
    </row>
    <row r="18" spans="1:21" x14ac:dyDescent="0.25">
      <c r="A18" s="9"/>
      <c r="B18" s="9"/>
      <c r="C18" s="4"/>
      <c r="D18" s="4"/>
      <c r="E18" s="76"/>
      <c r="F18" s="4" t="s">
        <v>54</v>
      </c>
      <c r="G18" s="4"/>
      <c r="H18" s="4"/>
      <c r="I18" s="4"/>
      <c r="J18" s="4"/>
      <c r="K18" s="4"/>
      <c r="L18" s="4"/>
      <c r="M18" s="4"/>
      <c r="N18" s="4"/>
      <c r="O18" s="4"/>
      <c r="P18" s="66"/>
      <c r="Q18" s="80"/>
      <c r="R18" s="15"/>
      <c r="S18" s="33"/>
      <c r="T18" s="10"/>
      <c r="U18" s="10"/>
    </row>
    <row r="19" spans="1:21" ht="7.5" customHeight="1" x14ac:dyDescent="0.25">
      <c r="A19" s="9"/>
      <c r="B19" s="9"/>
      <c r="C19" s="4"/>
      <c r="D19" s="4"/>
      <c r="E19" s="76"/>
      <c r="F19" s="4"/>
      <c r="G19" s="4"/>
      <c r="H19" s="4"/>
      <c r="I19" s="4"/>
      <c r="J19" s="4"/>
      <c r="K19" s="4"/>
      <c r="L19" s="4"/>
      <c r="M19" s="4"/>
      <c r="N19" s="4"/>
      <c r="O19" s="4"/>
      <c r="P19" s="66"/>
      <c r="Q19" s="80"/>
      <c r="R19" s="15"/>
      <c r="S19" s="99"/>
      <c r="T19" s="10"/>
      <c r="U19" s="10"/>
    </row>
    <row r="20" spans="1:21" x14ac:dyDescent="0.25">
      <c r="A20" s="9"/>
      <c r="B20" s="9"/>
      <c r="C20" s="4"/>
      <c r="D20" s="4"/>
      <c r="E20" s="76"/>
      <c r="F20" s="206" t="s">
        <v>146</v>
      </c>
      <c r="G20" s="207"/>
      <c r="H20" s="207"/>
      <c r="I20" s="207"/>
      <c r="J20" s="207"/>
      <c r="K20" s="207"/>
      <c r="L20" s="207"/>
      <c r="M20" s="207"/>
      <c r="N20" s="207"/>
      <c r="O20" s="207"/>
      <c r="P20" s="208"/>
      <c r="Q20" s="80"/>
      <c r="R20" s="15"/>
      <c r="S20" s="99"/>
      <c r="T20" s="10"/>
      <c r="U20" s="10"/>
    </row>
    <row r="21" spans="1:21" x14ac:dyDescent="0.25">
      <c r="A21" s="9"/>
      <c r="B21" s="9"/>
      <c r="C21" s="4"/>
      <c r="D21" s="4"/>
      <c r="E21" s="76"/>
      <c r="F21" s="4"/>
      <c r="G21" s="4"/>
      <c r="H21" s="4"/>
      <c r="I21" s="4"/>
      <c r="J21" s="4"/>
      <c r="K21" s="4"/>
      <c r="L21" s="4"/>
      <c r="M21" s="4"/>
      <c r="N21" s="4"/>
      <c r="O21" s="4"/>
      <c r="P21" s="66"/>
      <c r="Q21" s="80"/>
      <c r="R21" s="15"/>
      <c r="S21" s="99"/>
      <c r="T21" s="10"/>
      <c r="U21" s="10"/>
    </row>
    <row r="22" spans="1:21" x14ac:dyDescent="0.25">
      <c r="A22" s="9"/>
      <c r="B22" s="9"/>
      <c r="C22" s="4"/>
      <c r="D22" s="4"/>
      <c r="E22" s="76"/>
      <c r="F22" s="4" t="s">
        <v>99</v>
      </c>
      <c r="G22" s="4"/>
      <c r="H22" s="4"/>
      <c r="I22" s="4"/>
      <c r="J22" s="4"/>
      <c r="K22" s="4"/>
      <c r="L22" s="4"/>
      <c r="M22" s="4"/>
      <c r="N22" s="4"/>
      <c r="O22" s="4"/>
      <c r="P22" s="66"/>
      <c r="Q22" s="80"/>
      <c r="R22" s="15"/>
      <c r="S22" s="99"/>
      <c r="T22" s="10"/>
      <c r="U22" s="10"/>
    </row>
    <row r="23" spans="1:21" ht="6" customHeight="1" x14ac:dyDescent="0.25">
      <c r="A23" s="9"/>
      <c r="B23" s="9"/>
      <c r="C23" s="4"/>
      <c r="D23" s="4"/>
      <c r="E23" s="76"/>
      <c r="F23" s="4"/>
      <c r="G23" s="4"/>
      <c r="H23" s="4"/>
      <c r="I23" s="4"/>
      <c r="J23" s="4"/>
      <c r="K23" s="4"/>
      <c r="L23" s="4"/>
      <c r="M23" s="4"/>
      <c r="N23" s="4"/>
      <c r="O23" s="4"/>
      <c r="P23" s="66"/>
      <c r="Q23" s="80"/>
      <c r="R23" s="15"/>
      <c r="S23" s="99"/>
      <c r="T23" s="10"/>
      <c r="U23" s="10"/>
    </row>
    <row r="24" spans="1:21" x14ac:dyDescent="0.25">
      <c r="A24" s="9"/>
      <c r="B24" s="9"/>
      <c r="C24" s="4"/>
      <c r="D24" s="4"/>
      <c r="E24" s="76"/>
      <c r="F24" s="206" t="s">
        <v>46</v>
      </c>
      <c r="G24" s="207"/>
      <c r="H24" s="207"/>
      <c r="I24" s="207"/>
      <c r="J24" s="207"/>
      <c r="K24" s="207"/>
      <c r="L24" s="207"/>
      <c r="M24" s="207"/>
      <c r="N24" s="207"/>
      <c r="O24" s="207"/>
      <c r="P24" s="208"/>
      <c r="Q24" s="80"/>
      <c r="R24" s="15"/>
      <c r="S24" s="99"/>
      <c r="T24" s="10"/>
      <c r="U24" s="10"/>
    </row>
    <row r="25" spans="1:21" x14ac:dyDescent="0.25">
      <c r="A25" s="9"/>
      <c r="B25" s="9"/>
      <c r="C25" s="4"/>
      <c r="D25" s="4"/>
      <c r="E25" s="76"/>
      <c r="F25" s="4"/>
      <c r="G25" s="4"/>
      <c r="H25" s="4"/>
      <c r="I25" s="4"/>
      <c r="J25" s="4"/>
      <c r="K25" s="4"/>
      <c r="L25" s="4"/>
      <c r="M25" s="4"/>
      <c r="N25" s="4"/>
      <c r="O25" s="4"/>
      <c r="P25" s="66"/>
      <c r="Q25" s="80"/>
      <c r="R25" s="15"/>
      <c r="S25" s="33"/>
      <c r="T25" s="10"/>
      <c r="U25" s="10"/>
    </row>
    <row r="26" spans="1:21" ht="15" customHeight="1" x14ac:dyDescent="0.25">
      <c r="A26" s="9"/>
      <c r="B26" s="9"/>
      <c r="C26" s="4"/>
      <c r="D26" s="4"/>
      <c r="E26" s="76"/>
      <c r="F26" s="16" t="s">
        <v>55</v>
      </c>
      <c r="G26" s="16"/>
      <c r="H26" s="16"/>
      <c r="I26" s="16"/>
      <c r="J26" s="4"/>
      <c r="K26" s="4"/>
      <c r="L26" s="4"/>
      <c r="M26" s="4"/>
      <c r="N26" s="4"/>
      <c r="O26" s="4"/>
      <c r="P26" s="134" t="s">
        <v>56</v>
      </c>
      <c r="Q26" s="77"/>
      <c r="R26" s="4"/>
      <c r="S26" s="4"/>
      <c r="T26" s="10"/>
      <c r="U26" s="10"/>
    </row>
    <row r="27" spans="1:21" ht="8.25" customHeight="1" x14ac:dyDescent="0.25">
      <c r="A27" s="9"/>
      <c r="B27" s="9"/>
      <c r="C27" s="4"/>
      <c r="D27" s="4"/>
      <c r="E27" s="76"/>
      <c r="Q27" s="78"/>
      <c r="R27" s="16"/>
      <c r="S27" s="4"/>
      <c r="T27" s="10"/>
      <c r="U27" s="10"/>
    </row>
    <row r="28" spans="1:21" x14ac:dyDescent="0.25">
      <c r="A28" s="9"/>
      <c r="B28" s="9"/>
      <c r="C28" s="4"/>
      <c r="D28" s="4"/>
      <c r="E28" s="76"/>
      <c r="F28" s="100"/>
      <c r="G28" s="191" t="s">
        <v>141</v>
      </c>
      <c r="H28" s="153"/>
      <c r="I28" s="153"/>
      <c r="J28" s="153"/>
      <c r="K28" s="153"/>
      <c r="L28" s="153"/>
      <c r="M28" s="153"/>
      <c r="N28" s="153"/>
      <c r="O28" s="153"/>
      <c r="P28" s="153"/>
      <c r="Q28" s="78"/>
      <c r="R28" s="16"/>
      <c r="S28" s="4"/>
      <c r="T28" s="10"/>
      <c r="U28" s="10"/>
    </row>
    <row r="29" spans="1:21" ht="3.75" customHeight="1" x14ac:dyDescent="0.25">
      <c r="A29" s="9"/>
      <c r="B29" s="9"/>
      <c r="C29" s="4"/>
      <c r="D29" s="4"/>
      <c r="E29" s="76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78"/>
      <c r="R29" s="16"/>
      <c r="S29" s="4"/>
      <c r="T29" s="10"/>
      <c r="U29" s="10"/>
    </row>
    <row r="30" spans="1:21" ht="14.25" customHeight="1" x14ac:dyDescent="0.25">
      <c r="A30" s="9"/>
      <c r="B30" s="9"/>
      <c r="C30" s="4"/>
      <c r="D30" s="4"/>
      <c r="E30" s="76"/>
      <c r="F30" s="100"/>
      <c r="G30" s="191" t="s">
        <v>140</v>
      </c>
      <c r="H30" s="153"/>
      <c r="I30" s="153"/>
      <c r="J30" s="153"/>
      <c r="K30" s="153"/>
      <c r="L30" s="153"/>
      <c r="M30" s="153"/>
      <c r="N30" s="153"/>
      <c r="O30" s="153"/>
      <c r="P30" s="153"/>
      <c r="Q30" s="78"/>
      <c r="R30" s="16"/>
      <c r="S30" s="4"/>
      <c r="T30" s="10"/>
      <c r="U30" s="10"/>
    </row>
    <row r="31" spans="1:21" x14ac:dyDescent="0.25">
      <c r="A31" s="9"/>
      <c r="B31" s="9"/>
      <c r="C31" s="4"/>
      <c r="D31" s="4"/>
      <c r="E31" s="76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78"/>
      <c r="R31" s="16"/>
      <c r="S31" s="4"/>
      <c r="T31" s="10"/>
      <c r="U31" s="10"/>
    </row>
    <row r="32" spans="1:21" x14ac:dyDescent="0.25">
      <c r="A32" s="9"/>
      <c r="B32" s="9"/>
      <c r="C32" s="4"/>
      <c r="D32" s="4"/>
      <c r="E32" s="76"/>
      <c r="F32" s="16" t="s">
        <v>39</v>
      </c>
      <c r="G32" s="16"/>
      <c r="H32" s="16"/>
      <c r="I32" s="99" t="s">
        <v>117</v>
      </c>
      <c r="J32" s="99"/>
      <c r="K32" s="153" t="s">
        <v>118</v>
      </c>
      <c r="L32" s="153"/>
      <c r="M32" s="153"/>
      <c r="N32" s="99"/>
      <c r="O32" s="99"/>
      <c r="P32" s="100"/>
      <c r="Q32" s="78"/>
      <c r="R32" s="16"/>
      <c r="S32" s="4"/>
      <c r="T32" s="10"/>
      <c r="U32" s="10"/>
    </row>
    <row r="33" spans="1:21" ht="9" customHeight="1" x14ac:dyDescent="0.25">
      <c r="A33" s="9"/>
      <c r="B33" s="9"/>
      <c r="C33" s="4"/>
      <c r="D33" s="4"/>
      <c r="E33" s="76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78"/>
      <c r="R33" s="16"/>
      <c r="S33" s="4"/>
      <c r="T33" s="10"/>
      <c r="U33" s="10"/>
    </row>
    <row r="34" spans="1:21" x14ac:dyDescent="0.25">
      <c r="A34" s="9"/>
      <c r="B34" s="9"/>
      <c r="C34" s="4"/>
      <c r="D34" s="4"/>
      <c r="E34" s="76"/>
      <c r="F34" s="99">
        <v>1</v>
      </c>
      <c r="G34" s="131" t="s">
        <v>139</v>
      </c>
      <c r="H34" s="78"/>
      <c r="I34" s="105" t="s">
        <v>147</v>
      </c>
      <c r="J34" s="99"/>
      <c r="K34" s="164"/>
      <c r="L34" s="164"/>
      <c r="M34" s="164"/>
      <c r="N34" s="99"/>
      <c r="O34" s="134" t="s">
        <v>135</v>
      </c>
      <c r="P34" s="133" t="s">
        <v>80</v>
      </c>
      <c r="Q34" s="78"/>
      <c r="R34" s="16"/>
      <c r="S34" s="4"/>
      <c r="T34" s="10"/>
      <c r="U34" s="10"/>
    </row>
    <row r="35" spans="1:21" x14ac:dyDescent="0.25">
      <c r="A35" s="9"/>
      <c r="B35" s="9"/>
      <c r="C35" s="4"/>
      <c r="D35" s="4"/>
      <c r="E35" s="76"/>
      <c r="F35" s="99">
        <v>2</v>
      </c>
      <c r="G35" s="100" t="s">
        <v>138</v>
      </c>
      <c r="H35" s="99"/>
      <c r="I35" s="105" t="s">
        <v>147</v>
      </c>
      <c r="J35" s="99"/>
      <c r="K35" s="164"/>
      <c r="L35" s="164"/>
      <c r="M35" s="164"/>
      <c r="N35" s="99"/>
      <c r="O35" s="134" t="s">
        <v>135</v>
      </c>
      <c r="P35" s="133" t="s">
        <v>80</v>
      </c>
      <c r="Q35" s="78"/>
      <c r="R35" s="16"/>
      <c r="S35" s="4"/>
      <c r="T35" s="10"/>
      <c r="U35" s="10"/>
    </row>
    <row r="36" spans="1:21" x14ac:dyDescent="0.25">
      <c r="A36" s="9"/>
      <c r="B36" s="9"/>
      <c r="C36" s="4"/>
      <c r="D36" s="4"/>
      <c r="E36" s="76"/>
      <c r="F36" s="99">
        <v>3</v>
      </c>
      <c r="G36" s="100" t="s">
        <v>137</v>
      </c>
      <c r="H36" s="99"/>
      <c r="I36" s="105" t="s">
        <v>148</v>
      </c>
      <c r="J36" s="99"/>
      <c r="K36" s="164"/>
      <c r="L36" s="164"/>
      <c r="M36" s="164"/>
      <c r="N36" s="99"/>
      <c r="O36" s="134" t="s">
        <v>135</v>
      </c>
      <c r="P36" s="133" t="s">
        <v>80</v>
      </c>
      <c r="Q36" s="78"/>
      <c r="R36" s="16"/>
      <c r="S36" s="4"/>
      <c r="T36" s="10"/>
      <c r="U36" s="10"/>
    </row>
    <row r="37" spans="1:21" x14ac:dyDescent="0.25">
      <c r="A37" s="9"/>
      <c r="B37" s="9"/>
      <c r="C37" s="4"/>
      <c r="D37" s="4"/>
      <c r="E37" s="76"/>
      <c r="F37" s="99">
        <v>4</v>
      </c>
      <c r="G37" s="100" t="s">
        <v>136</v>
      </c>
      <c r="H37" s="99"/>
      <c r="I37" s="105" t="s">
        <v>147</v>
      </c>
      <c r="J37" s="99"/>
      <c r="K37" s="164"/>
      <c r="L37" s="164"/>
      <c r="M37" s="164"/>
      <c r="N37" s="99"/>
      <c r="O37" s="134" t="s">
        <v>135</v>
      </c>
      <c r="P37" s="133" t="s">
        <v>80</v>
      </c>
      <c r="Q37" s="78"/>
      <c r="R37" s="16"/>
      <c r="S37" s="4"/>
      <c r="T37" s="10"/>
      <c r="U37" s="10"/>
    </row>
    <row r="38" spans="1:21" x14ac:dyDescent="0.25">
      <c r="A38" s="9"/>
      <c r="B38" s="9"/>
      <c r="C38" s="4"/>
      <c r="D38" s="4"/>
      <c r="E38" s="76"/>
      <c r="Q38" s="78"/>
      <c r="R38" s="16"/>
      <c r="S38" s="4"/>
      <c r="T38" s="10"/>
      <c r="U38" s="10"/>
    </row>
    <row r="39" spans="1:21" x14ac:dyDescent="0.25">
      <c r="A39" s="9"/>
      <c r="B39" s="9"/>
      <c r="C39" s="4"/>
      <c r="D39" s="4"/>
      <c r="E39" s="76"/>
      <c r="O39" s="194"/>
      <c r="P39" s="194"/>
      <c r="Q39" s="78"/>
      <c r="R39" s="16"/>
      <c r="S39" s="4"/>
      <c r="T39" s="10"/>
      <c r="U39" s="10"/>
    </row>
    <row r="40" spans="1:21" x14ac:dyDescent="0.25">
      <c r="A40" s="9"/>
      <c r="B40" s="9"/>
      <c r="C40" s="4"/>
      <c r="D40" s="4"/>
      <c r="E40" s="76"/>
      <c r="F40" s="136" t="s">
        <v>149</v>
      </c>
      <c r="Q40" s="78"/>
      <c r="R40" s="16"/>
      <c r="S40" s="4"/>
      <c r="T40" s="10"/>
      <c r="U40" s="10"/>
    </row>
    <row r="41" spans="1:21" ht="7.5" customHeight="1" x14ac:dyDescent="0.25">
      <c r="A41" s="9"/>
      <c r="B41" s="9"/>
      <c r="C41" s="4"/>
      <c r="D41" s="4"/>
      <c r="E41" s="76"/>
      <c r="G41" s="136"/>
      <c r="Q41" s="78"/>
      <c r="R41" s="16"/>
      <c r="S41" s="4"/>
      <c r="T41" s="10"/>
      <c r="U41" s="10"/>
    </row>
    <row r="42" spans="1:21" ht="15" customHeight="1" x14ac:dyDescent="0.25">
      <c r="A42" s="9"/>
      <c r="B42" s="9"/>
      <c r="C42" s="4"/>
      <c r="D42" s="4"/>
      <c r="E42" s="76"/>
      <c r="F42" s="84"/>
      <c r="G42" s="137"/>
      <c r="H42" s="39"/>
      <c r="I42" s="39"/>
      <c r="J42" s="39"/>
      <c r="K42" s="39"/>
      <c r="L42" s="39"/>
      <c r="M42" s="39"/>
      <c r="N42" s="39"/>
      <c r="O42" s="87"/>
      <c r="P42" s="143" t="s">
        <v>56</v>
      </c>
      <c r="Q42" s="78"/>
      <c r="R42" s="16"/>
      <c r="S42" s="4"/>
      <c r="T42" s="10"/>
      <c r="U42" s="10"/>
    </row>
    <row r="43" spans="1:21" x14ac:dyDescent="0.25">
      <c r="A43" s="9"/>
      <c r="B43" s="9"/>
      <c r="C43" s="4"/>
      <c r="D43" s="4"/>
      <c r="E43" s="76"/>
      <c r="Q43" s="78"/>
      <c r="R43" s="16"/>
      <c r="S43" s="4"/>
      <c r="T43" s="10"/>
      <c r="U43" s="10"/>
    </row>
    <row r="44" spans="1:21" ht="14.25" customHeight="1" x14ac:dyDescent="0.25">
      <c r="A44" s="9"/>
      <c r="B44" s="9"/>
      <c r="C44" s="4"/>
      <c r="D44" s="4"/>
      <c r="E44" s="76"/>
      <c r="F44" s="4" t="s">
        <v>97</v>
      </c>
      <c r="Q44" s="78"/>
      <c r="R44" s="16"/>
      <c r="S44" s="4"/>
      <c r="T44" s="10"/>
      <c r="U44" s="10"/>
    </row>
    <row r="45" spans="1:21" ht="8.25" customHeight="1" x14ac:dyDescent="0.25">
      <c r="A45" s="9"/>
      <c r="B45" s="9"/>
      <c r="C45" s="4"/>
      <c r="D45" s="4"/>
      <c r="E45" s="76"/>
      <c r="Q45" s="78"/>
      <c r="R45" s="16"/>
      <c r="S45" s="4"/>
      <c r="T45" s="10"/>
      <c r="U45" s="10"/>
    </row>
    <row r="46" spans="1:21" ht="52.5" customHeight="1" x14ac:dyDescent="0.25">
      <c r="A46" s="9"/>
      <c r="B46" s="9"/>
      <c r="C46" s="4"/>
      <c r="D46" s="4"/>
      <c r="E46" s="76"/>
      <c r="F46" s="84"/>
      <c r="G46" s="39"/>
      <c r="H46" s="39"/>
      <c r="I46" s="39"/>
      <c r="J46" s="39"/>
      <c r="K46" s="39"/>
      <c r="L46" s="39"/>
      <c r="M46" s="39"/>
      <c r="N46" s="39"/>
      <c r="O46" s="39"/>
      <c r="P46" s="87"/>
      <c r="Q46" s="78"/>
      <c r="R46" s="16"/>
      <c r="S46" s="4"/>
      <c r="T46" s="10"/>
      <c r="U46" s="10"/>
    </row>
    <row r="47" spans="1:21" x14ac:dyDescent="0.25">
      <c r="A47" s="9"/>
      <c r="B47" s="9"/>
      <c r="C47" s="4"/>
      <c r="D47" s="4"/>
      <c r="E47" s="76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79"/>
      <c r="R47" s="99"/>
      <c r="S47" s="4"/>
      <c r="T47" s="10"/>
      <c r="U47" s="10"/>
    </row>
    <row r="48" spans="1:21" x14ac:dyDescent="0.25">
      <c r="A48" s="9"/>
      <c r="B48" s="9"/>
      <c r="C48" s="4"/>
      <c r="D48" s="4"/>
      <c r="E48" s="76"/>
      <c r="F48" s="173" t="s">
        <v>123</v>
      </c>
      <c r="G48" s="174"/>
      <c r="H48" s="174"/>
      <c r="I48" s="174"/>
      <c r="J48" s="174"/>
      <c r="K48" s="175"/>
      <c r="L48" s="16"/>
      <c r="M48" s="176" t="s">
        <v>75</v>
      </c>
      <c r="N48" s="177"/>
      <c r="O48" s="177"/>
      <c r="P48" s="178"/>
      <c r="Q48" s="79"/>
      <c r="R48" s="99"/>
      <c r="S48" s="4"/>
      <c r="T48" s="10"/>
      <c r="U48" s="10"/>
    </row>
    <row r="49" spans="1:27" ht="6" customHeight="1" x14ac:dyDescent="0.25">
      <c r="A49" s="9"/>
      <c r="B49" s="9"/>
      <c r="C49" s="4"/>
      <c r="D49" s="4"/>
      <c r="E49" s="76"/>
      <c r="F49" s="4"/>
      <c r="G49" s="4"/>
      <c r="H49" s="4"/>
      <c r="I49" s="4"/>
      <c r="J49" s="4"/>
      <c r="K49" s="4"/>
      <c r="L49" s="4"/>
      <c r="M49" s="4"/>
      <c r="N49" s="4"/>
      <c r="O49" s="4"/>
      <c r="P49" s="66"/>
      <c r="Q49" s="80"/>
      <c r="R49" s="15"/>
      <c r="S49" s="33"/>
      <c r="T49" s="10"/>
      <c r="U49" s="10"/>
    </row>
    <row r="50" spans="1:27" x14ac:dyDescent="0.25">
      <c r="A50" s="9"/>
      <c r="B50" s="9"/>
      <c r="C50" s="4"/>
      <c r="D50" s="4"/>
      <c r="E50" s="81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82"/>
      <c r="Q50" s="83"/>
      <c r="R50" s="15"/>
      <c r="S50" s="4"/>
      <c r="T50" s="10"/>
      <c r="U50" s="10"/>
    </row>
    <row r="51" spans="1:27" x14ac:dyDescent="0.25">
      <c r="A51" s="9"/>
      <c r="B51" s="9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66"/>
      <c r="Q51" s="15"/>
      <c r="R51" s="15"/>
      <c r="S51" s="99"/>
      <c r="T51" s="10"/>
      <c r="U51" s="10"/>
      <c r="Z51" s="4"/>
      <c r="AA51" s="4"/>
    </row>
    <row r="52" spans="1:27" x14ac:dyDescent="0.25">
      <c r="A52" s="9"/>
      <c r="B52" s="9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14"/>
      <c r="P52" s="67"/>
      <c r="Q52" s="15"/>
      <c r="R52" s="15"/>
      <c r="S52" s="4"/>
      <c r="T52" s="10"/>
      <c r="U52" s="10"/>
      <c r="Z52" s="4"/>
      <c r="AA52" s="4"/>
    </row>
    <row r="53" spans="1:27" x14ac:dyDescent="0.25">
      <c r="A53" s="9"/>
      <c r="B53" s="9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14"/>
      <c r="P53" s="67"/>
      <c r="Q53" s="15"/>
      <c r="R53" s="15"/>
      <c r="S53" s="33"/>
      <c r="T53" s="10"/>
      <c r="U53" s="10"/>
      <c r="Z53" s="4"/>
      <c r="AA53" s="4"/>
    </row>
    <row r="54" spans="1:27" x14ac:dyDescent="0.25">
      <c r="A54" s="9"/>
      <c r="B54" s="9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14"/>
      <c r="P54" s="14"/>
      <c r="Q54" s="14"/>
      <c r="R54" s="4"/>
      <c r="S54" s="4"/>
      <c r="T54" s="10"/>
      <c r="U54" s="10"/>
      <c r="Z54" s="4"/>
      <c r="AA54" s="4"/>
    </row>
    <row r="55" spans="1:27" x14ac:dyDescent="0.25">
      <c r="A55" s="9"/>
      <c r="B55" s="9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33"/>
      <c r="T55" s="10"/>
      <c r="U55" s="10"/>
      <c r="Z55" s="4"/>
      <c r="AA55" s="4"/>
    </row>
    <row r="56" spans="1:27" ht="15.75" thickBot="1" x14ac:dyDescent="0.3">
      <c r="A56" s="9"/>
      <c r="B56" s="1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3"/>
      <c r="U56" s="10"/>
      <c r="Z56" s="4"/>
      <c r="AA56" s="4"/>
    </row>
    <row r="57" spans="1:27" ht="4.5" customHeight="1" thickBot="1" x14ac:dyDescent="0.3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3"/>
    </row>
  </sheetData>
  <mergeCells count="21">
    <mergeCell ref="F48:K48"/>
    <mergeCell ref="M48:P48"/>
    <mergeCell ref="O39:P39"/>
    <mergeCell ref="G30:P30"/>
    <mergeCell ref="K32:M32"/>
    <mergeCell ref="K34:M34"/>
    <mergeCell ref="K35:M35"/>
    <mergeCell ref="K36:M36"/>
    <mergeCell ref="K37:M37"/>
    <mergeCell ref="F13:P13"/>
    <mergeCell ref="F16:P16"/>
    <mergeCell ref="F20:P20"/>
    <mergeCell ref="F24:P24"/>
    <mergeCell ref="G28:P28"/>
    <mergeCell ref="I9:O9"/>
    <mergeCell ref="F4:G4"/>
    <mergeCell ref="A1:D1"/>
    <mergeCell ref="K4:M4"/>
    <mergeCell ref="Q4:R4"/>
    <mergeCell ref="D6:I6"/>
    <mergeCell ref="K7:O7"/>
  </mergeCells>
  <hyperlinks>
    <hyperlink ref="F48:K48" location="'Ver Casos de Prueba'!A1" display="Crear caso de prueba"/>
    <hyperlink ref="M48:P48" location="'Ver Casos de Prueba'!A1" display="Cancelar"/>
    <hyperlink ref="I4" location="Inicio!A1" display="Salir"/>
    <hyperlink ref="F4" location="'Seleccion Proyecto Tes'!A1" display="Seleccionar Proyecto"/>
    <hyperlink ref="D4" location="'Dashboard Tester'!A1" display="Inicio"/>
  </hyperlink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5"/>
  <sheetViews>
    <sheetView workbookViewId="0">
      <selection sqref="A1:D1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44" ht="15.75" thickBot="1" x14ac:dyDescent="0.3">
      <c r="A1" s="150" t="s">
        <v>124</v>
      </c>
      <c r="B1" s="151"/>
      <c r="C1" s="151"/>
      <c r="D1" s="152"/>
    </row>
    <row r="2" spans="1:44" ht="15.75" thickBot="1" x14ac:dyDescent="0.3"/>
    <row r="3" spans="1:44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44" x14ac:dyDescent="0.25">
      <c r="A4" s="9"/>
      <c r="B4" s="41" t="s">
        <v>6</v>
      </c>
      <c r="C4" s="4"/>
      <c r="D4" s="114" t="s">
        <v>156</v>
      </c>
      <c r="F4" s="158" t="s">
        <v>81</v>
      </c>
      <c r="G4" s="159"/>
      <c r="H4" s="160"/>
      <c r="J4" s="63" t="s">
        <v>3</v>
      </c>
      <c r="M4" s="40"/>
      <c r="O4" s="40"/>
      <c r="P4" s="153"/>
      <c r="Q4" s="153"/>
      <c r="R4" s="4"/>
      <c r="S4" s="5"/>
      <c r="T4" s="10"/>
    </row>
    <row r="5" spans="1:44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0"/>
    </row>
    <row r="6" spans="1:44" ht="25.5" customHeight="1" x14ac:dyDescent="0.25">
      <c r="A6" s="9"/>
      <c r="B6" s="60"/>
      <c r="C6" s="61"/>
      <c r="D6" s="165" t="s">
        <v>79</v>
      </c>
      <c r="E6" s="165"/>
      <c r="F6" s="165"/>
      <c r="G6" s="165"/>
      <c r="H6" s="165"/>
      <c r="I6" s="62"/>
      <c r="J6" s="62"/>
      <c r="K6" s="62"/>
      <c r="L6" s="62"/>
      <c r="M6" s="62"/>
      <c r="N6" s="62"/>
      <c r="O6" s="62"/>
      <c r="P6" s="62"/>
      <c r="Q6" s="62"/>
      <c r="R6" s="62"/>
      <c r="S6" s="72" t="s">
        <v>80</v>
      </c>
      <c r="T6" s="10"/>
      <c r="AQ6" t="s">
        <v>7</v>
      </c>
    </row>
    <row r="7" spans="1:44" ht="25.5" customHeight="1" x14ac:dyDescent="0.25">
      <c r="A7" s="9"/>
      <c r="B7" s="36"/>
      <c r="C7" s="14"/>
      <c r="D7" s="71"/>
      <c r="E7" s="71"/>
      <c r="F7" s="71"/>
      <c r="G7" s="71"/>
      <c r="H7" s="71"/>
      <c r="I7" s="71"/>
      <c r="J7" s="71"/>
      <c r="K7" s="71"/>
      <c r="L7" s="71"/>
      <c r="M7" s="71"/>
      <c r="O7" s="209"/>
      <c r="P7" s="209"/>
      <c r="Q7" s="71"/>
      <c r="R7" s="71"/>
      <c r="S7" s="10"/>
      <c r="T7" s="10"/>
    </row>
    <row r="8" spans="1:44" ht="5.25" customHeight="1" x14ac:dyDescent="0.25">
      <c r="A8" s="9"/>
      <c r="B8" s="36"/>
      <c r="C8" s="14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10"/>
      <c r="T8" s="10"/>
    </row>
    <row r="9" spans="1:44" x14ac:dyDescent="0.25">
      <c r="A9" s="9"/>
      <c r="B9" s="9"/>
      <c r="C9" s="4"/>
      <c r="D9" s="40" t="s">
        <v>4</v>
      </c>
      <c r="E9" s="40"/>
      <c r="F9" s="40" t="s">
        <v>86</v>
      </c>
      <c r="G9" s="40"/>
      <c r="H9" s="40" t="s">
        <v>51</v>
      </c>
      <c r="I9" s="4"/>
      <c r="J9" s="16" t="s">
        <v>84</v>
      </c>
      <c r="K9" s="16"/>
      <c r="L9" s="16"/>
      <c r="M9" s="16"/>
      <c r="N9" s="16"/>
      <c r="O9" s="40"/>
      <c r="P9" s="4"/>
      <c r="Q9" s="4"/>
      <c r="R9" s="4"/>
      <c r="S9" s="10"/>
      <c r="T9" s="10"/>
    </row>
    <row r="10" spans="1:44" x14ac:dyDescent="0.25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0"/>
      <c r="T10" s="10"/>
    </row>
    <row r="11" spans="1:44" x14ac:dyDescent="0.25">
      <c r="A11" s="9"/>
      <c r="B11" s="9"/>
      <c r="C11" s="4"/>
      <c r="D11" s="4" t="s">
        <v>27</v>
      </c>
      <c r="E11" s="4"/>
      <c r="F11" s="64">
        <v>100</v>
      </c>
      <c r="G11" s="40"/>
      <c r="H11" s="40" t="s">
        <v>85</v>
      </c>
      <c r="I11" s="4"/>
      <c r="J11" s="198" t="s">
        <v>150</v>
      </c>
      <c r="K11" s="198"/>
      <c r="L11" s="198"/>
      <c r="M11" s="40"/>
      <c r="N11" s="40"/>
      <c r="O11" s="40"/>
      <c r="P11" s="4"/>
      <c r="Q11" s="4"/>
      <c r="R11" s="4"/>
      <c r="S11" s="10"/>
      <c r="T11" s="10"/>
    </row>
    <row r="12" spans="1:44" x14ac:dyDescent="0.25">
      <c r="A12" s="9"/>
      <c r="B12" s="9"/>
      <c r="C12" s="4"/>
      <c r="D12" s="4" t="str">
        <f>IF('Seleccion Proyecto ADM'!H11="Proyecto 1","","Proyecto 2")</f>
        <v>Proyecto 2</v>
      </c>
      <c r="E12" s="4"/>
      <c r="F12" s="4">
        <f>IF(D12="Proyecto 2",80,"")</f>
        <v>80</v>
      </c>
      <c r="G12" s="4"/>
      <c r="H12" s="40" t="str">
        <f>IF(D12="Proyecto 2","Activo","")</f>
        <v>Activo</v>
      </c>
      <c r="I12" s="4"/>
      <c r="J12" s="198" t="s">
        <v>150</v>
      </c>
      <c r="K12" s="198"/>
      <c r="L12" s="198"/>
      <c r="M12" s="40"/>
      <c r="N12" s="40"/>
      <c r="O12" s="40"/>
      <c r="P12" s="4"/>
      <c r="Q12" s="4"/>
      <c r="R12" s="4"/>
      <c r="S12" s="10"/>
      <c r="T12" s="10"/>
    </row>
    <row r="13" spans="1:44" ht="5.25" customHeight="1" x14ac:dyDescent="0.25">
      <c r="A13" s="9"/>
      <c r="B13" s="9"/>
      <c r="C13" s="4"/>
      <c r="D13" s="4"/>
      <c r="E13" s="4"/>
      <c r="F13" s="4"/>
      <c r="G13" s="4"/>
      <c r="H13" s="40"/>
      <c r="I13" s="4"/>
      <c r="J13" s="40"/>
      <c r="K13" s="40"/>
      <c r="L13" s="40"/>
      <c r="M13" s="40"/>
      <c r="N13" s="40"/>
      <c r="O13" s="40"/>
      <c r="P13" s="4"/>
      <c r="Q13" s="4"/>
      <c r="R13" s="4"/>
      <c r="S13" s="10"/>
      <c r="T13" s="10"/>
    </row>
    <row r="14" spans="1:44" ht="15.75" thickBot="1" x14ac:dyDescent="0.3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10"/>
      <c r="T14" s="10"/>
    </row>
    <row r="15" spans="1:44" ht="15.75" thickBot="1" x14ac:dyDescent="0.3">
      <c r="A15" s="9"/>
      <c r="B15" s="9"/>
      <c r="C15" s="28"/>
      <c r="D15" s="29"/>
      <c r="E15" s="29"/>
      <c r="F15" s="166" t="s">
        <v>26</v>
      </c>
      <c r="G15" s="166"/>
      <c r="H15" s="166"/>
      <c r="I15" s="29"/>
      <c r="J15" s="29"/>
      <c r="K15" s="30"/>
      <c r="L15" s="4"/>
      <c r="M15" s="4"/>
      <c r="N15" s="167" t="s">
        <v>31</v>
      </c>
      <c r="O15" s="166"/>
      <c r="P15" s="166"/>
      <c r="Q15" s="168"/>
      <c r="R15" s="9"/>
      <c r="S15" s="10"/>
      <c r="T15" s="10"/>
      <c r="AP15" t="s">
        <v>32</v>
      </c>
      <c r="AQ15" t="s">
        <v>10</v>
      </c>
      <c r="AR15" t="str">
        <f>IF('Seleccion Proyecto ADM'!$H$11="Total","Aprobado","Con Errores")</f>
        <v>Con Errores</v>
      </c>
    </row>
    <row r="16" spans="1:44" x14ac:dyDescent="0.25">
      <c r="A16" s="9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17"/>
      <c r="O16" s="17" t="s">
        <v>38</v>
      </c>
      <c r="P16" s="23" t="s">
        <v>38</v>
      </c>
      <c r="Q16" s="23" t="s">
        <v>38</v>
      </c>
      <c r="R16" s="9"/>
      <c r="S16" s="10"/>
      <c r="T16" s="10"/>
      <c r="AP16" t="s">
        <v>32</v>
      </c>
      <c r="AQ16" t="s">
        <v>9</v>
      </c>
      <c r="AR16" t="str">
        <f>IF('Seleccion Proyecto ADM'!$H$11="Total","Con Errores","Aprobado")</f>
        <v>Aprobado</v>
      </c>
    </row>
    <row r="17" spans="1:48" ht="15.75" thickBot="1" x14ac:dyDescent="0.3">
      <c r="A17" s="9"/>
      <c r="B17" s="9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19"/>
      <c r="O17" s="19" t="s">
        <v>89</v>
      </c>
      <c r="P17" s="24" t="s">
        <v>23</v>
      </c>
      <c r="Q17" s="24" t="s">
        <v>24</v>
      </c>
      <c r="R17" s="9"/>
      <c r="S17" s="10"/>
      <c r="T17" s="10"/>
      <c r="AP17" t="s">
        <v>32</v>
      </c>
      <c r="AQ17" t="s">
        <v>11</v>
      </c>
      <c r="AR17" t="str">
        <f>IF('Seleccion Proyecto ADM'!$H$11="Total","Con Errores","Aprobado")</f>
        <v>Aprobado</v>
      </c>
    </row>
    <row r="18" spans="1:48" ht="15.75" thickBot="1" x14ac:dyDescent="0.3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9" t="s">
        <v>32</v>
      </c>
      <c r="O18" s="69">
        <v>0</v>
      </c>
      <c r="P18" s="27">
        <f>AV29/4</f>
        <v>0.5</v>
      </c>
      <c r="Q18" s="27">
        <f>AU29/4</f>
        <v>0.5</v>
      </c>
      <c r="R18" s="31" t="s">
        <v>37</v>
      </c>
      <c r="S18" s="10"/>
      <c r="T18" s="10"/>
      <c r="AP18" t="s">
        <v>32</v>
      </c>
      <c r="AQ18" t="s">
        <v>12</v>
      </c>
      <c r="AR18" t="str">
        <f>IF('Seleccion Proyecto ADM'!$H$11="Total","Aprobado","Con Errores")</f>
        <v>Con Errores</v>
      </c>
    </row>
    <row r="19" spans="1:48" x14ac:dyDescent="0.25">
      <c r="A19" s="9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9" t="s">
        <v>33</v>
      </c>
      <c r="O19" s="69">
        <v>0</v>
      </c>
      <c r="P19" s="25">
        <f>AV30/4</f>
        <v>0</v>
      </c>
      <c r="Q19" s="25">
        <f>AU30/4</f>
        <v>1</v>
      </c>
      <c r="R19" s="32"/>
      <c r="S19" s="10"/>
      <c r="T19" s="10"/>
      <c r="AP19" t="s">
        <v>33</v>
      </c>
      <c r="AQ19" t="s">
        <v>13</v>
      </c>
      <c r="AR19" t="str">
        <f>IF('Seleccion Proyecto ADM'!$H$11="Total","Con Errores","Aprobado")</f>
        <v>Aprobado</v>
      </c>
    </row>
    <row r="20" spans="1:48" x14ac:dyDescent="0.25">
      <c r="A20" s="9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9" t="s">
        <v>34</v>
      </c>
      <c r="O20" s="69">
        <v>0</v>
      </c>
      <c r="P20" s="25">
        <f>AV31/4</f>
        <v>0</v>
      </c>
      <c r="Q20" s="25">
        <f>AU31/4</f>
        <v>1</v>
      </c>
      <c r="R20" s="32"/>
      <c r="S20" s="10"/>
      <c r="T20" s="10"/>
      <c r="AP20" t="s">
        <v>33</v>
      </c>
      <c r="AQ20" t="s">
        <v>14</v>
      </c>
      <c r="AR20" t="str">
        <f>IF('Seleccion Proyecto ADM'!$H$11="Total","Con Errores","Aprobado")</f>
        <v>Aprobado</v>
      </c>
    </row>
    <row r="21" spans="1:48" ht="15.75" thickBot="1" x14ac:dyDescent="0.3">
      <c r="A21" s="9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9" t="s">
        <v>35</v>
      </c>
      <c r="O21" s="69">
        <v>0</v>
      </c>
      <c r="P21" s="25">
        <f>AV32/2</f>
        <v>0</v>
      </c>
      <c r="Q21" s="25">
        <f>AU32/2</f>
        <v>1</v>
      </c>
      <c r="R21" s="32"/>
      <c r="S21" s="10"/>
      <c r="T21" s="10"/>
      <c r="AP21" t="s">
        <v>33</v>
      </c>
      <c r="AQ21" t="s">
        <v>15</v>
      </c>
      <c r="AR21" t="str">
        <f>IF('Seleccion Proyecto ADM'!$H$11="Total","Con Errores","Aprobado")</f>
        <v>Aprobado</v>
      </c>
    </row>
    <row r="22" spans="1:48" ht="15.75" thickBot="1" x14ac:dyDescent="0.3">
      <c r="A22" s="9"/>
      <c r="B22" s="9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1" t="s">
        <v>36</v>
      </c>
      <c r="O22" s="70">
        <v>1</v>
      </c>
      <c r="P22" s="26">
        <f>AV33/4</f>
        <v>0</v>
      </c>
      <c r="Q22" s="26">
        <f>AU33/4</f>
        <v>0</v>
      </c>
      <c r="R22" s="31" t="s">
        <v>5</v>
      </c>
      <c r="S22" s="10"/>
      <c r="T22" s="10"/>
      <c r="AP22" t="s">
        <v>33</v>
      </c>
      <c r="AQ22" t="s">
        <v>16</v>
      </c>
      <c r="AR22" t="s">
        <v>8</v>
      </c>
    </row>
    <row r="23" spans="1:48" x14ac:dyDescent="0.25">
      <c r="A23" s="9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10"/>
      <c r="T23" s="10"/>
      <c r="AP23" t="s">
        <v>34</v>
      </c>
      <c r="AQ23" t="s">
        <v>17</v>
      </c>
      <c r="AR23" t="str">
        <f>IF('Seleccion Proyecto ADM'!$H$11="Total","Con Errores","Aprobado")</f>
        <v>Aprobado</v>
      </c>
    </row>
    <row r="24" spans="1:48" ht="15.75" thickBot="1" x14ac:dyDescent="0.3">
      <c r="A24" s="9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53" t="s">
        <v>28</v>
      </c>
      <c r="O24" s="153"/>
      <c r="P24" s="153"/>
      <c r="Q24" s="153"/>
      <c r="R24" s="4"/>
      <c r="S24" s="10"/>
      <c r="T24" s="10"/>
      <c r="AP24" t="s">
        <v>34</v>
      </c>
      <c r="AQ24" t="s">
        <v>18</v>
      </c>
      <c r="AR24" t="str">
        <f>IF('Seleccion Proyecto ADM'!$H$11="Total","Con Errores","Aprobado")</f>
        <v>Aprobado</v>
      </c>
    </row>
    <row r="25" spans="1:48" x14ac:dyDescent="0.25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7"/>
      <c r="O25" s="17"/>
      <c r="P25" s="23"/>
      <c r="Q25" s="23"/>
      <c r="R25" s="4"/>
      <c r="S25" s="10"/>
      <c r="T25" s="10"/>
      <c r="AP25" t="s">
        <v>34</v>
      </c>
      <c r="AQ25" t="s">
        <v>19</v>
      </c>
      <c r="AR25" t="s">
        <v>8</v>
      </c>
    </row>
    <row r="26" spans="1:48" ht="15.75" thickBot="1" x14ac:dyDescent="0.3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19"/>
      <c r="O26" s="19" t="s">
        <v>57</v>
      </c>
      <c r="P26" s="24" t="s">
        <v>88</v>
      </c>
      <c r="Q26" s="24" t="s">
        <v>29</v>
      </c>
      <c r="R26" s="4"/>
      <c r="S26" s="10"/>
      <c r="T26" s="10"/>
      <c r="AP26" t="s">
        <v>34</v>
      </c>
      <c r="AQ26" t="s">
        <v>20</v>
      </c>
      <c r="AR26" t="str">
        <f>IF('Seleccion Proyecto ADM'!$H$11="Total","Con Errores","Aprobado")</f>
        <v>Aprobado</v>
      </c>
    </row>
    <row r="27" spans="1:48" ht="15.75" thickBot="1" x14ac:dyDescent="0.3">
      <c r="A27" s="9"/>
      <c r="B27" s="9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6" t="s">
        <v>10</v>
      </c>
      <c r="O27" s="65">
        <v>0.05</v>
      </c>
      <c r="P27" s="34">
        <v>0.05</v>
      </c>
      <c r="Q27" s="35">
        <v>0.9</v>
      </c>
      <c r="R27" s="31" t="s">
        <v>37</v>
      </c>
      <c r="S27" s="10"/>
      <c r="T27" s="10"/>
      <c r="AP27" t="s">
        <v>35</v>
      </c>
      <c r="AQ27" t="s">
        <v>21</v>
      </c>
      <c r="AR27" t="str">
        <f>IF('Seleccion Proyecto ADM'!$H$11="Total","Con Errores","Aprobado")</f>
        <v>Aprobado</v>
      </c>
    </row>
    <row r="28" spans="1:48" x14ac:dyDescent="0.25">
      <c r="A28" s="9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9" t="s">
        <v>9</v>
      </c>
      <c r="O28" s="66">
        <v>0</v>
      </c>
      <c r="P28" s="15">
        <v>0</v>
      </c>
      <c r="Q28" s="20">
        <v>0</v>
      </c>
      <c r="R28" s="18"/>
      <c r="S28" s="10"/>
      <c r="T28" s="10"/>
      <c r="AP28" t="s">
        <v>35</v>
      </c>
      <c r="AQ28" t="s">
        <v>22</v>
      </c>
      <c r="AR28" t="str">
        <f>IF('Seleccion Proyecto ADM'!$H$11="Total","Con Errores","Aprobado")</f>
        <v>Aprobado</v>
      </c>
      <c r="AU28" t="s">
        <v>24</v>
      </c>
      <c r="AV28" t="s">
        <v>23</v>
      </c>
    </row>
    <row r="29" spans="1:48" x14ac:dyDescent="0.25">
      <c r="A29" s="9"/>
      <c r="B29" s="9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9" t="s">
        <v>11</v>
      </c>
      <c r="O29" s="66">
        <v>0</v>
      </c>
      <c r="P29" s="15">
        <v>0</v>
      </c>
      <c r="Q29" s="20">
        <v>1</v>
      </c>
      <c r="R29" s="32"/>
      <c r="S29" s="10"/>
      <c r="T29" s="10"/>
      <c r="AS29" s="4"/>
      <c r="AT29" s="4" t="s">
        <v>32</v>
      </c>
      <c r="AU29">
        <f>COUNTIFS($AP$15:$AP$28,$AT29,$AR$15:$AR$28,$AQ$30)</f>
        <v>2</v>
      </c>
      <c r="AV29">
        <f>COUNTIFS($AP$15:$AP$28,$AT29,$AR$15:$AR$28,$AQ$31)</f>
        <v>2</v>
      </c>
    </row>
    <row r="30" spans="1:48" ht="15.75" thickBot="1" x14ac:dyDescent="0.3">
      <c r="A30" s="9"/>
      <c r="B30" s="9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36" t="s">
        <v>12</v>
      </c>
      <c r="O30" s="67">
        <v>0</v>
      </c>
      <c r="P30" s="15">
        <v>0</v>
      </c>
      <c r="Q30" s="20">
        <v>1</v>
      </c>
      <c r="R30" s="18"/>
      <c r="S30" s="10"/>
      <c r="T30" s="10"/>
      <c r="AQ30" t="s">
        <v>8</v>
      </c>
      <c r="AR30">
        <f>COUNTIF(AR$15:AR$28,AQ30)</f>
        <v>12</v>
      </c>
      <c r="AS30" s="4"/>
      <c r="AT30" s="4" t="s">
        <v>33</v>
      </c>
      <c r="AU30">
        <f>COUNTIFS($AP$15:$AP$28,$AT30,$AR$15:$AR$28,$AQ$30)</f>
        <v>4</v>
      </c>
      <c r="AV30">
        <f>COUNTIFS($AP$15:$AP$28,$AT30,$AR$15:$AR$28,$AQ$31)</f>
        <v>0</v>
      </c>
    </row>
    <row r="31" spans="1:48" ht="15.75" thickBot="1" x14ac:dyDescent="0.3">
      <c r="A31" s="9"/>
      <c r="B31" s="9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37" t="s">
        <v>13</v>
      </c>
      <c r="O31" s="68">
        <v>0</v>
      </c>
      <c r="P31" s="21">
        <v>0</v>
      </c>
      <c r="Q31" s="22">
        <v>1</v>
      </c>
      <c r="R31" s="31" t="s">
        <v>5</v>
      </c>
      <c r="S31" s="10"/>
      <c r="T31" s="10"/>
      <c r="AQ31" t="s">
        <v>23</v>
      </c>
      <c r="AR31">
        <f>COUNTIF(AR$15:AR$28,AQ31)</f>
        <v>2</v>
      </c>
      <c r="AS31" s="4"/>
      <c r="AT31" s="4" t="s">
        <v>34</v>
      </c>
      <c r="AU31">
        <f>COUNTIFS($AP$15:$AP$28,$AT31,$AR$15:$AR$28,$AQ$30)</f>
        <v>4</v>
      </c>
      <c r="AV31">
        <f>COUNTIFS($AP$15:$AP$28,$AT31,$AR$15:$AR$28,$AQ$31)</f>
        <v>0</v>
      </c>
    </row>
    <row r="32" spans="1:48" x14ac:dyDescent="0.25">
      <c r="A32" s="9"/>
      <c r="B32" s="9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4"/>
      <c r="O32" s="14"/>
      <c r="P32" s="14"/>
      <c r="Q32" s="4"/>
      <c r="R32" s="4"/>
      <c r="S32" s="10"/>
      <c r="T32" s="10"/>
      <c r="AS32" s="4"/>
      <c r="AT32" s="4" t="s">
        <v>35</v>
      </c>
      <c r="AU32">
        <f>COUNTIFS($AP$15:$AP$28,$AT32,$AR$15:$AR$28,$AQ$30)</f>
        <v>2</v>
      </c>
      <c r="AV32">
        <f>COUNTIFS($AP$15:$AP$28,$AT32,$AR$15:$AR$28,$AQ$31)</f>
        <v>0</v>
      </c>
    </row>
    <row r="33" spans="1:48" x14ac:dyDescent="0.25">
      <c r="A33" s="9"/>
      <c r="B33" s="9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3"/>
      <c r="S33" s="10"/>
      <c r="T33" s="10"/>
      <c r="AS33" s="4"/>
      <c r="AT33" s="4" t="s">
        <v>36</v>
      </c>
      <c r="AU33">
        <f>COUNTIFS($AP$15:$AP$28,$AT33,$AR$15:$AR$28,$AQ$30)</f>
        <v>0</v>
      </c>
      <c r="AV33">
        <f>COUNTIFS($AP$15:$AP$28,$AT33,$AR$15:$AR$28,$AQ$31)</f>
        <v>0</v>
      </c>
    </row>
    <row r="34" spans="1:48" ht="15.75" thickBot="1" x14ac:dyDescent="0.3">
      <c r="A34" s="9"/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/>
      <c r="T34" s="10"/>
      <c r="AQ34" t="s">
        <v>25</v>
      </c>
      <c r="AR34">
        <f>SUM(AR30:AR31)</f>
        <v>14</v>
      </c>
      <c r="AS34" s="4"/>
      <c r="AT34" s="4"/>
      <c r="AU34">
        <f>SUM(AU29:AU33)</f>
        <v>12</v>
      </c>
      <c r="AV34">
        <f>SUM(AV29:AV33)</f>
        <v>2</v>
      </c>
    </row>
    <row r="35" spans="1:48" ht="4.5" customHeight="1" thickBot="1" x14ac:dyDescent="0.3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3"/>
    </row>
  </sheetData>
  <mergeCells count="10">
    <mergeCell ref="F15:H15"/>
    <mergeCell ref="N15:Q15"/>
    <mergeCell ref="N24:Q24"/>
    <mergeCell ref="A1:D1"/>
    <mergeCell ref="P4:Q4"/>
    <mergeCell ref="D6:H6"/>
    <mergeCell ref="O7:P7"/>
    <mergeCell ref="J11:L11"/>
    <mergeCell ref="J12:L12"/>
    <mergeCell ref="F4:H4"/>
  </mergeCells>
  <hyperlinks>
    <hyperlink ref="F4" location="'Seleccion Proyecto'!A1" display="Cambiar Proyectos"/>
    <hyperlink ref="J11" location="'Ver Hitos'!A1" display="Ver hitos"/>
    <hyperlink ref="J4" location="Inicio!A1" display="Salir"/>
    <hyperlink ref="J11:L11" location="'Ver Casos de Prueba'!A1" display="Ver Casos de Prueba"/>
    <hyperlink ref="J12" location="'Ver Hitos'!A1" display="Ver hitos"/>
    <hyperlink ref="J12:L12" location="'Ver Casos de Prueba'!A1" display="Ver Casos de Prueba"/>
    <hyperlink ref="D4" location="'Dashboard Invitado'!A1" display="Inicio"/>
    <hyperlink ref="F4:H4" location="'Seleccion Proyecto Inv'!A1" display="Cambiar Proyectos"/>
  </hyperlinks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D4" sqref="D4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9.85546875" bestFit="1" customWidth="1"/>
    <col min="5" max="5" width="1" customWidth="1"/>
    <col min="6" max="6" width="19.5703125" bestFit="1" customWidth="1"/>
    <col min="7" max="7" width="1" customWidth="1"/>
    <col min="8" max="8" width="7.85546875" bestFit="1" customWidth="1"/>
    <col min="9" max="9" width="1" customWidth="1"/>
    <col min="10" max="10" width="19.5703125" bestFit="1" customWidth="1"/>
    <col min="11" max="11" width="1" customWidth="1"/>
    <col min="12" max="12" width="3.42578125" customWidth="1"/>
    <col min="13" max="13" width="2.85546875" customWidth="1"/>
    <col min="14" max="14" width="0.85546875" customWidth="1"/>
  </cols>
  <sheetData>
    <row r="1" spans="1:20" ht="15.75" thickBot="1" x14ac:dyDescent="0.3">
      <c r="A1" s="150" t="s">
        <v>167</v>
      </c>
      <c r="B1" s="151"/>
      <c r="C1" s="151"/>
      <c r="D1" s="152"/>
    </row>
    <row r="2" spans="1:20" ht="15.75" thickBot="1" x14ac:dyDescent="0.3"/>
    <row r="3" spans="1:20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</row>
    <row r="4" spans="1:20" x14ac:dyDescent="0.25">
      <c r="A4" s="9"/>
      <c r="B4" s="111" t="s">
        <v>6</v>
      </c>
      <c r="C4" s="4"/>
      <c r="D4" s="114" t="s">
        <v>156</v>
      </c>
      <c r="F4" s="119" t="s">
        <v>130</v>
      </c>
      <c r="G4" s="4"/>
      <c r="H4" s="114" t="s">
        <v>3</v>
      </c>
      <c r="I4" s="4"/>
      <c r="L4" s="4"/>
      <c r="M4" s="5"/>
      <c r="N4" s="10"/>
    </row>
    <row r="5" spans="1:20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10"/>
    </row>
    <row r="6" spans="1:20" ht="25.5" customHeight="1" thickBot="1" x14ac:dyDescent="0.3">
      <c r="A6" s="9"/>
      <c r="B6" s="60"/>
      <c r="C6" s="61"/>
      <c r="D6" s="165" t="s">
        <v>79</v>
      </c>
      <c r="E6" s="165"/>
      <c r="F6" s="165"/>
      <c r="G6" s="165"/>
      <c r="H6" s="165"/>
      <c r="I6" s="112"/>
      <c r="J6" s="112"/>
      <c r="K6" s="112"/>
      <c r="L6" s="112"/>
      <c r="M6" s="72" t="s">
        <v>80</v>
      </c>
      <c r="N6" s="10"/>
    </row>
    <row r="7" spans="1:20" ht="25.5" customHeight="1" thickBot="1" x14ac:dyDescent="0.3">
      <c r="A7" s="9"/>
      <c r="B7" s="36"/>
      <c r="C7" s="14"/>
      <c r="D7" s="71"/>
      <c r="E7" s="71"/>
      <c r="F7" s="71"/>
      <c r="G7" s="71"/>
      <c r="H7" s="71"/>
      <c r="I7" s="71"/>
      <c r="J7" s="90" t="s">
        <v>95</v>
      </c>
      <c r="K7" s="71"/>
      <c r="L7" s="71"/>
      <c r="M7" s="10"/>
      <c r="N7" s="10"/>
    </row>
    <row r="8" spans="1:20" ht="5.25" customHeight="1" x14ac:dyDescent="0.25">
      <c r="A8" s="9"/>
      <c r="B8" s="36"/>
      <c r="C8" s="14"/>
      <c r="D8" s="71"/>
      <c r="E8" s="71"/>
      <c r="F8" s="71"/>
      <c r="G8" s="71"/>
      <c r="H8" s="71"/>
      <c r="I8" s="71"/>
      <c r="J8" s="71"/>
      <c r="K8" s="71"/>
      <c r="L8" s="71"/>
      <c r="M8" s="10"/>
      <c r="N8" s="10"/>
    </row>
    <row r="9" spans="1:20" x14ac:dyDescent="0.25">
      <c r="A9" s="9"/>
      <c r="B9" s="9"/>
      <c r="C9" s="4"/>
      <c r="D9" s="16" t="s">
        <v>43</v>
      </c>
      <c r="E9" s="16"/>
      <c r="F9" s="16" t="s">
        <v>51</v>
      </c>
      <c r="G9" s="16"/>
      <c r="H9" t="s">
        <v>152</v>
      </c>
      <c r="I9" s="4"/>
      <c r="J9" s="16" t="s">
        <v>84</v>
      </c>
      <c r="K9" s="16"/>
      <c r="L9" s="4"/>
      <c r="M9" s="10"/>
      <c r="N9" s="10"/>
    </row>
    <row r="10" spans="1:20" x14ac:dyDescent="0.25">
      <c r="A10" s="9"/>
      <c r="B10" s="9"/>
      <c r="C10" s="4"/>
      <c r="D10" s="4"/>
      <c r="E10" s="4"/>
      <c r="F10" s="4"/>
      <c r="G10" s="4"/>
      <c r="I10" s="4"/>
      <c r="J10" s="4"/>
      <c r="K10" s="4"/>
      <c r="L10" s="4"/>
      <c r="M10" s="10"/>
      <c r="N10" s="10"/>
    </row>
    <row r="11" spans="1:20" x14ac:dyDescent="0.25">
      <c r="A11" s="9"/>
      <c r="B11" s="9"/>
      <c r="C11" s="4"/>
      <c r="D11" s="110" t="s">
        <v>133</v>
      </c>
      <c r="E11" s="110"/>
      <c r="F11" s="110" t="s">
        <v>101</v>
      </c>
      <c r="G11" s="110"/>
      <c r="H11" s="108">
        <v>1</v>
      </c>
      <c r="I11" s="4"/>
      <c r="J11" s="116" t="s">
        <v>50</v>
      </c>
      <c r="K11" s="110"/>
      <c r="L11" s="4"/>
      <c r="M11" s="10"/>
      <c r="N11" s="10"/>
    </row>
    <row r="12" spans="1:20" ht="5.25" customHeight="1" x14ac:dyDescent="0.25">
      <c r="A12" s="9"/>
      <c r="B12" s="9"/>
      <c r="C12" s="4"/>
      <c r="D12" s="110"/>
      <c r="E12" s="110"/>
      <c r="F12" s="110"/>
      <c r="G12" s="110"/>
      <c r="H12" s="108"/>
      <c r="I12" s="4"/>
      <c r="J12" s="110"/>
      <c r="K12" s="110"/>
      <c r="L12" s="4"/>
      <c r="M12" s="10"/>
      <c r="N12" s="10"/>
    </row>
    <row r="13" spans="1:20" x14ac:dyDescent="0.25">
      <c r="A13" s="9"/>
      <c r="B13" s="9"/>
      <c r="C13" s="4"/>
      <c r="D13" s="110" t="s">
        <v>134</v>
      </c>
      <c r="E13" s="110"/>
      <c r="F13" s="110" t="s">
        <v>101</v>
      </c>
      <c r="G13" s="110"/>
      <c r="H13" s="108">
        <v>2</v>
      </c>
      <c r="I13" s="4"/>
      <c r="J13" s="116" t="s">
        <v>50</v>
      </c>
      <c r="K13" s="110"/>
      <c r="L13" s="4"/>
      <c r="M13" s="10"/>
      <c r="N13" s="10"/>
    </row>
    <row r="14" spans="1:20" x14ac:dyDescent="0.25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10"/>
      <c r="N14" s="10"/>
      <c r="S14" s="4"/>
      <c r="T14" s="4"/>
    </row>
    <row r="15" spans="1:20" x14ac:dyDescent="0.25">
      <c r="A15" s="9"/>
      <c r="B15" s="9"/>
      <c r="C15" s="4"/>
      <c r="D15" s="4"/>
      <c r="E15" s="4"/>
      <c r="F15" s="4"/>
      <c r="G15" s="4"/>
      <c r="H15" s="4"/>
      <c r="I15" s="4"/>
      <c r="J15" s="4"/>
      <c r="K15" s="4"/>
      <c r="L15" s="33"/>
      <c r="M15" s="10"/>
      <c r="N15" s="10"/>
      <c r="S15" s="4"/>
      <c r="T15" s="4"/>
    </row>
    <row r="16" spans="1:20" ht="15.75" thickBot="1" x14ac:dyDescent="0.3">
      <c r="A16" s="9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0"/>
      <c r="S16" s="4"/>
      <c r="T16" s="4"/>
    </row>
    <row r="17" spans="1:14" ht="4.5" customHeight="1" thickBot="1" x14ac:dyDescent="0.3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</sheetData>
  <mergeCells count="2">
    <mergeCell ref="A1:D1"/>
    <mergeCell ref="D6:H6"/>
  </mergeCells>
  <hyperlinks>
    <hyperlink ref="J11" location="'Detalle Casos de Prueba (Inv)'!A1" display="Ver Detalle"/>
    <hyperlink ref="H4" location="Inicio!A1" display="Salir"/>
    <hyperlink ref="F4" location="'Seleccion Proyecto Inv'!A1" display="Seleccionar Proyecto"/>
    <hyperlink ref="D4" location="'Dashboard Invitado'!A1" display="Inicio"/>
    <hyperlink ref="J7" location="'Dashboard Invitado'!A1" display="Volver"/>
    <hyperlink ref="J13" location="'Detalle Casos de Prueba (Inv)'!A1" display="Ver Detalle"/>
  </hyperlink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opLeftCell="A31" workbookViewId="0">
      <selection activeCell="P15" sqref="P15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42578125" bestFit="1" customWidth="1"/>
    <col min="5" max="5" width="1" customWidth="1"/>
    <col min="6" max="6" width="19.7109375" customWidth="1"/>
    <col min="7" max="7" width="1" customWidth="1"/>
    <col min="8" max="8" width="6.85546875" customWidth="1"/>
    <col min="9" max="9" width="1.140625" customWidth="1"/>
    <col min="10" max="10" width="19.5703125" bestFit="1" customWidth="1"/>
    <col min="11" max="11" width="0.85546875" customWidth="1"/>
    <col min="12" max="12" width="8" customWidth="1"/>
    <col min="13" max="13" width="11.42578125" customWidth="1"/>
    <col min="14" max="14" width="1.140625" customWidth="1"/>
    <col min="15" max="15" width="2.7109375" customWidth="1"/>
    <col min="16" max="16" width="11.42578125" customWidth="1"/>
    <col min="17" max="17" width="1.7109375" customWidth="1"/>
    <col min="18" max="18" width="11.42578125" customWidth="1"/>
    <col min="19" max="19" width="3.42578125" customWidth="1"/>
    <col min="20" max="20" width="2.85546875" customWidth="1"/>
    <col min="21" max="21" width="0.85546875" customWidth="1"/>
  </cols>
  <sheetData>
    <row r="1" spans="1:21" ht="15.75" thickBot="1" x14ac:dyDescent="0.3">
      <c r="A1" s="150" t="s">
        <v>167</v>
      </c>
      <c r="B1" s="151"/>
      <c r="C1" s="151"/>
      <c r="D1" s="152"/>
    </row>
    <row r="2" spans="1:21" ht="15.75" thickBot="1" x14ac:dyDescent="0.3"/>
    <row r="3" spans="1:21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8"/>
    </row>
    <row r="4" spans="1:21" x14ac:dyDescent="0.25">
      <c r="A4" s="9"/>
      <c r="B4" s="111" t="s">
        <v>6</v>
      </c>
      <c r="C4" s="4"/>
      <c r="D4" s="114" t="s">
        <v>156</v>
      </c>
      <c r="F4" s="119" t="s">
        <v>130</v>
      </c>
      <c r="G4" s="4"/>
      <c r="H4" s="114" t="s">
        <v>3</v>
      </c>
      <c r="I4" s="4"/>
      <c r="J4" s="118"/>
      <c r="K4" s="4"/>
      <c r="L4" s="109"/>
      <c r="M4" s="118"/>
      <c r="N4" s="110"/>
      <c r="O4" s="110"/>
      <c r="P4" s="110"/>
      <c r="Q4" s="153"/>
      <c r="R4" s="153"/>
      <c r="S4" s="4"/>
      <c r="T4" s="5"/>
      <c r="U4" s="10"/>
    </row>
    <row r="5" spans="1:21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10"/>
    </row>
    <row r="6" spans="1:21" x14ac:dyDescent="0.25">
      <c r="A6" s="9"/>
      <c r="B6" s="60"/>
      <c r="C6" s="61"/>
      <c r="D6" s="165" t="s">
        <v>79</v>
      </c>
      <c r="E6" s="165"/>
      <c r="F6" s="165"/>
      <c r="G6" s="165"/>
      <c r="H6" s="165"/>
      <c r="I6" s="165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72" t="s">
        <v>80</v>
      </c>
      <c r="U6" s="10"/>
    </row>
    <row r="7" spans="1:21" x14ac:dyDescent="0.25">
      <c r="A7" s="9"/>
      <c r="B7" s="9"/>
      <c r="C7" s="4"/>
      <c r="D7" s="110"/>
      <c r="E7" s="110"/>
      <c r="F7" s="110"/>
      <c r="G7" s="110"/>
      <c r="H7" s="110"/>
      <c r="I7" s="110"/>
      <c r="J7" s="4"/>
      <c r="K7" s="153"/>
      <c r="L7" s="153"/>
      <c r="M7" s="153"/>
      <c r="N7" s="153"/>
      <c r="O7" s="153"/>
      <c r="P7" s="110"/>
      <c r="Q7" s="4"/>
      <c r="R7" s="4"/>
      <c r="S7" s="4"/>
      <c r="T7" s="10"/>
      <c r="U7" s="10"/>
    </row>
    <row r="8" spans="1:21" x14ac:dyDescent="0.25">
      <c r="A8" s="9"/>
      <c r="B8" s="9"/>
      <c r="C8" s="4"/>
      <c r="D8" s="4"/>
      <c r="E8" s="73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5"/>
      <c r="R8" s="4"/>
      <c r="S8" s="4"/>
      <c r="T8" s="10"/>
      <c r="U8" s="10"/>
    </row>
    <row r="9" spans="1:21" ht="26.25" x14ac:dyDescent="0.4">
      <c r="A9" s="9"/>
      <c r="B9" s="9"/>
      <c r="C9" s="4"/>
      <c r="D9" s="4"/>
      <c r="E9" s="76"/>
      <c r="F9" s="125" t="s">
        <v>96</v>
      </c>
      <c r="G9" s="125"/>
      <c r="H9" s="125"/>
      <c r="I9" s="125"/>
      <c r="J9" s="125"/>
      <c r="K9" s="125"/>
      <c r="L9" s="125"/>
      <c r="M9" s="140"/>
      <c r="N9" s="125"/>
      <c r="O9" s="125"/>
      <c r="P9" s="142" t="s">
        <v>95</v>
      </c>
      <c r="Q9" s="77"/>
      <c r="R9" s="4"/>
      <c r="S9" s="4"/>
      <c r="T9" s="10"/>
      <c r="U9" s="10"/>
    </row>
    <row r="10" spans="1:21" x14ac:dyDescent="0.25">
      <c r="A10" s="9"/>
      <c r="B10" s="9"/>
      <c r="C10" s="4"/>
      <c r="D10" s="4"/>
      <c r="E10" s="76"/>
      <c r="F10" s="4"/>
      <c r="G10" s="4"/>
      <c r="H10" s="4"/>
      <c r="I10" s="110"/>
      <c r="J10" s="4"/>
      <c r="K10" s="110"/>
      <c r="L10" s="110"/>
      <c r="M10" s="110"/>
      <c r="N10" s="110"/>
      <c r="O10" s="110"/>
      <c r="P10" s="110"/>
      <c r="Q10" s="77"/>
      <c r="R10" s="4"/>
      <c r="S10" s="4"/>
      <c r="T10" s="10"/>
      <c r="U10" s="10"/>
    </row>
    <row r="11" spans="1:21" x14ac:dyDescent="0.25">
      <c r="A11" s="9"/>
      <c r="B11" s="9"/>
      <c r="C11" s="4"/>
      <c r="D11" s="4"/>
      <c r="E11" s="76"/>
      <c r="F11" s="4" t="s">
        <v>91</v>
      </c>
      <c r="G11" s="4"/>
      <c r="H11" s="4"/>
      <c r="I11" s="4"/>
      <c r="J11" s="4"/>
      <c r="K11" s="4"/>
      <c r="L11" s="4"/>
      <c r="M11" s="4"/>
      <c r="N11" s="4"/>
      <c r="O11" s="4"/>
      <c r="P11" s="110" t="s">
        <v>152</v>
      </c>
      <c r="Q11" s="77"/>
      <c r="R11" s="4"/>
      <c r="S11" s="4"/>
      <c r="T11" s="10"/>
      <c r="U11" s="10"/>
    </row>
    <row r="12" spans="1:21" ht="7.5" customHeight="1" x14ac:dyDescent="0.25">
      <c r="A12" s="9"/>
      <c r="B12" s="9"/>
      <c r="C12" s="4"/>
      <c r="D12" s="4"/>
      <c r="E12" s="76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78"/>
      <c r="R12" s="16"/>
      <c r="S12" s="4"/>
      <c r="T12" s="10"/>
      <c r="U12" s="10"/>
    </row>
    <row r="13" spans="1:21" x14ac:dyDescent="0.25">
      <c r="A13" s="9"/>
      <c r="B13" s="9"/>
      <c r="C13" s="4"/>
      <c r="D13" s="4"/>
      <c r="E13" s="76"/>
      <c r="F13" s="193" t="s">
        <v>153</v>
      </c>
      <c r="G13" s="193"/>
      <c r="H13" s="193"/>
      <c r="I13" s="193"/>
      <c r="J13" s="193"/>
      <c r="K13" s="193"/>
      <c r="L13" s="193"/>
      <c r="M13" s="193"/>
      <c r="N13" s="193"/>
      <c r="O13" s="16"/>
      <c r="P13" s="139">
        <v>2</v>
      </c>
      <c r="Q13" s="79"/>
      <c r="R13" s="110"/>
      <c r="S13" s="4"/>
      <c r="T13" s="10"/>
      <c r="U13" s="10"/>
    </row>
    <row r="14" spans="1:21" x14ac:dyDescent="0.25">
      <c r="A14" s="9"/>
      <c r="B14" s="9"/>
      <c r="C14" s="4"/>
      <c r="D14" s="4"/>
      <c r="E14" s="7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79"/>
      <c r="R14" s="110"/>
      <c r="S14" s="4"/>
      <c r="T14" s="10"/>
      <c r="U14" s="10"/>
    </row>
    <row r="15" spans="1:21" x14ac:dyDescent="0.25">
      <c r="A15" s="9"/>
      <c r="B15" s="9"/>
      <c r="C15" s="4"/>
      <c r="D15" s="4"/>
      <c r="E15" s="76"/>
      <c r="F15" s="4" t="s">
        <v>30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79"/>
      <c r="R15" s="110"/>
      <c r="S15" s="4"/>
      <c r="T15" s="10"/>
      <c r="U15" s="10"/>
    </row>
    <row r="16" spans="1:21" x14ac:dyDescent="0.25">
      <c r="A16" s="9"/>
      <c r="B16" s="9"/>
      <c r="C16" s="4"/>
      <c r="D16" s="4"/>
      <c r="E16" s="76"/>
      <c r="F16" s="194" t="s">
        <v>28</v>
      </c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79"/>
      <c r="R16" s="110"/>
      <c r="S16" s="4"/>
      <c r="T16" s="10"/>
      <c r="U16" s="10"/>
    </row>
    <row r="17" spans="1:21" x14ac:dyDescent="0.25">
      <c r="A17" s="9"/>
      <c r="B17" s="9"/>
      <c r="C17" s="4"/>
      <c r="D17" s="4"/>
      <c r="E17" s="7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79"/>
      <c r="R17" s="110"/>
      <c r="S17" s="4"/>
      <c r="T17" s="10"/>
      <c r="U17" s="10"/>
    </row>
    <row r="18" spans="1:21" x14ac:dyDescent="0.25">
      <c r="A18" s="9"/>
      <c r="B18" s="9"/>
      <c r="C18" s="4"/>
      <c r="D18" s="4"/>
      <c r="E18" s="76"/>
      <c r="F18" s="4" t="s">
        <v>54</v>
      </c>
      <c r="G18" s="4"/>
      <c r="H18" s="4"/>
      <c r="I18" s="4"/>
      <c r="J18" s="4"/>
      <c r="K18" s="4"/>
      <c r="L18" s="4"/>
      <c r="M18" s="4"/>
      <c r="N18" s="4"/>
      <c r="O18" s="4"/>
      <c r="P18" s="66"/>
      <c r="Q18" s="80"/>
      <c r="R18" s="15"/>
      <c r="S18" s="33"/>
      <c r="T18" s="10"/>
      <c r="U18" s="10"/>
    </row>
    <row r="19" spans="1:21" ht="7.5" customHeight="1" x14ac:dyDescent="0.25">
      <c r="A19" s="9"/>
      <c r="B19" s="9"/>
      <c r="C19" s="4"/>
      <c r="D19" s="4"/>
      <c r="E19" s="76"/>
      <c r="F19" s="4"/>
      <c r="G19" s="4"/>
      <c r="H19" s="4"/>
      <c r="I19" s="4"/>
      <c r="J19" s="4"/>
      <c r="K19" s="4"/>
      <c r="L19" s="4"/>
      <c r="M19" s="4"/>
      <c r="N19" s="4"/>
      <c r="O19" s="4"/>
      <c r="P19" s="66"/>
      <c r="Q19" s="80"/>
      <c r="R19" s="15"/>
      <c r="S19" s="110"/>
      <c r="T19" s="10"/>
      <c r="U19" s="10"/>
    </row>
    <row r="20" spans="1:21" x14ac:dyDescent="0.25">
      <c r="A20" s="9"/>
      <c r="B20" s="9"/>
      <c r="C20" s="4"/>
      <c r="D20" s="4"/>
      <c r="E20" s="76"/>
      <c r="F20" s="194" t="s">
        <v>146</v>
      </c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80"/>
      <c r="R20" s="15"/>
      <c r="S20" s="110"/>
      <c r="T20" s="10"/>
      <c r="U20" s="10"/>
    </row>
    <row r="21" spans="1:21" x14ac:dyDescent="0.25">
      <c r="A21" s="9"/>
      <c r="B21" s="9"/>
      <c r="C21" s="4"/>
      <c r="D21" s="4"/>
      <c r="E21" s="76"/>
      <c r="F21" s="4"/>
      <c r="G21" s="4"/>
      <c r="H21" s="4"/>
      <c r="I21" s="4"/>
      <c r="J21" s="4"/>
      <c r="K21" s="4"/>
      <c r="L21" s="4"/>
      <c r="M21" s="4"/>
      <c r="N21" s="4"/>
      <c r="O21" s="4"/>
      <c r="P21" s="66"/>
      <c r="Q21" s="80"/>
      <c r="R21" s="15"/>
      <c r="S21" s="110"/>
      <c r="T21" s="10"/>
      <c r="U21" s="10"/>
    </row>
    <row r="22" spans="1:21" x14ac:dyDescent="0.25">
      <c r="A22" s="9"/>
      <c r="B22" s="9"/>
      <c r="C22" s="4"/>
      <c r="D22" s="4"/>
      <c r="E22" s="76"/>
      <c r="F22" s="4" t="s">
        <v>99</v>
      </c>
      <c r="G22" s="4"/>
      <c r="H22" s="4"/>
      <c r="I22" s="4"/>
      <c r="J22" s="4"/>
      <c r="K22" s="4"/>
      <c r="L22" s="4"/>
      <c r="M22" s="4"/>
      <c r="N22" s="4"/>
      <c r="O22" s="4"/>
      <c r="P22" s="66"/>
      <c r="Q22" s="80"/>
      <c r="R22" s="15"/>
      <c r="S22" s="110"/>
      <c r="T22" s="10"/>
      <c r="U22" s="10"/>
    </row>
    <row r="23" spans="1:21" ht="6" customHeight="1" x14ac:dyDescent="0.25">
      <c r="A23" s="9"/>
      <c r="B23" s="9"/>
      <c r="C23" s="4"/>
      <c r="D23" s="4"/>
      <c r="E23" s="76"/>
      <c r="F23" s="4"/>
      <c r="G23" s="4"/>
      <c r="H23" s="4"/>
      <c r="I23" s="4"/>
      <c r="J23" s="4"/>
      <c r="K23" s="4"/>
      <c r="L23" s="4"/>
      <c r="M23" s="4"/>
      <c r="N23" s="4"/>
      <c r="O23" s="4"/>
      <c r="P23" s="66"/>
      <c r="Q23" s="80"/>
      <c r="R23" s="15"/>
      <c r="S23" s="110"/>
      <c r="T23" s="10"/>
      <c r="U23" s="10"/>
    </row>
    <row r="24" spans="1:21" x14ac:dyDescent="0.25">
      <c r="A24" s="9"/>
      <c r="B24" s="9"/>
      <c r="C24" s="4"/>
      <c r="D24" s="4"/>
      <c r="E24" s="76"/>
      <c r="F24" s="194" t="s">
        <v>46</v>
      </c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80"/>
      <c r="R24" s="15"/>
      <c r="S24" s="110"/>
      <c r="T24" s="10"/>
      <c r="U24" s="10"/>
    </row>
    <row r="25" spans="1:21" x14ac:dyDescent="0.25">
      <c r="A25" s="9"/>
      <c r="B25" s="9"/>
      <c r="C25" s="4"/>
      <c r="D25" s="4"/>
      <c r="E25" s="76"/>
      <c r="F25" s="4"/>
      <c r="G25" s="4"/>
      <c r="H25" s="4"/>
      <c r="I25" s="4"/>
      <c r="J25" s="4"/>
      <c r="K25" s="4"/>
      <c r="L25" s="4"/>
      <c r="M25" s="4"/>
      <c r="N25" s="4"/>
      <c r="O25" s="4"/>
      <c r="P25" s="66"/>
      <c r="Q25" s="80"/>
      <c r="R25" s="15"/>
      <c r="S25" s="33"/>
      <c r="T25" s="10"/>
      <c r="U25" s="10"/>
    </row>
    <row r="26" spans="1:21" ht="15" customHeight="1" x14ac:dyDescent="0.25">
      <c r="A26" s="9"/>
      <c r="B26" s="9"/>
      <c r="C26" s="4"/>
      <c r="D26" s="4"/>
      <c r="E26" s="76"/>
      <c r="F26" s="16" t="s">
        <v>55</v>
      </c>
      <c r="G26" s="16"/>
      <c r="H26" s="16"/>
      <c r="I26" s="16"/>
      <c r="J26" s="4"/>
      <c r="K26" s="4"/>
      <c r="L26" s="4"/>
      <c r="M26" s="4"/>
      <c r="N26" s="4"/>
      <c r="O26" s="4"/>
      <c r="P26" s="139"/>
      <c r="Q26" s="77"/>
      <c r="R26" s="4"/>
      <c r="S26" s="4"/>
      <c r="T26" s="10"/>
      <c r="U26" s="10"/>
    </row>
    <row r="27" spans="1:21" ht="8.25" customHeight="1" x14ac:dyDescent="0.25">
      <c r="A27" s="9"/>
      <c r="B27" s="9"/>
      <c r="C27" s="4"/>
      <c r="D27" s="4"/>
      <c r="E27" s="76"/>
      <c r="Q27" s="78"/>
      <c r="R27" s="16"/>
      <c r="S27" s="4"/>
      <c r="T27" s="10"/>
      <c r="U27" s="10"/>
    </row>
    <row r="28" spans="1:21" x14ac:dyDescent="0.25">
      <c r="A28" s="9"/>
      <c r="B28" s="9"/>
      <c r="C28" s="4"/>
      <c r="D28" s="4"/>
      <c r="E28" s="76"/>
      <c r="F28" s="115"/>
      <c r="G28" s="191" t="s">
        <v>141</v>
      </c>
      <c r="H28" s="153"/>
      <c r="I28" s="153"/>
      <c r="J28" s="153"/>
      <c r="K28" s="153"/>
      <c r="L28" s="153"/>
      <c r="M28" s="153"/>
      <c r="N28" s="153"/>
      <c r="O28" s="153"/>
      <c r="P28" s="153"/>
      <c r="Q28" s="78"/>
      <c r="R28" s="16"/>
      <c r="S28" s="4"/>
      <c r="T28" s="10"/>
      <c r="U28" s="10"/>
    </row>
    <row r="29" spans="1:21" ht="3.75" customHeight="1" x14ac:dyDescent="0.25">
      <c r="A29" s="9"/>
      <c r="B29" s="9"/>
      <c r="C29" s="4"/>
      <c r="D29" s="4"/>
      <c r="E29" s="76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78"/>
      <c r="R29" s="16"/>
      <c r="S29" s="4"/>
      <c r="T29" s="10"/>
      <c r="U29" s="10"/>
    </row>
    <row r="30" spans="1:21" ht="14.25" customHeight="1" x14ac:dyDescent="0.25">
      <c r="A30" s="9"/>
      <c r="B30" s="9"/>
      <c r="C30" s="4"/>
      <c r="D30" s="4"/>
      <c r="E30" s="76"/>
      <c r="F30" s="115"/>
      <c r="G30" s="191" t="s">
        <v>140</v>
      </c>
      <c r="H30" s="153"/>
      <c r="I30" s="153"/>
      <c r="J30" s="153"/>
      <c r="K30" s="153"/>
      <c r="L30" s="153"/>
      <c r="M30" s="153"/>
      <c r="N30" s="153"/>
      <c r="O30" s="153"/>
      <c r="P30" s="153"/>
      <c r="Q30" s="78"/>
      <c r="R30" s="16"/>
      <c r="S30" s="4"/>
      <c r="T30" s="10"/>
      <c r="U30" s="10"/>
    </row>
    <row r="31" spans="1:21" x14ac:dyDescent="0.25">
      <c r="A31" s="9"/>
      <c r="B31" s="9"/>
      <c r="C31" s="4"/>
      <c r="D31" s="4"/>
      <c r="E31" s="76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78"/>
      <c r="R31" s="16"/>
      <c r="S31" s="4"/>
      <c r="T31" s="10"/>
      <c r="U31" s="10"/>
    </row>
    <row r="32" spans="1:21" x14ac:dyDescent="0.25">
      <c r="A32" s="9"/>
      <c r="B32" s="9"/>
      <c r="C32" s="4"/>
      <c r="D32" s="4"/>
      <c r="E32" s="76"/>
      <c r="F32" s="16" t="s">
        <v>159</v>
      </c>
      <c r="G32" s="16"/>
      <c r="H32" t="s">
        <v>91</v>
      </c>
      <c r="J32" s="110" t="s">
        <v>117</v>
      </c>
      <c r="K32" s="16"/>
      <c r="L32" s="153" t="s">
        <v>118</v>
      </c>
      <c r="M32" s="153"/>
      <c r="N32" s="110"/>
      <c r="O32" s="110"/>
      <c r="P32" s="139"/>
      <c r="Q32" s="78"/>
      <c r="R32" s="16"/>
      <c r="S32" s="4"/>
      <c r="T32" s="10"/>
      <c r="U32" s="10"/>
    </row>
    <row r="33" spans="1:27" ht="9" customHeight="1" x14ac:dyDescent="0.25">
      <c r="A33" s="9"/>
      <c r="B33" s="9"/>
      <c r="C33" s="4"/>
      <c r="D33" s="4"/>
      <c r="E33" s="76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78"/>
      <c r="R33" s="16"/>
      <c r="S33" s="4"/>
      <c r="T33" s="10"/>
      <c r="U33" s="10"/>
    </row>
    <row r="34" spans="1:27" x14ac:dyDescent="0.25">
      <c r="A34" s="9"/>
      <c r="B34" s="9"/>
      <c r="C34" s="4"/>
      <c r="D34" s="4"/>
      <c r="E34" s="76"/>
      <c r="F34" s="110">
        <v>1</v>
      </c>
      <c r="H34" s="153" t="s">
        <v>139</v>
      </c>
      <c r="I34" s="153"/>
      <c r="J34" s="153" t="s">
        <v>147</v>
      </c>
      <c r="K34" s="153"/>
      <c r="L34" s="153" t="s">
        <v>147</v>
      </c>
      <c r="M34" s="153"/>
      <c r="N34" s="110"/>
      <c r="O34" s="139"/>
      <c r="P34" s="133" t="s">
        <v>80</v>
      </c>
      <c r="Q34" s="78"/>
      <c r="R34" s="16"/>
      <c r="S34" s="4"/>
      <c r="T34" s="10"/>
      <c r="U34" s="10"/>
    </row>
    <row r="35" spans="1:27" x14ac:dyDescent="0.25">
      <c r="A35" s="9"/>
      <c r="B35" s="9"/>
      <c r="C35" s="4"/>
      <c r="D35" s="4"/>
      <c r="E35" s="76"/>
      <c r="F35" s="110">
        <v>2</v>
      </c>
      <c r="H35" s="153" t="s">
        <v>138</v>
      </c>
      <c r="I35" s="153"/>
      <c r="J35" s="153" t="s">
        <v>147</v>
      </c>
      <c r="K35" s="153"/>
      <c r="L35" s="153" t="s">
        <v>147</v>
      </c>
      <c r="M35" s="153"/>
      <c r="N35" s="110"/>
      <c r="O35" s="139"/>
      <c r="P35" s="134" t="s">
        <v>135</v>
      </c>
      <c r="Q35" s="78"/>
      <c r="R35" s="16"/>
      <c r="S35" s="4"/>
      <c r="T35" s="10"/>
      <c r="U35" s="10"/>
    </row>
    <row r="36" spans="1:27" x14ac:dyDescent="0.25">
      <c r="A36" s="9"/>
      <c r="B36" s="9"/>
      <c r="C36" s="4"/>
      <c r="D36" s="4"/>
      <c r="E36" s="76"/>
      <c r="F36" s="110">
        <v>3</v>
      </c>
      <c r="H36" s="153" t="s">
        <v>137</v>
      </c>
      <c r="I36" s="153"/>
      <c r="J36" s="153" t="s">
        <v>148</v>
      </c>
      <c r="K36" s="153"/>
      <c r="L36" s="153" t="s">
        <v>148</v>
      </c>
      <c r="M36" s="153"/>
      <c r="N36" s="110"/>
      <c r="O36" s="139"/>
      <c r="P36" s="134" t="s">
        <v>135</v>
      </c>
      <c r="Q36" s="78"/>
      <c r="R36" s="16"/>
      <c r="S36" s="4"/>
      <c r="T36" s="10"/>
      <c r="U36" s="10"/>
    </row>
    <row r="37" spans="1:27" x14ac:dyDescent="0.25">
      <c r="A37" s="9"/>
      <c r="B37" s="9"/>
      <c r="C37" s="4"/>
      <c r="D37" s="4"/>
      <c r="E37" s="76"/>
      <c r="F37" s="110">
        <v>4</v>
      </c>
      <c r="H37" s="153" t="s">
        <v>136</v>
      </c>
      <c r="I37" s="153"/>
      <c r="J37" s="153" t="s">
        <v>147</v>
      </c>
      <c r="K37" s="153"/>
      <c r="L37" s="153" t="s">
        <v>147</v>
      </c>
      <c r="M37" s="153"/>
      <c r="N37" s="110"/>
      <c r="O37" s="139"/>
      <c r="P37" s="134" t="s">
        <v>135</v>
      </c>
      <c r="Q37" s="78"/>
      <c r="R37" s="16"/>
      <c r="S37" s="4"/>
      <c r="T37" s="10"/>
      <c r="U37" s="10"/>
    </row>
    <row r="38" spans="1:27" x14ac:dyDescent="0.25">
      <c r="A38" s="9"/>
      <c r="B38" s="9"/>
      <c r="C38" s="4"/>
      <c r="D38" s="4"/>
      <c r="E38" s="76"/>
      <c r="Q38" s="78"/>
      <c r="R38" s="16"/>
      <c r="S38" s="4"/>
      <c r="T38" s="10"/>
      <c r="U38" s="10"/>
    </row>
    <row r="39" spans="1:27" ht="14.25" customHeight="1" x14ac:dyDescent="0.25">
      <c r="A39" s="9"/>
      <c r="B39" s="9"/>
      <c r="C39" s="4"/>
      <c r="D39" s="4"/>
      <c r="E39" s="76"/>
      <c r="F39" s="4" t="s">
        <v>97</v>
      </c>
      <c r="Q39" s="78"/>
      <c r="R39" s="16"/>
      <c r="S39" s="4"/>
      <c r="T39" s="10"/>
      <c r="U39" s="10"/>
    </row>
    <row r="40" spans="1:27" ht="8.25" customHeight="1" x14ac:dyDescent="0.25">
      <c r="A40" s="9"/>
      <c r="B40" s="9"/>
      <c r="C40" s="4"/>
      <c r="D40" s="4"/>
      <c r="E40" s="76"/>
      <c r="Q40" s="78"/>
      <c r="R40" s="16"/>
      <c r="S40" s="4"/>
      <c r="T40" s="10"/>
      <c r="U40" s="10"/>
    </row>
    <row r="41" spans="1:27" ht="52.5" customHeight="1" x14ac:dyDescent="0.25">
      <c r="A41" s="9"/>
      <c r="B41" s="9"/>
      <c r="C41" s="4"/>
      <c r="D41" s="4"/>
      <c r="E41" s="76"/>
      <c r="F41" s="195" t="s">
        <v>154</v>
      </c>
      <c r="G41" s="196"/>
      <c r="H41" s="196"/>
      <c r="I41" s="196"/>
      <c r="J41" s="196"/>
      <c r="K41" s="196"/>
      <c r="L41" s="196"/>
      <c r="M41" s="196"/>
      <c r="N41" s="196"/>
      <c r="O41" s="196"/>
      <c r="P41" s="197"/>
      <c r="Q41" s="78"/>
      <c r="R41" s="16"/>
      <c r="S41" s="4"/>
      <c r="T41" s="10"/>
      <c r="U41" s="10"/>
    </row>
    <row r="42" spans="1:27" x14ac:dyDescent="0.25">
      <c r="A42" s="9"/>
      <c r="B42" s="9"/>
      <c r="C42" s="4"/>
      <c r="D42" s="4"/>
      <c r="E42" s="76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79"/>
      <c r="R42" s="110"/>
      <c r="S42" s="4"/>
      <c r="T42" s="10"/>
      <c r="U42" s="10"/>
    </row>
    <row r="43" spans="1:27" x14ac:dyDescent="0.25">
      <c r="A43" s="9"/>
      <c r="B43" s="9"/>
      <c r="C43" s="4"/>
      <c r="D43" s="4"/>
      <c r="E43" s="81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82"/>
      <c r="Q43" s="83"/>
      <c r="R43" s="15"/>
      <c r="S43" s="4"/>
      <c r="T43" s="10"/>
      <c r="U43" s="10"/>
    </row>
    <row r="44" spans="1:27" x14ac:dyDescent="0.25">
      <c r="A44" s="9"/>
      <c r="B44" s="9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66"/>
      <c r="Q44" s="15"/>
      <c r="R44" s="15"/>
      <c r="S44" s="110"/>
      <c r="T44" s="10"/>
      <c r="U44" s="10"/>
      <c r="Z44" s="4"/>
      <c r="AA44" s="4"/>
    </row>
    <row r="45" spans="1:27" x14ac:dyDescent="0.25">
      <c r="A45" s="9"/>
      <c r="B45" s="9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14"/>
      <c r="P45" s="67"/>
      <c r="Q45" s="15"/>
      <c r="R45" s="15"/>
      <c r="S45" s="4"/>
      <c r="T45" s="10"/>
      <c r="U45" s="10"/>
      <c r="Z45" s="4"/>
      <c r="AA45" s="4"/>
    </row>
    <row r="46" spans="1:27" x14ac:dyDescent="0.25">
      <c r="A46" s="9"/>
      <c r="B46" s="9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14"/>
      <c r="P46" s="67"/>
      <c r="Q46" s="15"/>
      <c r="R46" s="15"/>
      <c r="S46" s="33"/>
      <c r="T46" s="10"/>
      <c r="U46" s="10"/>
      <c r="Z46" s="4"/>
      <c r="AA46" s="4"/>
    </row>
    <row r="47" spans="1:27" x14ac:dyDescent="0.25">
      <c r="A47" s="9"/>
      <c r="B47" s="9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14"/>
      <c r="P47" s="14"/>
      <c r="Q47" s="14"/>
      <c r="R47" s="4"/>
      <c r="S47" s="4"/>
      <c r="T47" s="10"/>
      <c r="U47" s="10"/>
      <c r="Z47" s="4"/>
      <c r="AA47" s="4"/>
    </row>
    <row r="48" spans="1:27" x14ac:dyDescent="0.25">
      <c r="A48" s="9"/>
      <c r="B48" s="9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33"/>
      <c r="T48" s="10"/>
      <c r="U48" s="10"/>
      <c r="Z48" s="4"/>
      <c r="AA48" s="4"/>
    </row>
    <row r="49" spans="1:27" ht="15.75" thickBot="1" x14ac:dyDescent="0.3">
      <c r="A49" s="9"/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3"/>
      <c r="U49" s="10"/>
      <c r="Z49" s="4"/>
      <c r="AA49" s="4"/>
    </row>
    <row r="50" spans="1:27" ht="4.5" customHeight="1" thickBot="1" x14ac:dyDescent="0.3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3"/>
    </row>
  </sheetData>
  <mergeCells count="24">
    <mergeCell ref="H34:I34"/>
    <mergeCell ref="J34:K34"/>
    <mergeCell ref="L34:M34"/>
    <mergeCell ref="A1:D1"/>
    <mergeCell ref="Q4:R4"/>
    <mergeCell ref="D6:I6"/>
    <mergeCell ref="K7:O7"/>
    <mergeCell ref="F13:N13"/>
    <mergeCell ref="F16:P16"/>
    <mergeCell ref="F20:P20"/>
    <mergeCell ref="F24:P24"/>
    <mergeCell ref="G28:P28"/>
    <mergeCell ref="G30:P30"/>
    <mergeCell ref="L32:M32"/>
    <mergeCell ref="H37:I37"/>
    <mergeCell ref="J37:K37"/>
    <mergeCell ref="L37:M37"/>
    <mergeCell ref="F41:P41"/>
    <mergeCell ref="H35:I35"/>
    <mergeCell ref="J35:K35"/>
    <mergeCell ref="L35:M35"/>
    <mergeCell ref="H36:I36"/>
    <mergeCell ref="J36:K36"/>
    <mergeCell ref="L36:M36"/>
  </mergeCells>
  <hyperlinks>
    <hyperlink ref="P9" location="'Ver Casos de Prueba (Inv)'!A1" display="Volver"/>
    <hyperlink ref="H4" location="Inicio!A1" display="Salir"/>
    <hyperlink ref="F4" location="'Seleccion Proyecto Inv'!A1" display="Seleccionar Proyecto"/>
    <hyperlink ref="D4" location="'Dashboard Invitado'!A1" display="Inicio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L22" sqref="L22:O22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50" t="s">
        <v>67</v>
      </c>
      <c r="B1" s="151"/>
      <c r="C1" s="151"/>
      <c r="D1" s="152"/>
    </row>
    <row r="2" spans="1:20" ht="15.75" thickBot="1" x14ac:dyDescent="0.3"/>
    <row r="3" spans="1:20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 ht="9" customHeight="1" x14ac:dyDescent="0.25">
      <c r="A4" s="9"/>
      <c r="C4" s="4"/>
      <c r="D4" s="50"/>
      <c r="E4" s="4"/>
      <c r="F4" s="110"/>
      <c r="G4" s="4"/>
      <c r="H4" s="110"/>
      <c r="I4" s="4"/>
      <c r="J4" s="110"/>
      <c r="K4" s="4"/>
      <c r="L4" s="110"/>
      <c r="M4" s="110"/>
      <c r="N4" s="110"/>
      <c r="O4" s="153"/>
      <c r="P4" s="153"/>
      <c r="Q4" s="4"/>
      <c r="R4" s="110"/>
      <c r="S4" s="5"/>
      <c r="T4" s="10"/>
    </row>
    <row r="5" spans="1:20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0"/>
    </row>
    <row r="6" spans="1:20" x14ac:dyDescent="0.25">
      <c r="A6" s="9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  <c r="T6" s="10"/>
    </row>
    <row r="7" spans="1:20" ht="54" customHeight="1" x14ac:dyDescent="0.25">
      <c r="A7" s="9"/>
      <c r="B7" s="9"/>
      <c r="C7" s="4"/>
      <c r="D7" s="157"/>
      <c r="E7" s="157"/>
      <c r="F7" s="15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0"/>
      <c r="T7" s="10"/>
    </row>
    <row r="8" spans="1:20" x14ac:dyDescent="0.25">
      <c r="A8" s="9"/>
      <c r="B8" s="9"/>
      <c r="C8" s="4"/>
      <c r="D8" s="52" t="s">
        <v>76</v>
      </c>
      <c r="E8" s="4"/>
      <c r="F8" s="16"/>
      <c r="G8" s="16"/>
      <c r="H8" s="16"/>
      <c r="I8" s="4"/>
      <c r="J8" s="4"/>
      <c r="K8" s="4"/>
      <c r="L8" s="4"/>
      <c r="M8" s="4"/>
      <c r="N8" s="153"/>
      <c r="O8" s="153"/>
      <c r="P8" s="153"/>
      <c r="Q8" s="4"/>
      <c r="R8" s="4"/>
      <c r="S8" s="10"/>
      <c r="T8" s="10"/>
    </row>
    <row r="9" spans="1:20" x14ac:dyDescent="0.25">
      <c r="A9" s="9"/>
      <c r="B9" s="9"/>
      <c r="C9" s="4"/>
      <c r="D9" s="46"/>
      <c r="E9" s="4"/>
      <c r="F9" s="4"/>
      <c r="G9" s="4"/>
      <c r="H9" s="4"/>
      <c r="I9" s="4"/>
      <c r="J9" s="4"/>
      <c r="K9" s="4"/>
      <c r="L9" s="4"/>
      <c r="M9" s="4"/>
      <c r="N9" s="4"/>
      <c r="O9" s="110"/>
      <c r="P9" s="110"/>
      <c r="Q9" s="4"/>
      <c r="R9" s="4"/>
      <c r="S9" s="10"/>
      <c r="T9" s="10"/>
    </row>
    <row r="10" spans="1:20" ht="8.25" customHeight="1" x14ac:dyDescent="0.25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110"/>
      <c r="P10" s="110"/>
      <c r="Q10" s="4"/>
      <c r="R10" s="4"/>
      <c r="S10" s="10"/>
      <c r="T10" s="10"/>
    </row>
    <row r="11" spans="1:20" ht="15.75" x14ac:dyDescent="0.25">
      <c r="A11" s="9"/>
      <c r="B11" s="9"/>
      <c r="C11" s="4"/>
      <c r="D11" s="47"/>
      <c r="E11" s="4"/>
      <c r="F11" s="4"/>
      <c r="G11" s="4"/>
      <c r="H11" s="4"/>
      <c r="I11" s="4"/>
      <c r="J11" s="4"/>
      <c r="K11" s="4"/>
      <c r="L11" s="4"/>
      <c r="M11" s="4"/>
      <c r="N11" s="4"/>
      <c r="O11" s="15"/>
      <c r="P11" s="15"/>
      <c r="Q11" s="33"/>
      <c r="R11" s="4"/>
      <c r="S11" s="10"/>
      <c r="T11" s="10"/>
    </row>
    <row r="12" spans="1:20" ht="43.5" customHeight="1" x14ac:dyDescent="0.25">
      <c r="A12" s="9"/>
      <c r="B12" s="9"/>
      <c r="C12" s="4"/>
      <c r="D12" s="161" t="s">
        <v>72</v>
      </c>
      <c r="E12" s="161"/>
      <c r="F12" s="161"/>
      <c r="G12" s="161"/>
      <c r="H12" s="161"/>
      <c r="I12" s="161"/>
      <c r="J12" s="161"/>
      <c r="K12" s="14"/>
      <c r="L12" s="14"/>
      <c r="M12" s="14"/>
      <c r="N12" s="14"/>
      <c r="O12" s="51"/>
      <c r="P12" s="15"/>
      <c r="Q12" s="110"/>
      <c r="R12" s="4"/>
      <c r="S12" s="10"/>
      <c r="T12" s="10"/>
    </row>
    <row r="13" spans="1:20" x14ac:dyDescent="0.25">
      <c r="A13" s="9"/>
      <c r="B13" s="9"/>
      <c r="C13" s="4"/>
      <c r="D13" s="55" t="s">
        <v>73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1"/>
      <c r="P13" s="15"/>
      <c r="Q13" s="110"/>
      <c r="R13" s="4"/>
      <c r="S13" s="10"/>
      <c r="T13" s="10"/>
    </row>
    <row r="14" spans="1:20" x14ac:dyDescent="0.25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5"/>
      <c r="P14" s="15"/>
      <c r="Q14" s="110"/>
      <c r="R14" s="4"/>
      <c r="S14" s="10"/>
      <c r="T14" s="10"/>
    </row>
    <row r="15" spans="1:20" x14ac:dyDescent="0.25">
      <c r="A15" s="9"/>
      <c r="B15" s="9"/>
      <c r="C15" s="4"/>
      <c r="D15" s="46"/>
      <c r="E15" s="4"/>
      <c r="F15" s="4"/>
      <c r="G15" s="4"/>
      <c r="H15" s="4"/>
      <c r="I15" s="4"/>
      <c r="J15" s="4"/>
      <c r="K15" s="4"/>
      <c r="L15" s="4"/>
      <c r="M15" s="4"/>
      <c r="N15" s="4"/>
      <c r="O15" s="15"/>
      <c r="P15" s="15"/>
      <c r="Q15" s="33"/>
      <c r="R15" s="4"/>
      <c r="S15" s="10"/>
      <c r="T15" s="10"/>
    </row>
    <row r="16" spans="1:20" x14ac:dyDescent="0.25">
      <c r="A16" s="9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0"/>
      <c r="T16" s="10"/>
    </row>
    <row r="17" spans="1:26" ht="15.75" x14ac:dyDescent="0.25">
      <c r="A17" s="9"/>
      <c r="B17" s="9"/>
      <c r="C17" s="4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4"/>
      <c r="R17" s="4"/>
      <c r="S17" s="10"/>
      <c r="T17" s="10"/>
    </row>
    <row r="18" spans="1:26" x14ac:dyDescent="0.25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10"/>
      <c r="P18" s="110"/>
      <c r="Q18" s="4"/>
      <c r="R18" s="4"/>
      <c r="S18" s="10"/>
      <c r="T18" s="10"/>
    </row>
    <row r="19" spans="1:26" x14ac:dyDescent="0.25">
      <c r="A19" s="9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110"/>
      <c r="P19" s="110"/>
      <c r="Q19" s="4"/>
      <c r="R19" s="4"/>
      <c r="S19" s="10"/>
      <c r="T19" s="10"/>
    </row>
    <row r="20" spans="1:26" x14ac:dyDescent="0.25">
      <c r="A20" s="9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5"/>
      <c r="P20" s="15"/>
      <c r="Q20" s="33"/>
      <c r="R20" s="4"/>
      <c r="S20" s="10"/>
      <c r="T20" s="10"/>
    </row>
    <row r="21" spans="1:26" x14ac:dyDescent="0.25">
      <c r="A21" s="9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5"/>
      <c r="P21" s="15"/>
      <c r="Q21" s="4"/>
      <c r="R21" s="4"/>
      <c r="S21" s="10"/>
      <c r="T21" s="10"/>
    </row>
    <row r="22" spans="1:26" x14ac:dyDescent="0.25">
      <c r="A22" s="9"/>
      <c r="B22" s="9"/>
      <c r="C22" s="4"/>
      <c r="D22" s="158" t="s">
        <v>75</v>
      </c>
      <c r="E22" s="159"/>
      <c r="F22" s="159"/>
      <c r="G22" s="159"/>
      <c r="H22" s="160"/>
      <c r="I22" s="4"/>
      <c r="J22" s="4"/>
      <c r="K22" s="4"/>
      <c r="L22" s="158" t="s">
        <v>74</v>
      </c>
      <c r="M22" s="159"/>
      <c r="N22" s="159"/>
      <c r="O22" s="160"/>
      <c r="P22" s="15"/>
      <c r="Q22" s="110"/>
      <c r="R22" s="4"/>
      <c r="S22" s="10"/>
      <c r="T22" s="10"/>
      <c r="Y22" s="4"/>
      <c r="Z22" s="4"/>
    </row>
    <row r="23" spans="1:26" x14ac:dyDescent="0.25">
      <c r="A23" s="9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4"/>
      <c r="O23" s="15"/>
      <c r="P23" s="15"/>
      <c r="Q23" s="4"/>
      <c r="R23" s="4"/>
      <c r="S23" s="10"/>
      <c r="T23" s="10"/>
      <c r="Y23" s="4"/>
      <c r="Z23" s="4"/>
    </row>
    <row r="24" spans="1:26" x14ac:dyDescent="0.25">
      <c r="A24" s="9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4"/>
      <c r="O24" s="15"/>
      <c r="P24" s="15"/>
      <c r="Q24" s="33"/>
      <c r="R24" s="4"/>
      <c r="S24" s="10"/>
      <c r="T24" s="10"/>
      <c r="Y24" s="4"/>
      <c r="Z24" s="4"/>
    </row>
    <row r="25" spans="1:26" x14ac:dyDescent="0.25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4"/>
      <c r="O25" s="14"/>
      <c r="P25" s="4"/>
      <c r="Q25" s="4"/>
      <c r="R25" s="4"/>
      <c r="S25" s="10"/>
      <c r="T25" s="10"/>
      <c r="Y25" s="4"/>
      <c r="Z25" s="4"/>
    </row>
    <row r="26" spans="1:26" x14ac:dyDescent="0.25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3"/>
      <c r="R26" s="4"/>
      <c r="S26" s="10"/>
      <c r="T26" s="10"/>
      <c r="Y26" s="4"/>
      <c r="Z26" s="4"/>
    </row>
    <row r="27" spans="1:26" ht="15.75" thickBot="1" x14ac:dyDescent="0.3">
      <c r="A27" s="9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0"/>
      <c r="Y27" s="4"/>
      <c r="Z27" s="4"/>
    </row>
    <row r="28" spans="1:26" ht="4.5" customHeight="1" thickBot="1" x14ac:dyDescent="0.3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</row>
  </sheetData>
  <mergeCells count="8">
    <mergeCell ref="D22:H22"/>
    <mergeCell ref="L22:O22"/>
    <mergeCell ref="A1:D1"/>
    <mergeCell ref="O4:P4"/>
    <mergeCell ref="D7:F7"/>
    <mergeCell ref="N8:P8"/>
    <mergeCell ref="D12:J12"/>
    <mergeCell ref="D17:P17"/>
  </mergeCells>
  <hyperlinks>
    <hyperlink ref="D22:H22" location="Inicio!A1" display="Cancelar"/>
    <hyperlink ref="L22:O22" location="'Seleccion Proyecto'!A1" display="Continuar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L22" sqref="L22:O22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50" t="s">
        <v>67</v>
      </c>
      <c r="B1" s="151"/>
      <c r="C1" s="151"/>
      <c r="D1" s="152"/>
    </row>
    <row r="2" spans="1:20" ht="15.75" thickBot="1" x14ac:dyDescent="0.3"/>
    <row r="3" spans="1:20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 ht="9" customHeight="1" x14ac:dyDescent="0.25">
      <c r="A4" s="9"/>
      <c r="C4" s="4"/>
      <c r="D4" s="50"/>
      <c r="E4" s="4"/>
      <c r="F4" s="110"/>
      <c r="G4" s="4"/>
      <c r="H4" s="110"/>
      <c r="I4" s="4"/>
      <c r="J4" s="110"/>
      <c r="K4" s="4"/>
      <c r="L4" s="110"/>
      <c r="M4" s="110"/>
      <c r="N4" s="110"/>
      <c r="O4" s="153"/>
      <c r="P4" s="153"/>
      <c r="Q4" s="4"/>
      <c r="R4" s="110"/>
      <c r="S4" s="5"/>
      <c r="T4" s="10"/>
    </row>
    <row r="5" spans="1:20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0"/>
    </row>
    <row r="6" spans="1:20" x14ac:dyDescent="0.25">
      <c r="A6" s="9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  <c r="T6" s="10"/>
    </row>
    <row r="7" spans="1:20" ht="54" customHeight="1" x14ac:dyDescent="0.25">
      <c r="A7" s="9"/>
      <c r="B7" s="9"/>
      <c r="C7" s="4"/>
      <c r="D7" s="157"/>
      <c r="E7" s="157"/>
      <c r="F7" s="15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0"/>
      <c r="T7" s="10"/>
    </row>
    <row r="8" spans="1:20" x14ac:dyDescent="0.25">
      <c r="A8" s="9"/>
      <c r="B8" s="9"/>
      <c r="C8" s="4"/>
      <c r="D8" s="52" t="s">
        <v>76</v>
      </c>
      <c r="E8" s="4"/>
      <c r="F8" s="16"/>
      <c r="G8" s="16"/>
      <c r="H8" s="16"/>
      <c r="I8" s="4"/>
      <c r="J8" s="4"/>
      <c r="K8" s="4"/>
      <c r="L8" s="4"/>
      <c r="M8" s="4"/>
      <c r="N8" s="153"/>
      <c r="O8" s="153"/>
      <c r="P8" s="153"/>
      <c r="Q8" s="4"/>
      <c r="R8" s="4"/>
      <c r="S8" s="10"/>
      <c r="T8" s="10"/>
    </row>
    <row r="9" spans="1:20" x14ac:dyDescent="0.25">
      <c r="A9" s="9"/>
      <c r="B9" s="9"/>
      <c r="C9" s="4"/>
      <c r="D9" s="46"/>
      <c r="E9" s="4"/>
      <c r="F9" s="4"/>
      <c r="G9" s="4"/>
      <c r="H9" s="4"/>
      <c r="I9" s="4"/>
      <c r="J9" s="4"/>
      <c r="K9" s="4"/>
      <c r="L9" s="4"/>
      <c r="M9" s="4"/>
      <c r="N9" s="4"/>
      <c r="O9" s="110"/>
      <c r="P9" s="110"/>
      <c r="Q9" s="4"/>
      <c r="R9" s="4"/>
      <c r="S9" s="10"/>
      <c r="T9" s="10"/>
    </row>
    <row r="10" spans="1:20" ht="8.25" customHeight="1" x14ac:dyDescent="0.25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110"/>
      <c r="P10" s="110"/>
      <c r="Q10" s="4"/>
      <c r="R10" s="4"/>
      <c r="S10" s="10"/>
      <c r="T10" s="10"/>
    </row>
    <row r="11" spans="1:20" ht="15.75" x14ac:dyDescent="0.25">
      <c r="A11" s="9"/>
      <c r="B11" s="9"/>
      <c r="C11" s="4"/>
      <c r="D11" s="47"/>
      <c r="E11" s="4"/>
      <c r="F11" s="4"/>
      <c r="G11" s="4"/>
      <c r="H11" s="4"/>
      <c r="I11" s="4"/>
      <c r="J11" s="4"/>
      <c r="K11" s="4"/>
      <c r="L11" s="4"/>
      <c r="M11" s="4"/>
      <c r="N11" s="4"/>
      <c r="O11" s="15"/>
      <c r="P11" s="15"/>
      <c r="Q11" s="33"/>
      <c r="R11" s="4"/>
      <c r="S11" s="10"/>
      <c r="T11" s="10"/>
    </row>
    <row r="12" spans="1:20" ht="43.5" customHeight="1" x14ac:dyDescent="0.25">
      <c r="A12" s="9"/>
      <c r="B12" s="9"/>
      <c r="C12" s="4"/>
      <c r="D12" s="161" t="s">
        <v>72</v>
      </c>
      <c r="E12" s="161"/>
      <c r="F12" s="161"/>
      <c r="G12" s="161"/>
      <c r="H12" s="161"/>
      <c r="I12" s="161"/>
      <c r="J12" s="161"/>
      <c r="K12" s="14"/>
      <c r="L12" s="14"/>
      <c r="M12" s="14"/>
      <c r="N12" s="14"/>
      <c r="O12" s="51"/>
      <c r="P12" s="15"/>
      <c r="Q12" s="110"/>
      <c r="R12" s="4"/>
      <c r="S12" s="10"/>
      <c r="T12" s="10"/>
    </row>
    <row r="13" spans="1:20" x14ac:dyDescent="0.25">
      <c r="A13" s="9"/>
      <c r="B13" s="9"/>
      <c r="C13" s="4"/>
      <c r="D13" s="55" t="s">
        <v>73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1"/>
      <c r="P13" s="15"/>
      <c r="Q13" s="110"/>
      <c r="R13" s="4"/>
      <c r="S13" s="10"/>
      <c r="T13" s="10"/>
    </row>
    <row r="14" spans="1:20" x14ac:dyDescent="0.25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5"/>
      <c r="P14" s="15"/>
      <c r="Q14" s="110"/>
      <c r="R14" s="4"/>
      <c r="S14" s="10"/>
      <c r="T14" s="10"/>
    </row>
    <row r="15" spans="1:20" x14ac:dyDescent="0.25">
      <c r="A15" s="9"/>
      <c r="B15" s="9"/>
      <c r="C15" s="4"/>
      <c r="D15" s="46"/>
      <c r="E15" s="4"/>
      <c r="F15" s="4"/>
      <c r="G15" s="4"/>
      <c r="H15" s="4"/>
      <c r="I15" s="4"/>
      <c r="J15" s="4"/>
      <c r="K15" s="4"/>
      <c r="L15" s="4"/>
      <c r="M15" s="4"/>
      <c r="N15" s="4"/>
      <c r="O15" s="15"/>
      <c r="P15" s="15"/>
      <c r="Q15" s="33"/>
      <c r="R15" s="4"/>
      <c r="S15" s="10"/>
      <c r="T15" s="10"/>
    </row>
    <row r="16" spans="1:20" x14ac:dyDescent="0.25">
      <c r="A16" s="9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0"/>
      <c r="T16" s="10"/>
    </row>
    <row r="17" spans="1:26" ht="15.75" x14ac:dyDescent="0.25">
      <c r="A17" s="9"/>
      <c r="B17" s="9"/>
      <c r="C17" s="4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4"/>
      <c r="R17" s="4"/>
      <c r="S17" s="10"/>
      <c r="T17" s="10"/>
    </row>
    <row r="18" spans="1:26" x14ac:dyDescent="0.25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10"/>
      <c r="P18" s="110"/>
      <c r="Q18" s="4"/>
      <c r="R18" s="4"/>
      <c r="S18" s="10"/>
      <c r="T18" s="10"/>
    </row>
    <row r="19" spans="1:26" x14ac:dyDescent="0.25">
      <c r="A19" s="9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110"/>
      <c r="P19" s="110"/>
      <c r="Q19" s="4"/>
      <c r="R19" s="4"/>
      <c r="S19" s="10"/>
      <c r="T19" s="10"/>
    </row>
    <row r="20" spans="1:26" x14ac:dyDescent="0.25">
      <c r="A20" s="9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5"/>
      <c r="P20" s="15"/>
      <c r="Q20" s="33"/>
      <c r="R20" s="4"/>
      <c r="S20" s="10"/>
      <c r="T20" s="10"/>
    </row>
    <row r="21" spans="1:26" x14ac:dyDescent="0.25">
      <c r="A21" s="9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5"/>
      <c r="P21" s="15"/>
      <c r="Q21" s="4"/>
      <c r="R21" s="4"/>
      <c r="S21" s="10"/>
      <c r="T21" s="10"/>
    </row>
    <row r="22" spans="1:26" x14ac:dyDescent="0.25">
      <c r="A22" s="9"/>
      <c r="B22" s="9"/>
      <c r="C22" s="4"/>
      <c r="D22" s="158" t="s">
        <v>75</v>
      </c>
      <c r="E22" s="159"/>
      <c r="F22" s="159"/>
      <c r="G22" s="159"/>
      <c r="H22" s="160"/>
      <c r="I22" s="4"/>
      <c r="J22" s="4"/>
      <c r="K22" s="4"/>
      <c r="L22" s="158" t="s">
        <v>74</v>
      </c>
      <c r="M22" s="159"/>
      <c r="N22" s="159"/>
      <c r="O22" s="160"/>
      <c r="P22" s="15"/>
      <c r="Q22" s="110"/>
      <c r="R22" s="4"/>
      <c r="S22" s="10"/>
      <c r="T22" s="10"/>
      <c r="Y22" s="4"/>
      <c r="Z22" s="4"/>
    </row>
    <row r="23" spans="1:26" x14ac:dyDescent="0.25">
      <c r="A23" s="9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4"/>
      <c r="O23" s="15"/>
      <c r="P23" s="15"/>
      <c r="Q23" s="4"/>
      <c r="R23" s="4"/>
      <c r="S23" s="10"/>
      <c r="T23" s="10"/>
      <c r="Y23" s="4"/>
      <c r="Z23" s="4"/>
    </row>
    <row r="24" spans="1:26" x14ac:dyDescent="0.25">
      <c r="A24" s="9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4"/>
      <c r="O24" s="15"/>
      <c r="P24" s="15"/>
      <c r="Q24" s="33"/>
      <c r="R24" s="4"/>
      <c r="S24" s="10"/>
      <c r="T24" s="10"/>
      <c r="Y24" s="4"/>
      <c r="Z24" s="4"/>
    </row>
    <row r="25" spans="1:26" x14ac:dyDescent="0.25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4"/>
      <c r="O25" s="14"/>
      <c r="P25" s="4"/>
      <c r="Q25" s="4"/>
      <c r="R25" s="4"/>
      <c r="S25" s="10"/>
      <c r="T25" s="10"/>
      <c r="Y25" s="4"/>
      <c r="Z25" s="4"/>
    </row>
    <row r="26" spans="1:26" x14ac:dyDescent="0.25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3"/>
      <c r="R26" s="4"/>
      <c r="S26" s="10"/>
      <c r="T26" s="10"/>
      <c r="Y26" s="4"/>
      <c r="Z26" s="4"/>
    </row>
    <row r="27" spans="1:26" ht="15.75" thickBot="1" x14ac:dyDescent="0.3">
      <c r="A27" s="9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0"/>
      <c r="Y27" s="4"/>
      <c r="Z27" s="4"/>
    </row>
    <row r="28" spans="1:26" ht="4.5" customHeight="1" thickBot="1" x14ac:dyDescent="0.3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</row>
  </sheetData>
  <mergeCells count="8">
    <mergeCell ref="D22:H22"/>
    <mergeCell ref="L22:O22"/>
    <mergeCell ref="A1:D1"/>
    <mergeCell ref="O4:P4"/>
    <mergeCell ref="D7:F7"/>
    <mergeCell ref="N8:P8"/>
    <mergeCell ref="D12:J12"/>
    <mergeCell ref="D17:P17"/>
  </mergeCells>
  <hyperlinks>
    <hyperlink ref="D22:H22" location="Inicio!A1" display="Cancelar"/>
    <hyperlink ref="L22:O22" location="'Seleccion Proyecto'!A1" display="Continuar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L22" sqref="L22:O22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50" t="s">
        <v>67</v>
      </c>
      <c r="B1" s="151"/>
      <c r="C1" s="151"/>
      <c r="D1" s="152"/>
    </row>
    <row r="2" spans="1:20" ht="15.75" thickBot="1" x14ac:dyDescent="0.3"/>
    <row r="3" spans="1:20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 ht="9" customHeight="1" x14ac:dyDescent="0.25">
      <c r="A4" s="9"/>
      <c r="C4" s="4"/>
      <c r="D4" s="50"/>
      <c r="E4" s="4"/>
      <c r="F4" s="110"/>
      <c r="G4" s="4"/>
      <c r="H4" s="110"/>
      <c r="I4" s="4"/>
      <c r="J4" s="110"/>
      <c r="K4" s="4"/>
      <c r="L4" s="110"/>
      <c r="M4" s="110"/>
      <c r="N4" s="110"/>
      <c r="O4" s="153"/>
      <c r="P4" s="153"/>
      <c r="Q4" s="4"/>
      <c r="R4" s="110"/>
      <c r="S4" s="5"/>
      <c r="T4" s="10"/>
    </row>
    <row r="5" spans="1:20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0"/>
    </row>
    <row r="6" spans="1:20" x14ac:dyDescent="0.25">
      <c r="A6" s="9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  <c r="T6" s="10"/>
    </row>
    <row r="7" spans="1:20" ht="54" customHeight="1" x14ac:dyDescent="0.25">
      <c r="A7" s="9"/>
      <c r="B7" s="9"/>
      <c r="C7" s="4"/>
      <c r="D7" s="157"/>
      <c r="E7" s="157"/>
      <c r="F7" s="15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0"/>
      <c r="T7" s="10"/>
    </row>
    <row r="8" spans="1:20" x14ac:dyDescent="0.25">
      <c r="A8" s="9"/>
      <c r="B8" s="9"/>
      <c r="C8" s="4"/>
      <c r="D8" s="52" t="s">
        <v>76</v>
      </c>
      <c r="E8" s="4"/>
      <c r="F8" s="16"/>
      <c r="G8" s="16"/>
      <c r="H8" s="16"/>
      <c r="I8" s="4"/>
      <c r="J8" s="4"/>
      <c r="K8" s="4"/>
      <c r="L8" s="4"/>
      <c r="M8" s="4"/>
      <c r="N8" s="153"/>
      <c r="O8" s="153"/>
      <c r="P8" s="153"/>
      <c r="Q8" s="4"/>
      <c r="R8" s="4"/>
      <c r="S8" s="10"/>
      <c r="T8" s="10"/>
    </row>
    <row r="9" spans="1:20" x14ac:dyDescent="0.25">
      <c r="A9" s="9"/>
      <c r="B9" s="9"/>
      <c r="C9" s="4"/>
      <c r="D9" s="46"/>
      <c r="E9" s="4"/>
      <c r="F9" s="4"/>
      <c r="G9" s="4"/>
      <c r="H9" s="4"/>
      <c r="I9" s="4"/>
      <c r="J9" s="4"/>
      <c r="K9" s="4"/>
      <c r="L9" s="4"/>
      <c r="M9" s="4"/>
      <c r="N9" s="4"/>
      <c r="O9" s="110"/>
      <c r="P9" s="110"/>
      <c r="Q9" s="4"/>
      <c r="R9" s="4"/>
      <c r="S9" s="10"/>
      <c r="T9" s="10"/>
    </row>
    <row r="10" spans="1:20" ht="8.25" customHeight="1" x14ac:dyDescent="0.25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110"/>
      <c r="P10" s="110"/>
      <c r="Q10" s="4"/>
      <c r="R10" s="4"/>
      <c r="S10" s="10"/>
      <c r="T10" s="10"/>
    </row>
    <row r="11" spans="1:20" ht="15.75" x14ac:dyDescent="0.25">
      <c r="A11" s="9"/>
      <c r="B11" s="9"/>
      <c r="C11" s="4"/>
      <c r="D11" s="47"/>
      <c r="E11" s="4"/>
      <c r="F11" s="4"/>
      <c r="G11" s="4"/>
      <c r="H11" s="4"/>
      <c r="I11" s="4"/>
      <c r="J11" s="4"/>
      <c r="K11" s="4"/>
      <c r="L11" s="4"/>
      <c r="M11" s="4"/>
      <c r="N11" s="4"/>
      <c r="O11" s="15"/>
      <c r="P11" s="15"/>
      <c r="Q11" s="33"/>
      <c r="R11" s="4"/>
      <c r="S11" s="10"/>
      <c r="T11" s="10"/>
    </row>
    <row r="12" spans="1:20" ht="43.5" customHeight="1" x14ac:dyDescent="0.25">
      <c r="A12" s="9"/>
      <c r="B12" s="9"/>
      <c r="C12" s="4"/>
      <c r="D12" s="161" t="s">
        <v>72</v>
      </c>
      <c r="E12" s="161"/>
      <c r="F12" s="161"/>
      <c r="G12" s="161"/>
      <c r="H12" s="161"/>
      <c r="I12" s="161"/>
      <c r="J12" s="161"/>
      <c r="K12" s="14"/>
      <c r="L12" s="14"/>
      <c r="M12" s="14"/>
      <c r="N12" s="14"/>
      <c r="O12" s="51"/>
      <c r="P12" s="15"/>
      <c r="Q12" s="110"/>
      <c r="R12" s="4"/>
      <c r="S12" s="10"/>
      <c r="T12" s="10"/>
    </row>
    <row r="13" spans="1:20" x14ac:dyDescent="0.25">
      <c r="A13" s="9"/>
      <c r="B13" s="9"/>
      <c r="C13" s="4"/>
      <c r="D13" s="55" t="s">
        <v>73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1"/>
      <c r="P13" s="15"/>
      <c r="Q13" s="110"/>
      <c r="R13" s="4"/>
      <c r="S13" s="10"/>
      <c r="T13" s="10"/>
    </row>
    <row r="14" spans="1:20" x14ac:dyDescent="0.25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5"/>
      <c r="P14" s="15"/>
      <c r="Q14" s="110"/>
      <c r="R14" s="4"/>
      <c r="S14" s="10"/>
      <c r="T14" s="10"/>
    </row>
    <row r="15" spans="1:20" x14ac:dyDescent="0.25">
      <c r="A15" s="9"/>
      <c r="B15" s="9"/>
      <c r="C15" s="4"/>
      <c r="D15" s="46"/>
      <c r="E15" s="4"/>
      <c r="F15" s="4"/>
      <c r="G15" s="4"/>
      <c r="H15" s="4"/>
      <c r="I15" s="4"/>
      <c r="J15" s="4"/>
      <c r="K15" s="4"/>
      <c r="L15" s="4"/>
      <c r="M15" s="4"/>
      <c r="N15" s="4"/>
      <c r="O15" s="15"/>
      <c r="P15" s="15"/>
      <c r="Q15" s="33"/>
      <c r="R15" s="4"/>
      <c r="S15" s="10"/>
      <c r="T15" s="10"/>
    </row>
    <row r="16" spans="1:20" x14ac:dyDescent="0.25">
      <c r="A16" s="9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0"/>
      <c r="T16" s="10"/>
    </row>
    <row r="17" spans="1:26" ht="15.75" x14ac:dyDescent="0.25">
      <c r="A17" s="9"/>
      <c r="B17" s="9"/>
      <c r="C17" s="4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4"/>
      <c r="R17" s="4"/>
      <c r="S17" s="10"/>
      <c r="T17" s="10"/>
    </row>
    <row r="18" spans="1:26" x14ac:dyDescent="0.25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10"/>
      <c r="P18" s="110"/>
      <c r="Q18" s="4"/>
      <c r="R18" s="4"/>
      <c r="S18" s="10"/>
      <c r="T18" s="10"/>
    </row>
    <row r="19" spans="1:26" x14ac:dyDescent="0.25">
      <c r="A19" s="9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110"/>
      <c r="P19" s="110"/>
      <c r="Q19" s="4"/>
      <c r="R19" s="4"/>
      <c r="S19" s="10"/>
      <c r="T19" s="10"/>
    </row>
    <row r="20" spans="1:26" x14ac:dyDescent="0.25">
      <c r="A20" s="9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5"/>
      <c r="P20" s="15"/>
      <c r="Q20" s="33"/>
      <c r="R20" s="4"/>
      <c r="S20" s="10"/>
      <c r="T20" s="10"/>
    </row>
    <row r="21" spans="1:26" x14ac:dyDescent="0.25">
      <c r="A21" s="9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5"/>
      <c r="P21" s="15"/>
      <c r="Q21" s="4"/>
      <c r="R21" s="4"/>
      <c r="S21" s="10"/>
      <c r="T21" s="10"/>
    </row>
    <row r="22" spans="1:26" x14ac:dyDescent="0.25">
      <c r="A22" s="9"/>
      <c r="B22" s="9"/>
      <c r="C22" s="4"/>
      <c r="D22" s="158" t="s">
        <v>75</v>
      </c>
      <c r="E22" s="159"/>
      <c r="F22" s="159"/>
      <c r="G22" s="159"/>
      <c r="H22" s="160"/>
      <c r="I22" s="4"/>
      <c r="J22" s="4"/>
      <c r="K22" s="4"/>
      <c r="L22" s="158" t="s">
        <v>74</v>
      </c>
      <c r="M22" s="159"/>
      <c r="N22" s="159"/>
      <c r="O22" s="160"/>
      <c r="P22" s="15"/>
      <c r="Q22" s="110"/>
      <c r="R22" s="4"/>
      <c r="S22" s="10"/>
      <c r="T22" s="10"/>
      <c r="Y22" s="4"/>
      <c r="Z22" s="4"/>
    </row>
    <row r="23" spans="1:26" x14ac:dyDescent="0.25">
      <c r="A23" s="9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4"/>
      <c r="O23" s="15"/>
      <c r="P23" s="15"/>
      <c r="Q23" s="4"/>
      <c r="R23" s="4"/>
      <c r="S23" s="10"/>
      <c r="T23" s="10"/>
      <c r="Y23" s="4"/>
      <c r="Z23" s="4"/>
    </row>
    <row r="24" spans="1:26" x14ac:dyDescent="0.25">
      <c r="A24" s="9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4"/>
      <c r="O24" s="15"/>
      <c r="P24" s="15"/>
      <c r="Q24" s="33"/>
      <c r="R24" s="4"/>
      <c r="S24" s="10"/>
      <c r="T24" s="10"/>
      <c r="Y24" s="4"/>
      <c r="Z24" s="4"/>
    </row>
    <row r="25" spans="1:26" x14ac:dyDescent="0.25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4"/>
      <c r="O25" s="14"/>
      <c r="P25" s="4"/>
      <c r="Q25" s="4"/>
      <c r="R25" s="4"/>
      <c r="S25" s="10"/>
      <c r="T25" s="10"/>
      <c r="Y25" s="4"/>
      <c r="Z25" s="4"/>
    </row>
    <row r="26" spans="1:26" x14ac:dyDescent="0.25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3"/>
      <c r="R26" s="4"/>
      <c r="S26" s="10"/>
      <c r="T26" s="10"/>
      <c r="Y26" s="4"/>
      <c r="Z26" s="4"/>
    </row>
    <row r="27" spans="1:26" ht="15.75" thickBot="1" x14ac:dyDescent="0.3">
      <c r="A27" s="9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0"/>
      <c r="Y27" s="4"/>
      <c r="Z27" s="4"/>
    </row>
    <row r="28" spans="1:26" ht="4.5" customHeight="1" thickBot="1" x14ac:dyDescent="0.3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</row>
  </sheetData>
  <mergeCells count="8">
    <mergeCell ref="D22:H22"/>
    <mergeCell ref="L22:O22"/>
    <mergeCell ref="A1:D1"/>
    <mergeCell ref="O4:P4"/>
    <mergeCell ref="D7:F7"/>
    <mergeCell ref="N8:P8"/>
    <mergeCell ref="D12:J12"/>
    <mergeCell ref="D17:P17"/>
  </mergeCells>
  <hyperlinks>
    <hyperlink ref="D22:H22" location="Inicio!A1" display="Cancelar"/>
    <hyperlink ref="L22:O22" location="'Seleccion Proyecto Inv'!A1" display="Continuar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O11" sqref="O11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5.42578125" customWidth="1"/>
    <col min="6" max="6" width="8.140625" bestFit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50" t="s">
        <v>67</v>
      </c>
      <c r="B1" s="151"/>
      <c r="C1" s="151"/>
      <c r="D1" s="152"/>
    </row>
    <row r="2" spans="1:20" ht="15.75" thickBot="1" x14ac:dyDescent="0.3"/>
    <row r="3" spans="1:20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 ht="53.25" customHeight="1" x14ac:dyDescent="0.25">
      <c r="A4" s="9"/>
      <c r="C4" s="4"/>
      <c r="D4" s="50" t="s">
        <v>59</v>
      </c>
      <c r="E4" s="4"/>
      <c r="F4" s="58" t="s">
        <v>3</v>
      </c>
      <c r="G4" s="4"/>
      <c r="H4" s="40"/>
      <c r="I4" s="4"/>
      <c r="J4" s="40"/>
      <c r="K4" s="4"/>
      <c r="L4" s="40"/>
      <c r="M4" s="40"/>
      <c r="N4" s="40"/>
      <c r="O4" s="153"/>
      <c r="P4" s="153"/>
      <c r="Q4" s="4"/>
      <c r="R4" s="40"/>
      <c r="S4" s="5"/>
      <c r="T4" s="10"/>
    </row>
    <row r="5" spans="1:20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0"/>
    </row>
    <row r="6" spans="1:20" ht="33" customHeight="1" x14ac:dyDescent="0.25">
      <c r="A6" s="9"/>
      <c r="B6" s="60"/>
      <c r="C6" s="61"/>
      <c r="D6" s="165" t="s">
        <v>79</v>
      </c>
      <c r="E6" s="165"/>
      <c r="F6" s="165"/>
      <c r="G6" s="165"/>
      <c r="H6" s="165"/>
      <c r="I6" s="62"/>
      <c r="J6" s="62"/>
      <c r="K6" s="62"/>
      <c r="L6" s="62"/>
      <c r="M6" s="62"/>
      <c r="N6" s="62"/>
      <c r="O6" s="62"/>
      <c r="P6" s="62"/>
      <c r="Q6" s="62"/>
      <c r="R6" s="62" t="s">
        <v>80</v>
      </c>
      <c r="S6" s="8"/>
      <c r="T6" s="10"/>
    </row>
    <row r="7" spans="1:20" ht="54" customHeight="1" x14ac:dyDescent="0.25">
      <c r="A7" s="9"/>
      <c r="B7" s="9"/>
      <c r="C7" s="4"/>
      <c r="D7" s="59"/>
      <c r="E7" s="59"/>
      <c r="F7" s="5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0"/>
      <c r="T7" s="10"/>
    </row>
    <row r="8" spans="1:20" ht="33.75" x14ac:dyDescent="0.5">
      <c r="A8" s="9"/>
      <c r="B8" s="9"/>
      <c r="C8" s="4"/>
      <c r="D8" s="52"/>
      <c r="E8" s="4"/>
      <c r="F8" s="163" t="s">
        <v>77</v>
      </c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4"/>
      <c r="R8" s="4"/>
      <c r="S8" s="10"/>
      <c r="T8" s="10"/>
    </row>
    <row r="9" spans="1:20" x14ac:dyDescent="0.25">
      <c r="A9" s="9"/>
      <c r="B9" s="9"/>
      <c r="C9" s="4"/>
      <c r="D9" s="46"/>
      <c r="E9" s="4"/>
      <c r="F9" s="4"/>
      <c r="G9" s="4"/>
      <c r="H9" s="4"/>
      <c r="I9" s="4"/>
      <c r="J9" s="4"/>
      <c r="K9" s="4"/>
      <c r="L9" s="4"/>
      <c r="M9" s="4"/>
      <c r="N9" s="4"/>
      <c r="O9" s="40"/>
      <c r="P9" s="40"/>
      <c r="Q9" s="4"/>
      <c r="R9" s="4"/>
      <c r="S9" s="10"/>
      <c r="T9" s="10"/>
    </row>
    <row r="10" spans="1:20" ht="8.25" customHeight="1" x14ac:dyDescent="0.25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0"/>
      <c r="P10" s="40"/>
      <c r="Q10" s="4"/>
      <c r="R10" s="4"/>
      <c r="S10" s="10"/>
      <c r="T10" s="10"/>
    </row>
    <row r="11" spans="1:20" ht="15.75" x14ac:dyDescent="0.25">
      <c r="A11" s="9"/>
      <c r="B11" s="9"/>
      <c r="C11" s="4"/>
      <c r="D11" s="47"/>
      <c r="E11" s="4"/>
      <c r="F11" s="4"/>
      <c r="G11" s="4"/>
      <c r="H11" s="164" t="s">
        <v>87</v>
      </c>
      <c r="I11" s="164"/>
      <c r="J11" s="164"/>
      <c r="K11" s="164"/>
      <c r="L11" s="164"/>
      <c r="M11" s="164"/>
      <c r="N11" s="164"/>
      <c r="O11" s="94" t="s">
        <v>123</v>
      </c>
      <c r="P11" s="15"/>
      <c r="Q11" s="33"/>
      <c r="R11" s="4"/>
      <c r="S11" s="10"/>
      <c r="T11" s="10"/>
    </row>
    <row r="12" spans="1:20" ht="43.5" customHeight="1" x14ac:dyDescent="0.25">
      <c r="A12" s="9"/>
      <c r="B12" s="9"/>
      <c r="C12" s="4"/>
      <c r="D12" s="161"/>
      <c r="E12" s="161"/>
      <c r="F12" s="161"/>
      <c r="G12" s="161"/>
      <c r="H12" s="161"/>
      <c r="I12" s="161"/>
      <c r="J12" s="161"/>
      <c r="K12" s="14"/>
      <c r="L12" s="14"/>
      <c r="M12" s="14"/>
      <c r="N12" s="14"/>
      <c r="O12" s="51"/>
      <c r="P12" s="15"/>
      <c r="Q12" s="40"/>
      <c r="R12" s="4"/>
      <c r="S12" s="10"/>
      <c r="T12" s="10"/>
    </row>
    <row r="13" spans="1:20" x14ac:dyDescent="0.25">
      <c r="A13" s="9"/>
      <c r="B13" s="9"/>
      <c r="C13" s="4"/>
      <c r="D13" s="55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1"/>
      <c r="P13" s="15"/>
      <c r="Q13" s="40"/>
      <c r="R13" s="4"/>
      <c r="S13" s="10"/>
      <c r="T13" s="10"/>
    </row>
    <row r="14" spans="1:20" x14ac:dyDescent="0.25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5"/>
      <c r="P14" s="15"/>
      <c r="Q14" s="40"/>
      <c r="R14" s="4"/>
      <c r="S14" s="10"/>
      <c r="T14" s="10"/>
    </row>
    <row r="15" spans="1:20" x14ac:dyDescent="0.25">
      <c r="A15" s="9"/>
      <c r="B15" s="9"/>
      <c r="C15" s="4"/>
      <c r="D15" s="46"/>
      <c r="E15" s="4"/>
      <c r="F15" s="4"/>
      <c r="G15" s="4"/>
      <c r="H15" s="4"/>
      <c r="I15" s="4"/>
      <c r="J15" s="4"/>
      <c r="K15" s="4"/>
      <c r="L15" s="4"/>
      <c r="M15" s="4"/>
      <c r="N15" s="4"/>
      <c r="O15" s="15"/>
      <c r="P15" s="15"/>
      <c r="Q15" s="33"/>
      <c r="R15" s="4"/>
      <c r="S15" s="10"/>
      <c r="T15" s="10"/>
    </row>
    <row r="16" spans="1:20" x14ac:dyDescent="0.25">
      <c r="A16" s="9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0"/>
      <c r="T16" s="10"/>
    </row>
    <row r="17" spans="1:26" ht="15.75" x14ac:dyDescent="0.25">
      <c r="A17" s="9"/>
      <c r="B17" s="9"/>
      <c r="C17" s="4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4"/>
      <c r="R17" s="4"/>
      <c r="S17" s="10"/>
      <c r="T17" s="10"/>
    </row>
    <row r="18" spans="1:26" x14ac:dyDescent="0.25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0"/>
      <c r="P18" s="40"/>
      <c r="Q18" s="4"/>
      <c r="R18" s="4"/>
      <c r="S18" s="10"/>
      <c r="T18" s="10"/>
    </row>
    <row r="19" spans="1:26" x14ac:dyDescent="0.25">
      <c r="A19" s="9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0"/>
      <c r="P19" s="40"/>
      <c r="Q19" s="4"/>
      <c r="R19" s="4"/>
      <c r="S19" s="10"/>
      <c r="T19" s="10"/>
    </row>
    <row r="20" spans="1:26" x14ac:dyDescent="0.25">
      <c r="A20" s="9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5"/>
      <c r="P20" s="15"/>
      <c r="Q20" s="33"/>
      <c r="R20" s="4"/>
      <c r="S20" s="10"/>
      <c r="T20" s="10"/>
    </row>
    <row r="21" spans="1:26" x14ac:dyDescent="0.25">
      <c r="A21" s="9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5"/>
      <c r="P21" s="15"/>
      <c r="Q21" s="4"/>
      <c r="R21" s="4"/>
      <c r="S21" s="10"/>
      <c r="T21" s="10"/>
    </row>
    <row r="22" spans="1:26" x14ac:dyDescent="0.25">
      <c r="A22" s="9"/>
      <c r="B22" s="9"/>
      <c r="C22" s="4"/>
      <c r="D22" s="16"/>
      <c r="E22" s="16"/>
      <c r="F22" s="16"/>
      <c r="G22" s="16"/>
      <c r="H22" s="16"/>
      <c r="I22" s="4"/>
      <c r="J22" s="4"/>
      <c r="K22" s="4"/>
      <c r="L22" s="16"/>
      <c r="M22" s="16"/>
      <c r="N22" s="16"/>
      <c r="O22" s="16"/>
      <c r="P22" s="15"/>
      <c r="Q22" s="40"/>
      <c r="R22" s="4"/>
      <c r="S22" s="10"/>
      <c r="T22" s="10"/>
      <c r="Y22" s="4"/>
      <c r="Z22" s="4"/>
    </row>
    <row r="23" spans="1:26" x14ac:dyDescent="0.25">
      <c r="A23" s="9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4"/>
      <c r="O23" s="15"/>
      <c r="P23" s="15"/>
      <c r="Q23" s="4"/>
      <c r="R23" s="4"/>
      <c r="S23" s="10"/>
      <c r="T23" s="10"/>
      <c r="Y23" s="4"/>
      <c r="Z23" s="4"/>
    </row>
    <row r="24" spans="1:26" x14ac:dyDescent="0.25">
      <c r="A24" s="9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4"/>
      <c r="O24" s="15"/>
      <c r="P24" s="15"/>
      <c r="Q24" s="33"/>
      <c r="R24" s="4"/>
      <c r="S24" s="10"/>
      <c r="T24" s="10"/>
      <c r="Y24" s="4"/>
      <c r="Z24" s="4"/>
    </row>
    <row r="25" spans="1:26" x14ac:dyDescent="0.25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4"/>
      <c r="O25" s="14"/>
      <c r="P25" s="4"/>
      <c r="Q25" s="4"/>
      <c r="R25" s="4"/>
      <c r="S25" s="10"/>
      <c r="T25" s="10"/>
      <c r="Y25" s="4"/>
      <c r="Z25" s="4"/>
    </row>
    <row r="26" spans="1:26" x14ac:dyDescent="0.25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3"/>
      <c r="R26" s="4"/>
      <c r="S26" s="10"/>
      <c r="T26" s="10"/>
      <c r="Y26" s="4"/>
      <c r="Z26" s="4"/>
    </row>
    <row r="27" spans="1:26" ht="15.75" thickBot="1" x14ac:dyDescent="0.3">
      <c r="A27" s="9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0"/>
      <c r="Y27" s="4"/>
      <c r="Z27" s="4"/>
    </row>
    <row r="28" spans="1:26" ht="4.5" customHeight="1" thickBot="1" x14ac:dyDescent="0.3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</row>
  </sheetData>
  <mergeCells count="7">
    <mergeCell ref="A1:D1"/>
    <mergeCell ref="O4:P4"/>
    <mergeCell ref="D12:J12"/>
    <mergeCell ref="D17:P17"/>
    <mergeCell ref="F8:P8"/>
    <mergeCell ref="H11:N11"/>
    <mergeCell ref="D6:H6"/>
  </mergeCells>
  <hyperlinks>
    <hyperlink ref="F4" location="Inicio!A1" display="Salir"/>
    <hyperlink ref="O11" location="'Dashboard ADM'!A1" display="Aceptar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O11" sqref="O11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5.42578125" customWidth="1"/>
    <col min="6" max="6" width="8.140625" bestFit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50" t="s">
        <v>67</v>
      </c>
      <c r="B1" s="151"/>
      <c r="C1" s="151"/>
      <c r="D1" s="152"/>
    </row>
    <row r="2" spans="1:20" ht="15.75" thickBot="1" x14ac:dyDescent="0.3"/>
    <row r="3" spans="1:20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 ht="53.25" customHeight="1" x14ac:dyDescent="0.25">
      <c r="A4" s="9"/>
      <c r="C4" s="4"/>
      <c r="D4" s="50" t="s">
        <v>59</v>
      </c>
      <c r="E4" s="4"/>
      <c r="F4" s="58" t="s">
        <v>3</v>
      </c>
      <c r="G4" s="4"/>
      <c r="H4" s="110"/>
      <c r="I4" s="4"/>
      <c r="J4" s="110"/>
      <c r="K4" s="4"/>
      <c r="L4" s="110"/>
      <c r="M4" s="110"/>
      <c r="N4" s="110"/>
      <c r="O4" s="153"/>
      <c r="P4" s="153"/>
      <c r="Q4" s="4"/>
      <c r="R4" s="110"/>
      <c r="S4" s="5"/>
      <c r="T4" s="10"/>
    </row>
    <row r="5" spans="1:20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0"/>
    </row>
    <row r="6" spans="1:20" ht="33" customHeight="1" x14ac:dyDescent="0.25">
      <c r="A6" s="9"/>
      <c r="B6" s="60"/>
      <c r="C6" s="61"/>
      <c r="D6" s="165" t="s">
        <v>79</v>
      </c>
      <c r="E6" s="165"/>
      <c r="F6" s="165"/>
      <c r="G6" s="165"/>
      <c r="H6" s="165"/>
      <c r="I6" s="112"/>
      <c r="J6" s="112"/>
      <c r="K6" s="112"/>
      <c r="L6" s="112"/>
      <c r="M6" s="112"/>
      <c r="N6" s="112"/>
      <c r="O6" s="112"/>
      <c r="P6" s="112"/>
      <c r="Q6" s="112"/>
      <c r="R6" s="112" t="s">
        <v>80</v>
      </c>
      <c r="S6" s="8"/>
      <c r="T6" s="10"/>
    </row>
    <row r="7" spans="1:20" ht="54" customHeight="1" x14ac:dyDescent="0.25">
      <c r="A7" s="9"/>
      <c r="B7" s="9"/>
      <c r="C7" s="4"/>
      <c r="D7" s="59"/>
      <c r="E7" s="59"/>
      <c r="F7" s="5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0"/>
      <c r="T7" s="10"/>
    </row>
    <row r="8" spans="1:20" ht="33.75" x14ac:dyDescent="0.5">
      <c r="A8" s="9"/>
      <c r="B8" s="9"/>
      <c r="C8" s="4"/>
      <c r="D8" s="52"/>
      <c r="E8" s="4"/>
      <c r="F8" s="163" t="s">
        <v>77</v>
      </c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4"/>
      <c r="R8" s="4"/>
      <c r="S8" s="10"/>
      <c r="T8" s="10"/>
    </row>
    <row r="9" spans="1:20" x14ac:dyDescent="0.25">
      <c r="A9" s="9"/>
      <c r="B9" s="9"/>
      <c r="C9" s="4"/>
      <c r="D9" s="46"/>
      <c r="E9" s="4"/>
      <c r="F9" s="4"/>
      <c r="G9" s="4"/>
      <c r="H9" s="4"/>
      <c r="I9" s="4"/>
      <c r="J9" s="4"/>
      <c r="K9" s="4"/>
      <c r="L9" s="4"/>
      <c r="M9" s="4"/>
      <c r="N9" s="4"/>
      <c r="O9" s="110"/>
      <c r="P9" s="110"/>
      <c r="Q9" s="4"/>
      <c r="R9" s="4"/>
      <c r="S9" s="10"/>
      <c r="T9" s="10"/>
    </row>
    <row r="10" spans="1:20" ht="8.25" customHeight="1" x14ac:dyDescent="0.25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110"/>
      <c r="P10" s="110"/>
      <c r="Q10" s="4"/>
      <c r="R10" s="4"/>
      <c r="S10" s="10"/>
      <c r="T10" s="10"/>
    </row>
    <row r="11" spans="1:20" ht="15.75" x14ac:dyDescent="0.25">
      <c r="A11" s="9"/>
      <c r="B11" s="9"/>
      <c r="C11" s="4"/>
      <c r="D11" s="47"/>
      <c r="E11" s="4"/>
      <c r="F11" s="4"/>
      <c r="G11" s="4"/>
      <c r="H11" s="164" t="s">
        <v>87</v>
      </c>
      <c r="I11" s="164"/>
      <c r="J11" s="164"/>
      <c r="K11" s="164"/>
      <c r="L11" s="164"/>
      <c r="M11" s="164"/>
      <c r="N11" s="164"/>
      <c r="O11" s="94" t="s">
        <v>123</v>
      </c>
      <c r="P11" s="15"/>
      <c r="Q11" s="33"/>
      <c r="R11" s="4"/>
      <c r="S11" s="10"/>
      <c r="T11" s="10"/>
    </row>
    <row r="12" spans="1:20" ht="43.5" customHeight="1" x14ac:dyDescent="0.25">
      <c r="A12" s="9"/>
      <c r="B12" s="9"/>
      <c r="C12" s="4"/>
      <c r="D12" s="161"/>
      <c r="E12" s="161"/>
      <c r="F12" s="161"/>
      <c r="G12" s="161"/>
      <c r="H12" s="161"/>
      <c r="I12" s="161"/>
      <c r="J12" s="161"/>
      <c r="K12" s="14"/>
      <c r="L12" s="14"/>
      <c r="M12" s="14"/>
      <c r="N12" s="14"/>
      <c r="O12" s="51"/>
      <c r="P12" s="15"/>
      <c r="Q12" s="110"/>
      <c r="R12" s="4"/>
      <c r="S12" s="10"/>
      <c r="T12" s="10"/>
    </row>
    <row r="13" spans="1:20" x14ac:dyDescent="0.25">
      <c r="A13" s="9"/>
      <c r="B13" s="9"/>
      <c r="C13" s="4"/>
      <c r="D13" s="55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1"/>
      <c r="P13" s="15"/>
      <c r="Q13" s="110"/>
      <c r="R13" s="4"/>
      <c r="S13" s="10"/>
      <c r="T13" s="10"/>
    </row>
    <row r="14" spans="1:20" x14ac:dyDescent="0.25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5"/>
      <c r="P14" s="15"/>
      <c r="Q14" s="110"/>
      <c r="R14" s="4"/>
      <c r="S14" s="10"/>
      <c r="T14" s="10"/>
    </row>
    <row r="15" spans="1:20" x14ac:dyDescent="0.25">
      <c r="A15" s="9"/>
      <c r="B15" s="9"/>
      <c r="C15" s="4"/>
      <c r="D15" s="46"/>
      <c r="E15" s="4"/>
      <c r="F15" s="4"/>
      <c r="G15" s="4"/>
      <c r="H15" s="4"/>
      <c r="I15" s="4"/>
      <c r="J15" s="4"/>
      <c r="K15" s="4"/>
      <c r="L15" s="4"/>
      <c r="M15" s="4"/>
      <c r="N15" s="4"/>
      <c r="O15" s="15"/>
      <c r="P15" s="15"/>
      <c r="Q15" s="33"/>
      <c r="R15" s="4"/>
      <c r="S15" s="10"/>
      <c r="T15" s="10"/>
    </row>
    <row r="16" spans="1:20" x14ac:dyDescent="0.25">
      <c r="A16" s="9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0"/>
      <c r="T16" s="10"/>
    </row>
    <row r="17" spans="1:26" ht="15.75" x14ac:dyDescent="0.25">
      <c r="A17" s="9"/>
      <c r="B17" s="9"/>
      <c r="C17" s="4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4"/>
      <c r="R17" s="4"/>
      <c r="S17" s="10"/>
      <c r="T17" s="10"/>
    </row>
    <row r="18" spans="1:26" x14ac:dyDescent="0.25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10"/>
      <c r="P18" s="110"/>
      <c r="Q18" s="4"/>
      <c r="R18" s="4"/>
      <c r="S18" s="10"/>
      <c r="T18" s="10"/>
    </row>
    <row r="19" spans="1:26" x14ac:dyDescent="0.25">
      <c r="A19" s="9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110"/>
      <c r="P19" s="110"/>
      <c r="Q19" s="4"/>
      <c r="R19" s="4"/>
      <c r="S19" s="10"/>
      <c r="T19" s="10"/>
    </row>
    <row r="20" spans="1:26" x14ac:dyDescent="0.25">
      <c r="A20" s="9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5"/>
      <c r="P20" s="15"/>
      <c r="Q20" s="33"/>
      <c r="R20" s="4"/>
      <c r="S20" s="10"/>
      <c r="T20" s="10"/>
    </row>
    <row r="21" spans="1:26" x14ac:dyDescent="0.25">
      <c r="A21" s="9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5"/>
      <c r="P21" s="15"/>
      <c r="Q21" s="4"/>
      <c r="R21" s="4"/>
      <c r="S21" s="10"/>
      <c r="T21" s="10"/>
    </row>
    <row r="22" spans="1:26" x14ac:dyDescent="0.25">
      <c r="A22" s="9"/>
      <c r="B22" s="9"/>
      <c r="C22" s="4"/>
      <c r="D22" s="16"/>
      <c r="E22" s="16"/>
      <c r="F22" s="16"/>
      <c r="G22" s="16"/>
      <c r="H22" s="16"/>
      <c r="I22" s="4"/>
      <c r="J22" s="4"/>
      <c r="K22" s="4"/>
      <c r="L22" s="16"/>
      <c r="M22" s="16"/>
      <c r="N22" s="16"/>
      <c r="O22" s="16"/>
      <c r="P22" s="15"/>
      <c r="Q22" s="110"/>
      <c r="R22" s="4"/>
      <c r="S22" s="10"/>
      <c r="T22" s="10"/>
      <c r="Y22" s="4"/>
      <c r="Z22" s="4"/>
    </row>
    <row r="23" spans="1:26" x14ac:dyDescent="0.25">
      <c r="A23" s="9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4"/>
      <c r="O23" s="15"/>
      <c r="P23" s="15"/>
      <c r="Q23" s="4"/>
      <c r="R23" s="4"/>
      <c r="S23" s="10"/>
      <c r="T23" s="10"/>
      <c r="Y23" s="4"/>
      <c r="Z23" s="4"/>
    </row>
    <row r="24" spans="1:26" x14ac:dyDescent="0.25">
      <c r="A24" s="9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4"/>
      <c r="O24" s="15"/>
      <c r="P24" s="15"/>
      <c r="Q24" s="33"/>
      <c r="R24" s="4"/>
      <c r="S24" s="10"/>
      <c r="T24" s="10"/>
      <c r="Y24" s="4"/>
      <c r="Z24" s="4"/>
    </row>
    <row r="25" spans="1:26" x14ac:dyDescent="0.25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4"/>
      <c r="O25" s="14"/>
      <c r="P25" s="4"/>
      <c r="Q25" s="4"/>
      <c r="R25" s="4"/>
      <c r="S25" s="10"/>
      <c r="T25" s="10"/>
      <c r="Y25" s="4"/>
      <c r="Z25" s="4"/>
    </row>
    <row r="26" spans="1:26" x14ac:dyDescent="0.25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3"/>
      <c r="R26" s="4"/>
      <c r="S26" s="10"/>
      <c r="T26" s="10"/>
      <c r="Y26" s="4"/>
      <c r="Z26" s="4"/>
    </row>
    <row r="27" spans="1:26" ht="15.75" thickBot="1" x14ac:dyDescent="0.3">
      <c r="A27" s="9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0"/>
      <c r="Y27" s="4"/>
      <c r="Z27" s="4"/>
    </row>
    <row r="28" spans="1:26" ht="4.5" customHeight="1" thickBot="1" x14ac:dyDescent="0.3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</row>
  </sheetData>
  <mergeCells count="7">
    <mergeCell ref="D17:P17"/>
    <mergeCell ref="A1:D1"/>
    <mergeCell ref="O4:P4"/>
    <mergeCell ref="D6:H6"/>
    <mergeCell ref="F8:P8"/>
    <mergeCell ref="H11:N11"/>
    <mergeCell ref="D12:J12"/>
  </mergeCells>
  <hyperlinks>
    <hyperlink ref="F4" location="Inicio!A1" display="Salir"/>
    <hyperlink ref="O11" location="'Dashboard Gestor'!A1" display="Aceptar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O11" sqref="O11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5.42578125" customWidth="1"/>
    <col min="6" max="6" width="8.140625" bestFit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150" t="s">
        <v>67</v>
      </c>
      <c r="B1" s="151"/>
      <c r="C1" s="151"/>
      <c r="D1" s="152"/>
    </row>
    <row r="2" spans="1:20" ht="15.75" thickBot="1" x14ac:dyDescent="0.3"/>
    <row r="3" spans="1:20" ht="3.7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 ht="53.25" customHeight="1" x14ac:dyDescent="0.25">
      <c r="A4" s="9"/>
      <c r="C4" s="4"/>
      <c r="D4" s="50" t="s">
        <v>59</v>
      </c>
      <c r="E4" s="4"/>
      <c r="F4" s="58" t="s">
        <v>3</v>
      </c>
      <c r="G4" s="4"/>
      <c r="H4" s="110"/>
      <c r="I4" s="4"/>
      <c r="J4" s="110"/>
      <c r="K4" s="4"/>
      <c r="L4" s="110"/>
      <c r="M4" s="110"/>
      <c r="N4" s="110"/>
      <c r="O4" s="153"/>
      <c r="P4" s="153"/>
      <c r="Q4" s="4"/>
      <c r="R4" s="110"/>
      <c r="S4" s="5"/>
      <c r="T4" s="10"/>
    </row>
    <row r="5" spans="1:20" ht="3.75" customHeight="1" thickBot="1" x14ac:dyDescent="0.3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0"/>
    </row>
    <row r="6" spans="1:20" ht="33" customHeight="1" x14ac:dyDescent="0.25">
      <c r="A6" s="9"/>
      <c r="B6" s="60"/>
      <c r="C6" s="61"/>
      <c r="D6" s="165" t="s">
        <v>79</v>
      </c>
      <c r="E6" s="165"/>
      <c r="F6" s="165"/>
      <c r="G6" s="165"/>
      <c r="H6" s="165"/>
      <c r="I6" s="112"/>
      <c r="J6" s="112"/>
      <c r="K6" s="112"/>
      <c r="L6" s="112"/>
      <c r="M6" s="112"/>
      <c r="N6" s="112"/>
      <c r="O6" s="112"/>
      <c r="P6" s="112"/>
      <c r="Q6" s="112"/>
      <c r="R6" s="112" t="s">
        <v>80</v>
      </c>
      <c r="S6" s="8"/>
      <c r="T6" s="10"/>
    </row>
    <row r="7" spans="1:20" ht="54" customHeight="1" x14ac:dyDescent="0.25">
      <c r="A7" s="9"/>
      <c r="B7" s="9"/>
      <c r="C7" s="4"/>
      <c r="D7" s="59"/>
      <c r="E7" s="59"/>
      <c r="F7" s="5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0"/>
      <c r="T7" s="10"/>
    </row>
    <row r="8" spans="1:20" ht="33.75" x14ac:dyDescent="0.5">
      <c r="A8" s="9"/>
      <c r="B8" s="9"/>
      <c r="C8" s="4"/>
      <c r="D8" s="52"/>
      <c r="E8" s="4"/>
      <c r="F8" s="163" t="s">
        <v>77</v>
      </c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4"/>
      <c r="R8" s="4"/>
      <c r="S8" s="10"/>
      <c r="T8" s="10"/>
    </row>
    <row r="9" spans="1:20" x14ac:dyDescent="0.25">
      <c r="A9" s="9"/>
      <c r="B9" s="9"/>
      <c r="C9" s="4"/>
      <c r="D9" s="46"/>
      <c r="E9" s="4"/>
      <c r="F9" s="4"/>
      <c r="G9" s="4"/>
      <c r="H9" s="4"/>
      <c r="I9" s="4"/>
      <c r="J9" s="4"/>
      <c r="K9" s="4"/>
      <c r="L9" s="4"/>
      <c r="M9" s="4"/>
      <c r="N9" s="4"/>
      <c r="O9" s="110"/>
      <c r="P9" s="110"/>
      <c r="Q9" s="4"/>
      <c r="R9" s="4"/>
      <c r="S9" s="10"/>
      <c r="T9" s="10"/>
    </row>
    <row r="10" spans="1:20" ht="8.25" customHeight="1" x14ac:dyDescent="0.25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110"/>
      <c r="P10" s="110"/>
      <c r="Q10" s="4"/>
      <c r="R10" s="4"/>
      <c r="S10" s="10"/>
      <c r="T10" s="10"/>
    </row>
    <row r="11" spans="1:20" ht="15.75" x14ac:dyDescent="0.25">
      <c r="A11" s="9"/>
      <c r="B11" s="9"/>
      <c r="C11" s="4"/>
      <c r="D11" s="47"/>
      <c r="E11" s="4"/>
      <c r="F11" s="4"/>
      <c r="G11" s="4"/>
      <c r="H11" s="164" t="s">
        <v>87</v>
      </c>
      <c r="I11" s="164"/>
      <c r="J11" s="164"/>
      <c r="K11" s="164"/>
      <c r="L11" s="164"/>
      <c r="M11" s="164"/>
      <c r="N11" s="164"/>
      <c r="O11" s="94" t="s">
        <v>123</v>
      </c>
      <c r="P11" s="15"/>
      <c r="Q11" s="33"/>
      <c r="R11" s="4"/>
      <c r="S11" s="10"/>
      <c r="T11" s="10"/>
    </row>
    <row r="12" spans="1:20" ht="43.5" customHeight="1" x14ac:dyDescent="0.25">
      <c r="A12" s="9"/>
      <c r="B12" s="9"/>
      <c r="C12" s="4"/>
      <c r="D12" s="161"/>
      <c r="E12" s="161"/>
      <c r="F12" s="161"/>
      <c r="G12" s="161"/>
      <c r="H12" s="161"/>
      <c r="I12" s="161"/>
      <c r="J12" s="161"/>
      <c r="K12" s="14"/>
      <c r="L12" s="14"/>
      <c r="M12" s="14"/>
      <c r="N12" s="14"/>
      <c r="O12" s="51"/>
      <c r="P12" s="15"/>
      <c r="Q12" s="110"/>
      <c r="R12" s="4"/>
      <c r="S12" s="10"/>
      <c r="T12" s="10"/>
    </row>
    <row r="13" spans="1:20" x14ac:dyDescent="0.25">
      <c r="A13" s="9"/>
      <c r="B13" s="9"/>
      <c r="C13" s="4"/>
      <c r="D13" s="55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1"/>
      <c r="P13" s="15"/>
      <c r="Q13" s="110"/>
      <c r="R13" s="4"/>
      <c r="S13" s="10"/>
      <c r="T13" s="10"/>
    </row>
    <row r="14" spans="1:20" x14ac:dyDescent="0.25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5"/>
      <c r="P14" s="15"/>
      <c r="Q14" s="110"/>
      <c r="R14" s="4"/>
      <c r="S14" s="10"/>
      <c r="T14" s="10"/>
    </row>
    <row r="15" spans="1:20" x14ac:dyDescent="0.25">
      <c r="A15" s="9"/>
      <c r="B15" s="9"/>
      <c r="C15" s="4"/>
      <c r="D15" s="46"/>
      <c r="E15" s="4"/>
      <c r="F15" s="4"/>
      <c r="G15" s="4"/>
      <c r="H15" s="4"/>
      <c r="I15" s="4"/>
      <c r="J15" s="4"/>
      <c r="K15" s="4"/>
      <c r="L15" s="4"/>
      <c r="M15" s="4"/>
      <c r="N15" s="4"/>
      <c r="O15" s="15"/>
      <c r="P15" s="15"/>
      <c r="Q15" s="33"/>
      <c r="R15" s="4"/>
      <c r="S15" s="10"/>
      <c r="T15" s="10"/>
    </row>
    <row r="16" spans="1:20" x14ac:dyDescent="0.25">
      <c r="A16" s="9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0"/>
      <c r="T16" s="10"/>
    </row>
    <row r="17" spans="1:26" ht="15.75" x14ac:dyDescent="0.25">
      <c r="A17" s="9"/>
      <c r="B17" s="9"/>
      <c r="C17" s="4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4"/>
      <c r="R17" s="4"/>
      <c r="S17" s="10"/>
      <c r="T17" s="10"/>
    </row>
    <row r="18" spans="1:26" x14ac:dyDescent="0.25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10"/>
      <c r="P18" s="110"/>
      <c r="Q18" s="4"/>
      <c r="R18" s="4"/>
      <c r="S18" s="10"/>
      <c r="T18" s="10"/>
    </row>
    <row r="19" spans="1:26" x14ac:dyDescent="0.25">
      <c r="A19" s="9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110"/>
      <c r="P19" s="110"/>
      <c r="Q19" s="4"/>
      <c r="R19" s="4"/>
      <c r="S19" s="10"/>
      <c r="T19" s="10"/>
    </row>
    <row r="20" spans="1:26" x14ac:dyDescent="0.25">
      <c r="A20" s="9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5"/>
      <c r="P20" s="15"/>
      <c r="Q20" s="33"/>
      <c r="R20" s="4"/>
      <c r="S20" s="10"/>
      <c r="T20" s="10"/>
    </row>
    <row r="21" spans="1:26" x14ac:dyDescent="0.25">
      <c r="A21" s="9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5"/>
      <c r="P21" s="15"/>
      <c r="Q21" s="4"/>
      <c r="R21" s="4"/>
      <c r="S21" s="10"/>
      <c r="T21" s="10"/>
    </row>
    <row r="22" spans="1:26" x14ac:dyDescent="0.25">
      <c r="A22" s="9"/>
      <c r="B22" s="9"/>
      <c r="C22" s="4"/>
      <c r="D22" s="16"/>
      <c r="E22" s="16"/>
      <c r="F22" s="16"/>
      <c r="G22" s="16"/>
      <c r="H22" s="16"/>
      <c r="I22" s="4"/>
      <c r="J22" s="4"/>
      <c r="K22" s="4"/>
      <c r="L22" s="16"/>
      <c r="M22" s="16"/>
      <c r="N22" s="16"/>
      <c r="O22" s="16"/>
      <c r="P22" s="15"/>
      <c r="Q22" s="110"/>
      <c r="R22" s="4"/>
      <c r="S22" s="10"/>
      <c r="T22" s="10"/>
      <c r="Y22" s="4"/>
      <c r="Z22" s="4"/>
    </row>
    <row r="23" spans="1:26" x14ac:dyDescent="0.25">
      <c r="A23" s="9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4"/>
      <c r="O23" s="15"/>
      <c r="P23" s="15"/>
      <c r="Q23" s="4"/>
      <c r="R23" s="4"/>
      <c r="S23" s="10"/>
      <c r="T23" s="10"/>
      <c r="Y23" s="4"/>
      <c r="Z23" s="4"/>
    </row>
    <row r="24" spans="1:26" x14ac:dyDescent="0.25">
      <c r="A24" s="9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4"/>
      <c r="O24" s="15"/>
      <c r="P24" s="15"/>
      <c r="Q24" s="33"/>
      <c r="R24" s="4"/>
      <c r="S24" s="10"/>
      <c r="T24" s="10"/>
      <c r="Y24" s="4"/>
      <c r="Z24" s="4"/>
    </row>
    <row r="25" spans="1:26" x14ac:dyDescent="0.25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4"/>
      <c r="O25" s="14"/>
      <c r="P25" s="4"/>
      <c r="Q25" s="4"/>
      <c r="R25" s="4"/>
      <c r="S25" s="10"/>
      <c r="T25" s="10"/>
      <c r="Y25" s="4"/>
      <c r="Z25" s="4"/>
    </row>
    <row r="26" spans="1:26" x14ac:dyDescent="0.25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3"/>
      <c r="R26" s="4"/>
      <c r="S26" s="10"/>
      <c r="T26" s="10"/>
      <c r="Y26" s="4"/>
      <c r="Z26" s="4"/>
    </row>
    <row r="27" spans="1:26" ht="15.75" thickBot="1" x14ac:dyDescent="0.3">
      <c r="A27" s="9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0"/>
      <c r="Y27" s="4"/>
      <c r="Z27" s="4"/>
    </row>
    <row r="28" spans="1:26" ht="4.5" customHeight="1" thickBot="1" x14ac:dyDescent="0.3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</row>
  </sheetData>
  <mergeCells count="7">
    <mergeCell ref="D17:P17"/>
    <mergeCell ref="A1:D1"/>
    <mergeCell ref="O4:P4"/>
    <mergeCell ref="D6:H6"/>
    <mergeCell ref="F8:P8"/>
    <mergeCell ref="H11:N11"/>
    <mergeCell ref="D12:J12"/>
  </mergeCells>
  <hyperlinks>
    <hyperlink ref="F4" location="Inicio!A1" display="Salir"/>
    <hyperlink ref="O11" location="'Dashboard Tester'!A1" display="Aceptar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Inicio</vt:lpstr>
      <vt:lpstr>Autenticacion</vt:lpstr>
      <vt:lpstr>Autenticacion ADM</vt:lpstr>
      <vt:lpstr>Autenticacion Ges</vt:lpstr>
      <vt:lpstr>Autenticacion Tes</vt:lpstr>
      <vt:lpstr>Autenticacion Inv</vt:lpstr>
      <vt:lpstr>Seleccion Proyecto ADM</vt:lpstr>
      <vt:lpstr>Seleccion Proyecto Ges</vt:lpstr>
      <vt:lpstr>Seleccion Proyecto Tes</vt:lpstr>
      <vt:lpstr>Seleccion Proyecto Inv</vt:lpstr>
      <vt:lpstr>Dashboard ADM</vt:lpstr>
      <vt:lpstr>Ver Hitos</vt:lpstr>
      <vt:lpstr>Crear Editar Hito</vt:lpstr>
      <vt:lpstr>Ver Usuarios</vt:lpstr>
      <vt:lpstr>Crear Usuario</vt:lpstr>
      <vt:lpstr>Ver Roles</vt:lpstr>
      <vt:lpstr>Ver Permisos</vt:lpstr>
      <vt:lpstr>Crear Roles</vt:lpstr>
      <vt:lpstr>Crear Permiso</vt:lpstr>
      <vt:lpstr>Ver Roles Asignados</vt:lpstr>
      <vt:lpstr>Asignar Roles</vt:lpstr>
      <vt:lpstr>Ver Permisos Asignados</vt:lpstr>
      <vt:lpstr>Asignar Permiso</vt:lpstr>
      <vt:lpstr>Crear Editar Proyecto</vt:lpstr>
      <vt:lpstr>Dashboard Gestor</vt:lpstr>
      <vt:lpstr>Ver Hitos (Ges)</vt:lpstr>
      <vt:lpstr>Crear Editar Hito (Ges)</vt:lpstr>
      <vt:lpstr>Crear Casos de prueba</vt:lpstr>
      <vt:lpstr>Ver Casos de Prueba</vt:lpstr>
      <vt:lpstr>Detalle Casos de Prueba</vt:lpstr>
      <vt:lpstr>Dashboard Tester</vt:lpstr>
      <vt:lpstr>Actualizar Casos de prueba</vt:lpstr>
      <vt:lpstr>Dashboard Invitado</vt:lpstr>
      <vt:lpstr>Ver Casos de Prueba (Inv)</vt:lpstr>
      <vt:lpstr>Detalle Casos de Prueba (Inv)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Sly</dc:creator>
  <cp:lastModifiedBy>Eduardo Sly</cp:lastModifiedBy>
  <dcterms:created xsi:type="dcterms:W3CDTF">2024-09-11T01:51:38Z</dcterms:created>
  <dcterms:modified xsi:type="dcterms:W3CDTF">2024-09-30T14:54:42Z</dcterms:modified>
</cp:coreProperties>
</file>