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30" windowWidth="28755" windowHeight="12840"/>
  </bookViews>
  <sheets>
    <sheet name="PowerCoastScaniaR" sheetId="1" r:id="rId1"/>
  </sheets>
  <calcPr calcId="0"/>
</workbook>
</file>

<file path=xl/calcChain.xml><?xml version="1.0" encoding="utf-8"?>
<calcChain xmlns="http://schemas.openxmlformats.org/spreadsheetml/2006/main">
  <c r="K143" i="1"/>
  <c r="K142"/>
  <c r="I175"/>
  <c r="I174"/>
  <c r="I173"/>
  <c r="I172"/>
  <c r="I171"/>
  <c r="I170"/>
  <c r="I169"/>
  <c r="I168"/>
  <c r="I167"/>
  <c r="I166"/>
  <c r="I165"/>
  <c r="I164"/>
  <c r="I163"/>
  <c r="I162"/>
  <c r="I161"/>
  <c r="I160"/>
  <c r="I159"/>
  <c r="I158"/>
  <c r="I157"/>
  <c r="I156"/>
  <c r="I155"/>
  <c r="I154"/>
  <c r="I153"/>
  <c r="I152"/>
  <c r="I151"/>
  <c r="I150"/>
  <c r="I149"/>
  <c r="I148"/>
  <c r="I147"/>
  <c r="I146"/>
  <c r="I145"/>
  <c r="I144"/>
  <c r="I143"/>
  <c r="I142"/>
  <c r="I141"/>
  <c r="I140"/>
  <c r="I139"/>
  <c r="I138"/>
  <c r="I137"/>
  <c r="I136"/>
  <c r="I135"/>
  <c r="I134"/>
  <c r="I133"/>
  <c r="I132"/>
  <c r="I131"/>
  <c r="I130"/>
  <c r="I129"/>
  <c r="I128"/>
  <c r="I127"/>
  <c r="I126"/>
  <c r="I125"/>
  <c r="I124"/>
  <c r="I123"/>
  <c r="I122"/>
  <c r="I121"/>
  <c r="I120"/>
  <c r="I119"/>
  <c r="I118"/>
  <c r="I117"/>
  <c r="I116"/>
  <c r="I115"/>
  <c r="I114"/>
  <c r="I113"/>
  <c r="I112"/>
  <c r="I111"/>
  <c r="I110"/>
  <c r="I109"/>
  <c r="I108"/>
  <c r="I107"/>
  <c r="I106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I4"/>
  <c r="I3"/>
  <c r="I2"/>
  <c r="I1"/>
  <c r="O8"/>
  <c r="G174"/>
  <c r="G172"/>
  <c r="G170"/>
  <c r="G168"/>
  <c r="G166"/>
  <c r="G164"/>
  <c r="G162"/>
  <c r="G160"/>
  <c r="G158"/>
  <c r="G156"/>
  <c r="G154"/>
  <c r="G152"/>
  <c r="G150"/>
  <c r="G148"/>
  <c r="G146"/>
  <c r="G144"/>
  <c r="G142"/>
  <c r="G140"/>
  <c r="G138"/>
  <c r="G136"/>
  <c r="G134"/>
  <c r="G132"/>
  <c r="G130"/>
  <c r="G128"/>
  <c r="G126"/>
  <c r="G124"/>
  <c r="G122"/>
  <c r="G120"/>
  <c r="G118"/>
  <c r="G116"/>
  <c r="G114"/>
  <c r="G112"/>
  <c r="G110"/>
  <c r="G108"/>
  <c r="G106"/>
  <c r="G104"/>
  <c r="G102"/>
  <c r="G100"/>
  <c r="G98"/>
  <c r="G96"/>
  <c r="G94"/>
  <c r="G92"/>
  <c r="G90"/>
  <c r="G88"/>
  <c r="G86"/>
  <c r="G84"/>
  <c r="G82"/>
  <c r="G80"/>
  <c r="G78"/>
  <c r="G76"/>
  <c r="G74"/>
  <c r="G72"/>
  <c r="G70"/>
  <c r="G68"/>
  <c r="G66"/>
  <c r="G64"/>
  <c r="G62"/>
  <c r="G60"/>
  <c r="G58"/>
  <c r="G56"/>
  <c r="G54"/>
  <c r="G52"/>
  <c r="G50"/>
  <c r="G48"/>
  <c r="G46"/>
  <c r="G44"/>
  <c r="G42"/>
  <c r="G40"/>
  <c r="G38"/>
  <c r="G36"/>
  <c r="G34"/>
  <c r="G32"/>
  <c r="G30"/>
  <c r="G28"/>
  <c r="G26"/>
  <c r="G24"/>
  <c r="G22"/>
  <c r="G20"/>
  <c r="G18"/>
  <c r="G16"/>
  <c r="G14"/>
  <c r="G12"/>
  <c r="G10"/>
  <c r="G8"/>
  <c r="G6"/>
  <c r="G4"/>
  <c r="G2"/>
  <c r="F175"/>
  <c r="G175" s="1"/>
  <c r="F174"/>
  <c r="F173"/>
  <c r="G173" s="1"/>
  <c r="F172"/>
  <c r="F171"/>
  <c r="G171" s="1"/>
  <c r="F170"/>
  <c r="F169"/>
  <c r="G169" s="1"/>
  <c r="F168"/>
  <c r="F167"/>
  <c r="G167" s="1"/>
  <c r="F166"/>
  <c r="F165"/>
  <c r="G165" s="1"/>
  <c r="F164"/>
  <c r="F163"/>
  <c r="G163" s="1"/>
  <c r="F162"/>
  <c r="F161"/>
  <c r="G161" s="1"/>
  <c r="F160"/>
  <c r="F159"/>
  <c r="G159" s="1"/>
  <c r="F158"/>
  <c r="F157"/>
  <c r="G157" s="1"/>
  <c r="F156"/>
  <c r="F155"/>
  <c r="G155" s="1"/>
  <c r="F154"/>
  <c r="F153"/>
  <c r="G153" s="1"/>
  <c r="F152"/>
  <c r="F151"/>
  <c r="G151" s="1"/>
  <c r="F150"/>
  <c r="F149"/>
  <c r="G149" s="1"/>
  <c r="F148"/>
  <c r="F147"/>
  <c r="G147" s="1"/>
  <c r="F146"/>
  <c r="F145"/>
  <c r="G145" s="1"/>
  <c r="F144"/>
  <c r="F143"/>
  <c r="G143" s="1"/>
  <c r="F142"/>
  <c r="F141"/>
  <c r="G141" s="1"/>
  <c r="F140"/>
  <c r="F139"/>
  <c r="G139" s="1"/>
  <c r="F138"/>
  <c r="F137"/>
  <c r="G137" s="1"/>
  <c r="F136"/>
  <c r="F135"/>
  <c r="G135" s="1"/>
  <c r="F134"/>
  <c r="F133"/>
  <c r="G133" s="1"/>
  <c r="F132"/>
  <c r="F131"/>
  <c r="G131" s="1"/>
  <c r="F130"/>
  <c r="F129"/>
  <c r="G129" s="1"/>
  <c r="F128"/>
  <c r="F127"/>
  <c r="G127" s="1"/>
  <c r="F126"/>
  <c r="F125"/>
  <c r="G125" s="1"/>
  <c r="F124"/>
  <c r="F123"/>
  <c r="G123" s="1"/>
  <c r="F122"/>
  <c r="F121"/>
  <c r="G121" s="1"/>
  <c r="F120"/>
  <c r="F119"/>
  <c r="G119" s="1"/>
  <c r="F118"/>
  <c r="F117"/>
  <c r="G117" s="1"/>
  <c r="F116"/>
  <c r="F115"/>
  <c r="G115" s="1"/>
  <c r="F114"/>
  <c r="F113"/>
  <c r="G113" s="1"/>
  <c r="F112"/>
  <c r="F111"/>
  <c r="G111" s="1"/>
  <c r="F110"/>
  <c r="F109"/>
  <c r="G109" s="1"/>
  <c r="F108"/>
  <c r="F107"/>
  <c r="G107" s="1"/>
  <c r="F106"/>
  <c r="F105"/>
  <c r="G105" s="1"/>
  <c r="F104"/>
  <c r="F103"/>
  <c r="G103" s="1"/>
  <c r="F102"/>
  <c r="F101"/>
  <c r="G101" s="1"/>
  <c r="F100"/>
  <c r="F99"/>
  <c r="G99" s="1"/>
  <c r="F98"/>
  <c r="F97"/>
  <c r="G97" s="1"/>
  <c r="F96"/>
  <c r="F95"/>
  <c r="G95" s="1"/>
  <c r="F94"/>
  <c r="F93"/>
  <c r="G93" s="1"/>
  <c r="F92"/>
  <c r="F91"/>
  <c r="G91" s="1"/>
  <c r="F90"/>
  <c r="F89"/>
  <c r="G89" s="1"/>
  <c r="F88"/>
  <c r="F87"/>
  <c r="G87" s="1"/>
  <c r="F86"/>
  <c r="F85"/>
  <c r="G85" s="1"/>
  <c r="F84"/>
  <c r="F83"/>
  <c r="G83" s="1"/>
  <c r="F82"/>
  <c r="F81"/>
  <c r="G81" s="1"/>
  <c r="F80"/>
  <c r="F79"/>
  <c r="G79" s="1"/>
  <c r="F78"/>
  <c r="F77"/>
  <c r="G77" s="1"/>
  <c r="F76"/>
  <c r="F75"/>
  <c r="G75" s="1"/>
  <c r="F74"/>
  <c r="F73"/>
  <c r="G73" s="1"/>
  <c r="F72"/>
  <c r="F71"/>
  <c r="G71" s="1"/>
  <c r="F70"/>
  <c r="F69"/>
  <c r="G69" s="1"/>
  <c r="F68"/>
  <c r="F67"/>
  <c r="G67" s="1"/>
  <c r="F66"/>
  <c r="F65"/>
  <c r="G65" s="1"/>
  <c r="F64"/>
  <c r="F63"/>
  <c r="G63" s="1"/>
  <c r="F62"/>
  <c r="F61"/>
  <c r="G61" s="1"/>
  <c r="F60"/>
  <c r="F59"/>
  <c r="G59" s="1"/>
  <c r="F58"/>
  <c r="F57"/>
  <c r="G57" s="1"/>
  <c r="F56"/>
  <c r="F55"/>
  <c r="G55" s="1"/>
  <c r="F54"/>
  <c r="F53"/>
  <c r="G53" s="1"/>
  <c r="F52"/>
  <c r="F51"/>
  <c r="G51" s="1"/>
  <c r="F50"/>
  <c r="F49"/>
  <c r="G49" s="1"/>
  <c r="F48"/>
  <c r="F47"/>
  <c r="G47" s="1"/>
  <c r="F46"/>
  <c r="F45"/>
  <c r="G45" s="1"/>
  <c r="F44"/>
  <c r="F43"/>
  <c r="G43" s="1"/>
  <c r="F42"/>
  <c r="F41"/>
  <c r="G41" s="1"/>
  <c r="F40"/>
  <c r="F39"/>
  <c r="G39" s="1"/>
  <c r="F38"/>
  <c r="F37"/>
  <c r="G37" s="1"/>
  <c r="F36"/>
  <c r="F35"/>
  <c r="G35" s="1"/>
  <c r="F34"/>
  <c r="F33"/>
  <c r="G33" s="1"/>
  <c r="F32"/>
  <c r="F31"/>
  <c r="G31" s="1"/>
  <c r="F30"/>
  <c r="F29"/>
  <c r="G29" s="1"/>
  <c r="F28"/>
  <c r="F27"/>
  <c r="G27" s="1"/>
  <c r="F26"/>
  <c r="F25"/>
  <c r="G25" s="1"/>
  <c r="F24"/>
  <c r="F23"/>
  <c r="G23" s="1"/>
  <c r="F22"/>
  <c r="F21"/>
  <c r="G21" s="1"/>
  <c r="F20"/>
  <c r="F19"/>
  <c r="G19" s="1"/>
  <c r="F18"/>
  <c r="F17"/>
  <c r="G17" s="1"/>
  <c r="F16"/>
  <c r="F15"/>
  <c r="G15" s="1"/>
  <c r="F14"/>
  <c r="F13"/>
  <c r="G13" s="1"/>
  <c r="F12"/>
  <c r="F11"/>
  <c r="G11" s="1"/>
  <c r="F10"/>
  <c r="F9"/>
  <c r="G9" s="1"/>
  <c r="F8"/>
  <c r="F7"/>
  <c r="G7" s="1"/>
  <c r="F6"/>
  <c r="F5"/>
  <c r="G5" s="1"/>
  <c r="F4"/>
  <c r="F3"/>
  <c r="G3" s="1"/>
  <c r="F2"/>
  <c r="F1"/>
  <c r="G1" s="1"/>
  <c r="M1"/>
  <c r="D175"/>
  <c r="D174"/>
  <c r="D173"/>
  <c r="D172"/>
  <c r="D171"/>
  <c r="D170"/>
  <c r="D169"/>
  <c r="D168"/>
  <c r="D167"/>
  <c r="D166"/>
  <c r="D165"/>
  <c r="D164"/>
  <c r="D163"/>
  <c r="D162"/>
  <c r="D161"/>
  <c r="D160"/>
  <c r="D159"/>
  <c r="D158"/>
  <c r="D157"/>
  <c r="D156"/>
  <c r="D155"/>
  <c r="D154"/>
  <c r="D153"/>
  <c r="D152"/>
  <c r="D151"/>
  <c r="D150"/>
  <c r="D149"/>
  <c r="D148"/>
  <c r="D147"/>
  <c r="D146"/>
  <c r="D145"/>
  <c r="D144"/>
  <c r="D143"/>
  <c r="D142"/>
  <c r="D141"/>
  <c r="D140"/>
  <c r="D139"/>
  <c r="D138"/>
  <c r="D137"/>
  <c r="D136"/>
  <c r="D135"/>
  <c r="D134"/>
  <c r="D133"/>
  <c r="D132"/>
  <c r="D131"/>
  <c r="D130"/>
  <c r="D129"/>
  <c r="D128"/>
  <c r="D127"/>
  <c r="D126"/>
  <c r="D125"/>
  <c r="D124"/>
  <c r="D123"/>
  <c r="D122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D2"/>
  <c r="D1"/>
</calcChain>
</file>

<file path=xl/sharedStrings.xml><?xml version="1.0" encoding="utf-8"?>
<sst xmlns="http://schemas.openxmlformats.org/spreadsheetml/2006/main" count="22" uniqueCount="22">
  <si>
    <t>&lt;&lt; PEAK</t>
  </si>
  <si>
    <t>730hp scania</t>
  </si>
  <si>
    <t>3500Nm torque</t>
  </si>
  <si>
    <t>Flat Surface</t>
  </si>
  <si>
    <t>8 gear</t>
  </si>
  <si>
    <t>is 3500Nm peak</t>
  </si>
  <si>
    <t>Ratio acc/Nm</t>
  </si>
  <si>
    <t>Formula 0..2k RPM</t>
  </si>
  <si>
    <t>0.0012x+0.1671</t>
  </si>
  <si>
    <t>&lt;&lt; 792kW</t>
  </si>
  <si>
    <t>Actually &gt;1000HP!</t>
  </si>
  <si>
    <t>Truck Scania R, 4x2 chassis</t>
  </si>
  <si>
    <t>Weight: 5000+4650kg</t>
  </si>
  <si>
    <t>F=m*a</t>
  </si>
  <si>
    <t>N</t>
  </si>
  <si>
    <t>gear reductions=3.08*1.96</t>
  </si>
  <si>
    <t>1.2meter tyre ?</t>
  </si>
  <si>
    <t>t=r*F</t>
  </si>
  <si>
    <t>r=radius</t>
  </si>
  <si>
    <t>t=torque</t>
  </si>
  <si>
    <t>F=force</t>
  </si>
  <si>
    <t>N from engine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</si>
</sst>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smoothMarker"/>
        <c:ser>
          <c:idx val="0"/>
          <c:order val="0"/>
          <c:tx>
            <c:v>Torque</c:v>
          </c:tx>
          <c:marker>
            <c:symbol val="none"/>
          </c:marke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PowerCoastScaniaR!$A$1:$A$171</c:f>
              <c:numCache>
                <c:formatCode>General</c:formatCode>
                <c:ptCount val="171"/>
                <c:pt idx="0">
                  <c:v>0</c:v>
                </c:pt>
                <c:pt idx="1">
                  <c:v>710</c:v>
                </c:pt>
                <c:pt idx="2">
                  <c:v>720</c:v>
                </c:pt>
                <c:pt idx="3">
                  <c:v>730</c:v>
                </c:pt>
                <c:pt idx="4">
                  <c:v>740</c:v>
                </c:pt>
                <c:pt idx="5">
                  <c:v>750</c:v>
                </c:pt>
                <c:pt idx="6">
                  <c:v>760</c:v>
                </c:pt>
                <c:pt idx="7">
                  <c:v>770</c:v>
                </c:pt>
                <c:pt idx="8">
                  <c:v>780</c:v>
                </c:pt>
                <c:pt idx="9">
                  <c:v>790</c:v>
                </c:pt>
                <c:pt idx="10">
                  <c:v>800</c:v>
                </c:pt>
                <c:pt idx="11">
                  <c:v>810</c:v>
                </c:pt>
                <c:pt idx="12">
                  <c:v>820</c:v>
                </c:pt>
                <c:pt idx="13">
                  <c:v>830</c:v>
                </c:pt>
                <c:pt idx="14">
                  <c:v>840</c:v>
                </c:pt>
                <c:pt idx="15">
                  <c:v>850</c:v>
                </c:pt>
                <c:pt idx="16">
                  <c:v>860</c:v>
                </c:pt>
                <c:pt idx="17">
                  <c:v>870</c:v>
                </c:pt>
                <c:pt idx="18">
                  <c:v>880</c:v>
                </c:pt>
                <c:pt idx="19">
                  <c:v>890</c:v>
                </c:pt>
                <c:pt idx="20">
                  <c:v>900</c:v>
                </c:pt>
                <c:pt idx="21">
                  <c:v>910</c:v>
                </c:pt>
                <c:pt idx="22">
                  <c:v>920</c:v>
                </c:pt>
                <c:pt idx="23">
                  <c:v>930</c:v>
                </c:pt>
                <c:pt idx="24">
                  <c:v>940</c:v>
                </c:pt>
                <c:pt idx="25">
                  <c:v>950</c:v>
                </c:pt>
                <c:pt idx="26">
                  <c:v>960</c:v>
                </c:pt>
                <c:pt idx="27">
                  <c:v>970</c:v>
                </c:pt>
                <c:pt idx="28">
                  <c:v>980</c:v>
                </c:pt>
                <c:pt idx="29">
                  <c:v>990</c:v>
                </c:pt>
                <c:pt idx="30">
                  <c:v>1000</c:v>
                </c:pt>
                <c:pt idx="31">
                  <c:v>1010</c:v>
                </c:pt>
                <c:pt idx="32">
                  <c:v>1020</c:v>
                </c:pt>
                <c:pt idx="33">
                  <c:v>1030</c:v>
                </c:pt>
                <c:pt idx="34">
                  <c:v>1040</c:v>
                </c:pt>
                <c:pt idx="35">
                  <c:v>1050</c:v>
                </c:pt>
                <c:pt idx="36">
                  <c:v>1060</c:v>
                </c:pt>
                <c:pt idx="37">
                  <c:v>1070</c:v>
                </c:pt>
                <c:pt idx="38">
                  <c:v>1080</c:v>
                </c:pt>
                <c:pt idx="39">
                  <c:v>1090</c:v>
                </c:pt>
                <c:pt idx="40">
                  <c:v>1100</c:v>
                </c:pt>
                <c:pt idx="41">
                  <c:v>1110</c:v>
                </c:pt>
                <c:pt idx="42">
                  <c:v>1120</c:v>
                </c:pt>
                <c:pt idx="43">
                  <c:v>1130</c:v>
                </c:pt>
                <c:pt idx="44">
                  <c:v>1140</c:v>
                </c:pt>
                <c:pt idx="45">
                  <c:v>1150</c:v>
                </c:pt>
                <c:pt idx="46">
                  <c:v>1160</c:v>
                </c:pt>
                <c:pt idx="47">
                  <c:v>1170</c:v>
                </c:pt>
                <c:pt idx="48">
                  <c:v>1180</c:v>
                </c:pt>
                <c:pt idx="49">
                  <c:v>1190</c:v>
                </c:pt>
                <c:pt idx="50">
                  <c:v>1200</c:v>
                </c:pt>
                <c:pt idx="51">
                  <c:v>1210</c:v>
                </c:pt>
                <c:pt idx="52">
                  <c:v>1220</c:v>
                </c:pt>
                <c:pt idx="53">
                  <c:v>1230</c:v>
                </c:pt>
                <c:pt idx="54">
                  <c:v>1240</c:v>
                </c:pt>
                <c:pt idx="55">
                  <c:v>1250</c:v>
                </c:pt>
                <c:pt idx="56">
                  <c:v>1260</c:v>
                </c:pt>
                <c:pt idx="57">
                  <c:v>1270</c:v>
                </c:pt>
                <c:pt idx="58">
                  <c:v>1280</c:v>
                </c:pt>
                <c:pt idx="59">
                  <c:v>1290</c:v>
                </c:pt>
                <c:pt idx="60">
                  <c:v>1300</c:v>
                </c:pt>
                <c:pt idx="61">
                  <c:v>1310</c:v>
                </c:pt>
                <c:pt idx="62">
                  <c:v>1320</c:v>
                </c:pt>
                <c:pt idx="63">
                  <c:v>1330</c:v>
                </c:pt>
                <c:pt idx="64">
                  <c:v>1340</c:v>
                </c:pt>
                <c:pt idx="65">
                  <c:v>1350</c:v>
                </c:pt>
                <c:pt idx="66">
                  <c:v>1360</c:v>
                </c:pt>
                <c:pt idx="67">
                  <c:v>1370</c:v>
                </c:pt>
                <c:pt idx="68">
                  <c:v>1380</c:v>
                </c:pt>
                <c:pt idx="69">
                  <c:v>1390</c:v>
                </c:pt>
                <c:pt idx="70">
                  <c:v>1400</c:v>
                </c:pt>
                <c:pt idx="71">
                  <c:v>1410</c:v>
                </c:pt>
                <c:pt idx="72">
                  <c:v>1420</c:v>
                </c:pt>
                <c:pt idx="73">
                  <c:v>1430</c:v>
                </c:pt>
                <c:pt idx="74">
                  <c:v>1440</c:v>
                </c:pt>
                <c:pt idx="75">
                  <c:v>1450</c:v>
                </c:pt>
                <c:pt idx="76">
                  <c:v>1460</c:v>
                </c:pt>
                <c:pt idx="77">
                  <c:v>1470</c:v>
                </c:pt>
                <c:pt idx="78">
                  <c:v>1480</c:v>
                </c:pt>
                <c:pt idx="79">
                  <c:v>1490</c:v>
                </c:pt>
                <c:pt idx="80">
                  <c:v>1500</c:v>
                </c:pt>
                <c:pt idx="81">
                  <c:v>1510</c:v>
                </c:pt>
                <c:pt idx="82">
                  <c:v>1520</c:v>
                </c:pt>
                <c:pt idx="83">
                  <c:v>1530</c:v>
                </c:pt>
                <c:pt idx="84">
                  <c:v>1540</c:v>
                </c:pt>
                <c:pt idx="85">
                  <c:v>1550</c:v>
                </c:pt>
                <c:pt idx="86">
                  <c:v>1560</c:v>
                </c:pt>
                <c:pt idx="87">
                  <c:v>1570</c:v>
                </c:pt>
                <c:pt idx="88">
                  <c:v>1580</c:v>
                </c:pt>
                <c:pt idx="89">
                  <c:v>1590</c:v>
                </c:pt>
                <c:pt idx="90">
                  <c:v>1600</c:v>
                </c:pt>
                <c:pt idx="91">
                  <c:v>1610</c:v>
                </c:pt>
                <c:pt idx="92">
                  <c:v>1620</c:v>
                </c:pt>
                <c:pt idx="93">
                  <c:v>1630</c:v>
                </c:pt>
                <c:pt idx="94">
                  <c:v>1640</c:v>
                </c:pt>
                <c:pt idx="95">
                  <c:v>1650</c:v>
                </c:pt>
                <c:pt idx="96">
                  <c:v>1660</c:v>
                </c:pt>
                <c:pt idx="97">
                  <c:v>1670</c:v>
                </c:pt>
                <c:pt idx="98">
                  <c:v>1680</c:v>
                </c:pt>
                <c:pt idx="99">
                  <c:v>1690</c:v>
                </c:pt>
                <c:pt idx="100">
                  <c:v>1700</c:v>
                </c:pt>
                <c:pt idx="101">
                  <c:v>1710</c:v>
                </c:pt>
                <c:pt idx="102">
                  <c:v>1720</c:v>
                </c:pt>
                <c:pt idx="103">
                  <c:v>1730</c:v>
                </c:pt>
                <c:pt idx="104">
                  <c:v>1740</c:v>
                </c:pt>
                <c:pt idx="105">
                  <c:v>1750</c:v>
                </c:pt>
                <c:pt idx="106">
                  <c:v>1760</c:v>
                </c:pt>
                <c:pt idx="107">
                  <c:v>1770</c:v>
                </c:pt>
                <c:pt idx="108">
                  <c:v>1780</c:v>
                </c:pt>
                <c:pt idx="109">
                  <c:v>1790</c:v>
                </c:pt>
                <c:pt idx="110">
                  <c:v>1800</c:v>
                </c:pt>
                <c:pt idx="111">
                  <c:v>1810</c:v>
                </c:pt>
                <c:pt idx="112">
                  <c:v>1820</c:v>
                </c:pt>
                <c:pt idx="113">
                  <c:v>1830</c:v>
                </c:pt>
                <c:pt idx="114">
                  <c:v>1840</c:v>
                </c:pt>
                <c:pt idx="115">
                  <c:v>1850</c:v>
                </c:pt>
                <c:pt idx="116">
                  <c:v>1860</c:v>
                </c:pt>
                <c:pt idx="117">
                  <c:v>1870</c:v>
                </c:pt>
                <c:pt idx="118">
                  <c:v>1880</c:v>
                </c:pt>
                <c:pt idx="119">
                  <c:v>1890</c:v>
                </c:pt>
                <c:pt idx="120">
                  <c:v>1900</c:v>
                </c:pt>
                <c:pt idx="121">
                  <c:v>1910</c:v>
                </c:pt>
                <c:pt idx="122">
                  <c:v>1920</c:v>
                </c:pt>
                <c:pt idx="123">
                  <c:v>1930</c:v>
                </c:pt>
                <c:pt idx="124">
                  <c:v>1940</c:v>
                </c:pt>
                <c:pt idx="125">
                  <c:v>1950</c:v>
                </c:pt>
                <c:pt idx="126">
                  <c:v>1960</c:v>
                </c:pt>
                <c:pt idx="127">
                  <c:v>1970</c:v>
                </c:pt>
                <c:pt idx="128">
                  <c:v>1980</c:v>
                </c:pt>
                <c:pt idx="129">
                  <c:v>1990</c:v>
                </c:pt>
                <c:pt idx="130">
                  <c:v>2000</c:v>
                </c:pt>
                <c:pt idx="131">
                  <c:v>2010</c:v>
                </c:pt>
                <c:pt idx="132">
                  <c:v>2020</c:v>
                </c:pt>
                <c:pt idx="133">
                  <c:v>2030</c:v>
                </c:pt>
                <c:pt idx="134">
                  <c:v>2040</c:v>
                </c:pt>
                <c:pt idx="135">
                  <c:v>2050</c:v>
                </c:pt>
                <c:pt idx="136">
                  <c:v>2060</c:v>
                </c:pt>
                <c:pt idx="137">
                  <c:v>2070</c:v>
                </c:pt>
                <c:pt idx="138">
                  <c:v>2080</c:v>
                </c:pt>
                <c:pt idx="139">
                  <c:v>2090</c:v>
                </c:pt>
                <c:pt idx="140">
                  <c:v>2100</c:v>
                </c:pt>
                <c:pt idx="141">
                  <c:v>2110</c:v>
                </c:pt>
                <c:pt idx="142">
                  <c:v>2120</c:v>
                </c:pt>
                <c:pt idx="143">
                  <c:v>2130</c:v>
                </c:pt>
                <c:pt idx="144">
                  <c:v>2140</c:v>
                </c:pt>
                <c:pt idx="145">
                  <c:v>2150</c:v>
                </c:pt>
                <c:pt idx="146">
                  <c:v>2160</c:v>
                </c:pt>
                <c:pt idx="147">
                  <c:v>2170</c:v>
                </c:pt>
                <c:pt idx="148">
                  <c:v>2180</c:v>
                </c:pt>
                <c:pt idx="149">
                  <c:v>2190</c:v>
                </c:pt>
                <c:pt idx="150">
                  <c:v>2200</c:v>
                </c:pt>
                <c:pt idx="151">
                  <c:v>2210</c:v>
                </c:pt>
                <c:pt idx="152">
                  <c:v>2220</c:v>
                </c:pt>
                <c:pt idx="153">
                  <c:v>2230</c:v>
                </c:pt>
                <c:pt idx="154">
                  <c:v>2240</c:v>
                </c:pt>
                <c:pt idx="155">
                  <c:v>2250</c:v>
                </c:pt>
                <c:pt idx="156">
                  <c:v>2260</c:v>
                </c:pt>
                <c:pt idx="157">
                  <c:v>2270</c:v>
                </c:pt>
                <c:pt idx="158">
                  <c:v>2280</c:v>
                </c:pt>
                <c:pt idx="159">
                  <c:v>2290</c:v>
                </c:pt>
                <c:pt idx="160">
                  <c:v>2300</c:v>
                </c:pt>
                <c:pt idx="161">
                  <c:v>2310</c:v>
                </c:pt>
                <c:pt idx="162">
                  <c:v>2320</c:v>
                </c:pt>
                <c:pt idx="163">
                  <c:v>2330</c:v>
                </c:pt>
                <c:pt idx="164">
                  <c:v>2340</c:v>
                </c:pt>
                <c:pt idx="165">
                  <c:v>2350</c:v>
                </c:pt>
                <c:pt idx="166">
                  <c:v>2360</c:v>
                </c:pt>
                <c:pt idx="167">
                  <c:v>2370</c:v>
                </c:pt>
                <c:pt idx="168">
                  <c:v>2380</c:v>
                </c:pt>
                <c:pt idx="169">
                  <c:v>2390</c:v>
                </c:pt>
                <c:pt idx="170">
                  <c:v>2400</c:v>
                </c:pt>
              </c:numCache>
            </c:numRef>
          </c:xVal>
          <c:yVal>
            <c:numRef>
              <c:f>PowerCoastScaniaR!$B$1:$B$171</c:f>
              <c:numCache>
                <c:formatCode>General</c:formatCode>
                <c:ptCount val="171"/>
                <c:pt idx="0">
                  <c:v>0.1671</c:v>
                </c:pt>
                <c:pt idx="1">
                  <c:v>1.056222</c:v>
                </c:pt>
                <c:pt idx="2">
                  <c:v>1.0591269999999999</c:v>
                </c:pt>
                <c:pt idx="3">
                  <c:v>1.0720719999999999</c:v>
                </c:pt>
                <c:pt idx="4">
                  <c:v>1.085493</c:v>
                </c:pt>
                <c:pt idx="5">
                  <c:v>1.096973</c:v>
                </c:pt>
                <c:pt idx="6">
                  <c:v>1.1109500000000001</c:v>
                </c:pt>
                <c:pt idx="7">
                  <c:v>1.1247959999999999</c:v>
                </c:pt>
                <c:pt idx="8">
                  <c:v>1.13503</c:v>
                </c:pt>
                <c:pt idx="9">
                  <c:v>1.1482429999999999</c:v>
                </c:pt>
                <c:pt idx="10">
                  <c:v>1.1615759999999999</c:v>
                </c:pt>
                <c:pt idx="11">
                  <c:v>1.167899</c:v>
                </c:pt>
                <c:pt idx="12">
                  <c:v>1.186205</c:v>
                </c:pt>
                <c:pt idx="13">
                  <c:v>1.199449</c:v>
                </c:pt>
                <c:pt idx="14">
                  <c:v>1.197317</c:v>
                </c:pt>
                <c:pt idx="15">
                  <c:v>1.224971</c:v>
                </c:pt>
                <c:pt idx="16">
                  <c:v>1.23631</c:v>
                </c:pt>
                <c:pt idx="17">
                  <c:v>1.247933</c:v>
                </c:pt>
                <c:pt idx="18">
                  <c:v>1.258453</c:v>
                </c:pt>
                <c:pt idx="19">
                  <c:v>1.2748269999999999</c:v>
                </c:pt>
                <c:pt idx="20">
                  <c:v>1.280389</c:v>
                </c:pt>
                <c:pt idx="21">
                  <c:v>1.300054</c:v>
                </c:pt>
                <c:pt idx="22">
                  <c:v>1.309704</c:v>
                </c:pt>
                <c:pt idx="23">
                  <c:v>1.324525</c:v>
                </c:pt>
                <c:pt idx="24">
                  <c:v>1.338055</c:v>
                </c:pt>
                <c:pt idx="25">
                  <c:v>1.3465510000000001</c:v>
                </c:pt>
                <c:pt idx="26">
                  <c:v>1.350911</c:v>
                </c:pt>
                <c:pt idx="27">
                  <c:v>1.3726020000000001</c:v>
                </c:pt>
                <c:pt idx="28">
                  <c:v>1.383065</c:v>
                </c:pt>
                <c:pt idx="29">
                  <c:v>1.3749929999999999</c:v>
                </c:pt>
                <c:pt idx="30">
                  <c:v>1.412736</c:v>
                </c:pt>
                <c:pt idx="31">
                  <c:v>1.422428</c:v>
                </c:pt>
                <c:pt idx="32">
                  <c:v>1.436785</c:v>
                </c:pt>
                <c:pt idx="33">
                  <c:v>1.4485969999999999</c:v>
                </c:pt>
                <c:pt idx="34">
                  <c:v>1.454823</c:v>
                </c:pt>
                <c:pt idx="35">
                  <c:v>1.477833</c:v>
                </c:pt>
                <c:pt idx="36">
                  <c:v>1.472442</c:v>
                </c:pt>
                <c:pt idx="37">
                  <c:v>1.499126</c:v>
                </c:pt>
                <c:pt idx="38">
                  <c:v>1.5119339999999999</c:v>
                </c:pt>
                <c:pt idx="39">
                  <c:v>1.524499</c:v>
                </c:pt>
                <c:pt idx="40">
                  <c:v>1.5404100000000001</c:v>
                </c:pt>
                <c:pt idx="41">
                  <c:v>1.5358609999999999</c:v>
                </c:pt>
                <c:pt idx="42">
                  <c:v>1.566101</c:v>
                </c:pt>
                <c:pt idx="43">
                  <c:v>1.5713539999999999</c:v>
                </c:pt>
                <c:pt idx="44">
                  <c:v>1.5748359999999999</c:v>
                </c:pt>
                <c:pt idx="45">
                  <c:v>1.5974470000000001</c:v>
                </c:pt>
                <c:pt idx="46">
                  <c:v>1.6179889999999999</c:v>
                </c:pt>
                <c:pt idx="47">
                  <c:v>1.6113139999999999</c:v>
                </c:pt>
                <c:pt idx="48">
                  <c:v>1.642944</c:v>
                </c:pt>
                <c:pt idx="49">
                  <c:v>1.649133</c:v>
                </c:pt>
                <c:pt idx="50">
                  <c:v>1.672976</c:v>
                </c:pt>
                <c:pt idx="51">
                  <c:v>1.6652849999999999</c:v>
                </c:pt>
                <c:pt idx="52">
                  <c:v>1.6768909999999999</c:v>
                </c:pt>
                <c:pt idx="53">
                  <c:v>1.7016659999999999</c:v>
                </c:pt>
                <c:pt idx="54">
                  <c:v>1.721473</c:v>
                </c:pt>
                <c:pt idx="55">
                  <c:v>1.7316400000000001</c:v>
                </c:pt>
                <c:pt idx="56">
                  <c:v>1.698809</c:v>
                </c:pt>
                <c:pt idx="57">
                  <c:v>1.758586</c:v>
                </c:pt>
                <c:pt idx="58">
                  <c:v>1.755495</c:v>
                </c:pt>
                <c:pt idx="59">
                  <c:v>1.764842</c:v>
                </c:pt>
                <c:pt idx="60">
                  <c:v>1.790451</c:v>
                </c:pt>
                <c:pt idx="61">
                  <c:v>1.790273</c:v>
                </c:pt>
                <c:pt idx="62">
                  <c:v>1.8248880000000001</c:v>
                </c:pt>
                <c:pt idx="63">
                  <c:v>1.790432</c:v>
                </c:pt>
                <c:pt idx="64">
                  <c:v>1.845194</c:v>
                </c:pt>
                <c:pt idx="65">
                  <c:v>1.8593869999999999</c:v>
                </c:pt>
                <c:pt idx="66">
                  <c:v>1.829602</c:v>
                </c:pt>
                <c:pt idx="67">
                  <c:v>1.8847100000000001</c:v>
                </c:pt>
                <c:pt idx="68">
                  <c:v>1.8987670000000001</c:v>
                </c:pt>
                <c:pt idx="69">
                  <c:v>1.8688180000000001</c:v>
                </c:pt>
                <c:pt idx="70">
                  <c:v>1.906849</c:v>
                </c:pt>
                <c:pt idx="71">
                  <c:v>1.921465</c:v>
                </c:pt>
                <c:pt idx="72">
                  <c:v>1.953972</c:v>
                </c:pt>
                <c:pt idx="73">
                  <c:v>1.947703</c:v>
                </c:pt>
                <c:pt idx="74">
                  <c:v>1.9293769999999999</c:v>
                </c:pt>
                <c:pt idx="75">
                  <c:v>1.988885</c:v>
                </c:pt>
                <c:pt idx="76">
                  <c:v>1.987941</c:v>
                </c:pt>
                <c:pt idx="77">
                  <c:v>2.0160550000000002</c:v>
                </c:pt>
                <c:pt idx="78">
                  <c:v>1.9843789999999999</c:v>
                </c:pt>
                <c:pt idx="79">
                  <c:v>2.0288499999999998</c:v>
                </c:pt>
                <c:pt idx="80">
                  <c:v>2.0431659999999998</c:v>
                </c:pt>
                <c:pt idx="81">
                  <c:v>2.0238079999999998</c:v>
                </c:pt>
                <c:pt idx="82">
                  <c:v>2.0338409999999998</c:v>
                </c:pt>
                <c:pt idx="83">
                  <c:v>2.0773769999999998</c:v>
                </c:pt>
                <c:pt idx="84">
                  <c:v>2.0560700000000001</c:v>
                </c:pt>
                <c:pt idx="85">
                  <c:v>2.122903</c:v>
                </c:pt>
                <c:pt idx="86">
                  <c:v>2.090036</c:v>
                </c:pt>
                <c:pt idx="87">
                  <c:v>2.1304820000000002</c:v>
                </c:pt>
                <c:pt idx="88">
                  <c:v>2.1090819999999999</c:v>
                </c:pt>
                <c:pt idx="89">
                  <c:v>2.1747010000000002</c:v>
                </c:pt>
                <c:pt idx="90">
                  <c:v>2.1393900000000001</c:v>
                </c:pt>
                <c:pt idx="91">
                  <c:v>2.148612</c:v>
                </c:pt>
                <c:pt idx="92">
                  <c:v>2.1976490000000002</c:v>
                </c:pt>
                <c:pt idx="93">
                  <c:v>2.1757770000000001</c:v>
                </c:pt>
                <c:pt idx="94">
                  <c:v>2.186925</c:v>
                </c:pt>
                <c:pt idx="95">
                  <c:v>2.1989550000000002</c:v>
                </c:pt>
                <c:pt idx="96">
                  <c:v>2.2490389999999998</c:v>
                </c:pt>
                <c:pt idx="97">
                  <c:v>2.0077440000000002</c:v>
                </c:pt>
                <c:pt idx="98">
                  <c:v>2.290311</c:v>
                </c:pt>
                <c:pt idx="99">
                  <c:v>2.2942619999999998</c:v>
                </c:pt>
                <c:pt idx="100">
                  <c:v>2.1931910000000001</c:v>
                </c:pt>
                <c:pt idx="101">
                  <c:v>2.311636</c:v>
                </c:pt>
                <c:pt idx="102">
                  <c:v>2.06806</c:v>
                </c:pt>
                <c:pt idx="103">
                  <c:v>2.3363589999999999</c:v>
                </c:pt>
                <c:pt idx="104">
                  <c:v>2.351378</c:v>
                </c:pt>
                <c:pt idx="105">
                  <c:v>2.1041379999999998</c:v>
                </c:pt>
                <c:pt idx="106">
                  <c:v>2.3935740000000001</c:v>
                </c:pt>
                <c:pt idx="107">
                  <c:v>2.2753890000000001</c:v>
                </c:pt>
                <c:pt idx="108">
                  <c:v>2.3625970000000001</c:v>
                </c:pt>
                <c:pt idx="109">
                  <c:v>2.414542</c:v>
                </c:pt>
                <c:pt idx="110">
                  <c:v>2.3103690000000001</c:v>
                </c:pt>
                <c:pt idx="111">
                  <c:v>2.3176830000000002</c:v>
                </c:pt>
                <c:pt idx="112">
                  <c:v>2.4699650000000002</c:v>
                </c:pt>
                <c:pt idx="113">
                  <c:v>2.3497849999999998</c:v>
                </c:pt>
                <c:pt idx="114">
                  <c:v>2.3562120000000002</c:v>
                </c:pt>
                <c:pt idx="115">
                  <c:v>2.502542</c:v>
                </c:pt>
                <c:pt idx="116">
                  <c:v>2.220332</c:v>
                </c:pt>
                <c:pt idx="117">
                  <c:v>2.4682559999999998</c:v>
                </c:pt>
                <c:pt idx="118">
                  <c:v>2.518472</c:v>
                </c:pt>
                <c:pt idx="119">
                  <c:v>2.4139170000000001</c:v>
                </c:pt>
                <c:pt idx="120">
                  <c:v>2.420004</c:v>
                </c:pt>
                <c:pt idx="121">
                  <c:v>2.510751</c:v>
                </c:pt>
                <c:pt idx="122">
                  <c:v>2.521182</c:v>
                </c:pt>
                <c:pt idx="123">
                  <c:v>2.4513210000000001</c:v>
                </c:pt>
                <c:pt idx="124">
                  <c:v>2.5379320000000001</c:v>
                </c:pt>
                <c:pt idx="125">
                  <c:v>2.4671759999999998</c:v>
                </c:pt>
                <c:pt idx="126">
                  <c:v>2.562201</c:v>
                </c:pt>
                <c:pt idx="127">
                  <c:v>2.48665</c:v>
                </c:pt>
                <c:pt idx="128">
                  <c:v>2.5744020000000001</c:v>
                </c:pt>
                <c:pt idx="129">
                  <c:v>2.5825040000000001</c:v>
                </c:pt>
                <c:pt idx="130">
                  <c:v>2.5076679999999998</c:v>
                </c:pt>
                <c:pt idx="131">
                  <c:v>2.514764</c:v>
                </c:pt>
                <c:pt idx="132">
                  <c:v>2.6033089999999999</c:v>
                </c:pt>
                <c:pt idx="133">
                  <c:v>2.6080410000000001</c:v>
                </c:pt>
                <c:pt idx="134">
                  <c:v>2.5289869999999999</c:v>
                </c:pt>
                <c:pt idx="135">
                  <c:v>2.5345499999999999</c:v>
                </c:pt>
                <c:pt idx="136">
                  <c:v>2.6228539999999998</c:v>
                </c:pt>
                <c:pt idx="137">
                  <c:v>2.3673959999999998</c:v>
                </c:pt>
                <c:pt idx="138">
                  <c:v>2.6229809999999998</c:v>
                </c:pt>
                <c:pt idx="139">
                  <c:v>2.37202</c:v>
                </c:pt>
                <c:pt idx="140">
                  <c:v>2.6268699999999998</c:v>
                </c:pt>
                <c:pt idx="141">
                  <c:v>2.6207600000000002</c:v>
                </c:pt>
                <c:pt idx="142">
                  <c:v>2.5331139999999999</c:v>
                </c:pt>
                <c:pt idx="143">
                  <c:v>2.6140439999999998</c:v>
                </c:pt>
                <c:pt idx="144">
                  <c:v>2.522494</c:v>
                </c:pt>
                <c:pt idx="145">
                  <c:v>2.5950139999999999</c:v>
                </c:pt>
                <c:pt idx="146">
                  <c:v>2.3363879999999999</c:v>
                </c:pt>
                <c:pt idx="147">
                  <c:v>2.5783100000000001</c:v>
                </c:pt>
                <c:pt idx="148">
                  <c:v>2.6052909999999998</c:v>
                </c:pt>
                <c:pt idx="149">
                  <c:v>2.2985030000000002</c:v>
                </c:pt>
                <c:pt idx="150">
                  <c:v>2.5640160000000001</c:v>
                </c:pt>
                <c:pt idx="151">
                  <c:v>2.418256</c:v>
                </c:pt>
                <c:pt idx="152">
                  <c:v>2.468826</c:v>
                </c:pt>
                <c:pt idx="153">
                  <c:v>2.2010960000000002</c:v>
                </c:pt>
                <c:pt idx="154">
                  <c:v>2.4663499999999998</c:v>
                </c:pt>
                <c:pt idx="155">
                  <c:v>2.3971849999999999</c:v>
                </c:pt>
                <c:pt idx="156">
                  <c:v>2.0687449999999998</c:v>
                </c:pt>
                <c:pt idx="157">
                  <c:v>2.28939</c:v>
                </c:pt>
                <c:pt idx="158">
                  <c:v>2.1119789999999998</c:v>
                </c:pt>
                <c:pt idx="159">
                  <c:v>2.1655440000000001</c:v>
                </c:pt>
                <c:pt idx="160">
                  <c:v>1.9986349999999999</c:v>
                </c:pt>
                <c:pt idx="161">
                  <c:v>1.940512</c:v>
                </c:pt>
                <c:pt idx="162">
                  <c:v>1.812792</c:v>
                </c:pt>
                <c:pt idx="163">
                  <c:v>1.588816</c:v>
                </c:pt>
                <c:pt idx="164">
                  <c:v>1.4387369999999999</c:v>
                </c:pt>
                <c:pt idx="165">
                  <c:v>1.1416949999999999</c:v>
                </c:pt>
                <c:pt idx="166">
                  <c:v>0.65070499999999998</c:v>
                </c:pt>
                <c:pt idx="167">
                  <c:v>-1.545614</c:v>
                </c:pt>
                <c:pt idx="168">
                  <c:v>-1.0948</c:v>
                </c:pt>
                <c:pt idx="169">
                  <c:v>-1.127829</c:v>
                </c:pt>
                <c:pt idx="170">
                  <c:v>-1.1570240000000001</c:v>
                </c:pt>
              </c:numCache>
            </c:numRef>
          </c:yVal>
          <c:smooth val="1"/>
        </c:ser>
        <c:axId val="46196224"/>
        <c:axId val="46194688"/>
      </c:scatterChart>
      <c:valAx>
        <c:axId val="46196224"/>
        <c:scaling>
          <c:orientation val="minMax"/>
        </c:scaling>
        <c:axPos val="b"/>
        <c:numFmt formatCode="General" sourceLinked="1"/>
        <c:tickLblPos val="nextTo"/>
        <c:crossAx val="46194688"/>
        <c:crosses val="autoZero"/>
        <c:crossBetween val="midCat"/>
      </c:valAx>
      <c:valAx>
        <c:axId val="46194688"/>
        <c:scaling>
          <c:orientation val="minMax"/>
        </c:scaling>
        <c:axPos val="l"/>
        <c:majorGridlines/>
        <c:numFmt formatCode="General" sourceLinked="1"/>
        <c:tickLblPos val="nextTo"/>
        <c:crossAx val="4619622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smoothMarker"/>
        <c:ser>
          <c:idx val="0"/>
          <c:order val="0"/>
          <c:tx>
            <c:v>Power</c:v>
          </c:tx>
          <c:marker>
            <c:symbol val="none"/>
          </c:marker>
          <c:trendline>
            <c:trendlineType val="poly"/>
            <c:order val="6"/>
            <c:dispRSqr val="1"/>
            <c:dispEq val="1"/>
            <c:trendlineLbl>
              <c:layout>
                <c:manualLayout>
                  <c:x val="6.5648289254892625E-3"/>
                  <c:y val="0.31159827958550351"/>
                </c:manualLayout>
              </c:layout>
              <c:numFmt formatCode="General" sourceLinked="0"/>
            </c:trendlineLbl>
          </c:trendline>
          <c:xVal>
            <c:numRef>
              <c:f>PowerCoastScaniaR!$A$2:$A$175</c:f>
              <c:numCache>
                <c:formatCode>General</c:formatCode>
                <c:ptCount val="174"/>
                <c:pt idx="0">
                  <c:v>710</c:v>
                </c:pt>
                <c:pt idx="1">
                  <c:v>720</c:v>
                </c:pt>
                <c:pt idx="2">
                  <c:v>730</c:v>
                </c:pt>
                <c:pt idx="3">
                  <c:v>740</c:v>
                </c:pt>
                <c:pt idx="4">
                  <c:v>750</c:v>
                </c:pt>
                <c:pt idx="5">
                  <c:v>760</c:v>
                </c:pt>
                <c:pt idx="6">
                  <c:v>770</c:v>
                </c:pt>
                <c:pt idx="7">
                  <c:v>780</c:v>
                </c:pt>
                <c:pt idx="8">
                  <c:v>790</c:v>
                </c:pt>
                <c:pt idx="9">
                  <c:v>800</c:v>
                </c:pt>
                <c:pt idx="10">
                  <c:v>810</c:v>
                </c:pt>
                <c:pt idx="11">
                  <c:v>820</c:v>
                </c:pt>
                <c:pt idx="12">
                  <c:v>830</c:v>
                </c:pt>
                <c:pt idx="13">
                  <c:v>840</c:v>
                </c:pt>
                <c:pt idx="14">
                  <c:v>850</c:v>
                </c:pt>
                <c:pt idx="15">
                  <c:v>860</c:v>
                </c:pt>
                <c:pt idx="16">
                  <c:v>870</c:v>
                </c:pt>
                <c:pt idx="17">
                  <c:v>880</c:v>
                </c:pt>
                <c:pt idx="18">
                  <c:v>890</c:v>
                </c:pt>
                <c:pt idx="19">
                  <c:v>900</c:v>
                </c:pt>
                <c:pt idx="20">
                  <c:v>910</c:v>
                </c:pt>
                <c:pt idx="21">
                  <c:v>920</c:v>
                </c:pt>
                <c:pt idx="22">
                  <c:v>930</c:v>
                </c:pt>
                <c:pt idx="23">
                  <c:v>940</c:v>
                </c:pt>
                <c:pt idx="24">
                  <c:v>950</c:v>
                </c:pt>
                <c:pt idx="25">
                  <c:v>960</c:v>
                </c:pt>
                <c:pt idx="26">
                  <c:v>970</c:v>
                </c:pt>
                <c:pt idx="27">
                  <c:v>980</c:v>
                </c:pt>
                <c:pt idx="28">
                  <c:v>990</c:v>
                </c:pt>
                <c:pt idx="29">
                  <c:v>1000</c:v>
                </c:pt>
                <c:pt idx="30">
                  <c:v>1010</c:v>
                </c:pt>
                <c:pt idx="31">
                  <c:v>1020</c:v>
                </c:pt>
                <c:pt idx="32">
                  <c:v>1030</c:v>
                </c:pt>
                <c:pt idx="33">
                  <c:v>1040</c:v>
                </c:pt>
                <c:pt idx="34">
                  <c:v>1050</c:v>
                </c:pt>
                <c:pt idx="35">
                  <c:v>1060</c:v>
                </c:pt>
                <c:pt idx="36">
                  <c:v>1070</c:v>
                </c:pt>
                <c:pt idx="37">
                  <c:v>1080</c:v>
                </c:pt>
                <c:pt idx="38">
                  <c:v>1090</c:v>
                </c:pt>
                <c:pt idx="39">
                  <c:v>1100</c:v>
                </c:pt>
                <c:pt idx="40">
                  <c:v>1110</c:v>
                </c:pt>
                <c:pt idx="41">
                  <c:v>1120</c:v>
                </c:pt>
                <c:pt idx="42">
                  <c:v>1130</c:v>
                </c:pt>
                <c:pt idx="43">
                  <c:v>1140</c:v>
                </c:pt>
                <c:pt idx="44">
                  <c:v>1150</c:v>
                </c:pt>
                <c:pt idx="45">
                  <c:v>1160</c:v>
                </c:pt>
                <c:pt idx="46">
                  <c:v>1170</c:v>
                </c:pt>
                <c:pt idx="47">
                  <c:v>1180</c:v>
                </c:pt>
                <c:pt idx="48">
                  <c:v>1190</c:v>
                </c:pt>
                <c:pt idx="49">
                  <c:v>1200</c:v>
                </c:pt>
                <c:pt idx="50">
                  <c:v>1210</c:v>
                </c:pt>
                <c:pt idx="51">
                  <c:v>1220</c:v>
                </c:pt>
                <c:pt idx="52">
                  <c:v>1230</c:v>
                </c:pt>
                <c:pt idx="53">
                  <c:v>1240</c:v>
                </c:pt>
                <c:pt idx="54">
                  <c:v>1250</c:v>
                </c:pt>
                <c:pt idx="55">
                  <c:v>1260</c:v>
                </c:pt>
                <c:pt idx="56">
                  <c:v>1270</c:v>
                </c:pt>
                <c:pt idx="57">
                  <c:v>1280</c:v>
                </c:pt>
                <c:pt idx="58">
                  <c:v>1290</c:v>
                </c:pt>
                <c:pt idx="59">
                  <c:v>1300</c:v>
                </c:pt>
                <c:pt idx="60">
                  <c:v>1310</c:v>
                </c:pt>
                <c:pt idx="61">
                  <c:v>1320</c:v>
                </c:pt>
                <c:pt idx="62">
                  <c:v>1330</c:v>
                </c:pt>
                <c:pt idx="63">
                  <c:v>1340</c:v>
                </c:pt>
                <c:pt idx="64">
                  <c:v>1350</c:v>
                </c:pt>
                <c:pt idx="65">
                  <c:v>1360</c:v>
                </c:pt>
                <c:pt idx="66">
                  <c:v>1370</c:v>
                </c:pt>
                <c:pt idx="67">
                  <c:v>1380</c:v>
                </c:pt>
                <c:pt idx="68">
                  <c:v>1390</c:v>
                </c:pt>
                <c:pt idx="69">
                  <c:v>1400</c:v>
                </c:pt>
                <c:pt idx="70">
                  <c:v>1410</c:v>
                </c:pt>
                <c:pt idx="71">
                  <c:v>1420</c:v>
                </c:pt>
                <c:pt idx="72">
                  <c:v>1430</c:v>
                </c:pt>
                <c:pt idx="73">
                  <c:v>1440</c:v>
                </c:pt>
                <c:pt idx="74">
                  <c:v>1450</c:v>
                </c:pt>
                <c:pt idx="75">
                  <c:v>1460</c:v>
                </c:pt>
                <c:pt idx="76">
                  <c:v>1470</c:v>
                </c:pt>
                <c:pt idx="77">
                  <c:v>1480</c:v>
                </c:pt>
                <c:pt idx="78">
                  <c:v>1490</c:v>
                </c:pt>
                <c:pt idx="79">
                  <c:v>1500</c:v>
                </c:pt>
                <c:pt idx="80">
                  <c:v>1510</c:v>
                </c:pt>
                <c:pt idx="81">
                  <c:v>1520</c:v>
                </c:pt>
                <c:pt idx="82">
                  <c:v>1530</c:v>
                </c:pt>
                <c:pt idx="83">
                  <c:v>1540</c:v>
                </c:pt>
                <c:pt idx="84">
                  <c:v>1550</c:v>
                </c:pt>
                <c:pt idx="85">
                  <c:v>1560</c:v>
                </c:pt>
                <c:pt idx="86">
                  <c:v>1570</c:v>
                </c:pt>
                <c:pt idx="87">
                  <c:v>1580</c:v>
                </c:pt>
                <c:pt idx="88">
                  <c:v>1590</c:v>
                </c:pt>
                <c:pt idx="89">
                  <c:v>1600</c:v>
                </c:pt>
                <c:pt idx="90">
                  <c:v>1610</c:v>
                </c:pt>
                <c:pt idx="91">
                  <c:v>1620</c:v>
                </c:pt>
                <c:pt idx="92">
                  <c:v>1630</c:v>
                </c:pt>
                <c:pt idx="93">
                  <c:v>1640</c:v>
                </c:pt>
                <c:pt idx="94">
                  <c:v>1650</c:v>
                </c:pt>
                <c:pt idx="95">
                  <c:v>1660</c:v>
                </c:pt>
                <c:pt idx="96">
                  <c:v>1670</c:v>
                </c:pt>
                <c:pt idx="97">
                  <c:v>1680</c:v>
                </c:pt>
                <c:pt idx="98">
                  <c:v>1690</c:v>
                </c:pt>
                <c:pt idx="99">
                  <c:v>1700</c:v>
                </c:pt>
                <c:pt idx="100">
                  <c:v>1710</c:v>
                </c:pt>
                <c:pt idx="101">
                  <c:v>1720</c:v>
                </c:pt>
                <c:pt idx="102">
                  <c:v>1730</c:v>
                </c:pt>
                <c:pt idx="103">
                  <c:v>1740</c:v>
                </c:pt>
                <c:pt idx="104">
                  <c:v>1750</c:v>
                </c:pt>
                <c:pt idx="105">
                  <c:v>1760</c:v>
                </c:pt>
                <c:pt idx="106">
                  <c:v>1770</c:v>
                </c:pt>
                <c:pt idx="107">
                  <c:v>1780</c:v>
                </c:pt>
                <c:pt idx="108">
                  <c:v>1790</c:v>
                </c:pt>
                <c:pt idx="109">
                  <c:v>1800</c:v>
                </c:pt>
                <c:pt idx="110">
                  <c:v>1810</c:v>
                </c:pt>
                <c:pt idx="111">
                  <c:v>1820</c:v>
                </c:pt>
                <c:pt idx="112">
                  <c:v>1830</c:v>
                </c:pt>
                <c:pt idx="113">
                  <c:v>1840</c:v>
                </c:pt>
                <c:pt idx="114">
                  <c:v>1850</c:v>
                </c:pt>
                <c:pt idx="115">
                  <c:v>1860</c:v>
                </c:pt>
                <c:pt idx="116">
                  <c:v>1870</c:v>
                </c:pt>
                <c:pt idx="117">
                  <c:v>1880</c:v>
                </c:pt>
                <c:pt idx="118">
                  <c:v>1890</c:v>
                </c:pt>
                <c:pt idx="119">
                  <c:v>1900</c:v>
                </c:pt>
                <c:pt idx="120">
                  <c:v>1910</c:v>
                </c:pt>
                <c:pt idx="121">
                  <c:v>1920</c:v>
                </c:pt>
                <c:pt idx="122">
                  <c:v>1930</c:v>
                </c:pt>
                <c:pt idx="123">
                  <c:v>1940</c:v>
                </c:pt>
                <c:pt idx="124">
                  <c:v>1950</c:v>
                </c:pt>
                <c:pt idx="125">
                  <c:v>1960</c:v>
                </c:pt>
                <c:pt idx="126">
                  <c:v>1970</c:v>
                </c:pt>
                <c:pt idx="127">
                  <c:v>1980</c:v>
                </c:pt>
                <c:pt idx="128">
                  <c:v>1990</c:v>
                </c:pt>
                <c:pt idx="129">
                  <c:v>2000</c:v>
                </c:pt>
                <c:pt idx="130">
                  <c:v>2010</c:v>
                </c:pt>
                <c:pt idx="131">
                  <c:v>2020</c:v>
                </c:pt>
                <c:pt idx="132">
                  <c:v>2030</c:v>
                </c:pt>
                <c:pt idx="133">
                  <c:v>2040</c:v>
                </c:pt>
                <c:pt idx="134">
                  <c:v>2050</c:v>
                </c:pt>
                <c:pt idx="135">
                  <c:v>2060</c:v>
                </c:pt>
                <c:pt idx="136">
                  <c:v>2070</c:v>
                </c:pt>
                <c:pt idx="137">
                  <c:v>2080</c:v>
                </c:pt>
                <c:pt idx="138">
                  <c:v>2090</c:v>
                </c:pt>
                <c:pt idx="139">
                  <c:v>2100</c:v>
                </c:pt>
                <c:pt idx="140">
                  <c:v>2110</c:v>
                </c:pt>
                <c:pt idx="141">
                  <c:v>2120</c:v>
                </c:pt>
                <c:pt idx="142">
                  <c:v>2130</c:v>
                </c:pt>
                <c:pt idx="143">
                  <c:v>2140</c:v>
                </c:pt>
                <c:pt idx="144">
                  <c:v>2150</c:v>
                </c:pt>
                <c:pt idx="145">
                  <c:v>2160</c:v>
                </c:pt>
                <c:pt idx="146">
                  <c:v>2170</c:v>
                </c:pt>
                <c:pt idx="147">
                  <c:v>2180</c:v>
                </c:pt>
                <c:pt idx="148">
                  <c:v>2190</c:v>
                </c:pt>
                <c:pt idx="149">
                  <c:v>2200</c:v>
                </c:pt>
                <c:pt idx="150">
                  <c:v>2210</c:v>
                </c:pt>
                <c:pt idx="151">
                  <c:v>2220</c:v>
                </c:pt>
                <c:pt idx="152">
                  <c:v>2230</c:v>
                </c:pt>
                <c:pt idx="153">
                  <c:v>2240</c:v>
                </c:pt>
                <c:pt idx="154">
                  <c:v>2250</c:v>
                </c:pt>
                <c:pt idx="155">
                  <c:v>2260</c:v>
                </c:pt>
                <c:pt idx="156">
                  <c:v>2270</c:v>
                </c:pt>
                <c:pt idx="157">
                  <c:v>2280</c:v>
                </c:pt>
                <c:pt idx="158">
                  <c:v>2290</c:v>
                </c:pt>
                <c:pt idx="159">
                  <c:v>2300</c:v>
                </c:pt>
                <c:pt idx="160">
                  <c:v>2310</c:v>
                </c:pt>
                <c:pt idx="161">
                  <c:v>2320</c:v>
                </c:pt>
                <c:pt idx="162">
                  <c:v>2330</c:v>
                </c:pt>
                <c:pt idx="163">
                  <c:v>2340</c:v>
                </c:pt>
                <c:pt idx="164">
                  <c:v>2350</c:v>
                </c:pt>
                <c:pt idx="165">
                  <c:v>2360</c:v>
                </c:pt>
                <c:pt idx="166">
                  <c:v>2370</c:v>
                </c:pt>
                <c:pt idx="167">
                  <c:v>2380</c:v>
                </c:pt>
                <c:pt idx="168">
                  <c:v>2390</c:v>
                </c:pt>
                <c:pt idx="169">
                  <c:v>2400</c:v>
                </c:pt>
                <c:pt idx="170">
                  <c:v>2410</c:v>
                </c:pt>
                <c:pt idx="171">
                  <c:v>2420</c:v>
                </c:pt>
                <c:pt idx="172">
                  <c:v>2430</c:v>
                </c:pt>
                <c:pt idx="173">
                  <c:v>2440</c:v>
                </c:pt>
              </c:numCache>
            </c:numRef>
          </c:xVal>
          <c:yVal>
            <c:numRef>
              <c:f>PowerCoastScaniaR!$D$2:$D$165</c:f>
              <c:numCache>
                <c:formatCode>General</c:formatCode>
                <c:ptCount val="164"/>
                <c:pt idx="0">
                  <c:v>749.91761999999994</c:v>
                </c:pt>
                <c:pt idx="1">
                  <c:v>762.57143999999994</c:v>
                </c:pt>
                <c:pt idx="2">
                  <c:v>782.61255999999992</c:v>
                </c:pt>
                <c:pt idx="3">
                  <c:v>803.26481999999999</c:v>
                </c:pt>
                <c:pt idx="4">
                  <c:v>822.72974999999997</c:v>
                </c:pt>
                <c:pt idx="5">
                  <c:v>844.32200000000012</c:v>
                </c:pt>
                <c:pt idx="6">
                  <c:v>866.09291999999994</c:v>
                </c:pt>
                <c:pt idx="7">
                  <c:v>885.32339999999999</c:v>
                </c:pt>
                <c:pt idx="8">
                  <c:v>907.11196999999993</c:v>
                </c:pt>
                <c:pt idx="9">
                  <c:v>929.2607999999999</c:v>
                </c:pt>
                <c:pt idx="10">
                  <c:v>945.99819000000002</c:v>
                </c:pt>
                <c:pt idx="11">
                  <c:v>972.68809999999996</c:v>
                </c:pt>
                <c:pt idx="12">
                  <c:v>995.54267000000004</c:v>
                </c:pt>
                <c:pt idx="13">
                  <c:v>1005.74628</c:v>
                </c:pt>
                <c:pt idx="14">
                  <c:v>1041.2253499999999</c:v>
                </c:pt>
                <c:pt idx="15">
                  <c:v>1063.2266</c:v>
                </c:pt>
                <c:pt idx="16">
                  <c:v>1085.70171</c:v>
                </c:pt>
                <c:pt idx="17">
                  <c:v>1107.4386400000001</c:v>
                </c:pt>
                <c:pt idx="18">
                  <c:v>1134.5960299999999</c:v>
                </c:pt>
                <c:pt idx="19">
                  <c:v>1152.3501000000001</c:v>
                </c:pt>
                <c:pt idx="20">
                  <c:v>1183.0491400000001</c:v>
                </c:pt>
                <c:pt idx="21">
                  <c:v>1204.92768</c:v>
                </c:pt>
                <c:pt idx="22">
                  <c:v>1231.80825</c:v>
                </c:pt>
                <c:pt idx="23">
                  <c:v>1257.7717</c:v>
                </c:pt>
                <c:pt idx="24">
                  <c:v>1279.22345</c:v>
                </c:pt>
                <c:pt idx="25">
                  <c:v>1296.87456</c:v>
                </c:pt>
                <c:pt idx="26">
                  <c:v>1331.4239400000001</c:v>
                </c:pt>
                <c:pt idx="27">
                  <c:v>1355.4037000000001</c:v>
                </c:pt>
                <c:pt idx="28">
                  <c:v>1361.24307</c:v>
                </c:pt>
                <c:pt idx="29">
                  <c:v>1412.7360000000001</c:v>
                </c:pt>
                <c:pt idx="30">
                  <c:v>1436.65228</c:v>
                </c:pt>
                <c:pt idx="31">
                  <c:v>1465.5207</c:v>
                </c:pt>
                <c:pt idx="32">
                  <c:v>1492.0549099999998</c:v>
                </c:pt>
                <c:pt idx="33">
                  <c:v>1513.0159200000001</c:v>
                </c:pt>
                <c:pt idx="34">
                  <c:v>1551.7246499999999</c:v>
                </c:pt>
                <c:pt idx="35">
                  <c:v>1560.7885200000001</c:v>
                </c:pt>
                <c:pt idx="36">
                  <c:v>1604.0648200000001</c:v>
                </c:pt>
                <c:pt idx="37">
                  <c:v>1632.8887199999999</c:v>
                </c:pt>
                <c:pt idx="38">
                  <c:v>1661.70391</c:v>
                </c:pt>
                <c:pt idx="39">
                  <c:v>1694.451</c:v>
                </c:pt>
                <c:pt idx="40">
                  <c:v>1704.8057099999999</c:v>
                </c:pt>
                <c:pt idx="41">
                  <c:v>1754.0331200000001</c:v>
                </c:pt>
                <c:pt idx="42">
                  <c:v>1775.6300199999998</c:v>
                </c:pt>
                <c:pt idx="43">
                  <c:v>1795.31304</c:v>
                </c:pt>
                <c:pt idx="44">
                  <c:v>1837.0640500000002</c:v>
                </c:pt>
                <c:pt idx="45">
                  <c:v>1876.8672399999998</c:v>
                </c:pt>
                <c:pt idx="46">
                  <c:v>1885.2373799999998</c:v>
                </c:pt>
                <c:pt idx="47">
                  <c:v>1938.67392</c:v>
                </c:pt>
                <c:pt idx="48">
                  <c:v>1962.4682699999998</c:v>
                </c:pt>
                <c:pt idx="49">
                  <c:v>2007.5712000000001</c:v>
                </c:pt>
                <c:pt idx="50">
                  <c:v>2014.9948499999998</c:v>
                </c:pt>
                <c:pt idx="51">
                  <c:v>2045.80702</c:v>
                </c:pt>
                <c:pt idx="52">
                  <c:v>2093.04918</c:v>
                </c:pt>
                <c:pt idx="53">
                  <c:v>2134.6265200000003</c:v>
                </c:pt>
                <c:pt idx="54">
                  <c:v>2164.5500000000002</c:v>
                </c:pt>
                <c:pt idx="55">
                  <c:v>2140.4993399999998</c:v>
                </c:pt>
                <c:pt idx="56">
                  <c:v>2233.4042199999999</c:v>
                </c:pt>
                <c:pt idx="57">
                  <c:v>2247.0336000000002</c:v>
                </c:pt>
                <c:pt idx="58">
                  <c:v>2276.6461800000002</c:v>
                </c:pt>
                <c:pt idx="59">
                  <c:v>2327.5862999999999</c:v>
                </c:pt>
                <c:pt idx="60">
                  <c:v>2345.2576300000001</c:v>
                </c:pt>
                <c:pt idx="61">
                  <c:v>2408.8521599999999</c:v>
                </c:pt>
                <c:pt idx="62">
                  <c:v>2381.2745599999998</c:v>
                </c:pt>
                <c:pt idx="63">
                  <c:v>2472.55996</c:v>
                </c:pt>
                <c:pt idx="64">
                  <c:v>2510.17245</c:v>
                </c:pt>
                <c:pt idx="65">
                  <c:v>2488.2587199999998</c:v>
                </c:pt>
                <c:pt idx="66">
                  <c:v>2582.0527000000002</c:v>
                </c:pt>
                <c:pt idx="67">
                  <c:v>2620.29846</c:v>
                </c:pt>
                <c:pt idx="68">
                  <c:v>2597.6570200000001</c:v>
                </c:pt>
                <c:pt idx="69">
                  <c:v>2669.5886</c:v>
                </c:pt>
                <c:pt idx="70">
                  <c:v>2709.2656499999998</c:v>
                </c:pt>
                <c:pt idx="71">
                  <c:v>2774.6402400000002</c:v>
                </c:pt>
                <c:pt idx="72">
                  <c:v>2785.2152900000001</c:v>
                </c:pt>
                <c:pt idx="73">
                  <c:v>2778.3028799999997</c:v>
                </c:pt>
                <c:pt idx="74">
                  <c:v>2883.8832499999999</c:v>
                </c:pt>
                <c:pt idx="75">
                  <c:v>2902.3938600000001</c:v>
                </c:pt>
                <c:pt idx="76">
                  <c:v>2963.6008500000003</c:v>
                </c:pt>
                <c:pt idx="77">
                  <c:v>2936.8809200000001</c:v>
                </c:pt>
                <c:pt idx="78">
                  <c:v>3022.9864999999995</c:v>
                </c:pt>
                <c:pt idx="79">
                  <c:v>3064.7489999999998</c:v>
                </c:pt>
                <c:pt idx="80">
                  <c:v>3055.9500799999996</c:v>
                </c:pt>
                <c:pt idx="81">
                  <c:v>3091.4383199999997</c:v>
                </c:pt>
                <c:pt idx="82">
                  <c:v>3178.3868099999995</c:v>
                </c:pt>
                <c:pt idx="83">
                  <c:v>3166.3478</c:v>
                </c:pt>
                <c:pt idx="84">
                  <c:v>3290.4996500000002</c:v>
                </c:pt>
                <c:pt idx="85">
                  <c:v>3260.4561600000002</c:v>
                </c:pt>
                <c:pt idx="86">
                  <c:v>3344.8567400000002</c:v>
                </c:pt>
                <c:pt idx="87">
                  <c:v>3332.3495599999997</c:v>
                </c:pt>
                <c:pt idx="88">
                  <c:v>3457.7745900000004</c:v>
                </c:pt>
                <c:pt idx="89">
                  <c:v>3423.0240000000003</c:v>
                </c:pt>
                <c:pt idx="90">
                  <c:v>3459.26532</c:v>
                </c:pt>
                <c:pt idx="91">
                  <c:v>3560.1913800000002</c:v>
                </c:pt>
                <c:pt idx="92">
                  <c:v>3546.5165099999999</c:v>
                </c:pt>
                <c:pt idx="93">
                  <c:v>3586.5569999999998</c:v>
                </c:pt>
                <c:pt idx="94">
                  <c:v>3628.2757500000002</c:v>
                </c:pt>
                <c:pt idx="95">
                  <c:v>3733.4047399999995</c:v>
                </c:pt>
                <c:pt idx="96">
                  <c:v>3352.9324800000004</c:v>
                </c:pt>
                <c:pt idx="97">
                  <c:v>3847.7224799999999</c:v>
                </c:pt>
                <c:pt idx="98">
                  <c:v>3877.3027799999995</c:v>
                </c:pt>
                <c:pt idx="99">
                  <c:v>3728.4247</c:v>
                </c:pt>
                <c:pt idx="100">
                  <c:v>3952.8975599999999</c:v>
                </c:pt>
                <c:pt idx="101">
                  <c:v>3557.0632000000001</c:v>
                </c:pt>
                <c:pt idx="102">
                  <c:v>4041.9010699999999</c:v>
                </c:pt>
                <c:pt idx="103">
                  <c:v>4091.3977199999999</c:v>
                </c:pt>
                <c:pt idx="104">
                  <c:v>3682.2414999999996</c:v>
                </c:pt>
                <c:pt idx="105">
                  <c:v>4212.6902399999999</c:v>
                </c:pt>
                <c:pt idx="106">
                  <c:v>4027.4385300000004</c:v>
                </c:pt>
                <c:pt idx="107">
                  <c:v>4205.4226600000002</c:v>
                </c:pt>
                <c:pt idx="108">
                  <c:v>4322.0301799999997</c:v>
                </c:pt>
                <c:pt idx="109">
                  <c:v>4158.6642000000002</c:v>
                </c:pt>
                <c:pt idx="110">
                  <c:v>4195.00623</c:v>
                </c:pt>
                <c:pt idx="111">
                  <c:v>4495.3362999999999</c:v>
                </c:pt>
                <c:pt idx="112">
                  <c:v>4300.1065499999995</c:v>
                </c:pt>
                <c:pt idx="113">
                  <c:v>4335.4300800000001</c:v>
                </c:pt>
                <c:pt idx="114">
                  <c:v>4629.7026999999998</c:v>
                </c:pt>
                <c:pt idx="115">
                  <c:v>4129.8175199999996</c:v>
                </c:pt>
                <c:pt idx="116">
                  <c:v>4615.6387199999999</c:v>
                </c:pt>
                <c:pt idx="117">
                  <c:v>4734.7273599999999</c:v>
                </c:pt>
                <c:pt idx="118">
                  <c:v>4562.3031300000002</c:v>
                </c:pt>
                <c:pt idx="119">
                  <c:v>4598.0075999999999</c:v>
                </c:pt>
                <c:pt idx="120">
                  <c:v>4795.5344100000002</c:v>
                </c:pt>
                <c:pt idx="121">
                  <c:v>4840.6694399999997</c:v>
                </c:pt>
                <c:pt idx="122">
                  <c:v>4731.0495300000002</c:v>
                </c:pt>
                <c:pt idx="123">
                  <c:v>4923.5880800000004</c:v>
                </c:pt>
                <c:pt idx="124">
                  <c:v>4810.9931999999999</c:v>
                </c:pt>
                <c:pt idx="125">
                  <c:v>5021.9139599999999</c:v>
                </c:pt>
                <c:pt idx="126">
                  <c:v>4898.7004999999999</c:v>
                </c:pt>
                <c:pt idx="127">
                  <c:v>5097.3159599999999</c:v>
                </c:pt>
                <c:pt idx="128">
                  <c:v>5139.1829600000001</c:v>
                </c:pt>
                <c:pt idx="129">
                  <c:v>5015.3359999999993</c:v>
                </c:pt>
                <c:pt idx="130">
                  <c:v>5054.6756400000004</c:v>
                </c:pt>
                <c:pt idx="131">
                  <c:v>5258.6841800000002</c:v>
                </c:pt>
                <c:pt idx="132">
                  <c:v>5294.32323</c:v>
                </c:pt>
                <c:pt idx="133">
                  <c:v>5159.1334799999995</c:v>
                </c:pt>
                <c:pt idx="134">
                  <c:v>5195.8274999999994</c:v>
                </c:pt>
                <c:pt idx="135">
                  <c:v>5403.07924</c:v>
                </c:pt>
                <c:pt idx="136">
                  <c:v>4900.50972</c:v>
                </c:pt>
                <c:pt idx="137">
                  <c:v>5455.8004799999999</c:v>
                </c:pt>
                <c:pt idx="138">
                  <c:v>4957.5218000000004</c:v>
                </c:pt>
                <c:pt idx="139">
                  <c:v>5516.4269999999997</c:v>
                </c:pt>
                <c:pt idx="140">
                  <c:v>5529.8036000000002</c:v>
                </c:pt>
                <c:pt idx="141">
                  <c:v>5370.2016800000001</c:v>
                </c:pt>
                <c:pt idx="142">
                  <c:v>5567.9137199999996</c:v>
                </c:pt>
                <c:pt idx="143">
                  <c:v>5398.1371600000002</c:v>
                </c:pt>
                <c:pt idx="144">
                  <c:v>5579.2800999999999</c:v>
                </c:pt>
                <c:pt idx="145">
                  <c:v>5046.5980799999998</c:v>
                </c:pt>
                <c:pt idx="146">
                  <c:v>5594.9327000000003</c:v>
                </c:pt>
                <c:pt idx="147">
                  <c:v>5679.5343799999991</c:v>
                </c:pt>
                <c:pt idx="148">
                  <c:v>5033.7215700000006</c:v>
                </c:pt>
                <c:pt idx="149">
                  <c:v>5640.8352000000004</c:v>
                </c:pt>
                <c:pt idx="150">
                  <c:v>5344.3457600000002</c:v>
                </c:pt>
                <c:pt idx="151">
                  <c:v>5480.7937199999997</c:v>
                </c:pt>
                <c:pt idx="152">
                  <c:v>4908.4440800000002</c:v>
                </c:pt>
                <c:pt idx="153">
                  <c:v>5524.6239999999998</c:v>
                </c:pt>
                <c:pt idx="154">
                  <c:v>5393.6662500000002</c:v>
                </c:pt>
                <c:pt idx="155">
                  <c:v>4675.3636999999999</c:v>
                </c:pt>
                <c:pt idx="156">
                  <c:v>5196.9152999999997</c:v>
                </c:pt>
                <c:pt idx="157">
                  <c:v>4815.3121199999996</c:v>
                </c:pt>
                <c:pt idx="158">
                  <c:v>4959.0957600000002</c:v>
                </c:pt>
                <c:pt idx="159">
                  <c:v>4596.8604999999998</c:v>
                </c:pt>
                <c:pt idx="160">
                  <c:v>4482.5827200000003</c:v>
                </c:pt>
                <c:pt idx="161">
                  <c:v>4205.6774399999995</c:v>
                </c:pt>
                <c:pt idx="162">
                  <c:v>3701.94128</c:v>
                </c:pt>
                <c:pt idx="163">
                  <c:v>3366.6445799999997</c:v>
                </c:pt>
              </c:numCache>
            </c:numRef>
          </c:yVal>
          <c:smooth val="1"/>
        </c:ser>
        <c:axId val="52173056"/>
        <c:axId val="52087424"/>
      </c:scatterChart>
      <c:valAx>
        <c:axId val="52173056"/>
        <c:scaling>
          <c:orientation val="minMax"/>
        </c:scaling>
        <c:axPos val="b"/>
        <c:numFmt formatCode="General" sourceLinked="1"/>
        <c:tickLblPos val="nextTo"/>
        <c:crossAx val="52087424"/>
        <c:crosses val="autoZero"/>
        <c:crossBetween val="midCat"/>
      </c:valAx>
      <c:valAx>
        <c:axId val="52087424"/>
        <c:scaling>
          <c:orientation val="minMax"/>
        </c:scaling>
        <c:axPos val="l"/>
        <c:majorGridlines/>
        <c:numFmt formatCode="General" sourceLinked="1"/>
        <c:tickLblPos val="nextTo"/>
        <c:crossAx val="5217305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smoothMarker"/>
        <c:ser>
          <c:idx val="1"/>
          <c:order val="0"/>
          <c:tx>
            <c:v>CoastTorque</c:v>
          </c:tx>
          <c:marker>
            <c:symbol val="none"/>
          </c:marker>
          <c:xVal>
            <c:numRef>
              <c:f>PowerCoastScaniaR!$A$1:$A$175</c:f>
              <c:numCache>
                <c:formatCode>General</c:formatCode>
                <c:ptCount val="175"/>
                <c:pt idx="0">
                  <c:v>0</c:v>
                </c:pt>
                <c:pt idx="1">
                  <c:v>710</c:v>
                </c:pt>
                <c:pt idx="2">
                  <c:v>720</c:v>
                </c:pt>
                <c:pt idx="3">
                  <c:v>730</c:v>
                </c:pt>
                <c:pt idx="4">
                  <c:v>740</c:v>
                </c:pt>
                <c:pt idx="5">
                  <c:v>750</c:v>
                </c:pt>
                <c:pt idx="6">
                  <c:v>760</c:v>
                </c:pt>
                <c:pt idx="7">
                  <c:v>770</c:v>
                </c:pt>
                <c:pt idx="8">
                  <c:v>780</c:v>
                </c:pt>
                <c:pt idx="9">
                  <c:v>790</c:v>
                </c:pt>
                <c:pt idx="10">
                  <c:v>800</c:v>
                </c:pt>
                <c:pt idx="11">
                  <c:v>810</c:v>
                </c:pt>
                <c:pt idx="12">
                  <c:v>820</c:v>
                </c:pt>
                <c:pt idx="13">
                  <c:v>830</c:v>
                </c:pt>
                <c:pt idx="14">
                  <c:v>840</c:v>
                </c:pt>
                <c:pt idx="15">
                  <c:v>850</c:v>
                </c:pt>
                <c:pt idx="16">
                  <c:v>860</c:v>
                </c:pt>
                <c:pt idx="17">
                  <c:v>870</c:v>
                </c:pt>
                <c:pt idx="18">
                  <c:v>880</c:v>
                </c:pt>
                <c:pt idx="19">
                  <c:v>890</c:v>
                </c:pt>
                <c:pt idx="20">
                  <c:v>900</c:v>
                </c:pt>
                <c:pt idx="21">
                  <c:v>910</c:v>
                </c:pt>
                <c:pt idx="22">
                  <c:v>920</c:v>
                </c:pt>
                <c:pt idx="23">
                  <c:v>930</c:v>
                </c:pt>
                <c:pt idx="24">
                  <c:v>940</c:v>
                </c:pt>
                <c:pt idx="25">
                  <c:v>950</c:v>
                </c:pt>
                <c:pt idx="26">
                  <c:v>960</c:v>
                </c:pt>
                <c:pt idx="27">
                  <c:v>970</c:v>
                </c:pt>
                <c:pt idx="28">
                  <c:v>980</c:v>
                </c:pt>
                <c:pt idx="29">
                  <c:v>990</c:v>
                </c:pt>
                <c:pt idx="30">
                  <c:v>1000</c:v>
                </c:pt>
                <c:pt idx="31">
                  <c:v>1010</c:v>
                </c:pt>
                <c:pt idx="32">
                  <c:v>1020</c:v>
                </c:pt>
                <c:pt idx="33">
                  <c:v>1030</c:v>
                </c:pt>
                <c:pt idx="34">
                  <c:v>1040</c:v>
                </c:pt>
                <c:pt idx="35">
                  <c:v>1050</c:v>
                </c:pt>
                <c:pt idx="36">
                  <c:v>1060</c:v>
                </c:pt>
                <c:pt idx="37">
                  <c:v>1070</c:v>
                </c:pt>
                <c:pt idx="38">
                  <c:v>1080</c:v>
                </c:pt>
                <c:pt idx="39">
                  <c:v>1090</c:v>
                </c:pt>
                <c:pt idx="40">
                  <c:v>1100</c:v>
                </c:pt>
                <c:pt idx="41">
                  <c:v>1110</c:v>
                </c:pt>
                <c:pt idx="42">
                  <c:v>1120</c:v>
                </c:pt>
                <c:pt idx="43">
                  <c:v>1130</c:v>
                </c:pt>
                <c:pt idx="44">
                  <c:v>1140</c:v>
                </c:pt>
                <c:pt idx="45">
                  <c:v>1150</c:v>
                </c:pt>
                <c:pt idx="46">
                  <c:v>1160</c:v>
                </c:pt>
                <c:pt idx="47">
                  <c:v>1170</c:v>
                </c:pt>
                <c:pt idx="48">
                  <c:v>1180</c:v>
                </c:pt>
                <c:pt idx="49">
                  <c:v>1190</c:v>
                </c:pt>
                <c:pt idx="50">
                  <c:v>1200</c:v>
                </c:pt>
                <c:pt idx="51">
                  <c:v>1210</c:v>
                </c:pt>
                <c:pt idx="52">
                  <c:v>1220</c:v>
                </c:pt>
                <c:pt idx="53">
                  <c:v>1230</c:v>
                </c:pt>
                <c:pt idx="54">
                  <c:v>1240</c:v>
                </c:pt>
                <c:pt idx="55">
                  <c:v>1250</c:v>
                </c:pt>
                <c:pt idx="56">
                  <c:v>1260</c:v>
                </c:pt>
                <c:pt idx="57">
                  <c:v>1270</c:v>
                </c:pt>
                <c:pt idx="58">
                  <c:v>1280</c:v>
                </c:pt>
                <c:pt idx="59">
                  <c:v>1290</c:v>
                </c:pt>
                <c:pt idx="60">
                  <c:v>1300</c:v>
                </c:pt>
                <c:pt idx="61">
                  <c:v>1310</c:v>
                </c:pt>
                <c:pt idx="62">
                  <c:v>1320</c:v>
                </c:pt>
                <c:pt idx="63">
                  <c:v>1330</c:v>
                </c:pt>
                <c:pt idx="64">
                  <c:v>1340</c:v>
                </c:pt>
                <c:pt idx="65">
                  <c:v>1350</c:v>
                </c:pt>
                <c:pt idx="66">
                  <c:v>1360</c:v>
                </c:pt>
                <c:pt idx="67">
                  <c:v>1370</c:v>
                </c:pt>
                <c:pt idx="68">
                  <c:v>1380</c:v>
                </c:pt>
                <c:pt idx="69">
                  <c:v>1390</c:v>
                </c:pt>
                <c:pt idx="70">
                  <c:v>1400</c:v>
                </c:pt>
                <c:pt idx="71">
                  <c:v>1410</c:v>
                </c:pt>
                <c:pt idx="72">
                  <c:v>1420</c:v>
                </c:pt>
                <c:pt idx="73">
                  <c:v>1430</c:v>
                </c:pt>
                <c:pt idx="74">
                  <c:v>1440</c:v>
                </c:pt>
                <c:pt idx="75">
                  <c:v>1450</c:v>
                </c:pt>
                <c:pt idx="76">
                  <c:v>1460</c:v>
                </c:pt>
                <c:pt idx="77">
                  <c:v>1470</c:v>
                </c:pt>
                <c:pt idx="78">
                  <c:v>1480</c:v>
                </c:pt>
                <c:pt idx="79">
                  <c:v>1490</c:v>
                </c:pt>
                <c:pt idx="80">
                  <c:v>1500</c:v>
                </c:pt>
                <c:pt idx="81">
                  <c:v>1510</c:v>
                </c:pt>
                <c:pt idx="82">
                  <c:v>1520</c:v>
                </c:pt>
                <c:pt idx="83">
                  <c:v>1530</c:v>
                </c:pt>
                <c:pt idx="84">
                  <c:v>1540</c:v>
                </c:pt>
                <c:pt idx="85">
                  <c:v>1550</c:v>
                </c:pt>
                <c:pt idx="86">
                  <c:v>1560</c:v>
                </c:pt>
                <c:pt idx="87">
                  <c:v>1570</c:v>
                </c:pt>
                <c:pt idx="88">
                  <c:v>1580</c:v>
                </c:pt>
                <c:pt idx="89">
                  <c:v>1590</c:v>
                </c:pt>
                <c:pt idx="90">
                  <c:v>1600</c:v>
                </c:pt>
                <c:pt idx="91">
                  <c:v>1610</c:v>
                </c:pt>
                <c:pt idx="92">
                  <c:v>1620</c:v>
                </c:pt>
                <c:pt idx="93">
                  <c:v>1630</c:v>
                </c:pt>
                <c:pt idx="94">
                  <c:v>1640</c:v>
                </c:pt>
                <c:pt idx="95">
                  <c:v>1650</c:v>
                </c:pt>
                <c:pt idx="96">
                  <c:v>1660</c:v>
                </c:pt>
                <c:pt idx="97">
                  <c:v>1670</c:v>
                </c:pt>
                <c:pt idx="98">
                  <c:v>1680</c:v>
                </c:pt>
                <c:pt idx="99">
                  <c:v>1690</c:v>
                </c:pt>
                <c:pt idx="100">
                  <c:v>1700</c:v>
                </c:pt>
                <c:pt idx="101">
                  <c:v>1710</c:v>
                </c:pt>
                <c:pt idx="102">
                  <c:v>1720</c:v>
                </c:pt>
                <c:pt idx="103">
                  <c:v>1730</c:v>
                </c:pt>
                <c:pt idx="104">
                  <c:v>1740</c:v>
                </c:pt>
                <c:pt idx="105">
                  <c:v>1750</c:v>
                </c:pt>
                <c:pt idx="106">
                  <c:v>1760</c:v>
                </c:pt>
                <c:pt idx="107">
                  <c:v>1770</c:v>
                </c:pt>
                <c:pt idx="108">
                  <c:v>1780</c:v>
                </c:pt>
                <c:pt idx="109">
                  <c:v>1790</c:v>
                </c:pt>
                <c:pt idx="110">
                  <c:v>1800</c:v>
                </c:pt>
                <c:pt idx="111">
                  <c:v>1810</c:v>
                </c:pt>
                <c:pt idx="112">
                  <c:v>1820</c:v>
                </c:pt>
                <c:pt idx="113">
                  <c:v>1830</c:v>
                </c:pt>
                <c:pt idx="114">
                  <c:v>1840</c:v>
                </c:pt>
                <c:pt idx="115">
                  <c:v>1850</c:v>
                </c:pt>
                <c:pt idx="116">
                  <c:v>1860</c:v>
                </c:pt>
                <c:pt idx="117">
                  <c:v>1870</c:v>
                </c:pt>
                <c:pt idx="118">
                  <c:v>1880</c:v>
                </c:pt>
                <c:pt idx="119">
                  <c:v>1890</c:v>
                </c:pt>
                <c:pt idx="120">
                  <c:v>1900</c:v>
                </c:pt>
                <c:pt idx="121">
                  <c:v>1910</c:v>
                </c:pt>
                <c:pt idx="122">
                  <c:v>1920</c:v>
                </c:pt>
                <c:pt idx="123">
                  <c:v>1930</c:v>
                </c:pt>
                <c:pt idx="124">
                  <c:v>1940</c:v>
                </c:pt>
                <c:pt idx="125">
                  <c:v>1950</c:v>
                </c:pt>
                <c:pt idx="126">
                  <c:v>1960</c:v>
                </c:pt>
                <c:pt idx="127">
                  <c:v>1970</c:v>
                </c:pt>
                <c:pt idx="128">
                  <c:v>1980</c:v>
                </c:pt>
                <c:pt idx="129">
                  <c:v>1990</c:v>
                </c:pt>
                <c:pt idx="130">
                  <c:v>2000</c:v>
                </c:pt>
                <c:pt idx="131">
                  <c:v>2010</c:v>
                </c:pt>
                <c:pt idx="132">
                  <c:v>2020</c:v>
                </c:pt>
                <c:pt idx="133">
                  <c:v>2030</c:v>
                </c:pt>
                <c:pt idx="134">
                  <c:v>2040</c:v>
                </c:pt>
                <c:pt idx="135">
                  <c:v>2050</c:v>
                </c:pt>
                <c:pt idx="136">
                  <c:v>2060</c:v>
                </c:pt>
                <c:pt idx="137">
                  <c:v>2070</c:v>
                </c:pt>
                <c:pt idx="138">
                  <c:v>2080</c:v>
                </c:pt>
                <c:pt idx="139">
                  <c:v>2090</c:v>
                </c:pt>
                <c:pt idx="140">
                  <c:v>2100</c:v>
                </c:pt>
                <c:pt idx="141">
                  <c:v>2110</c:v>
                </c:pt>
                <c:pt idx="142">
                  <c:v>2120</c:v>
                </c:pt>
                <c:pt idx="143">
                  <c:v>2130</c:v>
                </c:pt>
                <c:pt idx="144">
                  <c:v>2140</c:v>
                </c:pt>
                <c:pt idx="145">
                  <c:v>2150</c:v>
                </c:pt>
                <c:pt idx="146">
                  <c:v>2160</c:v>
                </c:pt>
                <c:pt idx="147">
                  <c:v>2170</c:v>
                </c:pt>
                <c:pt idx="148">
                  <c:v>2180</c:v>
                </c:pt>
                <c:pt idx="149">
                  <c:v>2190</c:v>
                </c:pt>
                <c:pt idx="150">
                  <c:v>2200</c:v>
                </c:pt>
                <c:pt idx="151">
                  <c:v>2210</c:v>
                </c:pt>
                <c:pt idx="152">
                  <c:v>2220</c:v>
                </c:pt>
                <c:pt idx="153">
                  <c:v>2230</c:v>
                </c:pt>
                <c:pt idx="154">
                  <c:v>2240</c:v>
                </c:pt>
                <c:pt idx="155">
                  <c:v>2250</c:v>
                </c:pt>
                <c:pt idx="156">
                  <c:v>2260</c:v>
                </c:pt>
                <c:pt idx="157">
                  <c:v>2270</c:v>
                </c:pt>
                <c:pt idx="158">
                  <c:v>2280</c:v>
                </c:pt>
                <c:pt idx="159">
                  <c:v>2290</c:v>
                </c:pt>
                <c:pt idx="160">
                  <c:v>2300</c:v>
                </c:pt>
                <c:pt idx="161">
                  <c:v>2310</c:v>
                </c:pt>
                <c:pt idx="162">
                  <c:v>2320</c:v>
                </c:pt>
                <c:pt idx="163">
                  <c:v>2330</c:v>
                </c:pt>
                <c:pt idx="164">
                  <c:v>2340</c:v>
                </c:pt>
                <c:pt idx="165">
                  <c:v>2350</c:v>
                </c:pt>
                <c:pt idx="166">
                  <c:v>2360</c:v>
                </c:pt>
                <c:pt idx="167">
                  <c:v>2370</c:v>
                </c:pt>
                <c:pt idx="168">
                  <c:v>2380</c:v>
                </c:pt>
                <c:pt idx="169">
                  <c:v>2390</c:v>
                </c:pt>
                <c:pt idx="170">
                  <c:v>2400</c:v>
                </c:pt>
                <c:pt idx="171">
                  <c:v>2410</c:v>
                </c:pt>
                <c:pt idx="172">
                  <c:v>2420</c:v>
                </c:pt>
                <c:pt idx="173">
                  <c:v>2430</c:v>
                </c:pt>
                <c:pt idx="174">
                  <c:v>2440</c:v>
                </c:pt>
              </c:numCache>
            </c:numRef>
          </c:xVal>
          <c:yVal>
            <c:numRef>
              <c:f>PowerCoastScaniaR!$C$1:$C$175</c:f>
              <c:numCache>
                <c:formatCode>General</c:formatCode>
                <c:ptCount val="175"/>
                <c:pt idx="30">
                  <c:v>-2.5418509999999999</c:v>
                </c:pt>
                <c:pt idx="31">
                  <c:v>-2.8485360000000002</c:v>
                </c:pt>
                <c:pt idx="32">
                  <c:v>-2.8322080000000001</c:v>
                </c:pt>
                <c:pt idx="33">
                  <c:v>-3.2584719999999998</c:v>
                </c:pt>
                <c:pt idx="34">
                  <c:v>-3.2135129999999998</c:v>
                </c:pt>
                <c:pt idx="35">
                  <c:v>-2.8518279999999998</c:v>
                </c:pt>
                <c:pt idx="36">
                  <c:v>-3.4464079999999999</c:v>
                </c:pt>
                <c:pt idx="37">
                  <c:v>-3.028429</c:v>
                </c:pt>
                <c:pt idx="38">
                  <c:v>-3.956623</c:v>
                </c:pt>
                <c:pt idx="39">
                  <c:v>-3.2399740000000001</c:v>
                </c:pt>
                <c:pt idx="40">
                  <c:v>-3.889913</c:v>
                </c:pt>
                <c:pt idx="41">
                  <c:v>-3.4066019999999999</c:v>
                </c:pt>
                <c:pt idx="42">
                  <c:v>-3.4479600000000001</c:v>
                </c:pt>
                <c:pt idx="43">
                  <c:v>-4.1119940000000001</c:v>
                </c:pt>
                <c:pt idx="44">
                  <c:v>-3.5937489999999999</c:v>
                </c:pt>
                <c:pt idx="45">
                  <c:v>-4.2734249999999996</c:v>
                </c:pt>
                <c:pt idx="46">
                  <c:v>-3.7163629999999999</c:v>
                </c:pt>
                <c:pt idx="47">
                  <c:v>-3.764602</c:v>
                </c:pt>
                <c:pt idx="48">
                  <c:v>-3.8102819999999999</c:v>
                </c:pt>
                <c:pt idx="49">
                  <c:v>-4.5004299999999997</c:v>
                </c:pt>
                <c:pt idx="50">
                  <c:v>-2.600759</c:v>
                </c:pt>
                <c:pt idx="51">
                  <c:v>-4.5862980000000002</c:v>
                </c:pt>
                <c:pt idx="52">
                  <c:v>-4.6285129999999999</c:v>
                </c:pt>
                <c:pt idx="53">
                  <c:v>-4.0028319999999997</c:v>
                </c:pt>
                <c:pt idx="54">
                  <c:v>-4.0343330000000002</c:v>
                </c:pt>
                <c:pt idx="55">
                  <c:v>-4.0666640000000003</c:v>
                </c:pt>
                <c:pt idx="56">
                  <c:v>-2.723376</c:v>
                </c:pt>
                <c:pt idx="57">
                  <c:v>-4.1122379999999996</c:v>
                </c:pt>
                <c:pt idx="58">
                  <c:v>-4.8385090000000002</c:v>
                </c:pt>
                <c:pt idx="59">
                  <c:v>-4.1700990000000004</c:v>
                </c:pt>
                <c:pt idx="60">
                  <c:v>-4.1849090000000002</c:v>
                </c:pt>
                <c:pt idx="61">
                  <c:v>-2.799407</c:v>
                </c:pt>
                <c:pt idx="62">
                  <c:v>-4.2162870000000003</c:v>
                </c:pt>
                <c:pt idx="63">
                  <c:v>-4.2347979999999996</c:v>
                </c:pt>
                <c:pt idx="64">
                  <c:v>-4.2555040000000002</c:v>
                </c:pt>
                <c:pt idx="65">
                  <c:v>-4.2685170000000001</c:v>
                </c:pt>
                <c:pt idx="66">
                  <c:v>-5.0080710000000002</c:v>
                </c:pt>
                <c:pt idx="67">
                  <c:v>-4.3082830000000003</c:v>
                </c:pt>
                <c:pt idx="68">
                  <c:v>-4.3192750000000002</c:v>
                </c:pt>
                <c:pt idx="69">
                  <c:v>-4.3311919999999997</c:v>
                </c:pt>
                <c:pt idx="70">
                  <c:v>-4.3420959999999997</c:v>
                </c:pt>
                <c:pt idx="71">
                  <c:v>-4.3520310000000002</c:v>
                </c:pt>
                <c:pt idx="72">
                  <c:v>-5.0883240000000001</c:v>
                </c:pt>
                <c:pt idx="73">
                  <c:v>-4.369192</c:v>
                </c:pt>
                <c:pt idx="74">
                  <c:v>-2.9148429999999999</c:v>
                </c:pt>
                <c:pt idx="75">
                  <c:v>-5.1082029999999996</c:v>
                </c:pt>
                <c:pt idx="76">
                  <c:v>-4.3807590000000003</c:v>
                </c:pt>
                <c:pt idx="77">
                  <c:v>-4.3814250000000001</c:v>
                </c:pt>
                <c:pt idx="78">
                  <c:v>-4.3831730000000002</c:v>
                </c:pt>
                <c:pt idx="79">
                  <c:v>-5.1102359999999996</c:v>
                </c:pt>
                <c:pt idx="80">
                  <c:v>-4.3768649999999996</c:v>
                </c:pt>
                <c:pt idx="81">
                  <c:v>-2.9158900000000001</c:v>
                </c:pt>
                <c:pt idx="82">
                  <c:v>-5.4530880000000002</c:v>
                </c:pt>
                <c:pt idx="83">
                  <c:v>-4.3504300000000002</c:v>
                </c:pt>
                <c:pt idx="84">
                  <c:v>-4.3401269999999998</c:v>
                </c:pt>
                <c:pt idx="85">
                  <c:v>-4.3288570000000002</c:v>
                </c:pt>
                <c:pt idx="86">
                  <c:v>-5.0381999999999998</c:v>
                </c:pt>
                <c:pt idx="87">
                  <c:v>-4.3093890000000004</c:v>
                </c:pt>
                <c:pt idx="88">
                  <c:v>-2.8700540000000001</c:v>
                </c:pt>
                <c:pt idx="89">
                  <c:v>-5.0082449999999996</c:v>
                </c:pt>
                <c:pt idx="90">
                  <c:v>-4.2807849999999998</c:v>
                </c:pt>
                <c:pt idx="91">
                  <c:v>-4.267798</c:v>
                </c:pt>
                <c:pt idx="92">
                  <c:v>-4.9605940000000004</c:v>
                </c:pt>
                <c:pt idx="93">
                  <c:v>-4.9427750000000001</c:v>
                </c:pt>
                <c:pt idx="94">
                  <c:v>-4.2229580000000002</c:v>
                </c:pt>
                <c:pt idx="95">
                  <c:v>-4.20784</c:v>
                </c:pt>
                <c:pt idx="96">
                  <c:v>-4.1927390000000004</c:v>
                </c:pt>
                <c:pt idx="97">
                  <c:v>-4.1810289999999997</c:v>
                </c:pt>
                <c:pt idx="98">
                  <c:v>-4.1677850000000003</c:v>
                </c:pt>
                <c:pt idx="99">
                  <c:v>-4.1543060000000001</c:v>
                </c:pt>
                <c:pt idx="100">
                  <c:v>-4.1381309999999996</c:v>
                </c:pt>
                <c:pt idx="101">
                  <c:v>-4.127027</c:v>
                </c:pt>
                <c:pt idx="102">
                  <c:v>-4.7859819999999997</c:v>
                </c:pt>
                <c:pt idx="103">
                  <c:v>-4.0828139999999999</c:v>
                </c:pt>
                <c:pt idx="104">
                  <c:v>-4.0647630000000001</c:v>
                </c:pt>
                <c:pt idx="105">
                  <c:v>-4.7225250000000001</c:v>
                </c:pt>
                <c:pt idx="106">
                  <c:v>-4.0277370000000001</c:v>
                </c:pt>
                <c:pt idx="107">
                  <c:v>-4.6803629999999998</c:v>
                </c:pt>
                <c:pt idx="108">
                  <c:v>-3.9949460000000001</c:v>
                </c:pt>
                <c:pt idx="109">
                  <c:v>-3.9811610000000002</c:v>
                </c:pt>
                <c:pt idx="110">
                  <c:v>-3.9636079999999998</c:v>
                </c:pt>
                <c:pt idx="111">
                  <c:v>-3.9455710000000002</c:v>
                </c:pt>
                <c:pt idx="112">
                  <c:v>-4.9021670000000004</c:v>
                </c:pt>
                <c:pt idx="113">
                  <c:v>-3.9068890000000001</c:v>
                </c:pt>
                <c:pt idx="114">
                  <c:v>-3.8929230000000001</c:v>
                </c:pt>
                <c:pt idx="115">
                  <c:v>-4.5189260000000004</c:v>
                </c:pt>
                <c:pt idx="116">
                  <c:v>-2.5749170000000001</c:v>
                </c:pt>
                <c:pt idx="117">
                  <c:v>-3.8400270000000001</c:v>
                </c:pt>
                <c:pt idx="118">
                  <c:v>-4.4511279999999998</c:v>
                </c:pt>
                <c:pt idx="119">
                  <c:v>-3.7965659999999999</c:v>
                </c:pt>
                <c:pt idx="120">
                  <c:v>-3.784996</c:v>
                </c:pt>
                <c:pt idx="121">
                  <c:v>-4.3923870000000003</c:v>
                </c:pt>
                <c:pt idx="122">
                  <c:v>-4.3697369999999998</c:v>
                </c:pt>
                <c:pt idx="123">
                  <c:v>-3.72892</c:v>
                </c:pt>
                <c:pt idx="124">
                  <c:v>-4.3226110000000002</c:v>
                </c:pt>
                <c:pt idx="125">
                  <c:v>-3.6849080000000001</c:v>
                </c:pt>
                <c:pt idx="126">
                  <c:v>-4.2767150000000003</c:v>
                </c:pt>
                <c:pt idx="127">
                  <c:v>-4.2484529999999996</c:v>
                </c:pt>
                <c:pt idx="128">
                  <c:v>-3.6214309999999998</c:v>
                </c:pt>
                <c:pt idx="129">
                  <c:v>-4.1967610000000004</c:v>
                </c:pt>
                <c:pt idx="130">
                  <c:v>-3.5737930000000002</c:v>
                </c:pt>
                <c:pt idx="131">
                  <c:v>-4.1327590000000001</c:v>
                </c:pt>
                <c:pt idx="132">
                  <c:v>-3.525811</c:v>
                </c:pt>
                <c:pt idx="133">
                  <c:v>-4.0809670000000002</c:v>
                </c:pt>
                <c:pt idx="134">
                  <c:v>-4.0503119999999999</c:v>
                </c:pt>
                <c:pt idx="135">
                  <c:v>-4.0166110000000002</c:v>
                </c:pt>
                <c:pt idx="136">
                  <c:v>-3.9782860000000002</c:v>
                </c:pt>
                <c:pt idx="137">
                  <c:v>-3.3839899999999998</c:v>
                </c:pt>
                <c:pt idx="138">
                  <c:v>-4.329377</c:v>
                </c:pt>
                <c:pt idx="139">
                  <c:v>-3.8701780000000001</c:v>
                </c:pt>
                <c:pt idx="140">
                  <c:v>-3.2938360000000002</c:v>
                </c:pt>
                <c:pt idx="141">
                  <c:v>-3.8061180000000001</c:v>
                </c:pt>
                <c:pt idx="142">
                  <c:v>-3.7656589999999999</c:v>
                </c:pt>
                <c:pt idx="143">
                  <c:v>-3.9897079999999998</c:v>
                </c:pt>
                <c:pt idx="144">
                  <c:v>-3.6838850000000001</c:v>
                </c:pt>
                <c:pt idx="145">
                  <c:v>-3.1358510000000002</c:v>
                </c:pt>
                <c:pt idx="146">
                  <c:v>-3.6210059999999999</c:v>
                </c:pt>
                <c:pt idx="147">
                  <c:v>-3.5806239999999998</c:v>
                </c:pt>
                <c:pt idx="148">
                  <c:v>-3.5485169999999999</c:v>
                </c:pt>
                <c:pt idx="149">
                  <c:v>-3.513153</c:v>
                </c:pt>
                <c:pt idx="150">
                  <c:v>-3.7093509999999998</c:v>
                </c:pt>
                <c:pt idx="151">
                  <c:v>-3.4191280000000002</c:v>
                </c:pt>
                <c:pt idx="152">
                  <c:v>-3.3789600000000002</c:v>
                </c:pt>
                <c:pt idx="153">
                  <c:v>-3.5802149999999999</c:v>
                </c:pt>
                <c:pt idx="154">
                  <c:v>-3.2992180000000002</c:v>
                </c:pt>
                <c:pt idx="155">
                  <c:v>-3.486008</c:v>
                </c:pt>
                <c:pt idx="156">
                  <c:v>-3.211392</c:v>
                </c:pt>
                <c:pt idx="157">
                  <c:v>-3.3948239999999998</c:v>
                </c:pt>
                <c:pt idx="158">
                  <c:v>-3.4565570000000001</c:v>
                </c:pt>
                <c:pt idx="159">
                  <c:v>-3.0832250000000001</c:v>
                </c:pt>
                <c:pt idx="160">
                  <c:v>-3.2507470000000001</c:v>
                </c:pt>
                <c:pt idx="161">
                  <c:v>-2.9950100000000002</c:v>
                </c:pt>
                <c:pt idx="162">
                  <c:v>-3.162652</c:v>
                </c:pt>
                <c:pt idx="163">
                  <c:v>-2.503123</c:v>
                </c:pt>
                <c:pt idx="164">
                  <c:v>-3.1744520000000001</c:v>
                </c:pt>
                <c:pt idx="165">
                  <c:v>-3.0183460000000002</c:v>
                </c:pt>
                <c:pt idx="166">
                  <c:v>-2.9728110000000001</c:v>
                </c:pt>
                <c:pt idx="167">
                  <c:v>-2.9278149999999998</c:v>
                </c:pt>
                <c:pt idx="168">
                  <c:v>-2.8806970000000001</c:v>
                </c:pt>
                <c:pt idx="169">
                  <c:v>-2.835521</c:v>
                </c:pt>
                <c:pt idx="170">
                  <c:v>-2.874409</c:v>
                </c:pt>
                <c:pt idx="171">
                  <c:v>-2.7344539999999999</c:v>
                </c:pt>
                <c:pt idx="172">
                  <c:v>-2.7670840000000001</c:v>
                </c:pt>
                <c:pt idx="173">
                  <c:v>-2.6893669999999998</c:v>
                </c:pt>
                <c:pt idx="174">
                  <c:v>-1.329299</c:v>
                </c:pt>
              </c:numCache>
            </c:numRef>
          </c:yVal>
          <c:smooth val="1"/>
        </c:ser>
        <c:axId val="52914048"/>
        <c:axId val="52912512"/>
      </c:scatterChart>
      <c:valAx>
        <c:axId val="52914048"/>
        <c:scaling>
          <c:orientation val="minMax"/>
        </c:scaling>
        <c:axPos val="b"/>
        <c:numFmt formatCode="General" sourceLinked="1"/>
        <c:tickLblPos val="nextTo"/>
        <c:crossAx val="52912512"/>
        <c:crosses val="autoZero"/>
        <c:crossBetween val="midCat"/>
      </c:valAx>
      <c:valAx>
        <c:axId val="52912512"/>
        <c:scaling>
          <c:orientation val="minMax"/>
        </c:scaling>
        <c:axPos val="l"/>
        <c:majorGridlines/>
        <c:numFmt formatCode="General" sourceLinked="1"/>
        <c:tickLblPos val="nextTo"/>
        <c:crossAx val="5291404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marker>
            <c:symbol val="none"/>
          </c:marker>
          <c:xVal>
            <c:numRef>
              <c:f>PowerCoastScaniaR!$A$1:$A$175</c:f>
              <c:numCache>
                <c:formatCode>General</c:formatCode>
                <c:ptCount val="175"/>
                <c:pt idx="0">
                  <c:v>0</c:v>
                </c:pt>
                <c:pt idx="1">
                  <c:v>710</c:v>
                </c:pt>
                <c:pt idx="2">
                  <c:v>720</c:v>
                </c:pt>
                <c:pt idx="3">
                  <c:v>730</c:v>
                </c:pt>
                <c:pt idx="4">
                  <c:v>740</c:v>
                </c:pt>
                <c:pt idx="5">
                  <c:v>750</c:v>
                </c:pt>
                <c:pt idx="6">
                  <c:v>760</c:v>
                </c:pt>
                <c:pt idx="7">
                  <c:v>770</c:v>
                </c:pt>
                <c:pt idx="8">
                  <c:v>780</c:v>
                </c:pt>
                <c:pt idx="9">
                  <c:v>790</c:v>
                </c:pt>
                <c:pt idx="10">
                  <c:v>800</c:v>
                </c:pt>
                <c:pt idx="11">
                  <c:v>810</c:v>
                </c:pt>
                <c:pt idx="12">
                  <c:v>820</c:v>
                </c:pt>
                <c:pt idx="13">
                  <c:v>830</c:v>
                </c:pt>
                <c:pt idx="14">
                  <c:v>840</c:v>
                </c:pt>
                <c:pt idx="15">
                  <c:v>850</c:v>
                </c:pt>
                <c:pt idx="16">
                  <c:v>860</c:v>
                </c:pt>
                <c:pt idx="17">
                  <c:v>870</c:v>
                </c:pt>
                <c:pt idx="18">
                  <c:v>880</c:v>
                </c:pt>
                <c:pt idx="19">
                  <c:v>890</c:v>
                </c:pt>
                <c:pt idx="20">
                  <c:v>900</c:v>
                </c:pt>
                <c:pt idx="21">
                  <c:v>910</c:v>
                </c:pt>
                <c:pt idx="22">
                  <c:v>920</c:v>
                </c:pt>
                <c:pt idx="23">
                  <c:v>930</c:v>
                </c:pt>
                <c:pt idx="24">
                  <c:v>940</c:v>
                </c:pt>
                <c:pt idx="25">
                  <c:v>950</c:v>
                </c:pt>
                <c:pt idx="26">
                  <c:v>960</c:v>
                </c:pt>
                <c:pt idx="27">
                  <c:v>970</c:v>
                </c:pt>
                <c:pt idx="28">
                  <c:v>980</c:v>
                </c:pt>
                <c:pt idx="29">
                  <c:v>990</c:v>
                </c:pt>
                <c:pt idx="30">
                  <c:v>1000</c:v>
                </c:pt>
                <c:pt idx="31">
                  <c:v>1010</c:v>
                </c:pt>
                <c:pt idx="32">
                  <c:v>1020</c:v>
                </c:pt>
                <c:pt idx="33">
                  <c:v>1030</c:v>
                </c:pt>
                <c:pt idx="34">
                  <c:v>1040</c:v>
                </c:pt>
                <c:pt idx="35">
                  <c:v>1050</c:v>
                </c:pt>
                <c:pt idx="36">
                  <c:v>1060</c:v>
                </c:pt>
                <c:pt idx="37">
                  <c:v>1070</c:v>
                </c:pt>
                <c:pt idx="38">
                  <c:v>1080</c:v>
                </c:pt>
                <c:pt idx="39">
                  <c:v>1090</c:v>
                </c:pt>
                <c:pt idx="40">
                  <c:v>1100</c:v>
                </c:pt>
                <c:pt idx="41">
                  <c:v>1110</c:v>
                </c:pt>
                <c:pt idx="42">
                  <c:v>1120</c:v>
                </c:pt>
                <c:pt idx="43">
                  <c:v>1130</c:v>
                </c:pt>
                <c:pt idx="44">
                  <c:v>1140</c:v>
                </c:pt>
                <c:pt idx="45">
                  <c:v>1150</c:v>
                </c:pt>
                <c:pt idx="46">
                  <c:v>1160</c:v>
                </c:pt>
                <c:pt idx="47">
                  <c:v>1170</c:v>
                </c:pt>
                <c:pt idx="48">
                  <c:v>1180</c:v>
                </c:pt>
                <c:pt idx="49">
                  <c:v>1190</c:v>
                </c:pt>
                <c:pt idx="50">
                  <c:v>1200</c:v>
                </c:pt>
                <c:pt idx="51">
                  <c:v>1210</c:v>
                </c:pt>
                <c:pt idx="52">
                  <c:v>1220</c:v>
                </c:pt>
                <c:pt idx="53">
                  <c:v>1230</c:v>
                </c:pt>
                <c:pt idx="54">
                  <c:v>1240</c:v>
                </c:pt>
                <c:pt idx="55">
                  <c:v>1250</c:v>
                </c:pt>
                <c:pt idx="56">
                  <c:v>1260</c:v>
                </c:pt>
                <c:pt idx="57">
                  <c:v>1270</c:v>
                </c:pt>
                <c:pt idx="58">
                  <c:v>1280</c:v>
                </c:pt>
                <c:pt idx="59">
                  <c:v>1290</c:v>
                </c:pt>
                <c:pt idx="60">
                  <c:v>1300</c:v>
                </c:pt>
                <c:pt idx="61">
                  <c:v>1310</c:v>
                </c:pt>
                <c:pt idx="62">
                  <c:v>1320</c:v>
                </c:pt>
                <c:pt idx="63">
                  <c:v>1330</c:v>
                </c:pt>
                <c:pt idx="64">
                  <c:v>1340</c:v>
                </c:pt>
                <c:pt idx="65">
                  <c:v>1350</c:v>
                </c:pt>
                <c:pt idx="66">
                  <c:v>1360</c:v>
                </c:pt>
                <c:pt idx="67">
                  <c:v>1370</c:v>
                </c:pt>
                <c:pt idx="68">
                  <c:v>1380</c:v>
                </c:pt>
                <c:pt idx="69">
                  <c:v>1390</c:v>
                </c:pt>
                <c:pt idx="70">
                  <c:v>1400</c:v>
                </c:pt>
                <c:pt idx="71">
                  <c:v>1410</c:v>
                </c:pt>
                <c:pt idx="72">
                  <c:v>1420</c:v>
                </c:pt>
                <c:pt idx="73">
                  <c:v>1430</c:v>
                </c:pt>
                <c:pt idx="74">
                  <c:v>1440</c:v>
                </c:pt>
                <c:pt idx="75">
                  <c:v>1450</c:v>
                </c:pt>
                <c:pt idx="76">
                  <c:v>1460</c:v>
                </c:pt>
                <c:pt idx="77">
                  <c:v>1470</c:v>
                </c:pt>
                <c:pt idx="78">
                  <c:v>1480</c:v>
                </c:pt>
                <c:pt idx="79">
                  <c:v>1490</c:v>
                </c:pt>
                <c:pt idx="80">
                  <c:v>1500</c:v>
                </c:pt>
                <c:pt idx="81">
                  <c:v>1510</c:v>
                </c:pt>
                <c:pt idx="82">
                  <c:v>1520</c:v>
                </c:pt>
                <c:pt idx="83">
                  <c:v>1530</c:v>
                </c:pt>
                <c:pt idx="84">
                  <c:v>1540</c:v>
                </c:pt>
                <c:pt idx="85">
                  <c:v>1550</c:v>
                </c:pt>
                <c:pt idx="86">
                  <c:v>1560</c:v>
                </c:pt>
                <c:pt idx="87">
                  <c:v>1570</c:v>
                </c:pt>
                <c:pt idx="88">
                  <c:v>1580</c:v>
                </c:pt>
                <c:pt idx="89">
                  <c:v>1590</c:v>
                </c:pt>
                <c:pt idx="90">
                  <c:v>1600</c:v>
                </c:pt>
                <c:pt idx="91">
                  <c:v>1610</c:v>
                </c:pt>
                <c:pt idx="92">
                  <c:v>1620</c:v>
                </c:pt>
                <c:pt idx="93">
                  <c:v>1630</c:v>
                </c:pt>
                <c:pt idx="94">
                  <c:v>1640</c:v>
                </c:pt>
                <c:pt idx="95">
                  <c:v>1650</c:v>
                </c:pt>
                <c:pt idx="96">
                  <c:v>1660</c:v>
                </c:pt>
                <c:pt idx="97">
                  <c:v>1670</c:v>
                </c:pt>
                <c:pt idx="98">
                  <c:v>1680</c:v>
                </c:pt>
                <c:pt idx="99">
                  <c:v>1690</c:v>
                </c:pt>
                <c:pt idx="100">
                  <c:v>1700</c:v>
                </c:pt>
                <c:pt idx="101">
                  <c:v>1710</c:v>
                </c:pt>
                <c:pt idx="102">
                  <c:v>1720</c:v>
                </c:pt>
                <c:pt idx="103">
                  <c:v>1730</c:v>
                </c:pt>
                <c:pt idx="104">
                  <c:v>1740</c:v>
                </c:pt>
                <c:pt idx="105">
                  <c:v>1750</c:v>
                </c:pt>
                <c:pt idx="106">
                  <c:v>1760</c:v>
                </c:pt>
                <c:pt idx="107">
                  <c:v>1770</c:v>
                </c:pt>
                <c:pt idx="108">
                  <c:v>1780</c:v>
                </c:pt>
                <c:pt idx="109">
                  <c:v>1790</c:v>
                </c:pt>
                <c:pt idx="110">
                  <c:v>1800</c:v>
                </c:pt>
                <c:pt idx="111">
                  <c:v>1810</c:v>
                </c:pt>
                <c:pt idx="112">
                  <c:v>1820</c:v>
                </c:pt>
                <c:pt idx="113">
                  <c:v>1830</c:v>
                </c:pt>
                <c:pt idx="114">
                  <c:v>1840</c:v>
                </c:pt>
                <c:pt idx="115">
                  <c:v>1850</c:v>
                </c:pt>
                <c:pt idx="116">
                  <c:v>1860</c:v>
                </c:pt>
                <c:pt idx="117">
                  <c:v>1870</c:v>
                </c:pt>
                <c:pt idx="118">
                  <c:v>1880</c:v>
                </c:pt>
                <c:pt idx="119">
                  <c:v>1890</c:v>
                </c:pt>
                <c:pt idx="120">
                  <c:v>1900</c:v>
                </c:pt>
                <c:pt idx="121">
                  <c:v>1910</c:v>
                </c:pt>
                <c:pt idx="122">
                  <c:v>1920</c:v>
                </c:pt>
                <c:pt idx="123">
                  <c:v>1930</c:v>
                </c:pt>
                <c:pt idx="124">
                  <c:v>1940</c:v>
                </c:pt>
                <c:pt idx="125">
                  <c:v>1950</c:v>
                </c:pt>
                <c:pt idx="126">
                  <c:v>1960</c:v>
                </c:pt>
                <c:pt idx="127">
                  <c:v>1970</c:v>
                </c:pt>
                <c:pt idx="128">
                  <c:v>1980</c:v>
                </c:pt>
                <c:pt idx="129">
                  <c:v>1990</c:v>
                </c:pt>
                <c:pt idx="130">
                  <c:v>2000</c:v>
                </c:pt>
                <c:pt idx="131">
                  <c:v>2010</c:v>
                </c:pt>
                <c:pt idx="132">
                  <c:v>2020</c:v>
                </c:pt>
                <c:pt idx="133">
                  <c:v>2030</c:v>
                </c:pt>
                <c:pt idx="134">
                  <c:v>2040</c:v>
                </c:pt>
                <c:pt idx="135">
                  <c:v>2050</c:v>
                </c:pt>
                <c:pt idx="136">
                  <c:v>2060</c:v>
                </c:pt>
                <c:pt idx="137">
                  <c:v>2070</c:v>
                </c:pt>
                <c:pt idx="138">
                  <c:v>2080</c:v>
                </c:pt>
                <c:pt idx="139">
                  <c:v>2090</c:v>
                </c:pt>
                <c:pt idx="140">
                  <c:v>2100</c:v>
                </c:pt>
                <c:pt idx="141">
                  <c:v>2110</c:v>
                </c:pt>
                <c:pt idx="142">
                  <c:v>2120</c:v>
                </c:pt>
                <c:pt idx="143">
                  <c:v>2130</c:v>
                </c:pt>
                <c:pt idx="144">
                  <c:v>2140</c:v>
                </c:pt>
                <c:pt idx="145">
                  <c:v>2150</c:v>
                </c:pt>
                <c:pt idx="146">
                  <c:v>2160</c:v>
                </c:pt>
                <c:pt idx="147">
                  <c:v>2170</c:v>
                </c:pt>
                <c:pt idx="148">
                  <c:v>2180</c:v>
                </c:pt>
                <c:pt idx="149">
                  <c:v>2190</c:v>
                </c:pt>
                <c:pt idx="150">
                  <c:v>2200</c:v>
                </c:pt>
                <c:pt idx="151">
                  <c:v>2210</c:v>
                </c:pt>
                <c:pt idx="152">
                  <c:v>2220</c:v>
                </c:pt>
                <c:pt idx="153">
                  <c:v>2230</c:v>
                </c:pt>
                <c:pt idx="154">
                  <c:v>2240</c:v>
                </c:pt>
                <c:pt idx="155">
                  <c:v>2250</c:v>
                </c:pt>
                <c:pt idx="156">
                  <c:v>2260</c:v>
                </c:pt>
                <c:pt idx="157">
                  <c:v>2270</c:v>
                </c:pt>
                <c:pt idx="158">
                  <c:v>2280</c:v>
                </c:pt>
                <c:pt idx="159">
                  <c:v>2290</c:v>
                </c:pt>
                <c:pt idx="160">
                  <c:v>2300</c:v>
                </c:pt>
                <c:pt idx="161">
                  <c:v>2310</c:v>
                </c:pt>
                <c:pt idx="162">
                  <c:v>2320</c:v>
                </c:pt>
                <c:pt idx="163">
                  <c:v>2330</c:v>
                </c:pt>
                <c:pt idx="164">
                  <c:v>2340</c:v>
                </c:pt>
                <c:pt idx="165">
                  <c:v>2350</c:v>
                </c:pt>
                <c:pt idx="166">
                  <c:v>2360</c:v>
                </c:pt>
                <c:pt idx="167">
                  <c:v>2370</c:v>
                </c:pt>
                <c:pt idx="168">
                  <c:v>2380</c:v>
                </c:pt>
                <c:pt idx="169">
                  <c:v>2390</c:v>
                </c:pt>
                <c:pt idx="170">
                  <c:v>2400</c:v>
                </c:pt>
                <c:pt idx="171">
                  <c:v>2410</c:v>
                </c:pt>
                <c:pt idx="172">
                  <c:v>2420</c:v>
                </c:pt>
                <c:pt idx="173">
                  <c:v>2430</c:v>
                </c:pt>
                <c:pt idx="174">
                  <c:v>2440</c:v>
                </c:pt>
              </c:numCache>
            </c:numRef>
          </c:xVal>
          <c:yVal>
            <c:numRef>
              <c:f>PowerCoastScaniaR!$F$1:$F$175</c:f>
              <c:numCache>
                <c:formatCode>General</c:formatCode>
                <c:ptCount val="175"/>
                <c:pt idx="0">
                  <c:v>222.6413945113386</c:v>
                </c:pt>
                <c:pt idx="1">
                  <c:v>1407.2934709368947</c:v>
                </c:pt>
                <c:pt idx="2">
                  <c:v>1411.1640469456045</c:v>
                </c:pt>
                <c:pt idx="3">
                  <c:v>1428.4117600033501</c:v>
                </c:pt>
                <c:pt idx="4">
                  <c:v>1446.2936879251736</c:v>
                </c:pt>
                <c:pt idx="5">
                  <c:v>1461.589458176461</c:v>
                </c:pt>
                <c:pt idx="6">
                  <c:v>1480.2121916958208</c:v>
                </c:pt>
                <c:pt idx="7">
                  <c:v>1498.6603828891418</c:v>
                </c:pt>
                <c:pt idx="8">
                  <c:v>1512.2960024668141</c:v>
                </c:pt>
                <c:pt idx="9">
                  <c:v>1529.9007944816453</c:v>
                </c:pt>
                <c:pt idx="10">
                  <c:v>1547.6654725966646</c:v>
                </c:pt>
                <c:pt idx="11">
                  <c:v>1556.0901376923869</c:v>
                </c:pt>
                <c:pt idx="12">
                  <c:v>1580.4807622760168</c:v>
                </c:pt>
                <c:pt idx="13">
                  <c:v>1598.1268582000632</c:v>
                </c:pt>
                <c:pt idx="14">
                  <c:v>1595.2862151533955</c:v>
                </c:pt>
                <c:pt idx="15">
                  <c:v>1632.1319669416455</c:v>
                </c:pt>
                <c:pt idx="16">
                  <c:v>1647.2398710252126</c:v>
                </c:pt>
                <c:pt idx="17">
                  <c:v>1662.7261722125572</c:v>
                </c:pt>
                <c:pt idx="18">
                  <c:v>1676.7428536623436</c:v>
                </c:pt>
                <c:pt idx="19">
                  <c:v>1698.5593120329518</c:v>
                </c:pt>
                <c:pt idx="20">
                  <c:v>1705.9700327766507</c:v>
                </c:pt>
                <c:pt idx="21">
                  <c:v>1732.1713674449061</c:v>
                </c:pt>
                <c:pt idx="22">
                  <c:v>1745.0288746683316</c:v>
                </c:pt>
                <c:pt idx="23">
                  <c:v>1764.7761404256778</c:v>
                </c:pt>
                <c:pt idx="24">
                  <c:v>1782.8032982218383</c:v>
                </c:pt>
                <c:pt idx="25">
                  <c:v>1794.1232341151258</c:v>
                </c:pt>
                <c:pt idx="26">
                  <c:v>1799.9324290886113</c:v>
                </c:pt>
                <c:pt idx="27">
                  <c:v>1828.8331740817021</c:v>
                </c:pt>
                <c:pt idx="28">
                  <c:v>1842.7739096338989</c:v>
                </c:pt>
                <c:pt idx="29">
                  <c:v>1832.0189046279413</c:v>
                </c:pt>
                <c:pt idx="30">
                  <c:v>1882.3070802894702</c:v>
                </c:pt>
                <c:pt idx="31">
                  <c:v>1895.2205476479614</c:v>
                </c:pt>
                <c:pt idx="32">
                  <c:v>1914.3495871512484</c:v>
                </c:pt>
                <c:pt idx="33">
                  <c:v>1930.0877089463886</c:v>
                </c:pt>
                <c:pt idx="34">
                  <c:v>1938.3831327777928</c:v>
                </c:pt>
                <c:pt idx="35">
                  <c:v>1969.0412924887794</c:v>
                </c:pt>
                <c:pt idx="36">
                  <c:v>1961.8584094378482</c:v>
                </c:pt>
                <c:pt idx="37">
                  <c:v>1997.4117485829142</c:v>
                </c:pt>
                <c:pt idx="38">
                  <c:v>2014.4769250096122</c:v>
                </c:pt>
                <c:pt idx="39">
                  <c:v>2031.2183320834304</c:v>
                </c:pt>
                <c:pt idx="40">
                  <c:v>2052.4178965841479</c:v>
                </c:pt>
                <c:pt idx="41">
                  <c:v>2046.3568810028667</c:v>
                </c:pt>
                <c:pt idx="42">
                  <c:v>2086.648178250161</c:v>
                </c:pt>
                <c:pt idx="43">
                  <c:v>2093.6471922858764</c:v>
                </c:pt>
                <c:pt idx="44">
                  <c:v>2098.2865539596555</c:v>
                </c:pt>
                <c:pt idx="45">
                  <c:v>2128.4130923875186</c:v>
                </c:pt>
                <c:pt idx="46">
                  <c:v>2155.7829279713119</c:v>
                </c:pt>
                <c:pt idx="47">
                  <c:v>2146.8892636483724</c:v>
                </c:pt>
                <c:pt idx="48">
                  <c:v>2189.0325748895075</c:v>
                </c:pt>
                <c:pt idx="49">
                  <c:v>2197.2787005066866</c:v>
                </c:pt>
                <c:pt idx="50">
                  <c:v>2229.04673622981</c:v>
                </c:pt>
                <c:pt idx="51">
                  <c:v>2218.7993695919477</c:v>
                </c:pt>
                <c:pt idx="52">
                  <c:v>2234.2630202484324</c:v>
                </c:pt>
                <c:pt idx="53">
                  <c:v>2267.2728380163467</c:v>
                </c:pt>
                <c:pt idx="54">
                  <c:v>2293.663371236491</c:v>
                </c:pt>
                <c:pt idx="55">
                  <c:v>2307.2097210748916</c:v>
                </c:pt>
                <c:pt idx="56">
                  <c:v>2263.4662164477118</c:v>
                </c:pt>
                <c:pt idx="57">
                  <c:v>2343.1121448720342</c:v>
                </c:pt>
                <c:pt idx="58">
                  <c:v>2338.9937454080332</c:v>
                </c:pt>
                <c:pt idx="59">
                  <c:v>2351.4475402284852</c:v>
                </c:pt>
                <c:pt idx="60">
                  <c:v>2385.5685663927034</c:v>
                </c:pt>
                <c:pt idx="61">
                  <c:v>2385.3314020107582</c:v>
                </c:pt>
                <c:pt idx="62">
                  <c:v>2431.4518799940615</c:v>
                </c:pt>
                <c:pt idx="63">
                  <c:v>2385.543251093507</c:v>
                </c:pt>
                <c:pt idx="64">
                  <c:v>2458.507272914153</c:v>
                </c:pt>
                <c:pt idx="65">
                  <c:v>2477.4178014138502</c:v>
                </c:pt>
                <c:pt idx="66">
                  <c:v>2437.7327389631005</c:v>
                </c:pt>
                <c:pt idx="67">
                  <c:v>2511.1577657059547</c:v>
                </c:pt>
                <c:pt idx="68">
                  <c:v>2529.8870899587723</c:v>
                </c:pt>
                <c:pt idx="69">
                  <c:v>2489.9835165044333</c:v>
                </c:pt>
                <c:pt idx="70">
                  <c:v>2540.6554188064124</c:v>
                </c:pt>
                <c:pt idx="71">
                  <c:v>2560.1295458092713</c:v>
                </c:pt>
                <c:pt idx="72">
                  <c:v>2603.4413579659445</c:v>
                </c:pt>
                <c:pt idx="73">
                  <c:v>2595.0886416153066</c:v>
                </c:pt>
                <c:pt idx="74">
                  <c:v>2570.6713693483121</c:v>
                </c:pt>
                <c:pt idx="75">
                  <c:v>2649.9588864313805</c:v>
                </c:pt>
                <c:pt idx="76">
                  <c:v>2648.7011157765705</c:v>
                </c:pt>
                <c:pt idx="77">
                  <c:v>2686.1597642822071</c:v>
                </c:pt>
                <c:pt idx="78">
                  <c:v>2643.9551633693331</c:v>
                </c:pt>
                <c:pt idx="79">
                  <c:v>2703.2076197147176</c:v>
                </c:pt>
                <c:pt idx="80">
                  <c:v>2722.2820314671071</c:v>
                </c:pt>
                <c:pt idx="81">
                  <c:v>2696.4897387384985</c:v>
                </c:pt>
                <c:pt idx="82">
                  <c:v>2709.8575490983567</c:v>
                </c:pt>
                <c:pt idx="83">
                  <c:v>2767.8642262464455</c:v>
                </c:pt>
                <c:pt idx="84">
                  <c:v>2739.4751167739555</c:v>
                </c:pt>
                <c:pt idx="85">
                  <c:v>2828.5223478893131</c:v>
                </c:pt>
                <c:pt idx="86">
                  <c:v>2784.7308774320772</c:v>
                </c:pt>
                <c:pt idx="87">
                  <c:v>2838.6204875003336</c:v>
                </c:pt>
                <c:pt idx="88">
                  <c:v>2810.1074663001978</c:v>
                </c:pt>
                <c:pt idx="89">
                  <c:v>2897.5371830353238</c:v>
                </c:pt>
                <c:pt idx="90">
                  <c:v>2850.4893656709319</c:v>
                </c:pt>
                <c:pt idx="91">
                  <c:v>2862.7766124703544</c:v>
                </c:pt>
                <c:pt idx="92">
                  <c:v>2928.1127349278804</c:v>
                </c:pt>
                <c:pt idx="93">
                  <c:v>2898.97082840034</c:v>
                </c:pt>
                <c:pt idx="94">
                  <c:v>2913.8242471077747</c:v>
                </c:pt>
                <c:pt idx="95">
                  <c:v>2929.8528286515898</c:v>
                </c:pt>
                <c:pt idx="96">
                  <c:v>2996.5839573332519</c:v>
                </c:pt>
                <c:pt idx="97">
                  <c:v>2675.0863194600424</c:v>
                </c:pt>
                <c:pt idx="98">
                  <c:v>3051.5741167244669</c:v>
                </c:pt>
                <c:pt idx="99">
                  <c:v>3056.8383665731458</c:v>
                </c:pt>
                <c:pt idx="100">
                  <c:v>2922.1729663059082</c:v>
                </c:pt>
                <c:pt idx="101">
                  <c:v>3079.9872091119851</c:v>
                </c:pt>
                <c:pt idx="102">
                  <c:v>2755.4504029510408</c:v>
                </c:pt>
                <c:pt idx="103">
                  <c:v>3112.9277429031508</c:v>
                </c:pt>
                <c:pt idx="104">
                  <c:v>3132.9388207258071</c:v>
                </c:pt>
                <c:pt idx="105">
                  <c:v>2803.5201589724652</c:v>
                </c:pt>
                <c:pt idx="106">
                  <c:v>3189.1601030884667</c:v>
                </c:pt>
                <c:pt idx="107">
                  <c:v>3031.6922801661294</c:v>
                </c:pt>
                <c:pt idx="108">
                  <c:v>3147.8868387091866</c:v>
                </c:pt>
                <c:pt idx="109">
                  <c:v>3217.0975343279265</c:v>
                </c:pt>
                <c:pt idx="110">
                  <c:v>3078.2990783708369</c:v>
                </c:pt>
                <c:pt idx="111">
                  <c:v>3088.044136177276</c:v>
                </c:pt>
                <c:pt idx="112">
                  <c:v>3290.9422620837731</c:v>
                </c:pt>
                <c:pt idx="113">
                  <c:v>3130.8163327458151</c:v>
                </c:pt>
                <c:pt idx="114">
                  <c:v>3139.3795657950341</c:v>
                </c:pt>
                <c:pt idx="115">
                  <c:v>3334.3473411322225</c:v>
                </c:pt>
                <c:pt idx="116">
                  <c:v>2958.3352050158555</c:v>
                </c:pt>
                <c:pt idx="117">
                  <c:v>3288.6652175402664</c:v>
                </c:pt>
                <c:pt idx="118">
                  <c:v>3355.5722209321361</c:v>
                </c:pt>
                <c:pt idx="119">
                  <c:v>3216.2647942227827</c:v>
                </c:pt>
                <c:pt idx="120">
                  <c:v>3224.3750166548025</c:v>
                </c:pt>
                <c:pt idx="121">
                  <c:v>3345.2848827692274</c:v>
                </c:pt>
                <c:pt idx="122">
                  <c:v>3359.1829820280414</c:v>
                </c:pt>
                <c:pt idx="123">
                  <c:v>3266.1012916512809</c:v>
                </c:pt>
                <c:pt idx="124">
                  <c:v>3381.5004168459045</c:v>
                </c:pt>
                <c:pt idx="125">
                  <c:v>3287.2262426385773</c:v>
                </c:pt>
                <c:pt idx="126">
                  <c:v>3413.8360482246935</c:v>
                </c:pt>
                <c:pt idx="127">
                  <c:v>3313.173091930701</c:v>
                </c:pt>
                <c:pt idx="128">
                  <c:v>3430.0924674612756</c:v>
                </c:pt>
                <c:pt idx="129">
                  <c:v>3440.8874439922802</c:v>
                </c:pt>
                <c:pt idx="130">
                  <c:v>3341.1771423785722</c:v>
                </c:pt>
                <c:pt idx="131">
                  <c:v>3350.6317404363372</c:v>
                </c:pt>
                <c:pt idx="132">
                  <c:v>3468.6076966123183</c:v>
                </c:pt>
                <c:pt idx="133">
                  <c:v>3474.9125384963859</c:v>
                </c:pt>
                <c:pt idx="134">
                  <c:v>3369.5822404610813</c:v>
                </c:pt>
                <c:pt idx="135">
                  <c:v>3376.994293588948</c:v>
                </c:pt>
                <c:pt idx="136">
                  <c:v>3494.6491451803859</c:v>
                </c:pt>
                <c:pt idx="137">
                  <c:v>3154.2809503325252</c:v>
                </c:pt>
                <c:pt idx="138">
                  <c:v>3494.8183579697511</c:v>
                </c:pt>
                <c:pt idx="139">
                  <c:v>3160.4418947264239</c:v>
                </c:pt>
                <c:pt idx="140">
                  <c:v>3500</c:v>
                </c:pt>
                <c:pt idx="141">
                  <c:v>3491.8591327321114</c:v>
                </c:pt>
                <c:pt idx="142">
                  <c:v>3375.0809899233691</c:v>
                </c:pt>
                <c:pt idx="143">
                  <c:v>3482.9108406582741</c:v>
                </c:pt>
                <c:pt idx="144">
                  <c:v>3360.9310700567598</c:v>
                </c:pt>
                <c:pt idx="145">
                  <c:v>3457.5555699368451</c:v>
                </c:pt>
                <c:pt idx="146">
                  <c:v>3112.9663820440296</c:v>
                </c:pt>
                <c:pt idx="147">
                  <c:v>3435.2994247907209</c:v>
                </c:pt>
                <c:pt idx="148">
                  <c:v>3471.2484820337513</c:v>
                </c:pt>
                <c:pt idx="149">
                  <c:v>3062.4890078306125</c:v>
                </c:pt>
                <c:pt idx="150">
                  <c:v>3416.254325490032</c:v>
                </c:pt>
                <c:pt idx="151">
                  <c:v>3222.046009128735</c:v>
                </c:pt>
                <c:pt idx="152">
                  <c:v>3289.4246765161583</c:v>
                </c:pt>
                <c:pt idx="153">
                  <c:v>2932.7054631557712</c:v>
                </c:pt>
                <c:pt idx="154">
                  <c:v>3286.1256933156192</c:v>
                </c:pt>
                <c:pt idx="155">
                  <c:v>3193.9713423199473</c:v>
                </c:pt>
                <c:pt idx="156">
                  <c:v>2756.3630861062784</c:v>
                </c:pt>
                <c:pt idx="157">
                  <c:v>3050.3469909055266</c:v>
                </c:pt>
                <c:pt idx="158">
                  <c:v>2813.9673832355616</c:v>
                </c:pt>
                <c:pt idx="159">
                  <c:v>2885.336541206836</c:v>
                </c:pt>
                <c:pt idx="160">
                  <c:v>2662.9496320716289</c:v>
                </c:pt>
                <c:pt idx="161">
                  <c:v>2585.50746706156</c:v>
                </c:pt>
                <c:pt idx="162">
                  <c:v>2415.335361095144</c:v>
                </c:pt>
                <c:pt idx="163">
                  <c:v>2116.9132846315197</c:v>
                </c:pt>
                <c:pt idx="164">
                  <c:v>1916.9504010476346</c:v>
                </c:pt>
                <c:pt idx="165">
                  <c:v>1521.1763429480714</c:v>
                </c:pt>
                <c:pt idx="166">
                  <c:v>866.9890401885134</c:v>
                </c:pt>
                <c:pt idx="167">
                  <c:v>-2059.3516237956201</c:v>
                </c:pt>
                <c:pt idx="168">
                  <c:v>-1458.694187378896</c:v>
                </c:pt>
                <c:pt idx="169">
                  <c:v>-1502.7015040713854</c:v>
                </c:pt>
                <c:pt idx="170">
                  <c:v>-1541.6004598628788</c:v>
                </c:pt>
                <c:pt idx="171">
                  <c:v>-1575.894695968967</c:v>
                </c:pt>
                <c:pt idx="172">
                  <c:v>0</c:v>
                </c:pt>
                <c:pt idx="173">
                  <c:v>-1631.2019627922205</c:v>
                </c:pt>
                <c:pt idx="174">
                  <c:v>-3312.7946948269232</c:v>
                </c:pt>
              </c:numCache>
            </c:numRef>
          </c:yVal>
          <c:smooth val="1"/>
        </c:ser>
        <c:axId val="52705920"/>
        <c:axId val="52704384"/>
      </c:scatterChart>
      <c:valAx>
        <c:axId val="52705920"/>
        <c:scaling>
          <c:orientation val="minMax"/>
        </c:scaling>
        <c:axPos val="b"/>
        <c:numFmt formatCode="General" sourceLinked="1"/>
        <c:tickLblPos val="nextTo"/>
        <c:crossAx val="52704384"/>
        <c:crosses val="autoZero"/>
        <c:crossBetween val="midCat"/>
      </c:valAx>
      <c:valAx>
        <c:axId val="52704384"/>
        <c:scaling>
          <c:orientation val="minMax"/>
        </c:scaling>
        <c:axPos val="l"/>
        <c:majorGridlines/>
        <c:numFmt formatCode="General" sourceLinked="1"/>
        <c:tickLblPos val="nextTo"/>
        <c:crossAx val="5270592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236723</xdr:colOff>
      <xdr:row>0</xdr:row>
      <xdr:rowOff>106456</xdr:rowOff>
    </xdr:from>
    <xdr:to>
      <xdr:col>37</xdr:col>
      <xdr:colOff>500061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22411</xdr:colOff>
      <xdr:row>0</xdr:row>
      <xdr:rowOff>33617</xdr:rowOff>
    </xdr:from>
    <xdr:to>
      <xdr:col>28</xdr:col>
      <xdr:colOff>235323</xdr:colOff>
      <xdr:row>31</xdr:row>
      <xdr:rowOff>34419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166688</xdr:colOff>
      <xdr:row>31</xdr:row>
      <xdr:rowOff>0</xdr:rowOff>
    </xdr:from>
    <xdr:to>
      <xdr:col>37</xdr:col>
      <xdr:colOff>119062</xdr:colOff>
      <xdr:row>60</xdr:row>
      <xdr:rowOff>95250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76200</xdr:colOff>
      <xdr:row>13</xdr:row>
      <xdr:rowOff>171450</xdr:rowOff>
    </xdr:from>
    <xdr:to>
      <xdr:col>18</xdr:col>
      <xdr:colOff>381000</xdr:colOff>
      <xdr:row>28</xdr:row>
      <xdr:rowOff>57150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O175"/>
  <sheetViews>
    <sheetView tabSelected="1" topLeftCell="A121" zoomScaleNormal="100" workbookViewId="0">
      <selection activeCell="L144" sqref="L144"/>
    </sheetView>
  </sheetViews>
  <sheetFormatPr defaultRowHeight="15"/>
  <sheetData>
    <row r="1" spans="1:41">
      <c r="A1">
        <v>0</v>
      </c>
      <c r="B1">
        <v>0.1671</v>
      </c>
      <c r="D1">
        <f>A1*B1</f>
        <v>0</v>
      </c>
      <c r="F1">
        <f>B1*$M$1</f>
        <v>222.6413945113386</v>
      </c>
      <c r="G1">
        <f>F1/ (60/2/PI()) *A1</f>
        <v>0</v>
      </c>
      <c r="I1">
        <f>B1*9650</f>
        <v>1612.5149999999999</v>
      </c>
      <c r="M1">
        <f>3500/2.62687</f>
        <v>1332.384168230632</v>
      </c>
      <c r="O1" t="s">
        <v>1</v>
      </c>
    </row>
    <row r="2" spans="1:41">
      <c r="A2">
        <v>710</v>
      </c>
      <c r="B2">
        <v>1.056222</v>
      </c>
      <c r="D2">
        <f t="shared" ref="D2:D65" si="0">A2*B2</f>
        <v>749.91761999999994</v>
      </c>
      <c r="F2">
        <f>B2*$M$1</f>
        <v>1407.2934709368947</v>
      </c>
      <c r="G2">
        <f>F2/ (60/2/PI()) *A2/1000</f>
        <v>104.63371363718541</v>
      </c>
      <c r="I2">
        <f t="shared" ref="I2:I65" si="1">B2*9650</f>
        <v>10192.542299999999</v>
      </c>
      <c r="M2" t="s">
        <v>6</v>
      </c>
      <c r="O2" t="s">
        <v>2</v>
      </c>
      <c r="AN2" t="s">
        <v>7</v>
      </c>
    </row>
    <row r="3" spans="1:41">
      <c r="A3">
        <v>720</v>
      </c>
      <c r="B3">
        <v>1.0591269999999999</v>
      </c>
      <c r="D3">
        <f t="shared" si="0"/>
        <v>762.57143999999994</v>
      </c>
      <c r="F3">
        <f>B3*$M$1</f>
        <v>1411.1640469456045</v>
      </c>
      <c r="G3">
        <f t="shared" ref="G3:G66" si="2">F3/ (60/2/PI()) *A3/1000</f>
        <v>106.39926246946446</v>
      </c>
      <c r="I3">
        <f t="shared" si="1"/>
        <v>10220.57555</v>
      </c>
      <c r="O3" t="s">
        <v>3</v>
      </c>
      <c r="AO3" t="s">
        <v>8</v>
      </c>
    </row>
    <row r="4" spans="1:41">
      <c r="A4">
        <v>730</v>
      </c>
      <c r="B4">
        <v>1.0720719999999999</v>
      </c>
      <c r="D4">
        <f t="shared" si="0"/>
        <v>782.61255999999992</v>
      </c>
      <c r="F4">
        <f>B4*$M$1</f>
        <v>1428.4117600033501</v>
      </c>
      <c r="G4">
        <f t="shared" si="2"/>
        <v>109.19553869384292</v>
      </c>
      <c r="I4">
        <f t="shared" si="1"/>
        <v>10345.494799999999</v>
      </c>
      <c r="O4" t="s">
        <v>4</v>
      </c>
    </row>
    <row r="5" spans="1:41">
      <c r="A5">
        <v>740</v>
      </c>
      <c r="B5">
        <v>1.085493</v>
      </c>
      <c r="D5">
        <f t="shared" si="0"/>
        <v>803.26481999999999</v>
      </c>
      <c r="F5">
        <f>B5*$M$1</f>
        <v>1446.2936879251736</v>
      </c>
      <c r="G5">
        <f t="shared" si="2"/>
        <v>112.077085414669</v>
      </c>
      <c r="I5">
        <f t="shared" si="1"/>
        <v>10475.007450000001</v>
      </c>
    </row>
    <row r="6" spans="1:41">
      <c r="A6">
        <v>750</v>
      </c>
      <c r="B6">
        <v>1.096973</v>
      </c>
      <c r="D6">
        <f t="shared" si="0"/>
        <v>822.72974999999997</v>
      </c>
      <c r="F6">
        <f>B6*$M$1</f>
        <v>1461.589458176461</v>
      </c>
      <c r="G6">
        <f t="shared" si="2"/>
        <v>114.79296760928639</v>
      </c>
      <c r="I6">
        <f t="shared" si="1"/>
        <v>10585.78945</v>
      </c>
      <c r="O6" t="s">
        <v>11</v>
      </c>
    </row>
    <row r="7" spans="1:41">
      <c r="A7">
        <v>760</v>
      </c>
      <c r="B7">
        <v>1.1109500000000001</v>
      </c>
      <c r="D7">
        <f t="shared" si="0"/>
        <v>844.32200000000012</v>
      </c>
      <c r="F7">
        <f>B7*$M$1</f>
        <v>1480.2121916958208</v>
      </c>
      <c r="G7">
        <f t="shared" si="2"/>
        <v>117.80566826203614</v>
      </c>
      <c r="I7">
        <f t="shared" si="1"/>
        <v>10720.667500000001</v>
      </c>
      <c r="O7" t="s">
        <v>12</v>
      </c>
    </row>
    <row r="8" spans="1:41">
      <c r="A8">
        <v>770</v>
      </c>
      <c r="B8">
        <v>1.1247959999999999</v>
      </c>
      <c r="D8">
        <f t="shared" si="0"/>
        <v>866.09291999999994</v>
      </c>
      <c r="F8">
        <f>B8*$M$1</f>
        <v>1498.6603828891418</v>
      </c>
      <c r="G8">
        <f t="shared" si="2"/>
        <v>120.84329819383858</v>
      </c>
      <c r="I8">
        <f t="shared" si="1"/>
        <v>10854.2814</v>
      </c>
      <c r="O8">
        <f>5000+4650</f>
        <v>9650</v>
      </c>
    </row>
    <row r="9" spans="1:41">
      <c r="A9">
        <v>780</v>
      </c>
      <c r="B9">
        <v>1.13503</v>
      </c>
      <c r="D9">
        <f t="shared" si="0"/>
        <v>885.32339999999999</v>
      </c>
      <c r="F9">
        <f>B9*$M$1</f>
        <v>1512.2960024668141</v>
      </c>
      <c r="G9">
        <f t="shared" si="2"/>
        <v>123.52646829647684</v>
      </c>
      <c r="I9">
        <f t="shared" si="1"/>
        <v>10953.039499999999</v>
      </c>
      <c r="O9" t="s">
        <v>13</v>
      </c>
    </row>
    <row r="10" spans="1:41">
      <c r="A10">
        <v>790</v>
      </c>
      <c r="B10">
        <v>1.1482429999999999</v>
      </c>
      <c r="D10">
        <f t="shared" si="0"/>
        <v>907.11196999999993</v>
      </c>
      <c r="F10">
        <f>B10*$M$1</f>
        <v>1529.9007944816453</v>
      </c>
      <c r="G10">
        <f t="shared" si="2"/>
        <v>126.56656087883776</v>
      </c>
      <c r="I10">
        <f t="shared" si="1"/>
        <v>11080.54495</v>
      </c>
    </row>
    <row r="11" spans="1:41">
      <c r="A11">
        <v>800</v>
      </c>
      <c r="B11">
        <v>1.1615759999999999</v>
      </c>
      <c r="D11">
        <f t="shared" si="0"/>
        <v>929.2607999999999</v>
      </c>
      <c r="F11">
        <f>B11*$M$1</f>
        <v>1547.6654725966646</v>
      </c>
      <c r="G11">
        <f t="shared" si="2"/>
        <v>129.65691943798018</v>
      </c>
      <c r="I11">
        <f t="shared" si="1"/>
        <v>11209.2084</v>
      </c>
    </row>
    <row r="12" spans="1:41">
      <c r="A12">
        <v>810</v>
      </c>
      <c r="B12">
        <v>1.167899</v>
      </c>
      <c r="D12">
        <f t="shared" si="0"/>
        <v>945.99819000000002</v>
      </c>
      <c r="F12">
        <f>B12*$M$1</f>
        <v>1556.0901376923869</v>
      </c>
      <c r="G12">
        <f t="shared" si="2"/>
        <v>131.99223631224419</v>
      </c>
      <c r="I12">
        <f t="shared" si="1"/>
        <v>11270.225350000001</v>
      </c>
    </row>
    <row r="13" spans="1:41">
      <c r="A13">
        <v>820</v>
      </c>
      <c r="B13">
        <v>1.186205</v>
      </c>
      <c r="D13">
        <f t="shared" si="0"/>
        <v>972.68809999999996</v>
      </c>
      <c r="F13">
        <f>B13*$M$1</f>
        <v>1580.4807622760168</v>
      </c>
      <c r="G13">
        <f t="shared" si="2"/>
        <v>135.7161978854397</v>
      </c>
      <c r="I13">
        <f t="shared" si="1"/>
        <v>11446.87825</v>
      </c>
    </row>
    <row r="14" spans="1:41">
      <c r="A14">
        <v>830</v>
      </c>
      <c r="B14">
        <v>1.199449</v>
      </c>
      <c r="D14">
        <f t="shared" si="0"/>
        <v>995.54267000000004</v>
      </c>
      <c r="F14">
        <f>B14*$M$1</f>
        <v>1598.1268582000632</v>
      </c>
      <c r="G14">
        <f t="shared" si="2"/>
        <v>138.9050261899153</v>
      </c>
      <c r="I14">
        <f t="shared" si="1"/>
        <v>11574.682849999999</v>
      </c>
    </row>
    <row r="15" spans="1:41">
      <c r="A15">
        <v>840</v>
      </c>
      <c r="B15">
        <v>1.197317</v>
      </c>
      <c r="D15">
        <f t="shared" si="0"/>
        <v>1005.74628</v>
      </c>
      <c r="F15">
        <f>B15*$M$1</f>
        <v>1595.2862151533955</v>
      </c>
      <c r="G15">
        <f t="shared" si="2"/>
        <v>140.32870470917126</v>
      </c>
      <c r="I15">
        <f t="shared" si="1"/>
        <v>11554.109049999999</v>
      </c>
    </row>
    <row r="16" spans="1:41">
      <c r="A16">
        <v>850</v>
      </c>
      <c r="B16">
        <v>1.224971</v>
      </c>
      <c r="D16">
        <f t="shared" si="0"/>
        <v>1041.2253499999999</v>
      </c>
      <c r="F16">
        <f>B16*$M$1</f>
        <v>1632.1319669416455</v>
      </c>
      <c r="G16">
        <f t="shared" si="2"/>
        <v>145.27899091593306</v>
      </c>
      <c r="I16">
        <f t="shared" si="1"/>
        <v>11820.970150000001</v>
      </c>
    </row>
    <row r="17" spans="1:9">
      <c r="A17">
        <v>860</v>
      </c>
      <c r="B17">
        <v>1.23631</v>
      </c>
      <c r="D17">
        <f t="shared" si="0"/>
        <v>1063.2266</v>
      </c>
      <c r="F17">
        <f>B17*$M$1</f>
        <v>1647.2398710252126</v>
      </c>
      <c r="G17">
        <f t="shared" si="2"/>
        <v>148.34875808870618</v>
      </c>
      <c r="I17">
        <f t="shared" si="1"/>
        <v>11930.3915</v>
      </c>
    </row>
    <row r="18" spans="1:9">
      <c r="A18">
        <v>870</v>
      </c>
      <c r="B18">
        <v>1.247933</v>
      </c>
      <c r="D18">
        <f t="shared" si="0"/>
        <v>1085.70171</v>
      </c>
      <c r="F18">
        <f>B18*$M$1</f>
        <v>1662.7261722125572</v>
      </c>
      <c r="G18">
        <f t="shared" si="2"/>
        <v>151.48464149907895</v>
      </c>
      <c r="I18">
        <f t="shared" si="1"/>
        <v>12042.553449999999</v>
      </c>
    </row>
    <row r="19" spans="1:9">
      <c r="A19">
        <v>880</v>
      </c>
      <c r="B19">
        <v>1.258453</v>
      </c>
      <c r="D19">
        <f t="shared" si="0"/>
        <v>1107.4386400000001</v>
      </c>
      <c r="F19">
        <f>B19*$M$1</f>
        <v>1676.7428536623436</v>
      </c>
      <c r="G19">
        <f t="shared" si="2"/>
        <v>154.51752891006092</v>
      </c>
      <c r="I19">
        <f t="shared" si="1"/>
        <v>12144.071450000001</v>
      </c>
    </row>
    <row r="20" spans="1:9">
      <c r="A20">
        <v>890</v>
      </c>
      <c r="B20">
        <v>1.2748269999999999</v>
      </c>
      <c r="D20">
        <f t="shared" si="0"/>
        <v>1134.5960299999999</v>
      </c>
      <c r="F20">
        <f>B20*$M$1</f>
        <v>1698.5593120329518</v>
      </c>
      <c r="G20">
        <f t="shared" si="2"/>
        <v>158.30671653895453</v>
      </c>
      <c r="I20">
        <f t="shared" si="1"/>
        <v>12302.080549999999</v>
      </c>
    </row>
    <row r="21" spans="1:9">
      <c r="A21">
        <v>900</v>
      </c>
      <c r="B21">
        <v>1.280389</v>
      </c>
      <c r="D21">
        <f t="shared" si="0"/>
        <v>1152.3501000000001</v>
      </c>
      <c r="F21">
        <f>B21*$M$1</f>
        <v>1705.9700327766507</v>
      </c>
      <c r="G21">
        <f t="shared" si="2"/>
        <v>160.78388766646393</v>
      </c>
      <c r="I21">
        <f t="shared" si="1"/>
        <v>12355.753849999999</v>
      </c>
    </row>
    <row r="22" spans="1:9">
      <c r="A22">
        <v>910</v>
      </c>
      <c r="B22">
        <v>1.300054</v>
      </c>
      <c r="D22">
        <f t="shared" si="0"/>
        <v>1183.0491400000001</v>
      </c>
      <c r="F22">
        <f>B22*$M$1</f>
        <v>1732.1713674449061</v>
      </c>
      <c r="G22">
        <f t="shared" si="2"/>
        <v>165.06723089594627</v>
      </c>
      <c r="I22">
        <f t="shared" si="1"/>
        <v>12545.5211</v>
      </c>
    </row>
    <row r="23" spans="1:9">
      <c r="A23">
        <v>920</v>
      </c>
      <c r="B23">
        <v>1.309704</v>
      </c>
      <c r="D23">
        <f t="shared" si="0"/>
        <v>1204.92768</v>
      </c>
      <c r="F23">
        <f>B23*$M$1</f>
        <v>1745.0288746683316</v>
      </c>
      <c r="G23">
        <f t="shared" si="2"/>
        <v>168.11987671744288</v>
      </c>
      <c r="I23">
        <f t="shared" si="1"/>
        <v>12638.643599999999</v>
      </c>
    </row>
    <row r="24" spans="1:9">
      <c r="A24">
        <v>930</v>
      </c>
      <c r="B24">
        <v>1.324525</v>
      </c>
      <c r="D24">
        <f t="shared" si="0"/>
        <v>1231.80825</v>
      </c>
      <c r="F24">
        <f>B24*$M$1</f>
        <v>1764.7761404256778</v>
      </c>
      <c r="G24">
        <f t="shared" si="2"/>
        <v>171.87044049774758</v>
      </c>
      <c r="I24">
        <f t="shared" si="1"/>
        <v>12781.66625</v>
      </c>
    </row>
    <row r="25" spans="1:9">
      <c r="A25">
        <v>940</v>
      </c>
      <c r="B25">
        <v>1.338055</v>
      </c>
      <c r="D25">
        <f t="shared" si="0"/>
        <v>1257.7717</v>
      </c>
      <c r="F25">
        <f>B25*$M$1</f>
        <v>1782.8032982218383</v>
      </c>
      <c r="G25">
        <f t="shared" si="2"/>
        <v>175.49304132733388</v>
      </c>
      <c r="I25">
        <f t="shared" si="1"/>
        <v>12912.230750000001</v>
      </c>
    </row>
    <row r="26" spans="1:9">
      <c r="A26">
        <v>950</v>
      </c>
      <c r="B26">
        <v>1.3465510000000001</v>
      </c>
      <c r="D26">
        <f t="shared" si="0"/>
        <v>1279.22345</v>
      </c>
      <c r="F26">
        <f>B26*$M$1</f>
        <v>1794.1232341151258</v>
      </c>
      <c r="G26">
        <f t="shared" si="2"/>
        <v>178.48613844447655</v>
      </c>
      <c r="I26">
        <f t="shared" si="1"/>
        <v>12994.21715</v>
      </c>
    </row>
    <row r="27" spans="1:9">
      <c r="A27">
        <v>960</v>
      </c>
      <c r="B27">
        <v>1.350911</v>
      </c>
      <c r="D27">
        <f t="shared" si="0"/>
        <v>1296.87456</v>
      </c>
      <c r="F27">
        <f>B27*$M$1</f>
        <v>1799.9324290886113</v>
      </c>
      <c r="G27">
        <f t="shared" si="2"/>
        <v>180.94894387784998</v>
      </c>
      <c r="I27">
        <f t="shared" si="1"/>
        <v>13036.291149999999</v>
      </c>
    </row>
    <row r="28" spans="1:9">
      <c r="A28">
        <v>970</v>
      </c>
      <c r="B28">
        <v>1.3726020000000001</v>
      </c>
      <c r="D28">
        <f t="shared" si="0"/>
        <v>1331.4239400000001</v>
      </c>
      <c r="F28">
        <f>B28*$M$1</f>
        <v>1828.8331740817021</v>
      </c>
      <c r="G28">
        <f t="shared" si="2"/>
        <v>185.76951328020957</v>
      </c>
      <c r="I28">
        <f t="shared" si="1"/>
        <v>13245.6093</v>
      </c>
    </row>
    <row r="29" spans="1:9">
      <c r="A29">
        <v>980</v>
      </c>
      <c r="B29">
        <v>1.383065</v>
      </c>
      <c r="D29">
        <f t="shared" si="0"/>
        <v>1355.4037000000001</v>
      </c>
      <c r="F29">
        <f>B29*$M$1</f>
        <v>1842.7739096338989</v>
      </c>
      <c r="G29">
        <f t="shared" si="2"/>
        <v>189.11533590660471</v>
      </c>
      <c r="I29">
        <f t="shared" si="1"/>
        <v>13346.57725</v>
      </c>
    </row>
    <row r="30" spans="1:9">
      <c r="A30">
        <v>990</v>
      </c>
      <c r="B30">
        <v>1.3749929999999999</v>
      </c>
      <c r="D30">
        <f t="shared" si="0"/>
        <v>1361.24307</v>
      </c>
      <c r="F30">
        <f>B30*$M$1</f>
        <v>1832.0189046279413</v>
      </c>
      <c r="G30">
        <f t="shared" si="2"/>
        <v>189.93008535655306</v>
      </c>
      <c r="I30">
        <f t="shared" si="1"/>
        <v>13268.682449999998</v>
      </c>
    </row>
    <row r="31" spans="1:9">
      <c r="A31">
        <v>1000</v>
      </c>
      <c r="B31">
        <v>1.412736</v>
      </c>
      <c r="C31">
        <v>-2.5418509999999999</v>
      </c>
      <c r="D31">
        <f t="shared" si="0"/>
        <v>1412.7360000000001</v>
      </c>
      <c r="F31">
        <f>B31*$M$1</f>
        <v>1882.3070802894702</v>
      </c>
      <c r="G31">
        <f t="shared" si="2"/>
        <v>197.11473650791507</v>
      </c>
      <c r="I31">
        <f t="shared" si="1"/>
        <v>13632.902399999999</v>
      </c>
    </row>
    <row r="32" spans="1:9">
      <c r="A32">
        <v>1010</v>
      </c>
      <c r="B32">
        <v>1.422428</v>
      </c>
      <c r="C32">
        <v>-2.8485360000000002</v>
      </c>
      <c r="D32">
        <f t="shared" si="0"/>
        <v>1436.65228</v>
      </c>
      <c r="F32">
        <f>B32*$M$1</f>
        <v>1895.2205476479614</v>
      </c>
      <c r="G32">
        <f t="shared" si="2"/>
        <v>200.45170196391638</v>
      </c>
      <c r="I32">
        <f t="shared" si="1"/>
        <v>13726.430200000001</v>
      </c>
    </row>
    <row r="33" spans="1:9">
      <c r="A33">
        <v>1020</v>
      </c>
      <c r="B33">
        <v>1.436785</v>
      </c>
      <c r="C33">
        <v>-2.8322080000000001</v>
      </c>
      <c r="D33">
        <f t="shared" si="0"/>
        <v>1465.5207</v>
      </c>
      <c r="F33">
        <f>B33*$M$1</f>
        <v>1914.3495871512484</v>
      </c>
      <c r="G33">
        <f t="shared" si="2"/>
        <v>204.47962437949852</v>
      </c>
      <c r="I33">
        <f t="shared" si="1"/>
        <v>13864.97525</v>
      </c>
    </row>
    <row r="34" spans="1:9">
      <c r="A34">
        <v>1030</v>
      </c>
      <c r="B34">
        <v>1.4485969999999999</v>
      </c>
      <c r="C34">
        <v>-3.2584719999999998</v>
      </c>
      <c r="D34">
        <f t="shared" si="0"/>
        <v>1492.0549099999998</v>
      </c>
      <c r="F34">
        <f>B34*$M$1</f>
        <v>1930.0877089463886</v>
      </c>
      <c r="G34">
        <f t="shared" si="2"/>
        <v>208.1818616075409</v>
      </c>
      <c r="I34">
        <f t="shared" si="1"/>
        <v>13978.96105</v>
      </c>
    </row>
    <row r="35" spans="1:9">
      <c r="A35">
        <v>1040</v>
      </c>
      <c r="B35">
        <v>1.454823</v>
      </c>
      <c r="C35">
        <v>-3.2135129999999998</v>
      </c>
      <c r="D35">
        <f t="shared" si="0"/>
        <v>1513.0159200000001</v>
      </c>
      <c r="F35">
        <f>B35*$M$1</f>
        <v>1938.3831327777928</v>
      </c>
      <c r="G35">
        <f t="shared" si="2"/>
        <v>211.10648727227218</v>
      </c>
      <c r="I35">
        <f t="shared" si="1"/>
        <v>14039.041949999999</v>
      </c>
    </row>
    <row r="36" spans="1:9">
      <c r="A36">
        <v>1050</v>
      </c>
      <c r="B36">
        <v>1.477833</v>
      </c>
      <c r="C36">
        <v>-2.8518279999999998</v>
      </c>
      <c r="D36">
        <f t="shared" si="0"/>
        <v>1551.7246499999999</v>
      </c>
      <c r="F36">
        <f>B36*$M$1</f>
        <v>1969.0412924887794</v>
      </c>
      <c r="G36">
        <f t="shared" si="2"/>
        <v>216.50739806841952</v>
      </c>
      <c r="I36">
        <f t="shared" si="1"/>
        <v>14261.088449999999</v>
      </c>
    </row>
    <row r="37" spans="1:9">
      <c r="A37">
        <v>1060</v>
      </c>
      <c r="B37">
        <v>1.472442</v>
      </c>
      <c r="C37">
        <v>-3.4464079999999999</v>
      </c>
      <c r="D37">
        <f t="shared" si="0"/>
        <v>1560.7885200000001</v>
      </c>
      <c r="F37">
        <f>B37*$M$1</f>
        <v>1961.8584094378482</v>
      </c>
      <c r="G37">
        <f t="shared" si="2"/>
        <v>217.77205214872325</v>
      </c>
      <c r="I37">
        <f t="shared" si="1"/>
        <v>14209.0653</v>
      </c>
    </row>
    <row r="38" spans="1:9">
      <c r="A38">
        <v>1070</v>
      </c>
      <c r="B38">
        <v>1.499126</v>
      </c>
      <c r="C38">
        <v>-3.028429</v>
      </c>
      <c r="D38">
        <f t="shared" si="0"/>
        <v>1604.0648200000001</v>
      </c>
      <c r="F38">
        <f>B38*$M$1</f>
        <v>1997.4117485829142</v>
      </c>
      <c r="G38">
        <f t="shared" si="2"/>
        <v>223.8102620276656</v>
      </c>
      <c r="I38">
        <f t="shared" si="1"/>
        <v>14466.5659</v>
      </c>
    </row>
    <row r="39" spans="1:9">
      <c r="A39">
        <v>1080</v>
      </c>
      <c r="B39">
        <v>1.5119339999999999</v>
      </c>
      <c r="C39">
        <v>-3.956623</v>
      </c>
      <c r="D39">
        <f t="shared" si="0"/>
        <v>1632.8887199999999</v>
      </c>
      <c r="F39">
        <f>B39*$M$1</f>
        <v>2014.4769250096122</v>
      </c>
      <c r="G39">
        <f t="shared" si="2"/>
        <v>227.83197270370874</v>
      </c>
      <c r="I39">
        <f t="shared" si="1"/>
        <v>14590.1631</v>
      </c>
    </row>
    <row r="40" spans="1:9">
      <c r="A40">
        <v>1090</v>
      </c>
      <c r="B40">
        <v>1.524499</v>
      </c>
      <c r="C40">
        <v>-3.2399740000000001</v>
      </c>
      <c r="D40">
        <f t="shared" si="0"/>
        <v>1661.70391</v>
      </c>
      <c r="F40">
        <f>B40*$M$1</f>
        <v>2031.2183320834304</v>
      </c>
      <c r="G40">
        <f t="shared" si="2"/>
        <v>231.85246810007123</v>
      </c>
      <c r="I40">
        <f t="shared" si="1"/>
        <v>14711.415350000001</v>
      </c>
    </row>
    <row r="41" spans="1:9">
      <c r="A41">
        <v>1100</v>
      </c>
      <c r="B41">
        <v>1.5404100000000001</v>
      </c>
      <c r="C41">
        <v>-3.889913</v>
      </c>
      <c r="D41">
        <f t="shared" si="0"/>
        <v>1694.451</v>
      </c>
      <c r="F41">
        <f>B41*$M$1</f>
        <v>2052.4178965841479</v>
      </c>
      <c r="G41">
        <f t="shared" si="2"/>
        <v>236.42156948684908</v>
      </c>
      <c r="I41">
        <f t="shared" si="1"/>
        <v>14864.9565</v>
      </c>
    </row>
    <row r="42" spans="1:9">
      <c r="A42">
        <v>1110</v>
      </c>
      <c r="B42">
        <v>1.5358609999999999</v>
      </c>
      <c r="C42">
        <v>-3.4066019999999999</v>
      </c>
      <c r="D42">
        <f t="shared" si="0"/>
        <v>1704.8057099999999</v>
      </c>
      <c r="F42">
        <f>B42*$M$1</f>
        <v>2046.3568810028667</v>
      </c>
      <c r="G42">
        <f t="shared" si="2"/>
        <v>237.86633052731651</v>
      </c>
      <c r="I42">
        <f t="shared" si="1"/>
        <v>14821.058649999999</v>
      </c>
    </row>
    <row r="43" spans="1:9">
      <c r="A43">
        <v>1120</v>
      </c>
      <c r="B43">
        <v>1.566101</v>
      </c>
      <c r="C43">
        <v>-3.4479600000000001</v>
      </c>
      <c r="D43">
        <f t="shared" si="0"/>
        <v>1754.0331200000001</v>
      </c>
      <c r="F43">
        <f>B43*$M$1</f>
        <v>2086.648178250161</v>
      </c>
      <c r="G43">
        <f t="shared" si="2"/>
        <v>244.73488059690993</v>
      </c>
      <c r="I43">
        <f t="shared" si="1"/>
        <v>15112.87465</v>
      </c>
    </row>
    <row r="44" spans="1:9">
      <c r="A44">
        <v>1130</v>
      </c>
      <c r="B44">
        <v>1.5713539999999999</v>
      </c>
      <c r="C44">
        <v>-4.1119940000000001</v>
      </c>
      <c r="D44">
        <f t="shared" si="0"/>
        <v>1775.6300199999998</v>
      </c>
      <c r="F44">
        <f>B44*$M$1</f>
        <v>2093.6471922858764</v>
      </c>
      <c r="G44">
        <f t="shared" si="2"/>
        <v>247.7482300499484</v>
      </c>
      <c r="I44">
        <f t="shared" si="1"/>
        <v>15163.5661</v>
      </c>
    </row>
    <row r="45" spans="1:9">
      <c r="A45">
        <v>1140</v>
      </c>
      <c r="B45">
        <v>1.5748359999999999</v>
      </c>
      <c r="C45">
        <v>-3.5937489999999999</v>
      </c>
      <c r="D45">
        <f t="shared" si="0"/>
        <v>1795.31304</v>
      </c>
      <c r="F45">
        <f>B45*$M$1</f>
        <v>2098.2865539596555</v>
      </c>
      <c r="G45">
        <f t="shared" si="2"/>
        <v>250.49454167574405</v>
      </c>
      <c r="I45">
        <f t="shared" si="1"/>
        <v>15197.167399999998</v>
      </c>
    </row>
    <row r="46" spans="1:9">
      <c r="A46">
        <v>1150</v>
      </c>
      <c r="B46">
        <v>1.5974470000000001</v>
      </c>
      <c r="C46">
        <v>-4.2734249999999996</v>
      </c>
      <c r="D46">
        <f t="shared" si="0"/>
        <v>1837.0640500000002</v>
      </c>
      <c r="F46">
        <f>B46*$M$1</f>
        <v>2128.4130923875186</v>
      </c>
      <c r="G46">
        <f t="shared" si="2"/>
        <v>256.31993250254351</v>
      </c>
      <c r="I46">
        <f t="shared" si="1"/>
        <v>15415.36355</v>
      </c>
    </row>
    <row r="47" spans="1:9">
      <c r="A47">
        <v>1160</v>
      </c>
      <c r="B47">
        <v>1.6179889999999999</v>
      </c>
      <c r="C47">
        <v>-3.7163629999999999</v>
      </c>
      <c r="D47">
        <f t="shared" si="0"/>
        <v>1876.8672399999998</v>
      </c>
      <c r="F47">
        <f>B47*$M$1</f>
        <v>2155.7829279713119</v>
      </c>
      <c r="G47">
        <f t="shared" si="2"/>
        <v>261.87354995762672</v>
      </c>
      <c r="I47">
        <f t="shared" si="1"/>
        <v>15613.593849999999</v>
      </c>
    </row>
    <row r="48" spans="1:9">
      <c r="A48">
        <v>1170</v>
      </c>
      <c r="B48">
        <v>1.6113139999999999</v>
      </c>
      <c r="C48">
        <v>-3.764602</v>
      </c>
      <c r="D48">
        <f t="shared" si="0"/>
        <v>1885.2373799999998</v>
      </c>
      <c r="F48">
        <f>B48*$M$1</f>
        <v>2146.8892636483724</v>
      </c>
      <c r="G48">
        <f t="shared" si="2"/>
        <v>263.04141001119257</v>
      </c>
      <c r="I48">
        <f t="shared" si="1"/>
        <v>15549.1801</v>
      </c>
    </row>
    <row r="49" spans="1:9">
      <c r="A49">
        <v>1180</v>
      </c>
      <c r="B49">
        <v>1.642944</v>
      </c>
      <c r="C49">
        <v>-3.8102819999999999</v>
      </c>
      <c r="D49">
        <f t="shared" si="0"/>
        <v>1938.67392</v>
      </c>
      <c r="F49">
        <f>B49*$M$1</f>
        <v>2189.0325748895075</v>
      </c>
      <c r="G49">
        <f t="shared" si="2"/>
        <v>270.49724712583725</v>
      </c>
      <c r="I49">
        <f t="shared" si="1"/>
        <v>15854.409599999999</v>
      </c>
    </row>
    <row r="50" spans="1:9">
      <c r="A50">
        <v>1190</v>
      </c>
      <c r="B50">
        <v>1.649133</v>
      </c>
      <c r="C50">
        <v>-4.5004299999999997</v>
      </c>
      <c r="D50">
        <f t="shared" si="0"/>
        <v>1962.4682699999998</v>
      </c>
      <c r="F50">
        <f>B50*$M$1</f>
        <v>2197.2787005066866</v>
      </c>
      <c r="G50">
        <f t="shared" si="2"/>
        <v>273.81720006157832</v>
      </c>
      <c r="I50">
        <f t="shared" si="1"/>
        <v>15914.133449999999</v>
      </c>
    </row>
    <row r="51" spans="1:9">
      <c r="A51">
        <v>1200</v>
      </c>
      <c r="B51">
        <v>1.672976</v>
      </c>
      <c r="C51">
        <v>-2.600759</v>
      </c>
      <c r="D51">
        <f t="shared" si="0"/>
        <v>2007.5712000000001</v>
      </c>
      <c r="F51">
        <f>B51*$M$1</f>
        <v>2229.04673622981</v>
      </c>
      <c r="G51">
        <f t="shared" si="2"/>
        <v>280.11027404191503</v>
      </c>
      <c r="I51">
        <f t="shared" si="1"/>
        <v>16144.2184</v>
      </c>
    </row>
    <row r="52" spans="1:9">
      <c r="A52">
        <v>1210</v>
      </c>
      <c r="B52">
        <v>1.6652849999999999</v>
      </c>
      <c r="C52">
        <v>-4.5862980000000002</v>
      </c>
      <c r="D52">
        <f t="shared" si="0"/>
        <v>2014.9948499999998</v>
      </c>
      <c r="F52">
        <f>B52*$M$1</f>
        <v>2218.7993695919477</v>
      </c>
      <c r="G52">
        <f t="shared" si="2"/>
        <v>281.14607323842233</v>
      </c>
      <c r="I52">
        <f t="shared" si="1"/>
        <v>16070.000249999999</v>
      </c>
    </row>
    <row r="53" spans="1:9">
      <c r="A53">
        <v>1220</v>
      </c>
      <c r="B53">
        <v>1.6768909999999999</v>
      </c>
      <c r="C53">
        <v>-4.6285129999999999</v>
      </c>
      <c r="D53">
        <f t="shared" si="0"/>
        <v>2045.80702</v>
      </c>
      <c r="F53">
        <f>B53*$M$1</f>
        <v>2234.2630202484324</v>
      </c>
      <c r="G53">
        <f t="shared" si="2"/>
        <v>285.44520115105922</v>
      </c>
      <c r="I53">
        <f t="shared" si="1"/>
        <v>16181.998149999999</v>
      </c>
    </row>
    <row r="54" spans="1:9">
      <c r="A54">
        <v>1230</v>
      </c>
      <c r="B54">
        <v>1.7016659999999999</v>
      </c>
      <c r="C54">
        <v>-4.0028319999999997</v>
      </c>
      <c r="D54">
        <f t="shared" si="0"/>
        <v>2093.04918</v>
      </c>
      <c r="F54">
        <f>B54*$M$1</f>
        <v>2267.2728380163467</v>
      </c>
      <c r="G54">
        <f t="shared" si="2"/>
        <v>292.03675535542925</v>
      </c>
      <c r="I54">
        <f t="shared" si="1"/>
        <v>16421.0769</v>
      </c>
    </row>
    <row r="55" spans="1:9">
      <c r="A55">
        <v>1240</v>
      </c>
      <c r="B55">
        <v>1.721473</v>
      </c>
      <c r="C55">
        <v>-4.0343330000000002</v>
      </c>
      <c r="D55">
        <f t="shared" si="0"/>
        <v>2134.6265200000003</v>
      </c>
      <c r="F55">
        <f>B55*$M$1</f>
        <v>2293.663371236491</v>
      </c>
      <c r="G55">
        <f t="shared" si="2"/>
        <v>297.83791453789507</v>
      </c>
      <c r="I55">
        <f t="shared" si="1"/>
        <v>16612.214449999999</v>
      </c>
    </row>
    <row r="56" spans="1:9">
      <c r="A56">
        <v>1250</v>
      </c>
      <c r="B56">
        <v>1.7316400000000001</v>
      </c>
      <c r="C56">
        <v>-4.0666640000000003</v>
      </c>
      <c r="D56">
        <f t="shared" si="0"/>
        <v>2164.5500000000002</v>
      </c>
      <c r="F56">
        <f>B56*$M$1</f>
        <v>2307.2097210748916</v>
      </c>
      <c r="G56">
        <f t="shared" si="2"/>
        <v>302.01304625082645</v>
      </c>
      <c r="I56">
        <f t="shared" si="1"/>
        <v>16710.326000000001</v>
      </c>
    </row>
    <row r="57" spans="1:9">
      <c r="A57">
        <v>1260</v>
      </c>
      <c r="B57">
        <v>1.698809</v>
      </c>
      <c r="C57">
        <v>-2.723376</v>
      </c>
      <c r="D57">
        <f t="shared" si="0"/>
        <v>2140.4993399999998</v>
      </c>
      <c r="F57">
        <f>B57*$M$1</f>
        <v>2263.4662164477118</v>
      </c>
      <c r="G57">
        <f t="shared" si="2"/>
        <v>298.65733116411423</v>
      </c>
      <c r="I57">
        <f t="shared" si="1"/>
        <v>16393.506850000002</v>
      </c>
    </row>
    <row r="58" spans="1:9">
      <c r="A58">
        <v>1270</v>
      </c>
      <c r="B58">
        <v>1.758586</v>
      </c>
      <c r="C58">
        <v>-4.1122379999999996</v>
      </c>
      <c r="D58">
        <f t="shared" si="0"/>
        <v>2233.4042199999999</v>
      </c>
      <c r="F58">
        <f>B58*$M$1</f>
        <v>2343.1121448720342</v>
      </c>
      <c r="G58">
        <f t="shared" si="2"/>
        <v>311.6200651367032</v>
      </c>
      <c r="I58">
        <f t="shared" si="1"/>
        <v>16970.354899999998</v>
      </c>
    </row>
    <row r="59" spans="1:9">
      <c r="A59">
        <v>1280</v>
      </c>
      <c r="B59">
        <v>1.755495</v>
      </c>
      <c r="C59">
        <v>-4.8385090000000002</v>
      </c>
      <c r="D59">
        <f t="shared" si="0"/>
        <v>2247.0336000000002</v>
      </c>
      <c r="F59">
        <f>B59*$M$1</f>
        <v>2338.9937454080332</v>
      </c>
      <c r="G59">
        <f t="shared" si="2"/>
        <v>313.5217308742977</v>
      </c>
      <c r="I59">
        <f t="shared" si="1"/>
        <v>16940.526750000001</v>
      </c>
    </row>
    <row r="60" spans="1:9">
      <c r="A60">
        <v>1290</v>
      </c>
      <c r="B60">
        <v>1.764842</v>
      </c>
      <c r="C60">
        <v>-4.1700990000000004</v>
      </c>
      <c r="D60">
        <f t="shared" si="0"/>
        <v>2276.6461800000002</v>
      </c>
      <c r="F60">
        <f>B60*$M$1</f>
        <v>2351.4475402284852</v>
      </c>
      <c r="G60">
        <f t="shared" si="2"/>
        <v>317.65348366039473</v>
      </c>
      <c r="I60">
        <f t="shared" si="1"/>
        <v>17030.725300000002</v>
      </c>
    </row>
    <row r="61" spans="1:9">
      <c r="A61">
        <v>1300</v>
      </c>
      <c r="B61">
        <v>1.790451</v>
      </c>
      <c r="C61">
        <v>-4.1849090000000002</v>
      </c>
      <c r="D61">
        <f t="shared" si="0"/>
        <v>2327.5862999999999</v>
      </c>
      <c r="F61">
        <f>B61*$M$1</f>
        <v>2385.5685663927034</v>
      </c>
      <c r="G61">
        <f t="shared" si="2"/>
        <v>324.76100292194224</v>
      </c>
      <c r="I61">
        <f t="shared" si="1"/>
        <v>17277.852149999999</v>
      </c>
    </row>
    <row r="62" spans="1:9">
      <c r="A62">
        <v>1310</v>
      </c>
      <c r="B62">
        <v>1.790273</v>
      </c>
      <c r="C62">
        <v>-2.799407</v>
      </c>
      <c r="D62">
        <f t="shared" si="0"/>
        <v>2345.2576300000001</v>
      </c>
      <c r="F62">
        <f>B62*$M$1</f>
        <v>2385.3314020107582</v>
      </c>
      <c r="G62">
        <f t="shared" si="2"/>
        <v>327.22662959011973</v>
      </c>
      <c r="I62">
        <f t="shared" si="1"/>
        <v>17276.134450000001</v>
      </c>
    </row>
    <row r="63" spans="1:9">
      <c r="A63">
        <v>1320</v>
      </c>
      <c r="B63">
        <v>1.8248880000000001</v>
      </c>
      <c r="C63">
        <v>-4.2162870000000003</v>
      </c>
      <c r="D63">
        <f t="shared" si="0"/>
        <v>2408.8521599999999</v>
      </c>
      <c r="F63">
        <f>B63*$M$1</f>
        <v>2431.4518799940615</v>
      </c>
      <c r="G63">
        <f t="shared" si="2"/>
        <v>336.09978000484313</v>
      </c>
      <c r="I63">
        <f t="shared" si="1"/>
        <v>17610.1692</v>
      </c>
    </row>
    <row r="64" spans="1:9">
      <c r="A64">
        <v>1330</v>
      </c>
      <c r="B64">
        <v>1.790432</v>
      </c>
      <c r="C64">
        <v>-4.2347979999999996</v>
      </c>
      <c r="D64">
        <f t="shared" si="0"/>
        <v>2381.2745599999998</v>
      </c>
      <c r="F64">
        <f>B64*$M$1</f>
        <v>2385.543251093507</v>
      </c>
      <c r="G64">
        <f t="shared" si="2"/>
        <v>332.2519617588859</v>
      </c>
      <c r="I64">
        <f t="shared" si="1"/>
        <v>17277.668799999999</v>
      </c>
    </row>
    <row r="65" spans="1:9">
      <c r="A65">
        <v>1340</v>
      </c>
      <c r="B65">
        <v>1.845194</v>
      </c>
      <c r="C65">
        <v>-4.2555040000000002</v>
      </c>
      <c r="D65">
        <f t="shared" si="0"/>
        <v>2472.55996</v>
      </c>
      <c r="F65">
        <f>B65*$M$1</f>
        <v>2458.507272914153</v>
      </c>
      <c r="G65">
        <f t="shared" si="2"/>
        <v>344.9887346364934</v>
      </c>
      <c r="I65">
        <f t="shared" si="1"/>
        <v>17806.122100000001</v>
      </c>
    </row>
    <row r="66" spans="1:9">
      <c r="A66">
        <v>1350</v>
      </c>
      <c r="B66">
        <v>1.8593869999999999</v>
      </c>
      <c r="C66">
        <v>-4.2685170000000001</v>
      </c>
      <c r="D66">
        <f t="shared" ref="D66:D129" si="3">A66*B66</f>
        <v>2510.17245</v>
      </c>
      <c r="F66">
        <f>B66*$M$1</f>
        <v>2477.4178014138502</v>
      </c>
      <c r="G66">
        <f t="shared" si="2"/>
        <v>350.2366904157447</v>
      </c>
      <c r="I66">
        <f t="shared" ref="I66:I129" si="4">B66*9650</f>
        <v>17943.08455</v>
      </c>
    </row>
    <row r="67" spans="1:9">
      <c r="A67">
        <v>1360</v>
      </c>
      <c r="B67">
        <v>1.829602</v>
      </c>
      <c r="C67">
        <v>-5.0080710000000002</v>
      </c>
      <c r="D67">
        <f t="shared" si="3"/>
        <v>2488.2587199999998</v>
      </c>
      <c r="F67">
        <f>B67*$M$1</f>
        <v>2437.7327389631005</v>
      </c>
      <c r="G67">
        <f t="shared" ref="G67:G130" si="5">F67/ (60/2/PI()) *A67/1000</f>
        <v>347.179134641095</v>
      </c>
      <c r="I67">
        <f t="shared" si="4"/>
        <v>17655.659299999999</v>
      </c>
    </row>
    <row r="68" spans="1:9">
      <c r="A68">
        <v>1370</v>
      </c>
      <c r="B68">
        <v>1.8847100000000001</v>
      </c>
      <c r="C68">
        <v>-4.3082830000000003</v>
      </c>
      <c r="D68">
        <f t="shared" si="3"/>
        <v>2582.0527000000002</v>
      </c>
      <c r="F68">
        <f>B68*$M$1</f>
        <v>2511.1577657059547</v>
      </c>
      <c r="G68">
        <f t="shared" si="5"/>
        <v>360.26592201943657</v>
      </c>
      <c r="I68">
        <f t="shared" si="4"/>
        <v>18187.451500000003</v>
      </c>
    </row>
    <row r="69" spans="1:9">
      <c r="A69">
        <v>1380</v>
      </c>
      <c r="B69">
        <v>1.8987670000000001</v>
      </c>
      <c r="C69">
        <v>-4.3192750000000002</v>
      </c>
      <c r="D69">
        <f t="shared" si="3"/>
        <v>2620.29846</v>
      </c>
      <c r="F69">
        <f>B69*$M$1</f>
        <v>2529.8870899587723</v>
      </c>
      <c r="G69">
        <f t="shared" si="5"/>
        <v>365.60223602640241</v>
      </c>
      <c r="I69">
        <f t="shared" si="4"/>
        <v>18323.101549999999</v>
      </c>
    </row>
    <row r="70" spans="1:9">
      <c r="A70">
        <v>1390</v>
      </c>
      <c r="B70">
        <v>1.8688180000000001</v>
      </c>
      <c r="C70">
        <v>-4.3311919999999997</v>
      </c>
      <c r="D70">
        <f t="shared" si="3"/>
        <v>2597.6570200000001</v>
      </c>
      <c r="F70">
        <f>B70*$M$1</f>
        <v>2489.9835165044333</v>
      </c>
      <c r="G70">
        <f t="shared" si="5"/>
        <v>362.44314509946366</v>
      </c>
      <c r="I70">
        <f t="shared" si="4"/>
        <v>18034.093700000001</v>
      </c>
    </row>
    <row r="71" spans="1:9">
      <c r="A71">
        <v>1400</v>
      </c>
      <c r="B71">
        <v>1.906849</v>
      </c>
      <c r="C71">
        <v>-4.3420959999999997</v>
      </c>
      <c r="D71">
        <f t="shared" si="3"/>
        <v>2669.5886</v>
      </c>
      <c r="F71">
        <f>B71*$M$1</f>
        <v>2540.6554188064124</v>
      </c>
      <c r="G71">
        <f t="shared" si="5"/>
        <v>372.47953862118175</v>
      </c>
      <c r="I71">
        <f t="shared" si="4"/>
        <v>18401.092850000001</v>
      </c>
    </row>
    <row r="72" spans="1:9">
      <c r="A72">
        <v>1410</v>
      </c>
      <c r="B72">
        <v>1.921465</v>
      </c>
      <c r="C72">
        <v>-4.3520310000000002</v>
      </c>
      <c r="D72">
        <f t="shared" si="3"/>
        <v>2709.2656499999998</v>
      </c>
      <c r="F72">
        <f>B72*$M$1</f>
        <v>2560.1295458092713</v>
      </c>
      <c r="G72">
        <f t="shared" si="5"/>
        <v>378.01555614757132</v>
      </c>
      <c r="I72">
        <f t="shared" si="4"/>
        <v>18542.13725</v>
      </c>
    </row>
    <row r="73" spans="1:9">
      <c r="A73">
        <v>1420</v>
      </c>
      <c r="B73">
        <v>1.953972</v>
      </c>
      <c r="C73">
        <v>-5.0883240000000001</v>
      </c>
      <c r="D73">
        <f t="shared" si="3"/>
        <v>2774.6402400000002</v>
      </c>
      <c r="F73">
        <f>B73*$M$1</f>
        <v>2603.4413579659445</v>
      </c>
      <c r="G73">
        <f t="shared" si="5"/>
        <v>387.13707289391522</v>
      </c>
      <c r="I73">
        <f t="shared" si="4"/>
        <v>18855.8298</v>
      </c>
    </row>
    <row r="74" spans="1:9">
      <c r="A74">
        <v>1430</v>
      </c>
      <c r="B74">
        <v>1.947703</v>
      </c>
      <c r="C74">
        <v>-4.369192</v>
      </c>
      <c r="D74">
        <f t="shared" si="3"/>
        <v>2785.2152900000001</v>
      </c>
      <c r="F74">
        <f>B74*$M$1</f>
        <v>2595.0886416153066</v>
      </c>
      <c r="G74">
        <f t="shared" si="5"/>
        <v>388.61257730118456</v>
      </c>
      <c r="I74">
        <f t="shared" si="4"/>
        <v>18795.33395</v>
      </c>
    </row>
    <row r="75" spans="1:9">
      <c r="A75">
        <v>1440</v>
      </c>
      <c r="B75">
        <v>1.9293769999999999</v>
      </c>
      <c r="C75">
        <v>-2.9148429999999999</v>
      </c>
      <c r="D75">
        <f t="shared" si="3"/>
        <v>2778.3028799999997</v>
      </c>
      <c r="F75">
        <f>B75*$M$1</f>
        <v>2570.6713693483121</v>
      </c>
      <c r="G75">
        <f t="shared" si="5"/>
        <v>387.64810985943706</v>
      </c>
      <c r="I75">
        <f t="shared" si="4"/>
        <v>18618.48805</v>
      </c>
    </row>
    <row r="76" spans="1:9">
      <c r="A76">
        <v>1450</v>
      </c>
      <c r="B76">
        <v>1.988885</v>
      </c>
      <c r="C76">
        <v>-5.1082029999999996</v>
      </c>
      <c r="D76">
        <f t="shared" si="3"/>
        <v>2883.8832499999999</v>
      </c>
      <c r="F76">
        <f>B76*$M$1</f>
        <v>2649.9588864313805</v>
      </c>
      <c r="G76">
        <f t="shared" si="5"/>
        <v>402.37941621317765</v>
      </c>
      <c r="I76">
        <f t="shared" si="4"/>
        <v>19192.740249999999</v>
      </c>
    </row>
    <row r="77" spans="1:9">
      <c r="A77">
        <v>1460</v>
      </c>
      <c r="B77">
        <v>1.987941</v>
      </c>
      <c r="C77">
        <v>-4.3807590000000003</v>
      </c>
      <c r="D77">
        <f t="shared" si="3"/>
        <v>2902.3938600000001</v>
      </c>
      <c r="F77">
        <f>B77*$M$1</f>
        <v>2648.7011157765705</v>
      </c>
      <c r="G77">
        <f t="shared" si="5"/>
        <v>404.96214505476644</v>
      </c>
      <c r="I77">
        <f t="shared" si="4"/>
        <v>19183.630649999999</v>
      </c>
    </row>
    <row r="78" spans="1:9">
      <c r="A78">
        <v>1470</v>
      </c>
      <c r="B78">
        <v>2.0160550000000002</v>
      </c>
      <c r="C78">
        <v>-4.3814250000000001</v>
      </c>
      <c r="D78">
        <f t="shared" si="3"/>
        <v>2963.6008500000003</v>
      </c>
      <c r="F78">
        <f>B78*$M$1</f>
        <v>2686.1597642822071</v>
      </c>
      <c r="G78">
        <f t="shared" si="5"/>
        <v>413.50216931003609</v>
      </c>
      <c r="I78">
        <f t="shared" si="4"/>
        <v>19454.930750000003</v>
      </c>
    </row>
    <row r="79" spans="1:9">
      <c r="A79">
        <v>1480</v>
      </c>
      <c r="B79">
        <v>1.9843789999999999</v>
      </c>
      <c r="C79">
        <v>-4.3831730000000002</v>
      </c>
      <c r="D79">
        <f t="shared" si="3"/>
        <v>2936.8809200000001</v>
      </c>
      <c r="F79">
        <f>B79*$M$1</f>
        <v>2643.9551633693331</v>
      </c>
      <c r="G79">
        <f t="shared" si="5"/>
        <v>409.77401913798695</v>
      </c>
      <c r="I79">
        <f t="shared" si="4"/>
        <v>19149.25735</v>
      </c>
    </row>
    <row r="80" spans="1:9">
      <c r="A80">
        <v>1490</v>
      </c>
      <c r="B80">
        <v>2.0288499999999998</v>
      </c>
      <c r="C80">
        <v>-5.1102359999999996</v>
      </c>
      <c r="D80">
        <f t="shared" si="3"/>
        <v>3022.9864999999995</v>
      </c>
      <c r="F80">
        <f>B80*$M$1</f>
        <v>2703.2076197147176</v>
      </c>
      <c r="G80">
        <f t="shared" si="5"/>
        <v>421.78806756144417</v>
      </c>
      <c r="I80">
        <f t="shared" si="4"/>
        <v>19578.402499999997</v>
      </c>
    </row>
    <row r="81" spans="1:9">
      <c r="A81">
        <v>1500</v>
      </c>
      <c r="B81">
        <v>2.0431659999999998</v>
      </c>
      <c r="C81">
        <v>-4.3768649999999996</v>
      </c>
      <c r="D81">
        <f t="shared" si="3"/>
        <v>3064.7489999999998</v>
      </c>
      <c r="F81">
        <f>B81*$M$1</f>
        <v>2722.2820314671071</v>
      </c>
      <c r="G81">
        <f t="shared" si="5"/>
        <v>427.61506155282808</v>
      </c>
      <c r="I81">
        <f t="shared" si="4"/>
        <v>19716.551899999999</v>
      </c>
    </row>
    <row r="82" spans="1:9">
      <c r="A82">
        <v>1510</v>
      </c>
      <c r="B82">
        <v>2.0238079999999998</v>
      </c>
      <c r="C82">
        <v>-2.9158900000000001</v>
      </c>
      <c r="D82">
        <f t="shared" si="3"/>
        <v>3055.9500799999996</v>
      </c>
      <c r="F82">
        <f>B82*$M$1</f>
        <v>2696.4897387384985</v>
      </c>
      <c r="G82">
        <f t="shared" si="5"/>
        <v>426.38737513629007</v>
      </c>
      <c r="I82">
        <f t="shared" si="4"/>
        <v>19529.747199999998</v>
      </c>
    </row>
    <row r="83" spans="1:9">
      <c r="A83">
        <v>1520</v>
      </c>
      <c r="B83">
        <v>2.0338409999999998</v>
      </c>
      <c r="C83">
        <v>-5.4530880000000002</v>
      </c>
      <c r="D83">
        <f t="shared" si="3"/>
        <v>3091.4383199999997</v>
      </c>
      <c r="F83">
        <f>B83*$M$1</f>
        <v>2709.8575490983567</v>
      </c>
      <c r="G83">
        <f t="shared" si="5"/>
        <v>431.33894080512681</v>
      </c>
      <c r="I83">
        <f t="shared" si="4"/>
        <v>19626.565649999997</v>
      </c>
    </row>
    <row r="84" spans="1:9">
      <c r="A84">
        <v>1530</v>
      </c>
      <c r="B84">
        <v>2.0773769999999998</v>
      </c>
      <c r="C84">
        <v>-4.3504300000000002</v>
      </c>
      <c r="D84">
        <f t="shared" si="3"/>
        <v>3178.3868099999995</v>
      </c>
      <c r="F84">
        <f>B84*$M$1</f>
        <v>2767.8642262464455</v>
      </c>
      <c r="G84">
        <f t="shared" si="5"/>
        <v>443.47059788480129</v>
      </c>
      <c r="I84">
        <f t="shared" si="4"/>
        <v>20046.688049999997</v>
      </c>
    </row>
    <row r="85" spans="1:9">
      <c r="A85">
        <v>1540</v>
      </c>
      <c r="B85">
        <v>2.0560700000000001</v>
      </c>
      <c r="C85">
        <v>-4.3401269999999998</v>
      </c>
      <c r="D85">
        <f t="shared" si="3"/>
        <v>3166.3478</v>
      </c>
      <c r="F85">
        <f>B85*$M$1</f>
        <v>2739.4751167739555</v>
      </c>
      <c r="G85">
        <f t="shared" si="5"/>
        <v>441.79083161285376</v>
      </c>
      <c r="I85">
        <f t="shared" si="4"/>
        <v>19841.075499999999</v>
      </c>
    </row>
    <row r="86" spans="1:9">
      <c r="A86">
        <v>1550</v>
      </c>
      <c r="B86">
        <v>2.122903</v>
      </c>
      <c r="C86">
        <v>-4.3288570000000002</v>
      </c>
      <c r="D86">
        <f t="shared" si="3"/>
        <v>3290.4996500000002</v>
      </c>
      <c r="F86">
        <f>B86*$M$1</f>
        <v>2828.5223478893131</v>
      </c>
      <c r="G86">
        <f t="shared" si="5"/>
        <v>459.11335981325362</v>
      </c>
      <c r="I86">
        <f t="shared" si="4"/>
        <v>20486.01395</v>
      </c>
    </row>
    <row r="87" spans="1:9">
      <c r="A87">
        <v>1560</v>
      </c>
      <c r="B87">
        <v>2.090036</v>
      </c>
      <c r="C87">
        <v>-5.0381999999999998</v>
      </c>
      <c r="D87">
        <f t="shared" si="3"/>
        <v>3260.4561600000002</v>
      </c>
      <c r="F87">
        <f>B87*$M$1</f>
        <v>2784.7308774320772</v>
      </c>
      <c r="G87">
        <f t="shared" si="5"/>
        <v>454.92148347179415</v>
      </c>
      <c r="I87">
        <f t="shared" si="4"/>
        <v>20168.847399999999</v>
      </c>
    </row>
    <row r="88" spans="1:9">
      <c r="A88">
        <v>1570</v>
      </c>
      <c r="B88">
        <v>2.1304820000000002</v>
      </c>
      <c r="C88">
        <v>-4.3093890000000004</v>
      </c>
      <c r="D88">
        <f t="shared" si="3"/>
        <v>3344.8567400000002</v>
      </c>
      <c r="F88">
        <f>B88*$M$1</f>
        <v>2838.6204875003336</v>
      </c>
      <c r="G88">
        <f t="shared" si="5"/>
        <v>466.6976384560341</v>
      </c>
      <c r="I88">
        <f t="shared" si="4"/>
        <v>20559.151300000001</v>
      </c>
    </row>
    <row r="89" spans="1:9">
      <c r="A89">
        <v>1580</v>
      </c>
      <c r="B89">
        <v>2.1090819999999999</v>
      </c>
      <c r="C89">
        <v>-2.8700540000000001</v>
      </c>
      <c r="D89">
        <f t="shared" si="3"/>
        <v>3332.3495599999997</v>
      </c>
      <c r="F89">
        <f>B89*$M$1</f>
        <v>2810.1074663001978</v>
      </c>
      <c r="G89">
        <f t="shared" si="5"/>
        <v>464.9525498547971</v>
      </c>
      <c r="I89">
        <f t="shared" si="4"/>
        <v>20352.641299999999</v>
      </c>
    </row>
    <row r="90" spans="1:9">
      <c r="A90">
        <v>1590</v>
      </c>
      <c r="B90">
        <v>2.1747010000000002</v>
      </c>
      <c r="C90">
        <v>-5.0082449999999996</v>
      </c>
      <c r="D90">
        <f t="shared" si="3"/>
        <v>3457.7745900000004</v>
      </c>
      <c r="F90">
        <f>B90*$M$1</f>
        <v>2897.5371830353238</v>
      </c>
      <c r="G90">
        <f t="shared" si="5"/>
        <v>482.45272096953295</v>
      </c>
      <c r="I90">
        <f t="shared" si="4"/>
        <v>20985.864650000003</v>
      </c>
    </row>
    <row r="91" spans="1:9">
      <c r="A91">
        <v>1600</v>
      </c>
      <c r="B91">
        <v>2.1393900000000001</v>
      </c>
      <c r="C91">
        <v>-4.2807849999999998</v>
      </c>
      <c r="D91">
        <f t="shared" si="3"/>
        <v>3423.0240000000003</v>
      </c>
      <c r="F91">
        <f>B91*$M$1</f>
        <v>2850.4893656709319</v>
      </c>
      <c r="G91">
        <f t="shared" si="5"/>
        <v>477.6040773508069</v>
      </c>
      <c r="I91">
        <f t="shared" si="4"/>
        <v>20645.113499999999</v>
      </c>
    </row>
    <row r="92" spans="1:9">
      <c r="A92">
        <v>1610</v>
      </c>
      <c r="B92">
        <v>2.148612</v>
      </c>
      <c r="C92">
        <v>-4.267798</v>
      </c>
      <c r="D92">
        <f t="shared" si="3"/>
        <v>3459.26532</v>
      </c>
      <c r="F92">
        <f>B92*$M$1</f>
        <v>2862.7766124703544</v>
      </c>
      <c r="G92">
        <f t="shared" si="5"/>
        <v>482.66071797049727</v>
      </c>
      <c r="I92">
        <f t="shared" si="4"/>
        <v>20734.105800000001</v>
      </c>
    </row>
    <row r="93" spans="1:9">
      <c r="A93">
        <v>1620</v>
      </c>
      <c r="B93">
        <v>2.1976490000000002</v>
      </c>
      <c r="C93">
        <v>-4.9605940000000004</v>
      </c>
      <c r="D93">
        <f t="shared" si="3"/>
        <v>3560.1913800000002</v>
      </c>
      <c r="F93">
        <f>B93*$M$1</f>
        <v>2928.1127349278804</v>
      </c>
      <c r="G93">
        <f t="shared" si="5"/>
        <v>496.74262267433591</v>
      </c>
      <c r="I93">
        <f t="shared" si="4"/>
        <v>21207.312850000002</v>
      </c>
    </row>
    <row r="94" spans="1:9">
      <c r="A94">
        <v>1630</v>
      </c>
      <c r="B94">
        <v>2.1757770000000001</v>
      </c>
      <c r="C94">
        <v>-4.9427750000000001</v>
      </c>
      <c r="D94">
        <f t="shared" si="3"/>
        <v>3546.5165099999999</v>
      </c>
      <c r="F94">
        <f>B94*$M$1</f>
        <v>2898.97082840034</v>
      </c>
      <c r="G94">
        <f t="shared" si="5"/>
        <v>494.83460985606689</v>
      </c>
      <c r="I94">
        <f t="shared" si="4"/>
        <v>20996.248050000002</v>
      </c>
    </row>
    <row r="95" spans="1:9">
      <c r="A95">
        <v>1640</v>
      </c>
      <c r="B95">
        <v>2.186925</v>
      </c>
      <c r="C95">
        <v>-4.2229580000000002</v>
      </c>
      <c r="D95">
        <f t="shared" si="3"/>
        <v>3586.5569999999998</v>
      </c>
      <c r="F95">
        <f>B95*$M$1</f>
        <v>2913.8242471077747</v>
      </c>
      <c r="G95">
        <f t="shared" si="5"/>
        <v>500.42133705491915</v>
      </c>
      <c r="I95">
        <f t="shared" si="4"/>
        <v>21103.826250000002</v>
      </c>
    </row>
    <row r="96" spans="1:9">
      <c r="A96">
        <v>1650</v>
      </c>
      <c r="B96">
        <v>2.1989550000000002</v>
      </c>
      <c r="C96">
        <v>-4.20784</v>
      </c>
      <c r="D96">
        <f t="shared" si="3"/>
        <v>3628.2757500000002</v>
      </c>
      <c r="F96">
        <f>B96*$M$1</f>
        <v>2929.8528286515898</v>
      </c>
      <c r="G96">
        <f t="shared" si="5"/>
        <v>506.24222674251098</v>
      </c>
      <c r="I96">
        <f t="shared" si="4"/>
        <v>21219.915750000004</v>
      </c>
    </row>
    <row r="97" spans="1:9">
      <c r="A97">
        <v>1660</v>
      </c>
      <c r="B97">
        <v>2.2490389999999998</v>
      </c>
      <c r="C97">
        <v>-4.1927390000000004</v>
      </c>
      <c r="D97">
        <f t="shared" si="3"/>
        <v>3733.4047399999995</v>
      </c>
      <c r="F97">
        <f>B97*$M$1</f>
        <v>2996.5839573332519</v>
      </c>
      <c r="G97">
        <f t="shared" si="5"/>
        <v>520.9105534243489</v>
      </c>
      <c r="I97">
        <f t="shared" si="4"/>
        <v>21703.226349999997</v>
      </c>
    </row>
    <row r="98" spans="1:9">
      <c r="A98">
        <v>1670</v>
      </c>
      <c r="B98">
        <v>2.0077440000000002</v>
      </c>
      <c r="C98">
        <v>-4.1810289999999997</v>
      </c>
      <c r="D98">
        <f t="shared" si="3"/>
        <v>3352.9324800000004</v>
      </c>
      <c r="F98">
        <f>B98*$M$1</f>
        <v>2675.0863194600424</v>
      </c>
      <c r="G98">
        <f t="shared" si="5"/>
        <v>467.82442177733867</v>
      </c>
      <c r="I98">
        <f t="shared" si="4"/>
        <v>19374.729600000002</v>
      </c>
    </row>
    <row r="99" spans="1:9">
      <c r="A99">
        <v>1680</v>
      </c>
      <c r="B99">
        <v>2.290311</v>
      </c>
      <c r="C99">
        <v>-4.1677850000000003</v>
      </c>
      <c r="D99">
        <f t="shared" si="3"/>
        <v>3847.7224799999999</v>
      </c>
      <c r="F99">
        <f>B99*$M$1</f>
        <v>3051.5741167244669</v>
      </c>
      <c r="G99">
        <f t="shared" si="5"/>
        <v>536.86095831123544</v>
      </c>
      <c r="I99">
        <f t="shared" si="4"/>
        <v>22101.50115</v>
      </c>
    </row>
    <row r="100" spans="1:9">
      <c r="A100">
        <v>1690</v>
      </c>
      <c r="B100">
        <v>2.2942619999999998</v>
      </c>
      <c r="C100">
        <v>-4.1543060000000001</v>
      </c>
      <c r="D100">
        <f t="shared" si="3"/>
        <v>3877.3027799999995</v>
      </c>
      <c r="F100">
        <f>B100*$M$1</f>
        <v>3056.8383665731458</v>
      </c>
      <c r="G100">
        <f t="shared" si="5"/>
        <v>540.98820716758576</v>
      </c>
      <c r="I100">
        <f t="shared" si="4"/>
        <v>22139.628299999997</v>
      </c>
    </row>
    <row r="101" spans="1:9">
      <c r="A101">
        <v>1700</v>
      </c>
      <c r="B101">
        <v>2.1931910000000001</v>
      </c>
      <c r="C101">
        <v>-4.1381309999999996</v>
      </c>
      <c r="D101">
        <f t="shared" si="3"/>
        <v>3728.4247</v>
      </c>
      <c r="F101">
        <f>B101*$M$1</f>
        <v>2922.1729663059082</v>
      </c>
      <c r="G101">
        <f t="shared" si="5"/>
        <v>520.2157036630357</v>
      </c>
      <c r="I101">
        <f t="shared" si="4"/>
        <v>21164.293150000001</v>
      </c>
    </row>
    <row r="102" spans="1:9">
      <c r="A102">
        <v>1710</v>
      </c>
      <c r="B102">
        <v>2.311636</v>
      </c>
      <c r="C102">
        <v>-4.127027</v>
      </c>
      <c r="D102">
        <f t="shared" si="3"/>
        <v>3952.8975599999999</v>
      </c>
      <c r="F102">
        <f>B102*$M$1</f>
        <v>3079.9872091119851</v>
      </c>
      <c r="G102">
        <f t="shared" si="5"/>
        <v>551.53571578991421</v>
      </c>
      <c r="I102">
        <f t="shared" si="4"/>
        <v>22307.287400000001</v>
      </c>
    </row>
    <row r="103" spans="1:9">
      <c r="A103">
        <v>1720</v>
      </c>
      <c r="B103">
        <v>2.06806</v>
      </c>
      <c r="C103">
        <v>-4.7859819999999997</v>
      </c>
      <c r="D103">
        <f t="shared" si="3"/>
        <v>3557.0632000000001</v>
      </c>
      <c r="F103">
        <f>B103*$M$1</f>
        <v>2755.4504029510408</v>
      </c>
      <c r="G103">
        <f t="shared" si="5"/>
        <v>496.3061572792094</v>
      </c>
      <c r="I103">
        <f t="shared" si="4"/>
        <v>19956.778999999999</v>
      </c>
    </row>
    <row r="104" spans="1:9">
      <c r="A104">
        <v>1730</v>
      </c>
      <c r="B104">
        <v>2.3363589999999999</v>
      </c>
      <c r="C104">
        <v>-4.0828139999999999</v>
      </c>
      <c r="D104">
        <f t="shared" si="3"/>
        <v>4041.9010699999999</v>
      </c>
      <c r="F104">
        <f>B104*$M$1</f>
        <v>3112.9277429031508</v>
      </c>
      <c r="G104">
        <f t="shared" si="5"/>
        <v>563.9541035296827</v>
      </c>
      <c r="I104">
        <f t="shared" si="4"/>
        <v>22545.86435</v>
      </c>
    </row>
    <row r="105" spans="1:9">
      <c r="A105">
        <v>1740</v>
      </c>
      <c r="B105">
        <v>2.351378</v>
      </c>
      <c r="C105">
        <v>-4.0647630000000001</v>
      </c>
      <c r="D105">
        <f t="shared" si="3"/>
        <v>4091.3977199999999</v>
      </c>
      <c r="F105">
        <f>B105*$M$1</f>
        <v>3132.9388207258071</v>
      </c>
      <c r="G105">
        <f t="shared" si="5"/>
        <v>570.86021983363094</v>
      </c>
      <c r="I105">
        <f t="shared" si="4"/>
        <v>22690.797699999999</v>
      </c>
    </row>
    <row r="106" spans="1:9">
      <c r="A106">
        <v>1750</v>
      </c>
      <c r="B106">
        <v>2.1041379999999998</v>
      </c>
      <c r="C106">
        <v>-4.7225250000000001</v>
      </c>
      <c r="D106">
        <f t="shared" si="3"/>
        <v>3682.2414999999996</v>
      </c>
      <c r="F106">
        <f>B106*$M$1</f>
        <v>2803.5201589724652</v>
      </c>
      <c r="G106">
        <f t="shared" si="5"/>
        <v>513.77190291109582</v>
      </c>
      <c r="I106">
        <f t="shared" si="4"/>
        <v>20304.931699999997</v>
      </c>
    </row>
    <row r="107" spans="1:9">
      <c r="A107">
        <v>1760</v>
      </c>
      <c r="B107">
        <v>2.3935740000000001</v>
      </c>
      <c r="C107">
        <v>-4.0277370000000001</v>
      </c>
      <c r="D107">
        <f t="shared" si="3"/>
        <v>4212.6902399999999</v>
      </c>
      <c r="F107">
        <f>B107*$M$1</f>
        <v>3189.1601030884667</v>
      </c>
      <c r="G107">
        <f t="shared" si="5"/>
        <v>587.78379445775113</v>
      </c>
      <c r="I107">
        <f t="shared" si="4"/>
        <v>23097.989100000003</v>
      </c>
    </row>
    <row r="108" spans="1:9">
      <c r="A108">
        <v>1770</v>
      </c>
      <c r="B108">
        <v>2.2753890000000001</v>
      </c>
      <c r="C108">
        <v>-4.6803629999999998</v>
      </c>
      <c r="D108">
        <f t="shared" si="3"/>
        <v>4027.4385300000004</v>
      </c>
      <c r="F108">
        <f>B108*$M$1</f>
        <v>3031.6922801661294</v>
      </c>
      <c r="G108">
        <f t="shared" si="5"/>
        <v>561.93618952357326</v>
      </c>
      <c r="I108">
        <f t="shared" si="4"/>
        <v>21957.503850000001</v>
      </c>
    </row>
    <row r="109" spans="1:9">
      <c r="A109">
        <v>1780</v>
      </c>
      <c r="B109">
        <v>2.3625970000000001</v>
      </c>
      <c r="C109">
        <v>-3.9949460000000001</v>
      </c>
      <c r="D109">
        <f t="shared" si="3"/>
        <v>4205.4226600000002</v>
      </c>
      <c r="F109">
        <f>B109*$M$1</f>
        <v>3147.8868387091866</v>
      </c>
      <c r="G109">
        <f t="shared" si="5"/>
        <v>586.76977123136624</v>
      </c>
      <c r="I109">
        <f t="shared" si="4"/>
        <v>22799.06105</v>
      </c>
    </row>
    <row r="110" spans="1:9">
      <c r="A110">
        <v>1790</v>
      </c>
      <c r="B110">
        <v>2.414542</v>
      </c>
      <c r="C110">
        <v>-3.9811610000000002</v>
      </c>
      <c r="D110">
        <f t="shared" si="3"/>
        <v>4322.0301799999997</v>
      </c>
      <c r="F110">
        <f>B110*$M$1</f>
        <v>3217.0975343279265</v>
      </c>
      <c r="G110">
        <f t="shared" si="5"/>
        <v>603.03966212367823</v>
      </c>
      <c r="I110">
        <f t="shared" si="4"/>
        <v>23300.330300000001</v>
      </c>
    </row>
    <row r="111" spans="1:9">
      <c r="A111">
        <v>1800</v>
      </c>
      <c r="B111">
        <v>2.3103690000000001</v>
      </c>
      <c r="C111">
        <v>-3.9636079999999998</v>
      </c>
      <c r="D111">
        <f t="shared" si="3"/>
        <v>4158.6642000000002</v>
      </c>
      <c r="F111">
        <f>B111*$M$1</f>
        <v>3078.2990783708369</v>
      </c>
      <c r="G111">
        <f t="shared" si="5"/>
        <v>580.24570620972304</v>
      </c>
      <c r="I111">
        <f t="shared" si="4"/>
        <v>22295.060850000002</v>
      </c>
    </row>
    <row r="112" spans="1:9">
      <c r="A112">
        <v>1810</v>
      </c>
      <c r="B112">
        <v>2.3176830000000002</v>
      </c>
      <c r="C112">
        <v>-3.9455710000000002</v>
      </c>
      <c r="D112">
        <f t="shared" si="3"/>
        <v>4195.00623</v>
      </c>
      <c r="F112">
        <f>B112*$M$1</f>
        <v>3088.044136177276</v>
      </c>
      <c r="G112">
        <f t="shared" si="5"/>
        <v>585.31639858792596</v>
      </c>
      <c r="I112">
        <f t="shared" si="4"/>
        <v>22365.640950000001</v>
      </c>
    </row>
    <row r="113" spans="1:9">
      <c r="A113">
        <v>1820</v>
      </c>
      <c r="B113">
        <v>2.4699650000000002</v>
      </c>
      <c r="C113">
        <v>-4.9021670000000004</v>
      </c>
      <c r="D113">
        <f t="shared" si="3"/>
        <v>4495.3362999999999</v>
      </c>
      <c r="F113">
        <f>B113*$M$1</f>
        <v>3290.9422620837731</v>
      </c>
      <c r="G113">
        <f t="shared" si="5"/>
        <v>627.22053539300043</v>
      </c>
      <c r="I113">
        <f t="shared" si="4"/>
        <v>23835.162250000001</v>
      </c>
    </row>
    <row r="114" spans="1:9">
      <c r="A114">
        <v>1830</v>
      </c>
      <c r="B114">
        <v>2.3497849999999998</v>
      </c>
      <c r="C114">
        <v>-3.9068890000000001</v>
      </c>
      <c r="D114">
        <f t="shared" si="3"/>
        <v>4300.1065499999995</v>
      </c>
      <c r="F114">
        <f>B114*$M$1</f>
        <v>3130.8163327458151</v>
      </c>
      <c r="G114">
        <f t="shared" si="5"/>
        <v>599.98072503228457</v>
      </c>
      <c r="I114">
        <f t="shared" si="4"/>
        <v>22675.425249999997</v>
      </c>
    </row>
    <row r="115" spans="1:9">
      <c r="A115">
        <v>1840</v>
      </c>
      <c r="B115">
        <v>2.3562120000000002</v>
      </c>
      <c r="C115">
        <v>-3.8929230000000001</v>
      </c>
      <c r="D115">
        <f t="shared" si="3"/>
        <v>4335.4300800000001</v>
      </c>
      <c r="F115">
        <f>B115*$M$1</f>
        <v>3139.3795657950341</v>
      </c>
      <c r="G115">
        <f t="shared" si="5"/>
        <v>604.90930921820438</v>
      </c>
      <c r="I115">
        <f t="shared" si="4"/>
        <v>22737.445800000001</v>
      </c>
    </row>
    <row r="116" spans="1:9">
      <c r="A116">
        <v>1850</v>
      </c>
      <c r="B116">
        <v>2.502542</v>
      </c>
      <c r="C116">
        <v>-4.5189260000000004</v>
      </c>
      <c r="D116">
        <f t="shared" si="3"/>
        <v>4629.7026999999998</v>
      </c>
      <c r="F116">
        <f>B116*$M$1</f>
        <v>3334.3473411322225</v>
      </c>
      <c r="G116">
        <f t="shared" si="5"/>
        <v>645.96826853742175</v>
      </c>
      <c r="I116">
        <f t="shared" si="4"/>
        <v>24149.530300000002</v>
      </c>
    </row>
    <row r="117" spans="1:9">
      <c r="A117">
        <v>1860</v>
      </c>
      <c r="B117">
        <v>2.220332</v>
      </c>
      <c r="C117">
        <v>-2.5749170000000001</v>
      </c>
      <c r="D117">
        <f t="shared" si="3"/>
        <v>4129.8175199999996</v>
      </c>
      <c r="F117">
        <f>B117*$M$1</f>
        <v>2958.3352050158555</v>
      </c>
      <c r="G117">
        <f t="shared" si="5"/>
        <v>576.22081710989971</v>
      </c>
      <c r="I117">
        <f t="shared" si="4"/>
        <v>21426.203799999999</v>
      </c>
    </row>
    <row r="118" spans="1:9">
      <c r="A118">
        <v>1870</v>
      </c>
      <c r="B118">
        <v>2.4682559999999998</v>
      </c>
      <c r="C118">
        <v>-3.8400270000000001</v>
      </c>
      <c r="D118">
        <f t="shared" si="3"/>
        <v>4615.6387199999999</v>
      </c>
      <c r="F118">
        <f>B118*$M$1</f>
        <v>3288.6652175402664</v>
      </c>
      <c r="G118">
        <f t="shared" si="5"/>
        <v>644.00596439004187</v>
      </c>
      <c r="I118">
        <f t="shared" si="4"/>
        <v>23818.670399999999</v>
      </c>
    </row>
    <row r="119" spans="1:9">
      <c r="A119">
        <v>1880</v>
      </c>
      <c r="B119">
        <v>2.518472</v>
      </c>
      <c r="C119">
        <v>-4.4511279999999998</v>
      </c>
      <c r="D119">
        <f t="shared" si="3"/>
        <v>4734.7273599999999</v>
      </c>
      <c r="F119">
        <f>B119*$M$1</f>
        <v>3355.5722209321361</v>
      </c>
      <c r="G119">
        <f t="shared" si="5"/>
        <v>660.62203837321067</v>
      </c>
      <c r="I119">
        <f t="shared" si="4"/>
        <v>24303.254799999999</v>
      </c>
    </row>
    <row r="120" spans="1:9">
      <c r="A120">
        <v>1890</v>
      </c>
      <c r="B120">
        <v>2.4139170000000001</v>
      </c>
      <c r="C120">
        <v>-3.7965659999999999</v>
      </c>
      <c r="D120">
        <f t="shared" si="3"/>
        <v>4562.3031300000002</v>
      </c>
      <c r="F120">
        <f>B120*$M$1</f>
        <v>3216.2647942227827</v>
      </c>
      <c r="G120">
        <f t="shared" si="5"/>
        <v>636.56421252037626</v>
      </c>
      <c r="I120">
        <f t="shared" si="4"/>
        <v>23294.299050000001</v>
      </c>
    </row>
    <row r="121" spans="1:9">
      <c r="A121">
        <v>1900</v>
      </c>
      <c r="B121">
        <v>2.420004</v>
      </c>
      <c r="C121">
        <v>-3.784996</v>
      </c>
      <c r="D121">
        <f t="shared" si="3"/>
        <v>4598.0075999999999</v>
      </c>
      <c r="F121">
        <f>B121*$M$1</f>
        <v>3224.3750166548025</v>
      </c>
      <c r="G121">
        <f t="shared" si="5"/>
        <v>641.54594810027561</v>
      </c>
      <c r="I121">
        <f t="shared" si="4"/>
        <v>23353.0386</v>
      </c>
    </row>
    <row r="122" spans="1:9">
      <c r="A122">
        <v>1910</v>
      </c>
      <c r="B122">
        <v>2.510751</v>
      </c>
      <c r="C122">
        <v>-4.3923870000000003</v>
      </c>
      <c r="D122">
        <f t="shared" si="3"/>
        <v>4795.5344100000002</v>
      </c>
      <c r="F122">
        <f>B122*$M$1</f>
        <v>3345.2848827692274</v>
      </c>
      <c r="G122">
        <f t="shared" si="5"/>
        <v>669.10626022256804</v>
      </c>
      <c r="I122">
        <f t="shared" si="4"/>
        <v>24228.747149999999</v>
      </c>
    </row>
    <row r="123" spans="1:9">
      <c r="A123">
        <v>1920</v>
      </c>
      <c r="B123">
        <v>2.521182</v>
      </c>
      <c r="C123">
        <v>-4.3697369999999998</v>
      </c>
      <c r="D123">
        <f t="shared" si="3"/>
        <v>4840.6694399999997</v>
      </c>
      <c r="F123">
        <f>B123*$M$1</f>
        <v>3359.1829820280414</v>
      </c>
      <c r="G123">
        <f t="shared" si="5"/>
        <v>675.40381301780155</v>
      </c>
      <c r="I123">
        <f t="shared" si="4"/>
        <v>24329.406299999999</v>
      </c>
    </row>
    <row r="124" spans="1:9">
      <c r="A124">
        <v>1930</v>
      </c>
      <c r="B124">
        <v>2.4513210000000001</v>
      </c>
      <c r="C124">
        <v>-3.72892</v>
      </c>
      <c r="D124">
        <f t="shared" si="3"/>
        <v>4731.0495300000002</v>
      </c>
      <c r="F124">
        <f>B124*$M$1</f>
        <v>3266.1012916512809</v>
      </c>
      <c r="G124">
        <f t="shared" si="5"/>
        <v>660.1088819934123</v>
      </c>
      <c r="I124">
        <f t="shared" si="4"/>
        <v>23655.247650000001</v>
      </c>
    </row>
    <row r="125" spans="1:9">
      <c r="A125">
        <v>1940</v>
      </c>
      <c r="B125">
        <v>2.5379320000000001</v>
      </c>
      <c r="C125">
        <v>-4.3226110000000002</v>
      </c>
      <c r="D125">
        <f t="shared" si="3"/>
        <v>4923.5880800000004</v>
      </c>
      <c r="F125">
        <f>B125*$M$1</f>
        <v>3381.5004168459045</v>
      </c>
      <c r="G125">
        <f t="shared" si="5"/>
        <v>686.97319744291315</v>
      </c>
      <c r="I125">
        <f t="shared" si="4"/>
        <v>24491.043799999999</v>
      </c>
    </row>
    <row r="126" spans="1:9">
      <c r="A126">
        <v>1950</v>
      </c>
      <c r="B126">
        <v>2.4671759999999998</v>
      </c>
      <c r="C126">
        <v>-3.6849080000000001</v>
      </c>
      <c r="D126">
        <f t="shared" si="3"/>
        <v>4810.9931999999999</v>
      </c>
      <c r="F126">
        <f>B126*$M$1</f>
        <v>3287.2262426385773</v>
      </c>
      <c r="G126">
        <f t="shared" si="5"/>
        <v>671.26317794646059</v>
      </c>
      <c r="I126">
        <f t="shared" si="4"/>
        <v>23808.248399999997</v>
      </c>
    </row>
    <row r="127" spans="1:9">
      <c r="A127">
        <v>1960</v>
      </c>
      <c r="B127">
        <v>2.562201</v>
      </c>
      <c r="C127">
        <v>-4.2767150000000003</v>
      </c>
      <c r="D127">
        <f t="shared" si="3"/>
        <v>5021.9139599999999</v>
      </c>
      <c r="F127">
        <f>B127*$M$1</f>
        <v>3413.8360482246935</v>
      </c>
      <c r="G127">
        <f t="shared" si="5"/>
        <v>700.69230697796354</v>
      </c>
      <c r="I127">
        <f t="shared" si="4"/>
        <v>24725.23965</v>
      </c>
    </row>
    <row r="128" spans="1:9">
      <c r="A128">
        <v>1970</v>
      </c>
      <c r="B128">
        <v>2.48665</v>
      </c>
      <c r="C128">
        <v>-4.2484529999999996</v>
      </c>
      <c r="D128">
        <f t="shared" si="3"/>
        <v>4898.7004999999999</v>
      </c>
      <c r="F128">
        <f>B128*$M$1</f>
        <v>3313.173091930701</v>
      </c>
      <c r="G128">
        <f t="shared" si="5"/>
        <v>683.5007094663772</v>
      </c>
      <c r="I128">
        <f t="shared" si="4"/>
        <v>23996.172500000001</v>
      </c>
    </row>
    <row r="129" spans="1:12">
      <c r="A129">
        <v>1980</v>
      </c>
      <c r="B129">
        <v>2.5744020000000001</v>
      </c>
      <c r="C129">
        <v>-3.6214309999999998</v>
      </c>
      <c r="D129">
        <f t="shared" si="3"/>
        <v>5097.3159599999999</v>
      </c>
      <c r="F129">
        <f>B129*$M$1</f>
        <v>3430.0924674612756</v>
      </c>
      <c r="G129">
        <f t="shared" si="5"/>
        <v>711.21291759606197</v>
      </c>
      <c r="I129">
        <f t="shared" si="4"/>
        <v>24842.979299999999</v>
      </c>
    </row>
    <row r="130" spans="1:12">
      <c r="A130">
        <v>1990</v>
      </c>
      <c r="B130">
        <v>2.5825040000000001</v>
      </c>
      <c r="C130">
        <v>-4.1967610000000004</v>
      </c>
      <c r="D130">
        <f t="shared" ref="D130:D175" si="6">A130*B130</f>
        <v>5139.1829600000001</v>
      </c>
      <c r="F130">
        <f>B130*$M$1</f>
        <v>3440.8874439922802</v>
      </c>
      <c r="G130">
        <f t="shared" si="5"/>
        <v>717.05449215307533</v>
      </c>
      <c r="I130">
        <f t="shared" ref="I130:I175" si="7">B130*9650</f>
        <v>24921.1636</v>
      </c>
    </row>
    <row r="131" spans="1:12">
      <c r="A131">
        <v>2000</v>
      </c>
      <c r="B131">
        <v>2.5076679999999998</v>
      </c>
      <c r="C131">
        <v>-3.5737930000000002</v>
      </c>
      <c r="D131">
        <f t="shared" si="6"/>
        <v>5015.3359999999993</v>
      </c>
      <c r="F131">
        <f>B131*$M$1</f>
        <v>3341.1771423785722</v>
      </c>
      <c r="G131">
        <f t="shared" ref="G131:G175" si="8">F131/ (60/2/PI()) *A131/1000</f>
        <v>699.77450432257729</v>
      </c>
      <c r="I131">
        <f t="shared" si="7"/>
        <v>24198.996199999998</v>
      </c>
    </row>
    <row r="132" spans="1:12">
      <c r="A132">
        <v>2010</v>
      </c>
      <c r="B132">
        <v>2.514764</v>
      </c>
      <c r="C132">
        <v>-4.1327590000000001</v>
      </c>
      <c r="D132">
        <f t="shared" si="6"/>
        <v>5054.6756400000004</v>
      </c>
      <c r="F132">
        <f>B132*$M$1</f>
        <v>3350.6317404363372</v>
      </c>
      <c r="G132">
        <f t="shared" si="8"/>
        <v>705.26344406285182</v>
      </c>
      <c r="I132">
        <f t="shared" si="7"/>
        <v>24267.472600000001</v>
      </c>
    </row>
    <row r="133" spans="1:12">
      <c r="A133">
        <v>2020</v>
      </c>
      <c r="B133">
        <v>2.6033089999999999</v>
      </c>
      <c r="C133">
        <v>-3.525811</v>
      </c>
      <c r="D133">
        <f t="shared" si="6"/>
        <v>5258.6841800000002</v>
      </c>
      <c r="F133">
        <f>B133*$M$1</f>
        <v>3468.6076966123183</v>
      </c>
      <c r="G133">
        <f t="shared" si="8"/>
        <v>733.72813216272641</v>
      </c>
      <c r="I133">
        <f t="shared" si="7"/>
        <v>25121.931849999997</v>
      </c>
    </row>
    <row r="134" spans="1:12">
      <c r="A134">
        <v>2030</v>
      </c>
      <c r="B134">
        <v>2.6080410000000001</v>
      </c>
      <c r="C134">
        <v>-4.0809670000000002</v>
      </c>
      <c r="D134">
        <f t="shared" si="6"/>
        <v>5294.32323</v>
      </c>
      <c r="F134">
        <f>B134*$M$1</f>
        <v>3474.9125384963859</v>
      </c>
      <c r="G134">
        <f t="shared" si="8"/>
        <v>738.7007398899608</v>
      </c>
      <c r="I134">
        <f t="shared" si="7"/>
        <v>25167.595649999999</v>
      </c>
    </row>
    <row r="135" spans="1:12">
      <c r="A135">
        <v>2040</v>
      </c>
      <c r="B135">
        <v>2.5289869999999999</v>
      </c>
      <c r="C135">
        <v>-4.0503119999999999</v>
      </c>
      <c r="D135">
        <f t="shared" si="6"/>
        <v>5159.1334799999995</v>
      </c>
      <c r="F135">
        <f>B135*$M$1</f>
        <v>3369.5822404610813</v>
      </c>
      <c r="G135">
        <f t="shared" si="8"/>
        <v>719.83812723634333</v>
      </c>
      <c r="I135">
        <f t="shared" si="7"/>
        <v>24404.724549999999</v>
      </c>
    </row>
    <row r="136" spans="1:12">
      <c r="A136">
        <v>2050</v>
      </c>
      <c r="B136">
        <v>2.5345499999999999</v>
      </c>
      <c r="C136">
        <v>-4.0166110000000002</v>
      </c>
      <c r="D136">
        <f t="shared" si="6"/>
        <v>5195.8274999999994</v>
      </c>
      <c r="F136">
        <f>B136*$M$1</f>
        <v>3376.994293588948</v>
      </c>
      <c r="G136">
        <f t="shared" si="8"/>
        <v>724.95793170350214</v>
      </c>
      <c r="I136">
        <f t="shared" si="7"/>
        <v>24458.407499999998</v>
      </c>
    </row>
    <row r="137" spans="1:12">
      <c r="A137">
        <v>2060</v>
      </c>
      <c r="B137">
        <v>2.6228539999999998</v>
      </c>
      <c r="C137">
        <v>-3.9782860000000002</v>
      </c>
      <c r="D137">
        <f t="shared" si="6"/>
        <v>5403.07924</v>
      </c>
      <c r="F137">
        <f>B137*$M$1</f>
        <v>3494.6491451803859</v>
      </c>
      <c r="G137">
        <f t="shared" si="8"/>
        <v>753.87513358758179</v>
      </c>
      <c r="I137">
        <f t="shared" si="7"/>
        <v>25310.541099999999</v>
      </c>
    </row>
    <row r="138" spans="1:12">
      <c r="A138">
        <v>2070</v>
      </c>
      <c r="B138">
        <v>2.3673959999999998</v>
      </c>
      <c r="C138">
        <v>-3.3839899999999998</v>
      </c>
      <c r="D138">
        <f t="shared" si="6"/>
        <v>4900.50972</v>
      </c>
      <c r="F138">
        <f>B138*$M$1</f>
        <v>3154.2809503325252</v>
      </c>
      <c r="G138">
        <f t="shared" si="8"/>
        <v>683.75314440367958</v>
      </c>
      <c r="I138">
        <f t="shared" si="7"/>
        <v>22845.3714</v>
      </c>
    </row>
    <row r="139" spans="1:12">
      <c r="A139">
        <v>2080</v>
      </c>
      <c r="B139">
        <v>2.6229809999999998</v>
      </c>
      <c r="C139">
        <v>-4.329377</v>
      </c>
      <c r="D139">
        <f t="shared" si="6"/>
        <v>5455.8004799999999</v>
      </c>
      <c r="F139">
        <f>B139*$M$1</f>
        <v>3494.8183579697511</v>
      </c>
      <c r="G139">
        <f t="shared" si="8"/>
        <v>761.23116707931013</v>
      </c>
      <c r="I139">
        <f t="shared" si="7"/>
        <v>25311.766649999998</v>
      </c>
    </row>
    <row r="140" spans="1:12">
      <c r="A140">
        <v>2090</v>
      </c>
      <c r="B140">
        <v>2.37202</v>
      </c>
      <c r="C140">
        <v>-3.8701780000000001</v>
      </c>
      <c r="D140">
        <f t="shared" si="6"/>
        <v>4957.5218000000004</v>
      </c>
      <c r="F140">
        <f>B140*$M$1</f>
        <v>3160.4418947264239</v>
      </c>
      <c r="G140">
        <f t="shared" si="8"/>
        <v>691.70786568703909</v>
      </c>
      <c r="I140">
        <f t="shared" si="7"/>
        <v>22889.992999999999</v>
      </c>
    </row>
    <row r="141" spans="1:12">
      <c r="A141">
        <v>2100</v>
      </c>
      <c r="B141">
        <v>2.6268699999999998</v>
      </c>
      <c r="C141">
        <v>-3.2938360000000002</v>
      </c>
      <c r="D141">
        <f t="shared" si="6"/>
        <v>5516.4269999999997</v>
      </c>
      <c r="E141" t="s">
        <v>0</v>
      </c>
      <c r="F141">
        <f>B141*$M$1</f>
        <v>3500</v>
      </c>
      <c r="G141">
        <f t="shared" si="8"/>
        <v>769.6902001294992</v>
      </c>
      <c r="I141">
        <f t="shared" si="7"/>
        <v>25349.295499999997</v>
      </c>
      <c r="J141" t="s">
        <v>14</v>
      </c>
      <c r="K141" t="s">
        <v>15</v>
      </c>
    </row>
    <row r="142" spans="1:12">
      <c r="A142">
        <v>2110</v>
      </c>
      <c r="B142">
        <v>2.6207600000000002</v>
      </c>
      <c r="C142">
        <v>-3.8061180000000001</v>
      </c>
      <c r="D142">
        <f t="shared" si="6"/>
        <v>5529.8036000000002</v>
      </c>
      <c r="E142" t="s">
        <v>5</v>
      </c>
      <c r="F142">
        <f>B142*$M$1</f>
        <v>3491.8591327321114</v>
      </c>
      <c r="G142">
        <f t="shared" si="8"/>
        <v>771.55659624623445</v>
      </c>
      <c r="I142">
        <f t="shared" si="7"/>
        <v>25290.334000000003</v>
      </c>
      <c r="K142">
        <f>6.0368</f>
        <v>6.0368000000000004</v>
      </c>
    </row>
    <row r="143" spans="1:12">
      <c r="A143">
        <v>2120</v>
      </c>
      <c r="B143">
        <v>2.5331139999999999</v>
      </c>
      <c r="C143">
        <v>-3.7656589999999999</v>
      </c>
      <c r="D143">
        <f t="shared" si="6"/>
        <v>5370.2016800000001</v>
      </c>
      <c r="F143">
        <f>B143*$M$1</f>
        <v>3375.0809899233691</v>
      </c>
      <c r="G143">
        <f t="shared" si="8"/>
        <v>749.28782812044335</v>
      </c>
      <c r="I143">
        <f t="shared" si="7"/>
        <v>24444.5501</v>
      </c>
      <c r="K143">
        <f>25349.3/6.0368</f>
        <v>4199.1286774450036</v>
      </c>
      <c r="L143" t="s">
        <v>21</v>
      </c>
    </row>
    <row r="144" spans="1:12">
      <c r="A144">
        <v>2130</v>
      </c>
      <c r="B144">
        <v>2.6140439999999998</v>
      </c>
      <c r="C144">
        <v>-3.9897079999999998</v>
      </c>
      <c r="D144">
        <f t="shared" si="6"/>
        <v>5567.9137199999996</v>
      </c>
      <c r="F144">
        <f>B144*$M$1</f>
        <v>3482.9108406582741</v>
      </c>
      <c r="G144">
        <f t="shared" si="8"/>
        <v>776.87398481854018</v>
      </c>
      <c r="I144">
        <f t="shared" si="7"/>
        <v>25225.524599999997</v>
      </c>
      <c r="K144" t="s">
        <v>16</v>
      </c>
    </row>
    <row r="145" spans="1:11">
      <c r="A145">
        <v>2140</v>
      </c>
      <c r="B145">
        <v>2.522494</v>
      </c>
      <c r="C145">
        <v>-3.6838850000000001</v>
      </c>
      <c r="D145">
        <f t="shared" si="6"/>
        <v>5398.1371600000002</v>
      </c>
      <c r="F145">
        <f>B145*$M$1</f>
        <v>3360.9310700567598</v>
      </c>
      <c r="G145">
        <f t="shared" si="8"/>
        <v>753.18558026905578</v>
      </c>
      <c r="I145">
        <f t="shared" si="7"/>
        <v>24342.0671</v>
      </c>
      <c r="K145" t="s">
        <v>17</v>
      </c>
    </row>
    <row r="146" spans="1:11">
      <c r="A146">
        <v>2150</v>
      </c>
      <c r="B146">
        <v>2.5950139999999999</v>
      </c>
      <c r="C146">
        <v>-3.1358510000000002</v>
      </c>
      <c r="D146">
        <f t="shared" si="6"/>
        <v>5579.2800999999999</v>
      </c>
      <c r="F146">
        <f>B146*$M$1</f>
        <v>3457.5555699368451</v>
      </c>
      <c r="G146">
        <f t="shared" si="8"/>
        <v>778.45990108226454</v>
      </c>
      <c r="I146">
        <f t="shared" si="7"/>
        <v>25041.8851</v>
      </c>
      <c r="K146" t="s">
        <v>18</v>
      </c>
    </row>
    <row r="147" spans="1:11">
      <c r="A147">
        <v>2160</v>
      </c>
      <c r="B147">
        <v>2.3363879999999999</v>
      </c>
      <c r="C147">
        <v>-3.6210059999999999</v>
      </c>
      <c r="D147">
        <f t="shared" si="6"/>
        <v>5046.5980799999998</v>
      </c>
      <c r="F147">
        <f>B147*$M$1</f>
        <v>3112.9663820440296</v>
      </c>
      <c r="G147">
        <f t="shared" si="8"/>
        <v>704.13640680250944</v>
      </c>
      <c r="I147">
        <f t="shared" si="7"/>
        <v>22546.144199999999</v>
      </c>
      <c r="K147" t="s">
        <v>19</v>
      </c>
    </row>
    <row r="148" spans="1:11">
      <c r="A148">
        <v>2170</v>
      </c>
      <c r="B148">
        <v>2.5783100000000001</v>
      </c>
      <c r="C148">
        <v>-3.5806239999999998</v>
      </c>
      <c r="D148">
        <f t="shared" si="6"/>
        <v>5594.9327000000003</v>
      </c>
      <c r="F148">
        <f>B148*$M$1</f>
        <v>3435.2994247907209</v>
      </c>
      <c r="G148">
        <f t="shared" si="8"/>
        <v>780.64386052313944</v>
      </c>
      <c r="I148">
        <f t="shared" si="7"/>
        <v>24880.691500000001</v>
      </c>
      <c r="K148" t="s">
        <v>20</v>
      </c>
    </row>
    <row r="149" spans="1:11">
      <c r="A149">
        <v>2180</v>
      </c>
      <c r="B149">
        <v>2.6052909999999998</v>
      </c>
      <c r="C149">
        <v>-3.5485169999999999</v>
      </c>
      <c r="D149">
        <f t="shared" si="6"/>
        <v>5679.5343799999991</v>
      </c>
      <c r="F149">
        <f>B149*$M$1</f>
        <v>3471.2484820337513</v>
      </c>
      <c r="G149">
        <f t="shared" si="8"/>
        <v>792.44807437578197</v>
      </c>
      <c r="H149" t="s">
        <v>9</v>
      </c>
      <c r="I149">
        <f t="shared" si="7"/>
        <v>25141.058149999997</v>
      </c>
    </row>
    <row r="150" spans="1:11">
      <c r="A150">
        <v>2190</v>
      </c>
      <c r="B150">
        <v>2.2985030000000002</v>
      </c>
      <c r="C150">
        <v>-3.513153</v>
      </c>
      <c r="D150">
        <f t="shared" si="6"/>
        <v>5033.7215700000006</v>
      </c>
      <c r="F150">
        <f>B150*$M$1</f>
        <v>3062.4890078306125</v>
      </c>
      <c r="G150">
        <f t="shared" si="8"/>
        <v>702.33978671511079</v>
      </c>
      <c r="H150" t="s">
        <v>10</v>
      </c>
      <c r="I150">
        <f t="shared" si="7"/>
        <v>22180.553950000001</v>
      </c>
    </row>
    <row r="151" spans="1:11">
      <c r="A151">
        <v>2200</v>
      </c>
      <c r="B151">
        <v>2.5640160000000001</v>
      </c>
      <c r="C151">
        <v>-3.7093509999999998</v>
      </c>
      <c r="D151">
        <f t="shared" si="6"/>
        <v>5640.8352000000004</v>
      </c>
      <c r="F151">
        <f>B151*$M$1</f>
        <v>3416.254325490032</v>
      </c>
      <c r="G151">
        <f t="shared" si="8"/>
        <v>787.04849606194807</v>
      </c>
      <c r="I151">
        <f t="shared" si="7"/>
        <v>24742.754400000002</v>
      </c>
    </row>
    <row r="152" spans="1:11">
      <c r="A152">
        <v>2210</v>
      </c>
      <c r="B152">
        <v>2.418256</v>
      </c>
      <c r="C152">
        <v>-3.4191280000000002</v>
      </c>
      <c r="D152">
        <f t="shared" si="6"/>
        <v>5344.3457600000002</v>
      </c>
      <c r="F152">
        <f>B152*$M$1</f>
        <v>3222.046009128735</v>
      </c>
      <c r="G152">
        <f t="shared" si="8"/>
        <v>745.68023062312636</v>
      </c>
      <c r="I152">
        <f t="shared" si="7"/>
        <v>23336.170399999999</v>
      </c>
    </row>
    <row r="153" spans="1:11">
      <c r="A153">
        <v>2220</v>
      </c>
      <c r="B153">
        <v>2.468826</v>
      </c>
      <c r="C153">
        <v>-3.3789600000000002</v>
      </c>
      <c r="D153">
        <f t="shared" si="6"/>
        <v>5480.7937199999997</v>
      </c>
      <c r="F153">
        <f>B153*$M$1</f>
        <v>3289.4246765161583</v>
      </c>
      <c r="G153">
        <f t="shared" si="8"/>
        <v>764.71839747273066</v>
      </c>
      <c r="I153">
        <f t="shared" si="7"/>
        <v>23824.170900000001</v>
      </c>
    </row>
    <row r="154" spans="1:11">
      <c r="A154">
        <v>2230</v>
      </c>
      <c r="B154">
        <v>2.2010960000000002</v>
      </c>
      <c r="C154">
        <v>-3.5802149999999999</v>
      </c>
      <c r="D154">
        <f t="shared" si="6"/>
        <v>4908.4440800000002</v>
      </c>
      <c r="F154">
        <f>B154*$M$1</f>
        <v>2932.7054631557712</v>
      </c>
      <c r="G154">
        <f t="shared" si="8"/>
        <v>684.86020140566643</v>
      </c>
      <c r="I154">
        <f t="shared" si="7"/>
        <v>21240.576400000002</v>
      </c>
    </row>
    <row r="155" spans="1:11">
      <c r="A155">
        <v>2240</v>
      </c>
      <c r="B155">
        <v>2.4663499999999998</v>
      </c>
      <c r="C155">
        <v>-3.2992180000000002</v>
      </c>
      <c r="D155">
        <f t="shared" si="6"/>
        <v>5524.6239999999998</v>
      </c>
      <c r="F155">
        <f>B155*$M$1</f>
        <v>3286.1256933156192</v>
      </c>
      <c r="G155">
        <f t="shared" si="8"/>
        <v>770.83390248801163</v>
      </c>
      <c r="I155">
        <f t="shared" si="7"/>
        <v>23800.277499999997</v>
      </c>
    </row>
    <row r="156" spans="1:11">
      <c r="A156">
        <v>2250</v>
      </c>
      <c r="B156">
        <v>2.3971849999999999</v>
      </c>
      <c r="C156">
        <v>-3.486008</v>
      </c>
      <c r="D156">
        <f t="shared" si="6"/>
        <v>5393.6662500000002</v>
      </c>
      <c r="F156">
        <f>B156*$M$1</f>
        <v>3193.9713423199473</v>
      </c>
      <c r="G156">
        <f t="shared" si="8"/>
        <v>752.56176786065066</v>
      </c>
      <c r="I156">
        <f t="shared" si="7"/>
        <v>23132.83525</v>
      </c>
    </row>
    <row r="157" spans="1:11">
      <c r="A157">
        <v>2260</v>
      </c>
      <c r="B157">
        <v>2.0687449999999998</v>
      </c>
      <c r="C157">
        <v>-3.211392</v>
      </c>
      <c r="D157">
        <f t="shared" si="6"/>
        <v>4675.3636999999999</v>
      </c>
      <c r="F157">
        <f>B157*$M$1</f>
        <v>2756.3630861062784</v>
      </c>
      <c r="G157">
        <f t="shared" si="8"/>
        <v>652.3392083192972</v>
      </c>
      <c r="I157">
        <f t="shared" si="7"/>
        <v>19963.38925</v>
      </c>
    </row>
    <row r="158" spans="1:11">
      <c r="A158">
        <v>2270</v>
      </c>
      <c r="B158">
        <v>2.28939</v>
      </c>
      <c r="C158">
        <v>-3.3948239999999998</v>
      </c>
      <c r="D158">
        <f t="shared" si="6"/>
        <v>5196.9152999999997</v>
      </c>
      <c r="F158">
        <f>B158*$M$1</f>
        <v>3050.3469909055266</v>
      </c>
      <c r="G158">
        <f t="shared" si="8"/>
        <v>725.10970911299239</v>
      </c>
      <c r="I158">
        <f t="shared" si="7"/>
        <v>22092.613499999999</v>
      </c>
    </row>
    <row r="159" spans="1:11">
      <c r="A159">
        <v>2280</v>
      </c>
      <c r="B159">
        <v>2.1119789999999998</v>
      </c>
      <c r="C159">
        <v>-3.4565570000000001</v>
      </c>
      <c r="D159">
        <f t="shared" si="6"/>
        <v>4815.3121199999996</v>
      </c>
      <c r="F159">
        <f>B159*$M$1</f>
        <v>2813.9673832355616</v>
      </c>
      <c r="G159">
        <f t="shared" si="8"/>
        <v>671.86578365467403</v>
      </c>
      <c r="I159">
        <f t="shared" si="7"/>
        <v>20380.59735</v>
      </c>
    </row>
    <row r="160" spans="1:11">
      <c r="A160">
        <v>2290</v>
      </c>
      <c r="B160">
        <v>2.1655440000000001</v>
      </c>
      <c r="C160">
        <v>-3.0832250000000001</v>
      </c>
      <c r="D160">
        <f t="shared" si="6"/>
        <v>4959.0957600000002</v>
      </c>
      <c r="F160">
        <f>B160*$M$1</f>
        <v>2885.336541206836</v>
      </c>
      <c r="G160">
        <f t="shared" si="8"/>
        <v>691.92747551553794</v>
      </c>
      <c r="I160">
        <f t="shared" si="7"/>
        <v>20897.499600000003</v>
      </c>
    </row>
    <row r="161" spans="1:9">
      <c r="A161">
        <v>2300</v>
      </c>
      <c r="B161">
        <v>1.9986349999999999</v>
      </c>
      <c r="C161">
        <v>-3.2507470000000001</v>
      </c>
      <c r="D161">
        <f t="shared" si="6"/>
        <v>4596.8604999999998</v>
      </c>
      <c r="F161">
        <f>B161*$M$1</f>
        <v>2662.9496320716289</v>
      </c>
      <c r="G161">
        <f t="shared" si="8"/>
        <v>641.38589674301681</v>
      </c>
      <c r="I161">
        <f t="shared" si="7"/>
        <v>19286.82775</v>
      </c>
    </row>
    <row r="162" spans="1:9">
      <c r="A162">
        <v>2310</v>
      </c>
      <c r="B162">
        <v>1.940512</v>
      </c>
      <c r="C162">
        <v>-2.9950100000000002</v>
      </c>
      <c r="D162">
        <f t="shared" si="6"/>
        <v>4482.5827200000003</v>
      </c>
      <c r="F162">
        <f>B162*$M$1</f>
        <v>2585.50746706156</v>
      </c>
      <c r="G162">
        <f t="shared" si="8"/>
        <v>625.44106735280548</v>
      </c>
      <c r="I162">
        <f t="shared" si="7"/>
        <v>18725.9408</v>
      </c>
    </row>
    <row r="163" spans="1:9">
      <c r="A163">
        <v>2320</v>
      </c>
      <c r="B163">
        <v>1.812792</v>
      </c>
      <c r="C163">
        <v>-3.162652</v>
      </c>
      <c r="D163">
        <f t="shared" si="6"/>
        <v>4205.6774399999995</v>
      </c>
      <c r="F163">
        <f>B163*$M$1</f>
        <v>2415.335361095144</v>
      </c>
      <c r="G163">
        <f t="shared" si="8"/>
        <v>586.80531990611337</v>
      </c>
      <c r="I163">
        <f t="shared" si="7"/>
        <v>17493.442800000001</v>
      </c>
    </row>
    <row r="164" spans="1:9">
      <c r="A164">
        <v>2330</v>
      </c>
      <c r="B164">
        <v>1.588816</v>
      </c>
      <c r="C164">
        <v>-2.503123</v>
      </c>
      <c r="D164">
        <f t="shared" si="6"/>
        <v>3701.94128</v>
      </c>
      <c r="F164">
        <f>B164*$M$1</f>
        <v>2116.9132846315197</v>
      </c>
      <c r="G164">
        <f t="shared" si="8"/>
        <v>516.52055300846996</v>
      </c>
      <c r="I164">
        <f t="shared" si="7"/>
        <v>15332.0744</v>
      </c>
    </row>
    <row r="165" spans="1:9">
      <c r="A165">
        <v>2340</v>
      </c>
      <c r="B165">
        <v>1.4387369999999999</v>
      </c>
      <c r="C165">
        <v>-3.1744520000000001</v>
      </c>
      <c r="D165">
        <f t="shared" si="6"/>
        <v>3366.6445799999997</v>
      </c>
      <c r="F165">
        <f>B165*$M$1</f>
        <v>1916.9504010476346</v>
      </c>
      <c r="G165">
        <f t="shared" si="8"/>
        <v>469.73762918372597</v>
      </c>
      <c r="I165">
        <f t="shared" si="7"/>
        <v>13883.812049999999</v>
      </c>
    </row>
    <row r="166" spans="1:9">
      <c r="A166">
        <v>2350</v>
      </c>
      <c r="B166">
        <v>1.1416949999999999</v>
      </c>
      <c r="C166">
        <v>-3.0183460000000002</v>
      </c>
      <c r="D166">
        <f t="shared" si="6"/>
        <v>2682.9832499999998</v>
      </c>
      <c r="F166">
        <f>B166*$M$1</f>
        <v>1521.1763429480714</v>
      </c>
      <c r="G166">
        <f t="shared" si="8"/>
        <v>374.34845319925279</v>
      </c>
      <c r="I166">
        <f t="shared" si="7"/>
        <v>11017.356749999999</v>
      </c>
    </row>
    <row r="167" spans="1:9">
      <c r="A167">
        <v>2360</v>
      </c>
      <c r="B167">
        <v>0.65070499999999998</v>
      </c>
      <c r="C167">
        <v>-2.9728110000000001</v>
      </c>
      <c r="D167">
        <f t="shared" si="6"/>
        <v>1535.6638</v>
      </c>
      <c r="F167">
        <f>B167*$M$1</f>
        <v>866.9890401885134</v>
      </c>
      <c r="G167">
        <f t="shared" si="8"/>
        <v>214.26647675272915</v>
      </c>
      <c r="I167">
        <f t="shared" si="7"/>
        <v>6279.3032499999999</v>
      </c>
    </row>
    <row r="168" spans="1:9">
      <c r="A168">
        <v>2370</v>
      </c>
      <c r="B168">
        <v>-1.545614</v>
      </c>
      <c r="C168">
        <v>-2.9278149999999998</v>
      </c>
      <c r="D168">
        <f t="shared" si="6"/>
        <v>-3663.10518</v>
      </c>
      <c r="F168">
        <f>B168*$M$1</f>
        <v>-2059.3516237956201</v>
      </c>
      <c r="G168">
        <f t="shared" si="8"/>
        <v>-511.10187066548792</v>
      </c>
      <c r="I168">
        <f t="shared" si="7"/>
        <v>-14915.1751</v>
      </c>
    </row>
    <row r="169" spans="1:9">
      <c r="A169">
        <v>2380</v>
      </c>
      <c r="B169">
        <v>-1.0948</v>
      </c>
      <c r="C169">
        <v>-2.8806970000000001</v>
      </c>
      <c r="D169">
        <f t="shared" si="6"/>
        <v>-2605.6239999999998</v>
      </c>
      <c r="F169">
        <f>B169*$M$1</f>
        <v>-1458.694187378896</v>
      </c>
      <c r="G169">
        <f t="shared" si="8"/>
        <v>-363.55475347035804</v>
      </c>
      <c r="I169">
        <f t="shared" si="7"/>
        <v>-10564.82</v>
      </c>
    </row>
    <row r="170" spans="1:9">
      <c r="A170">
        <v>2390</v>
      </c>
      <c r="B170">
        <v>-1.127829</v>
      </c>
      <c r="C170">
        <v>-2.835521</v>
      </c>
      <c r="D170">
        <f t="shared" si="6"/>
        <v>-2695.5113099999999</v>
      </c>
      <c r="F170">
        <f>B170*$M$1</f>
        <v>-1502.7015040713854</v>
      </c>
      <c r="G170">
        <f t="shared" si="8"/>
        <v>-376.09645512307674</v>
      </c>
      <c r="I170">
        <f t="shared" si="7"/>
        <v>-10883.549849999999</v>
      </c>
    </row>
    <row r="171" spans="1:9">
      <c r="A171">
        <v>2400</v>
      </c>
      <c r="B171">
        <v>-1.1570240000000001</v>
      </c>
      <c r="C171">
        <v>-2.874409</v>
      </c>
      <c r="D171">
        <f t="shared" si="6"/>
        <v>-2776.8576000000003</v>
      </c>
      <c r="F171">
        <f>B171*$M$1</f>
        <v>-1541.6004598628788</v>
      </c>
      <c r="G171">
        <f t="shared" si="8"/>
        <v>-387.44645435806927</v>
      </c>
      <c r="I171">
        <f t="shared" si="7"/>
        <v>-11165.2816</v>
      </c>
    </row>
    <row r="172" spans="1:9">
      <c r="A172">
        <v>2410</v>
      </c>
      <c r="B172">
        <v>-1.182763</v>
      </c>
      <c r="C172">
        <v>-2.7344539999999999</v>
      </c>
      <c r="D172">
        <f t="shared" si="6"/>
        <v>-2850.45883</v>
      </c>
      <c r="F172">
        <f>B172*$M$1</f>
        <v>-1575.894695968967</v>
      </c>
      <c r="G172">
        <f t="shared" si="8"/>
        <v>-397.71580904154058</v>
      </c>
      <c r="I172">
        <f t="shared" si="7"/>
        <v>-11413.66295</v>
      </c>
    </row>
    <row r="173" spans="1:9">
      <c r="A173">
        <v>2420</v>
      </c>
      <c r="C173">
        <v>-2.7670840000000001</v>
      </c>
      <c r="D173">
        <f t="shared" si="6"/>
        <v>0</v>
      </c>
      <c r="F173">
        <f>B173*$M$1</f>
        <v>0</v>
      </c>
      <c r="G173">
        <f t="shared" si="8"/>
        <v>0</v>
      </c>
      <c r="I173">
        <f t="shared" si="7"/>
        <v>0</v>
      </c>
    </row>
    <row r="174" spans="1:9">
      <c r="A174">
        <v>2430</v>
      </c>
      <c r="B174">
        <v>-1.2242729999999999</v>
      </c>
      <c r="C174">
        <v>-2.6893669999999998</v>
      </c>
      <c r="D174">
        <f t="shared" si="6"/>
        <v>-2974.9833899999999</v>
      </c>
      <c r="F174">
        <f>B174*$M$1</f>
        <v>-1631.2019627922205</v>
      </c>
      <c r="G174">
        <f t="shared" si="8"/>
        <v>-415.09034032917253</v>
      </c>
      <c r="I174">
        <f t="shared" si="7"/>
        <v>-11814.23445</v>
      </c>
    </row>
    <row r="175" spans="1:9">
      <c r="A175">
        <v>2440</v>
      </c>
      <c r="B175">
        <v>-2.4863659999999999</v>
      </c>
      <c r="C175">
        <v>-1.329299</v>
      </c>
      <c r="D175">
        <f t="shared" si="6"/>
        <v>-6066.7330400000001</v>
      </c>
      <c r="F175">
        <f>B175*$M$1</f>
        <v>-3312.7946948269232</v>
      </c>
      <c r="G175">
        <f t="shared" si="8"/>
        <v>-846.47272005771947</v>
      </c>
      <c r="I175">
        <f t="shared" si="7"/>
        <v>-23993.4319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PowerCoastScaniaR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Desktop</dc:creator>
  <cp:lastModifiedBy>NVT</cp:lastModifiedBy>
  <dcterms:created xsi:type="dcterms:W3CDTF">2014-05-19T12:44:27Z</dcterms:created>
  <dcterms:modified xsi:type="dcterms:W3CDTF">2014-05-19T12:56:23Z</dcterms:modified>
</cp:coreProperties>
</file>