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ie\Documents\GitHub\OregonState_DLM\doc\"/>
    </mc:Choice>
  </mc:AlternateContent>
  <bookViews>
    <workbookView xWindow="4980" yWindow="0" windowWidth="2631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D22" i="1"/>
  <c r="C22" i="1"/>
  <c r="B22" i="1"/>
  <c r="A22" i="1"/>
  <c r="D14" i="1" l="1"/>
  <c r="D13" i="1"/>
  <c r="D12" i="1"/>
  <c r="D11" i="1"/>
  <c r="D10" i="1"/>
  <c r="D9" i="1"/>
  <c r="D8" i="1"/>
  <c r="D7" i="1"/>
  <c r="D6" i="1"/>
  <c r="D5" i="1"/>
  <c r="E9" i="1" l="1"/>
  <c r="D27" i="1" s="1"/>
  <c r="C27" i="1"/>
  <c r="E10" i="1"/>
  <c r="D28" i="1" s="1"/>
  <c r="C28" i="1"/>
  <c r="E7" i="1"/>
  <c r="D25" i="1" s="1"/>
  <c r="C25" i="1"/>
  <c r="E11" i="1"/>
  <c r="D29" i="1" s="1"/>
  <c r="C29" i="1"/>
  <c r="E8" i="1"/>
  <c r="D26" i="1" s="1"/>
  <c r="C26" i="1"/>
  <c r="E12" i="1"/>
  <c r="D30" i="1" s="1"/>
  <c r="C30" i="1"/>
  <c r="E5" i="1"/>
  <c r="D23" i="1" s="1"/>
  <c r="C23" i="1"/>
  <c r="E13" i="1"/>
  <c r="D31" i="1" s="1"/>
  <c r="C31" i="1"/>
  <c r="E6" i="1"/>
  <c r="D24" i="1" s="1"/>
  <c r="C24" i="1"/>
  <c r="E14" i="1"/>
  <c r="D32" i="1" s="1"/>
  <c r="C32" i="1"/>
  <c r="E15" i="1" l="1"/>
  <c r="E16" i="1" l="1"/>
  <c r="D33" i="1"/>
</calcChain>
</file>

<file path=xl/sharedStrings.xml><?xml version="1.0" encoding="utf-8"?>
<sst xmlns="http://schemas.openxmlformats.org/spreadsheetml/2006/main" count="41" uniqueCount="30">
  <si>
    <t>Part</t>
  </si>
  <si>
    <t>Unit Cost</t>
  </si>
  <si>
    <t>Quantity</t>
  </si>
  <si>
    <t>Total Cost</t>
  </si>
  <si>
    <t>Link</t>
  </si>
  <si>
    <t>Accelerometer</t>
  </si>
  <si>
    <t>https://www.sparkfun.com/products/12756</t>
  </si>
  <si>
    <t>Teensy 3.2 microcontroller</t>
  </si>
  <si>
    <t>https://www.sparkfun.com/products/13736</t>
  </si>
  <si>
    <t>micro-USB cable</t>
  </si>
  <si>
    <t>https://www.sparkfun.com/products/10215</t>
  </si>
  <si>
    <t>Ribbon Cable</t>
  </si>
  <si>
    <t>https://www.sparkfun.com/products/10647</t>
  </si>
  <si>
    <t>USB Hub</t>
  </si>
  <si>
    <t>10 Prototype Boards</t>
  </si>
  <si>
    <t>28 Pin Socket</t>
  </si>
  <si>
    <t>6 Wire Assembly</t>
  </si>
  <si>
    <t>https://www.amazon.com/Heat-Shrink-Tubing-10FT-Black/dp/B01BZDZE9W/ref=zg_bs_tab_pd_bsnr_1?th=1</t>
  </si>
  <si>
    <t>1/16" Heat Shrink (10ft)</t>
  </si>
  <si>
    <t>http://www.amazon.com/Sabrent-4-Port-Individual-Switches-HB-UMLS/dp/B00BWF5U0M/ref=pd_sim_147_1?ie=UTF8&amp;dpID=51SuZUNPzJL&amp;dpSrc=sims&amp;preST=_AC_UL160_SR160%2C160_&amp;refRID=1FHREEDXW5F19C299VCC</t>
  </si>
  <si>
    <t>http://www.amazon.com/Vktech-Prototype-Universal-Printed-Circuit/dp/B00CGV6TZG/ref=sr_1_cc_4?s=aps&amp;ie=UTF8&amp;qid=1458757800&amp;sr=1-4-catcorr&amp;keywords=perfboard</t>
  </si>
  <si>
    <t>https://www.adafruit.com/products/2206</t>
  </si>
  <si>
    <t>https://www.sparkfun.com/products/9922</t>
  </si>
  <si>
    <t>https://www.sparkfun.com/products/124</t>
  </si>
  <si>
    <t>Jumper Wires (optional)</t>
  </si>
  <si>
    <t>Total</t>
  </si>
  <si>
    <t>Packages Per Unit</t>
  </si>
  <si>
    <t>Total Cost Per Package</t>
  </si>
  <si>
    <t>Number to Packages</t>
  </si>
  <si>
    <t>&lt;-ONLY EDIT THIS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</si>
</sst>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44" fontId="0" fillId="0" borderId="0" xfId="1" applyFont="1"/>
    <xf numFmtId="0" fontId="3" fillId="0" borderId="0" xfId="2"/>
    <xf numFmtId="0" fontId="2" fillId="0" borderId="2" xfId="0" applyFont="1" applyBorder="1"/>
    <xf numFmtId="0" fontId="0" fillId="0" borderId="2" xfId="0" applyBorder="1"/>
    <xf numFmtId="2" fontId="0" fillId="2" borderId="2" xfId="1" applyNumberFormat="1" applyFont="1" applyFill="1" applyBorder="1"/>
    <xf numFmtId="44" fontId="0" fillId="2" borderId="2" xfId="1" applyFont="1" applyFill="1" applyBorder="1"/>
    <xf numFmtId="0" fontId="0" fillId="2" borderId="2" xfId="0" applyFill="1" applyBorder="1"/>
    <xf numFmtId="44" fontId="0" fillId="2" borderId="2" xfId="0" applyNumberFormat="1" applyFill="1" applyBorder="1"/>
    <xf numFmtId="0" fontId="2" fillId="0" borderId="1" xfId="0" applyFont="1" applyBorder="1"/>
    <xf numFmtId="44" fontId="2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3736" TargetMode="External"/><Relationship Id="rId3" Type="http://schemas.openxmlformats.org/officeDocument/2006/relationships/hyperlink" Target="https://www.sparkfun.com/products/13736" TargetMode="External"/><Relationship Id="rId7" Type="http://schemas.openxmlformats.org/officeDocument/2006/relationships/hyperlink" Target="https://www.sparkfun.com/products/10215" TargetMode="External"/><Relationship Id="rId2" Type="http://schemas.openxmlformats.org/officeDocument/2006/relationships/hyperlink" Target="https://www.sparkfun.com/products/10215" TargetMode="External"/><Relationship Id="rId1" Type="http://schemas.openxmlformats.org/officeDocument/2006/relationships/hyperlink" Target="https://www.sparkfun.com/products/12756" TargetMode="External"/><Relationship Id="rId6" Type="http://schemas.openxmlformats.org/officeDocument/2006/relationships/hyperlink" Target="https://www.sparkfun.com/products/12756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sparkfun.com/products/124" TargetMode="External"/><Relationship Id="rId10" Type="http://schemas.openxmlformats.org/officeDocument/2006/relationships/hyperlink" Target="https://www.sparkfun.com/products/124" TargetMode="External"/><Relationship Id="rId4" Type="http://schemas.openxmlformats.org/officeDocument/2006/relationships/hyperlink" Target="https://www.sparkfun.com/products/10647" TargetMode="External"/><Relationship Id="rId9" Type="http://schemas.openxmlformats.org/officeDocument/2006/relationships/hyperlink" Target="https://www.sparkfun.com/products/106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E8" sqref="E8"/>
    </sheetView>
  </sheetViews>
  <sheetFormatPr defaultRowHeight="15" x14ac:dyDescent="0.25"/>
  <cols>
    <col min="1" max="1" width="21.25" bestFit="1" customWidth="1"/>
    <col min="2" max="2" width="8" bestFit="1" customWidth="1"/>
    <col min="3" max="3" width="7.625" bestFit="1" customWidth="1"/>
    <col min="4" max="4" width="10.125" bestFit="1" customWidth="1"/>
    <col min="5" max="5" width="14.75" bestFit="1" customWidth="1"/>
    <col min="6" max="6" width="42.5" customWidth="1"/>
  </cols>
  <sheetData>
    <row r="1" spans="1:6" ht="15.75" thickBot="1" x14ac:dyDescent="0.3">
      <c r="A1" s="1" t="s">
        <v>28</v>
      </c>
      <c r="B1" s="10">
        <v>1</v>
      </c>
      <c r="C1" s="1" t="s">
        <v>29</v>
      </c>
    </row>
    <row r="4" spans="1:6" x14ac:dyDescent="0.25">
      <c r="A4" s="4" t="s">
        <v>0</v>
      </c>
      <c r="B4" s="4" t="s">
        <v>26</v>
      </c>
      <c r="C4" s="4" t="s">
        <v>1</v>
      </c>
      <c r="D4" s="4" t="s">
        <v>2</v>
      </c>
      <c r="E4" s="4" t="s">
        <v>3</v>
      </c>
      <c r="F4" s="1" t="s">
        <v>4</v>
      </c>
    </row>
    <row r="5" spans="1:6" x14ac:dyDescent="0.25">
      <c r="A5" s="5" t="s">
        <v>5</v>
      </c>
      <c r="B5" s="6">
        <v>0.25</v>
      </c>
      <c r="C5" s="7">
        <v>9.9499999999999993</v>
      </c>
      <c r="D5" s="8">
        <f t="shared" ref="D5:D14" si="0">_xlfn.CEILING.MATH(B$1/B5)</f>
        <v>4</v>
      </c>
      <c r="E5" s="7">
        <f>C5*D5</f>
        <v>39.799999999999997</v>
      </c>
      <c r="F5" s="3" t="s">
        <v>6</v>
      </c>
    </row>
    <row r="6" spans="1:6" x14ac:dyDescent="0.25">
      <c r="A6" s="5" t="s">
        <v>7</v>
      </c>
      <c r="B6" s="6">
        <v>0.5</v>
      </c>
      <c r="C6" s="7">
        <v>19.95</v>
      </c>
      <c r="D6" s="8">
        <f t="shared" si="0"/>
        <v>2</v>
      </c>
      <c r="E6" s="7">
        <f t="shared" ref="E6:E14" si="1">C6*D6</f>
        <v>39.9</v>
      </c>
      <c r="F6" s="3" t="s">
        <v>8</v>
      </c>
    </row>
    <row r="7" spans="1:6" x14ac:dyDescent="0.25">
      <c r="A7" s="5" t="s">
        <v>9</v>
      </c>
      <c r="B7" s="6">
        <v>0.5</v>
      </c>
      <c r="C7" s="7">
        <v>4.95</v>
      </c>
      <c r="D7" s="8">
        <f t="shared" si="0"/>
        <v>2</v>
      </c>
      <c r="E7" s="7">
        <f t="shared" si="1"/>
        <v>9.9</v>
      </c>
      <c r="F7" s="3" t="s">
        <v>10</v>
      </c>
    </row>
    <row r="8" spans="1:6" x14ac:dyDescent="0.25">
      <c r="A8" s="5" t="s">
        <v>11</v>
      </c>
      <c r="B8" s="6">
        <v>2</v>
      </c>
      <c r="C8" s="7">
        <v>4.95</v>
      </c>
      <c r="D8" s="8">
        <f t="shared" si="0"/>
        <v>1</v>
      </c>
      <c r="E8" s="7">
        <f t="shared" si="1"/>
        <v>4.95</v>
      </c>
      <c r="F8" s="3" t="s">
        <v>12</v>
      </c>
    </row>
    <row r="9" spans="1:6" x14ac:dyDescent="0.25">
      <c r="A9" s="5" t="s">
        <v>13</v>
      </c>
      <c r="B9" s="6">
        <v>1</v>
      </c>
      <c r="C9" s="7">
        <v>6.99</v>
      </c>
      <c r="D9" s="8">
        <f t="shared" si="0"/>
        <v>1</v>
      </c>
      <c r="E9" s="7">
        <f t="shared" si="1"/>
        <v>6.99</v>
      </c>
      <c r="F9" t="s">
        <v>19</v>
      </c>
    </row>
    <row r="10" spans="1:6" x14ac:dyDescent="0.25">
      <c r="A10" s="5" t="s">
        <v>14</v>
      </c>
      <c r="B10" s="6">
        <v>10</v>
      </c>
      <c r="C10" s="7">
        <v>3.95</v>
      </c>
      <c r="D10" s="8">
        <f t="shared" si="0"/>
        <v>1</v>
      </c>
      <c r="E10" s="7">
        <f t="shared" si="1"/>
        <v>3.95</v>
      </c>
      <c r="F10" t="s">
        <v>20</v>
      </c>
    </row>
    <row r="11" spans="1:6" x14ac:dyDescent="0.25">
      <c r="A11" s="5" t="s">
        <v>15</v>
      </c>
      <c r="B11" s="6">
        <v>1.5</v>
      </c>
      <c r="C11" s="7">
        <v>1.25</v>
      </c>
      <c r="D11" s="8">
        <f t="shared" si="0"/>
        <v>1</v>
      </c>
      <c r="E11" s="7">
        <f t="shared" si="1"/>
        <v>1.25</v>
      </c>
      <c r="F11" t="s">
        <v>21</v>
      </c>
    </row>
    <row r="12" spans="1:6" x14ac:dyDescent="0.25">
      <c r="A12" s="5" t="s">
        <v>16</v>
      </c>
      <c r="B12" s="6">
        <v>0.25</v>
      </c>
      <c r="C12" s="7">
        <v>1.95</v>
      </c>
      <c r="D12" s="8">
        <f t="shared" si="0"/>
        <v>4</v>
      </c>
      <c r="E12" s="7">
        <f t="shared" si="1"/>
        <v>7.8</v>
      </c>
      <c r="F12" t="s">
        <v>22</v>
      </c>
    </row>
    <row r="13" spans="1:6" x14ac:dyDescent="0.25">
      <c r="A13" s="5" t="s">
        <v>18</v>
      </c>
      <c r="B13" s="6">
        <v>7.5</v>
      </c>
      <c r="C13" s="7">
        <v>6.99</v>
      </c>
      <c r="D13" s="8">
        <f t="shared" si="0"/>
        <v>1</v>
      </c>
      <c r="E13" s="7">
        <f t="shared" si="1"/>
        <v>6.99</v>
      </c>
      <c r="F13" t="s">
        <v>17</v>
      </c>
    </row>
    <row r="14" spans="1:6" x14ac:dyDescent="0.25">
      <c r="A14" s="5" t="s">
        <v>24</v>
      </c>
      <c r="B14" s="6">
        <v>1</v>
      </c>
      <c r="C14" s="7">
        <v>6.95</v>
      </c>
      <c r="D14" s="8">
        <f t="shared" si="0"/>
        <v>1</v>
      </c>
      <c r="E14" s="7">
        <f t="shared" si="1"/>
        <v>6.95</v>
      </c>
      <c r="F14" s="3" t="s">
        <v>23</v>
      </c>
    </row>
    <row r="15" spans="1:6" x14ac:dyDescent="0.25">
      <c r="A15" s="5" t="s">
        <v>25</v>
      </c>
      <c r="B15" s="8"/>
      <c r="C15" s="8"/>
      <c r="D15" s="8"/>
      <c r="E15" s="9">
        <f>SUM(E5:E14)</f>
        <v>128.47999999999999</v>
      </c>
    </row>
    <row r="16" spans="1:6" x14ac:dyDescent="0.25">
      <c r="A16" s="5" t="s">
        <v>27</v>
      </c>
      <c r="B16" s="8"/>
      <c r="C16" s="8"/>
      <c r="D16" s="8"/>
      <c r="E16" s="9">
        <f>E15/B1</f>
        <v>128.47999999999999</v>
      </c>
    </row>
    <row r="18" spans="1:5" x14ac:dyDescent="0.25">
      <c r="B18" s="2"/>
      <c r="D18" s="2"/>
    </row>
    <row r="19" spans="1:5" x14ac:dyDescent="0.25">
      <c r="B19" s="2"/>
      <c r="D19" s="2"/>
    </row>
    <row r="20" spans="1:5" x14ac:dyDescent="0.25">
      <c r="B20" s="2"/>
      <c r="D20" s="2"/>
    </row>
    <row r="21" spans="1:5" x14ac:dyDescent="0.25">
      <c r="B21" s="2"/>
      <c r="D21" s="2"/>
    </row>
    <row r="22" spans="1:5" x14ac:dyDescent="0.25">
      <c r="A22" s="1" t="str">
        <f>A4</f>
        <v>Part</v>
      </c>
      <c r="B22" s="11" t="str">
        <f>C4</f>
        <v>Unit Cost</v>
      </c>
      <c r="C22" s="1" t="str">
        <f>D4</f>
        <v>Quantity</v>
      </c>
      <c r="D22" s="11" t="str">
        <f>E4</f>
        <v>Total Cost</v>
      </c>
      <c r="E22" s="1" t="s">
        <v>4</v>
      </c>
    </row>
    <row r="23" spans="1:5" x14ac:dyDescent="0.25">
      <c r="A23" t="str">
        <f t="shared" ref="A23:A35" si="2">A5</f>
        <v>Accelerometer</v>
      </c>
      <c r="B23" s="2">
        <f t="shared" ref="B23:D23" si="3">C5</f>
        <v>9.9499999999999993</v>
      </c>
      <c r="C23">
        <f t="shared" si="3"/>
        <v>4</v>
      </c>
      <c r="D23" s="2">
        <f t="shared" si="3"/>
        <v>39.799999999999997</v>
      </c>
      <c r="E23" s="3" t="s">
        <v>6</v>
      </c>
    </row>
    <row r="24" spans="1:5" x14ac:dyDescent="0.25">
      <c r="A24" t="str">
        <f t="shared" si="2"/>
        <v>Teensy 3.2 microcontroller</v>
      </c>
      <c r="B24" s="2">
        <f t="shared" ref="B24:D24" si="4">C6</f>
        <v>19.95</v>
      </c>
      <c r="C24">
        <f t="shared" si="4"/>
        <v>2</v>
      </c>
      <c r="D24" s="2">
        <f t="shared" si="4"/>
        <v>39.9</v>
      </c>
      <c r="E24" s="3" t="s">
        <v>8</v>
      </c>
    </row>
    <row r="25" spans="1:5" x14ac:dyDescent="0.25">
      <c r="A25" t="str">
        <f t="shared" si="2"/>
        <v>micro-USB cable</v>
      </c>
      <c r="B25" s="2">
        <f t="shared" ref="B25:D25" si="5">C7</f>
        <v>4.95</v>
      </c>
      <c r="C25">
        <f t="shared" si="5"/>
        <v>2</v>
      </c>
      <c r="D25" s="2">
        <f t="shared" si="5"/>
        <v>9.9</v>
      </c>
      <c r="E25" s="3" t="s">
        <v>10</v>
      </c>
    </row>
    <row r="26" spans="1:5" x14ac:dyDescent="0.25">
      <c r="A26" t="str">
        <f t="shared" si="2"/>
        <v>Ribbon Cable</v>
      </c>
      <c r="B26" s="2">
        <f t="shared" ref="B26:D26" si="6">C8</f>
        <v>4.95</v>
      </c>
      <c r="C26">
        <f t="shared" si="6"/>
        <v>1</v>
      </c>
      <c r="D26" s="2">
        <f t="shared" si="6"/>
        <v>4.95</v>
      </c>
      <c r="E26" s="3" t="s">
        <v>12</v>
      </c>
    </row>
    <row r="27" spans="1:5" x14ac:dyDescent="0.25">
      <c r="A27" t="str">
        <f t="shared" si="2"/>
        <v>USB Hub</v>
      </c>
      <c r="B27" s="2">
        <f t="shared" ref="B27:D27" si="7">C9</f>
        <v>6.99</v>
      </c>
      <c r="C27">
        <f t="shared" si="7"/>
        <v>1</v>
      </c>
      <c r="D27" s="2">
        <f t="shared" si="7"/>
        <v>6.99</v>
      </c>
      <c r="E27" t="s">
        <v>19</v>
      </c>
    </row>
    <row r="28" spans="1:5" x14ac:dyDescent="0.25">
      <c r="A28" t="str">
        <f t="shared" si="2"/>
        <v>10 Prototype Boards</v>
      </c>
      <c r="B28" s="2">
        <f t="shared" ref="B28:D28" si="8">C10</f>
        <v>3.95</v>
      </c>
      <c r="C28">
        <f t="shared" si="8"/>
        <v>1</v>
      </c>
      <c r="D28" s="2">
        <f t="shared" si="8"/>
        <v>3.95</v>
      </c>
      <c r="E28" t="s">
        <v>20</v>
      </c>
    </row>
    <row r="29" spans="1:5" x14ac:dyDescent="0.25">
      <c r="A29" t="str">
        <f t="shared" si="2"/>
        <v>28 Pin Socket</v>
      </c>
      <c r="B29" s="2">
        <f t="shared" ref="B29:D29" si="9">C11</f>
        <v>1.25</v>
      </c>
      <c r="C29">
        <f t="shared" si="9"/>
        <v>1</v>
      </c>
      <c r="D29" s="2">
        <f t="shared" si="9"/>
        <v>1.25</v>
      </c>
      <c r="E29" t="s">
        <v>21</v>
      </c>
    </row>
    <row r="30" spans="1:5" x14ac:dyDescent="0.25">
      <c r="A30" t="str">
        <f t="shared" si="2"/>
        <v>6 Wire Assembly</v>
      </c>
      <c r="B30" s="2">
        <f t="shared" ref="B30:D30" si="10">C12</f>
        <v>1.95</v>
      </c>
      <c r="C30">
        <f t="shared" si="10"/>
        <v>4</v>
      </c>
      <c r="D30" s="2">
        <f t="shared" si="10"/>
        <v>7.8</v>
      </c>
      <c r="E30" t="s">
        <v>22</v>
      </c>
    </row>
    <row r="31" spans="1:5" x14ac:dyDescent="0.25">
      <c r="A31" t="str">
        <f t="shared" si="2"/>
        <v>1/16" Heat Shrink (10ft)</v>
      </c>
      <c r="B31" s="2">
        <f t="shared" ref="B31:D31" si="11">C13</f>
        <v>6.99</v>
      </c>
      <c r="C31">
        <f t="shared" si="11"/>
        <v>1</v>
      </c>
      <c r="D31" s="2">
        <f t="shared" si="11"/>
        <v>6.99</v>
      </c>
      <c r="E31" t="s">
        <v>17</v>
      </c>
    </row>
    <row r="32" spans="1:5" x14ac:dyDescent="0.25">
      <c r="A32" t="str">
        <f t="shared" si="2"/>
        <v>Jumper Wires (optional)</v>
      </c>
      <c r="B32" s="2">
        <f t="shared" ref="B32:D32" si="12">C14</f>
        <v>6.95</v>
      </c>
      <c r="C32">
        <f t="shared" si="12"/>
        <v>1</v>
      </c>
      <c r="D32" s="2">
        <f t="shared" si="12"/>
        <v>6.95</v>
      </c>
      <c r="E32" s="3" t="s">
        <v>23</v>
      </c>
    </row>
    <row r="33" spans="1:4" x14ac:dyDescent="0.25">
      <c r="A33" t="str">
        <f t="shared" si="2"/>
        <v>Total</v>
      </c>
      <c r="B33" s="2"/>
      <c r="D33" s="2">
        <f t="shared" ref="B33:D33" si="13">E15</f>
        <v>128.47999999999999</v>
      </c>
    </row>
    <row r="34" spans="1:4" x14ac:dyDescent="0.25">
      <c r="B34" s="2"/>
      <c r="D34" s="2"/>
    </row>
    <row r="35" spans="1:4" x14ac:dyDescent="0.25">
      <c r="B35" s="2"/>
      <c r="D35" s="2"/>
    </row>
  </sheetData>
  <hyperlinks>
    <hyperlink ref="F5" r:id="rId1"/>
    <hyperlink ref="F7" r:id="rId2"/>
    <hyperlink ref="F6" r:id="rId3"/>
    <hyperlink ref="F8" r:id="rId4"/>
    <hyperlink ref="F14" r:id="rId5"/>
    <hyperlink ref="E23" r:id="rId6"/>
    <hyperlink ref="E25" r:id="rId7"/>
    <hyperlink ref="E24" r:id="rId8"/>
    <hyperlink ref="E26" r:id="rId9"/>
    <hyperlink ref="E32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</dc:creator>
  <cp:lastModifiedBy>Richie</cp:lastModifiedBy>
  <dcterms:created xsi:type="dcterms:W3CDTF">2016-09-28T19:04:41Z</dcterms:created>
  <dcterms:modified xsi:type="dcterms:W3CDTF">2016-09-28T20:02:46Z</dcterms:modified>
</cp:coreProperties>
</file>