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est\Documents\PhD\BayesianPG\UnitTests\"/>
    </mc:Choice>
  </mc:AlternateContent>
  <xr:revisionPtr revIDLastSave="0" documentId="13_ncr:1_{7C49565A-C82E-4143-BD9E-D7DFE201C422}" xr6:coauthVersionLast="47" xr6:coauthVersionMax="47" xr10:uidLastSave="{00000000-0000-0000-0000-000000000000}"/>
  <bookViews>
    <workbookView xWindow="864" yWindow="180" windowWidth="19200" windowHeight="11820" firstSheet="1" activeTab="5" xr2:uid="{AFF95D1E-4532-4146-A96A-A87E92C103F2}"/>
  </bookViews>
  <sheets>
    <sheet name="site" sheetId="1" r:id="rId1"/>
    <sheet name="species" sheetId="2" r:id="rId2"/>
    <sheet name="climate" sheetId="3" r:id="rId3"/>
    <sheet name="thinning" sheetId="4" r:id="rId4"/>
    <sheet name="parameter use" sheetId="9" r:id="rId5"/>
    <sheet name="parameter priors" sheetId="8" r:id="rId6"/>
    <sheet name="parameters" sheetId="5" r:id="rId7"/>
    <sheet name="sizeDist" sheetId="6" r:id="rId8"/>
    <sheet name="settings" sheetId="7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8" l="1"/>
  <c r="D6" i="8" s="1"/>
  <c r="C4" i="8"/>
  <c r="BW6" i="8"/>
  <c r="BW9" i="8" s="1"/>
  <c r="BX6" i="8"/>
  <c r="BY6" i="8"/>
  <c r="BY8" i="8" s="1"/>
  <c r="BZ6" i="8"/>
  <c r="BZ8" i="8" s="1"/>
  <c r="BW7" i="8"/>
  <c r="BX7" i="8"/>
  <c r="BY7" i="8"/>
  <c r="BZ7" i="8"/>
  <c r="BX8" i="8"/>
  <c r="BX9" i="8"/>
  <c r="BV9" i="8"/>
  <c r="BV8" i="8"/>
  <c r="BV7" i="8"/>
  <c r="BV6" i="8"/>
  <c r="BQ5" i="8"/>
  <c r="BR5" i="8"/>
  <c r="BS5" i="8"/>
  <c r="BT5" i="8"/>
  <c r="BU5" i="8"/>
  <c r="BQ6" i="8"/>
  <c r="BR6" i="8"/>
  <c r="BS6" i="8"/>
  <c r="BT6" i="8"/>
  <c r="BU6" i="8"/>
  <c r="BQ7" i="8"/>
  <c r="BR7" i="8"/>
  <c r="BS7" i="8"/>
  <c r="BT7" i="8"/>
  <c r="BU7" i="8"/>
  <c r="BQ8" i="8"/>
  <c r="BR8" i="8"/>
  <c r="BS8" i="8"/>
  <c r="BT8" i="8"/>
  <c r="BU8" i="8"/>
  <c r="BQ9" i="8"/>
  <c r="BR9" i="8"/>
  <c r="BS9" i="8"/>
  <c r="BT9" i="8"/>
  <c r="BU9" i="8"/>
  <c r="BQ3" i="8"/>
  <c r="BR3" i="8"/>
  <c r="BS3" i="8"/>
  <c r="BT3" i="8"/>
  <c r="BU3" i="8"/>
  <c r="BQ11" i="8"/>
  <c r="BR11" i="8"/>
  <c r="BS11" i="8"/>
  <c r="BT11" i="8"/>
  <c r="BU11" i="8"/>
  <c r="BH17" i="8"/>
  <c r="BR17" i="8"/>
  <c r="BS17" i="8"/>
  <c r="BT17" i="8"/>
  <c r="BU17" i="8"/>
  <c r="BV17" i="8"/>
  <c r="BW17" i="8"/>
  <c r="BX17" i="8"/>
  <c r="BY17" i="8"/>
  <c r="BZ17" i="8"/>
  <c r="CA17" i="8"/>
  <c r="CB17" i="8"/>
  <c r="CC17" i="8"/>
  <c r="CD17" i="8"/>
  <c r="BQ17" i="8"/>
  <c r="AZ17" i="8"/>
  <c r="AY17" i="8"/>
  <c r="G17" i="8"/>
  <c r="H17" i="8"/>
  <c r="AX17" i="8"/>
  <c r="J17" i="8"/>
  <c r="K17" i="8"/>
  <c r="L17" i="8"/>
  <c r="I17" i="8"/>
  <c r="D17" i="8"/>
  <c r="C17" i="8"/>
  <c r="BB17" i="8"/>
  <c r="BC17" i="8"/>
  <c r="BD17" i="8"/>
  <c r="BA17" i="8"/>
  <c r="BA5" i="8"/>
  <c r="BB5" i="8"/>
  <c r="BC5" i="8"/>
  <c r="BD5" i="8"/>
  <c r="BA6" i="8"/>
  <c r="BB6" i="8"/>
  <c r="BC6" i="8"/>
  <c r="BD6" i="8"/>
  <c r="BA7" i="8"/>
  <c r="BB7" i="8"/>
  <c r="BC7" i="8"/>
  <c r="BD7" i="8"/>
  <c r="BA8" i="8"/>
  <c r="BB8" i="8"/>
  <c r="BC8" i="8"/>
  <c r="BD8" i="8"/>
  <c r="BA9" i="8"/>
  <c r="BB9" i="8"/>
  <c r="BC9" i="8"/>
  <c r="BD9" i="8"/>
  <c r="P17" i="8"/>
  <c r="Q17" i="8"/>
  <c r="R17" i="8"/>
  <c r="S17" i="8"/>
  <c r="T17" i="8"/>
  <c r="U17" i="8"/>
  <c r="V17" i="8"/>
  <c r="W17" i="8"/>
  <c r="X17" i="8"/>
  <c r="Y17" i="8"/>
  <c r="O17" i="8"/>
  <c r="AA17" i="8"/>
  <c r="AB17" i="8"/>
  <c r="AC17" i="8"/>
  <c r="AD17" i="8"/>
  <c r="AE17" i="8"/>
  <c r="AF17" i="8"/>
  <c r="AG17" i="8"/>
  <c r="AH17" i="8"/>
  <c r="AI17" i="8"/>
  <c r="AJ17" i="8"/>
  <c r="AK17" i="8"/>
  <c r="Z17" i="8"/>
  <c r="AT17" i="8"/>
  <c r="AS17" i="8"/>
  <c r="AP17" i="8"/>
  <c r="AQ17" i="8"/>
  <c r="AR17" i="8"/>
  <c r="AO17" i="8"/>
  <c r="AN17" i="8"/>
  <c r="AM17" i="8"/>
  <c r="AL17" i="8"/>
  <c r="AL11" i="8"/>
  <c r="BE17" i="8"/>
  <c r="BF17" i="8"/>
  <c r="BG17" i="8"/>
  <c r="BF11" i="8"/>
  <c r="BG11" i="8"/>
  <c r="BE11" i="8"/>
  <c r="CA11" i="8"/>
  <c r="CB11" i="8"/>
  <c r="CC11" i="8"/>
  <c r="CD11" i="8"/>
  <c r="CA3" i="8"/>
  <c r="CB3" i="8"/>
  <c r="CC3" i="8"/>
  <c r="CD3" i="8"/>
  <c r="CA5" i="8"/>
  <c r="CB5" i="8"/>
  <c r="CC5" i="8"/>
  <c r="CD5" i="8"/>
  <c r="CA6" i="8"/>
  <c r="CB6" i="8"/>
  <c r="CC6" i="8"/>
  <c r="CD6" i="8"/>
  <c r="CA7" i="8"/>
  <c r="CB7" i="8"/>
  <c r="CC7" i="8"/>
  <c r="CD7" i="8"/>
  <c r="CA8" i="8"/>
  <c r="CB8" i="8"/>
  <c r="CC8" i="8"/>
  <c r="CD8" i="8"/>
  <c r="CA9" i="8"/>
  <c r="CB9" i="8"/>
  <c r="CC9" i="8"/>
  <c r="CD9" i="8"/>
  <c r="P11" i="8"/>
  <c r="Q11" i="8"/>
  <c r="R11" i="8"/>
  <c r="S11" i="8"/>
  <c r="T11" i="8"/>
  <c r="U11" i="8"/>
  <c r="V11" i="8"/>
  <c r="W11" i="8"/>
  <c r="X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O11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O3" i="8"/>
  <c r="BF3" i="8"/>
  <c r="BG3" i="8"/>
  <c r="BE3" i="8"/>
  <c r="D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E5" i="8"/>
  <c r="BF5" i="8"/>
  <c r="BG5" i="8"/>
  <c r="BH5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E6" i="8"/>
  <c r="BF6" i="8"/>
  <c r="BG6" i="8"/>
  <c r="BH6" i="8"/>
  <c r="D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E7" i="8"/>
  <c r="BF7" i="8"/>
  <c r="BG7" i="8"/>
  <c r="BH7" i="8"/>
  <c r="D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E8" i="8"/>
  <c r="BF8" i="8"/>
  <c r="BG8" i="8"/>
  <c r="BH8" i="8"/>
  <c r="D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E9" i="8"/>
  <c r="BF9" i="8"/>
  <c r="BG9" i="8"/>
  <c r="BH9" i="8"/>
  <c r="C9" i="8"/>
  <c r="C8" i="8"/>
  <c r="C7" i="8"/>
  <c r="C6" i="8"/>
  <c r="C5" i="8"/>
  <c r="D11" i="8"/>
  <c r="E11" i="8"/>
  <c r="F11" i="8"/>
  <c r="G11" i="8"/>
  <c r="H11" i="8"/>
  <c r="I11" i="8"/>
  <c r="J11" i="8"/>
  <c r="K11" i="8"/>
  <c r="L11" i="8"/>
  <c r="C11" i="8"/>
  <c r="E3" i="8"/>
  <c r="F3" i="8"/>
  <c r="G3" i="8"/>
  <c r="H3" i="8"/>
  <c r="I3" i="8"/>
  <c r="J3" i="8"/>
  <c r="K3" i="8"/>
  <c r="L3" i="8"/>
  <c r="C3" i="8"/>
  <c r="F15" i="2"/>
  <c r="E15" i="2"/>
  <c r="H15" i="2" s="1"/>
  <c r="F12" i="2"/>
  <c r="G12" i="2"/>
  <c r="H12" i="2"/>
  <c r="F13" i="2"/>
  <c r="G13" i="2"/>
  <c r="H13" i="2"/>
  <c r="F14" i="2"/>
  <c r="G14" i="2"/>
  <c r="H14" i="2"/>
  <c r="F11" i="2"/>
  <c r="G11" i="2"/>
  <c r="H11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H2" i="2"/>
  <c r="G2" i="2"/>
  <c r="F2" i="2"/>
  <c r="E14" i="2"/>
  <c r="E13" i="2"/>
  <c r="E12" i="2"/>
  <c r="BZ9" i="8" l="1"/>
  <c r="BY9" i="8"/>
  <c r="BW8" i="8"/>
  <c r="G15" i="2"/>
</calcChain>
</file>

<file path=xl/sharedStrings.xml><?xml version="1.0" encoding="utf-8"?>
<sst xmlns="http://schemas.openxmlformats.org/spreadsheetml/2006/main" count="1421" uniqueCount="217">
  <si>
    <t>site</t>
  </si>
  <si>
    <t>latitude</t>
  </si>
  <si>
    <t>altitude</t>
  </si>
  <si>
    <t>soil_class</t>
  </si>
  <si>
    <t>asw_i</t>
  </si>
  <si>
    <t>asw_min</t>
  </si>
  <si>
    <t>asw_max</t>
  </si>
  <si>
    <t>from</t>
  </si>
  <si>
    <t>to</t>
  </si>
  <si>
    <t>climate</t>
  </si>
  <si>
    <t>1957-11</t>
  </si>
  <si>
    <t>Malcolm Knapp</t>
  </si>
  <si>
    <t>species</t>
  </si>
  <si>
    <t>planted</t>
  </si>
  <si>
    <t>fertility</t>
  </si>
  <si>
    <t>stems_n</t>
  </si>
  <si>
    <t>biom_stem</t>
  </si>
  <si>
    <t>biom_root</t>
  </si>
  <si>
    <t>biom_foliage</t>
  </si>
  <si>
    <t>plot 14</t>
  </si>
  <si>
    <t>plot 15</t>
  </si>
  <si>
    <t>plot 16</t>
  </si>
  <si>
    <t>plot 17</t>
  </si>
  <si>
    <t>plot 18</t>
  </si>
  <si>
    <t>plot 34</t>
  </si>
  <si>
    <t>plot 19</t>
  </si>
  <si>
    <t>plot 20</t>
  </si>
  <si>
    <t>plot 21</t>
  </si>
  <si>
    <t>1959-04</t>
  </si>
  <si>
    <t>2019-11</t>
  </si>
  <si>
    <t>1958-11</t>
  </si>
  <si>
    <t>plot 1</t>
  </si>
  <si>
    <t>plot 2</t>
  </si>
  <si>
    <t>PSME</t>
  </si>
  <si>
    <t>TSHE</t>
  </si>
  <si>
    <t>THPL</t>
  </si>
  <si>
    <t>1965-11</t>
  </si>
  <si>
    <t>1966-04</t>
  </si>
  <si>
    <t>plots 14–18</t>
  </si>
  <si>
    <t>2012-11</t>
  </si>
  <si>
    <t>2008-11</t>
  </si>
  <si>
    <t>age</t>
  </si>
  <si>
    <t>stem</t>
  </si>
  <si>
    <t>root</t>
  </si>
  <si>
    <t>foliage</t>
  </si>
  <si>
    <t>Dscale0</t>
  </si>
  <si>
    <t>DscaleB</t>
  </si>
  <si>
    <t>Dscalerh</t>
  </si>
  <si>
    <t>Dscalet</t>
  </si>
  <si>
    <t>DscaleC</t>
  </si>
  <si>
    <t>Dshape0</t>
  </si>
  <si>
    <t>DshapeB</t>
  </si>
  <si>
    <t>Dshaperh</t>
  </si>
  <si>
    <t>Dshapet</t>
  </si>
  <si>
    <t>DshapeC</t>
  </si>
  <si>
    <t>Dlocation0</t>
  </si>
  <si>
    <t>DlocationB</t>
  </si>
  <si>
    <t>Dlocationrh</t>
  </si>
  <si>
    <t>Dlocationt</t>
  </si>
  <si>
    <t>DlocationC</t>
  </si>
  <si>
    <t>wsscale0</t>
  </si>
  <si>
    <t>wsscaleB</t>
  </si>
  <si>
    <t>wsscalerh</t>
  </si>
  <si>
    <t>wsscalet</t>
  </si>
  <si>
    <t>wsscaleC</t>
  </si>
  <si>
    <t>wsshape0</t>
  </si>
  <si>
    <t>wsshapeB</t>
  </si>
  <si>
    <t>wsshaperh</t>
  </si>
  <si>
    <t>wsshapet</t>
  </si>
  <si>
    <t>wsshapeC</t>
  </si>
  <si>
    <t>wslocation0</t>
  </si>
  <si>
    <t>wslocationB</t>
  </si>
  <si>
    <t>wslocationrh</t>
  </si>
  <si>
    <t>wslocationt</t>
  </si>
  <si>
    <t>wslocationC</t>
  </si>
  <si>
    <t>light_model</t>
  </si>
  <si>
    <t>transp_model</t>
  </si>
  <si>
    <t>phys_model</t>
  </si>
  <si>
    <t>correct_sizeDist</t>
  </si>
  <si>
    <t>height_model</t>
  </si>
  <si>
    <t>calculate_d13c</t>
  </si>
  <si>
    <t>management</t>
  </si>
  <si>
    <t>trajectory_columns</t>
  </si>
  <si>
    <t>false</t>
  </si>
  <si>
    <t>power</t>
  </si>
  <si>
    <t>true</t>
  </si>
  <si>
    <t>mix</t>
  </si>
  <si>
    <t>Core, BiasCorrection</t>
  </si>
  <si>
    <t>Core</t>
  </si>
  <si>
    <t>year</t>
  </si>
  <si>
    <t>month</t>
  </si>
  <si>
    <t>tmp_min</t>
  </si>
  <si>
    <t>tmp_max</t>
  </si>
  <si>
    <t>tmp_ave</t>
  </si>
  <si>
    <t>prcp</t>
  </si>
  <si>
    <t>srad</t>
  </si>
  <si>
    <t>frost_days</t>
  </si>
  <si>
    <t>co2</t>
  </si>
  <si>
    <t>climate_id</t>
  </si>
  <si>
    <t>PISI</t>
  </si>
  <si>
    <t>pFS2</t>
  </si>
  <si>
    <t>pFS20</t>
  </si>
  <si>
    <t>aWS</t>
  </si>
  <si>
    <t>nWS</t>
  </si>
  <si>
    <t>pRx</t>
  </si>
  <si>
    <t>pRn</t>
  </si>
  <si>
    <t>gammaF1</t>
  </si>
  <si>
    <t>gammaF0</t>
  </si>
  <si>
    <t>tgammaF</t>
  </si>
  <si>
    <t>gammaR</t>
  </si>
  <si>
    <t>leafgrow</t>
  </si>
  <si>
    <t>leaffall</t>
  </si>
  <si>
    <t>Tmin</t>
  </si>
  <si>
    <t>Topt</t>
  </si>
  <si>
    <t>Tmax</t>
  </si>
  <si>
    <t>kF</t>
  </si>
  <si>
    <t>SWconst</t>
  </si>
  <si>
    <t>SWpower</t>
  </si>
  <si>
    <t>fCalpha700</t>
  </si>
  <si>
    <t>fCg700</t>
  </si>
  <si>
    <t>m0</t>
  </si>
  <si>
    <t>fN0</t>
  </si>
  <si>
    <t>fNn</t>
  </si>
  <si>
    <t>MaxAge</t>
  </si>
  <si>
    <t>nAge</t>
  </si>
  <si>
    <t>rAge</t>
  </si>
  <si>
    <t>gammaN1</t>
  </si>
  <si>
    <t>gammaN0</t>
  </si>
  <si>
    <t>tgammaN</t>
  </si>
  <si>
    <t>ngammaN</t>
  </si>
  <si>
    <t>wSx1000</t>
  </si>
  <si>
    <t>thinPower</t>
  </si>
  <si>
    <t>mF</t>
  </si>
  <si>
    <t>mR</t>
  </si>
  <si>
    <t>mS</t>
  </si>
  <si>
    <t>SLA0</t>
  </si>
  <si>
    <t>SLA1</t>
  </si>
  <si>
    <t>tSLA</t>
  </si>
  <si>
    <t>k</t>
  </si>
  <si>
    <t>fullCanAge</t>
  </si>
  <si>
    <t>MaxIntcptn</t>
  </si>
  <si>
    <t>LAImaxIntcptn</t>
  </si>
  <si>
    <t>cVPD</t>
  </si>
  <si>
    <t>alphaCx</t>
  </si>
  <si>
    <t>Y</t>
  </si>
  <si>
    <t>MinCond</t>
  </si>
  <si>
    <t>MaxCond</t>
  </si>
  <si>
    <t>LAIgcx</t>
  </si>
  <si>
    <t>CoeffCond</t>
  </si>
  <si>
    <t>BLcond</t>
  </si>
  <si>
    <t>RGcGw</t>
  </si>
  <si>
    <t>D13CTissueDif</t>
  </si>
  <si>
    <t>aFracDiffu</t>
  </si>
  <si>
    <t>bFracRubi</t>
  </si>
  <si>
    <t>fracBB0</t>
  </si>
  <si>
    <t>fracBB1</t>
  </si>
  <si>
    <t>tBB</t>
  </si>
  <si>
    <t>tRho</t>
  </si>
  <si>
    <t>crownshape</t>
  </si>
  <si>
    <t>aH</t>
  </si>
  <si>
    <t>nHB</t>
  </si>
  <si>
    <t>nHC</t>
  </si>
  <si>
    <t>aV</t>
  </si>
  <si>
    <t>nVB</t>
  </si>
  <si>
    <t>nVH</t>
  </si>
  <si>
    <t>nVBH</t>
  </si>
  <si>
    <t>aK</t>
  </si>
  <si>
    <t>nKB</t>
  </si>
  <si>
    <t>nKH</t>
  </si>
  <si>
    <t>nKC</t>
  </si>
  <si>
    <t>nKrh</t>
  </si>
  <si>
    <t>aHL</t>
  </si>
  <si>
    <t>nHLB</t>
  </si>
  <si>
    <t>nHLL</t>
  </si>
  <si>
    <t>nHLC</t>
  </si>
  <si>
    <t>nHLrh</t>
  </si>
  <si>
    <t>Qa</t>
  </si>
  <si>
    <t>Qb</t>
  </si>
  <si>
    <t>gDM_mol</t>
  </si>
  <si>
    <t>molPAR_MJ</t>
  </si>
  <si>
    <t>parameter</t>
  </si>
  <si>
    <t>used in</t>
  </si>
  <si>
    <t>requires</t>
  </si>
  <si>
    <t>for</t>
  </si>
  <si>
    <t>crown length</t>
  </si>
  <si>
    <t>δ¹³C</t>
  </si>
  <si>
    <t>deciduous species</t>
  </si>
  <si>
    <t>NPP</t>
  </si>
  <si>
    <t>mortality</t>
  </si>
  <si>
    <t>aging</t>
  </si>
  <si>
    <t>frost</t>
  </si>
  <si>
    <t>temperature</t>
  </si>
  <si>
    <t>CO₂</t>
  </si>
  <si>
    <t>evapotranspiration</t>
  </si>
  <si>
    <t>leaves</t>
  </si>
  <si>
    <t>roots</t>
  </si>
  <si>
    <t>wood density</t>
  </si>
  <si>
    <t>merchantable m³</t>
  </si>
  <si>
    <t>output</t>
  </si>
  <si>
    <t>height</t>
  </si>
  <si>
    <t>notes</t>
  </si>
  <si>
    <t>evapotranspiration, bias correction, 3-PGmix layers, output</t>
  </si>
  <si>
    <t>3-PGmix</t>
  </si>
  <si>
    <t>layering</t>
  </si>
  <si>
    <t>efficiency</t>
  </si>
  <si>
    <t>crown width</t>
  </si>
  <si>
    <t>evapotranspiration, bias correction, 3-PGmix layers</t>
  </si>
  <si>
    <t>3-PGmix, power height model</t>
  </si>
  <si>
    <t>exponent</t>
  </si>
  <si>
    <t>parameterization</t>
  </si>
  <si>
    <t>min</t>
  </si>
  <si>
    <t>max</t>
  </si>
  <si>
    <t>height modle</t>
  </si>
  <si>
    <t>aV nonzero</t>
  </si>
  <si>
    <t>rho0</t>
  </si>
  <si>
    <t>rho1</t>
  </si>
  <si>
    <t>halfEllipsoid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</si>
</sst>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  <xf numFmtId="0" fontId="0" fillId="0" borderId="0" xfId="0" applyFill="1"/>
    <xf numFmtId="2" fontId="0" fillId="0" borderId="0" xfId="0" applyNumberFormat="1"/>
  </cellXfs>
  <cellStyles count="2">
    <cellStyle name="Normal" xfId="0" builtinId="0"/>
    <cellStyle name="Standard 2" xfId="1" xr:uid="{7464409A-0ACB-4704-B44F-3D27ED8C52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5AAA-905A-41D4-9833-9F9926FB5689}">
  <dimension ref="A1:J13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2.33203125" bestFit="1" customWidth="1"/>
    <col min="10" max="10" width="13.66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19</v>
      </c>
      <c r="B2">
        <v>49.263500000000001</v>
      </c>
      <c r="C2">
        <v>159</v>
      </c>
      <c r="D2">
        <v>-1</v>
      </c>
      <c r="E2">
        <v>11.6</v>
      </c>
      <c r="F2">
        <v>0</v>
      </c>
      <c r="G2">
        <v>11.6</v>
      </c>
      <c r="H2" t="s">
        <v>10</v>
      </c>
      <c r="I2" t="s">
        <v>29</v>
      </c>
      <c r="J2" t="s">
        <v>11</v>
      </c>
    </row>
    <row r="3" spans="1:10" x14ac:dyDescent="0.3">
      <c r="A3" t="s">
        <v>20</v>
      </c>
      <c r="B3">
        <v>49.2637</v>
      </c>
      <c r="C3">
        <v>163</v>
      </c>
      <c r="D3">
        <v>-1</v>
      </c>
      <c r="E3">
        <v>11.6</v>
      </c>
      <c r="F3">
        <v>0</v>
      </c>
      <c r="G3">
        <v>11.6</v>
      </c>
      <c r="H3" t="s">
        <v>10</v>
      </c>
      <c r="I3" t="s">
        <v>29</v>
      </c>
      <c r="J3" t="s">
        <v>11</v>
      </c>
    </row>
    <row r="4" spans="1:10" x14ac:dyDescent="0.3">
      <c r="A4" t="s">
        <v>21</v>
      </c>
      <c r="B4">
        <v>49.2639</v>
      </c>
      <c r="C4">
        <v>161</v>
      </c>
      <c r="D4">
        <v>-1</v>
      </c>
      <c r="E4">
        <v>11.6</v>
      </c>
      <c r="F4">
        <v>0</v>
      </c>
      <c r="G4">
        <v>11.6</v>
      </c>
      <c r="H4" t="s">
        <v>10</v>
      </c>
      <c r="I4" t="s">
        <v>29</v>
      </c>
      <c r="J4" t="s">
        <v>11</v>
      </c>
    </row>
    <row r="5" spans="1:10" x14ac:dyDescent="0.3">
      <c r="A5" t="s">
        <v>22</v>
      </c>
      <c r="B5">
        <v>49.264099999999999</v>
      </c>
      <c r="C5">
        <v>155</v>
      </c>
      <c r="D5">
        <v>-1</v>
      </c>
      <c r="E5">
        <v>11.6</v>
      </c>
      <c r="F5">
        <v>0</v>
      </c>
      <c r="G5">
        <v>11.6</v>
      </c>
      <c r="H5" t="s">
        <v>10</v>
      </c>
      <c r="I5" t="s">
        <v>29</v>
      </c>
      <c r="J5" t="s">
        <v>11</v>
      </c>
    </row>
    <row r="6" spans="1:10" x14ac:dyDescent="0.3">
      <c r="A6" t="s">
        <v>23</v>
      </c>
      <c r="B6">
        <v>49.264299999999999</v>
      </c>
      <c r="C6">
        <v>145</v>
      </c>
      <c r="D6">
        <v>-1</v>
      </c>
      <c r="E6">
        <v>11.6</v>
      </c>
      <c r="F6">
        <v>0</v>
      </c>
      <c r="G6">
        <v>11.6</v>
      </c>
      <c r="H6" t="s">
        <v>10</v>
      </c>
      <c r="I6" t="s">
        <v>29</v>
      </c>
      <c r="J6" t="s">
        <v>11</v>
      </c>
    </row>
    <row r="7" spans="1:10" x14ac:dyDescent="0.3">
      <c r="A7" t="s">
        <v>38</v>
      </c>
      <c r="B7">
        <v>49.163899999999998</v>
      </c>
      <c r="C7">
        <v>157</v>
      </c>
      <c r="D7">
        <v>-1</v>
      </c>
      <c r="E7">
        <v>11.6</v>
      </c>
      <c r="F7">
        <v>0</v>
      </c>
      <c r="G7">
        <v>11.6</v>
      </c>
      <c r="H7" t="s">
        <v>10</v>
      </c>
      <c r="I7" t="s">
        <v>29</v>
      </c>
      <c r="J7" t="s">
        <v>11</v>
      </c>
    </row>
    <row r="8" spans="1:10" x14ac:dyDescent="0.3">
      <c r="A8" t="s">
        <v>25</v>
      </c>
      <c r="B8">
        <v>49.263100000000001</v>
      </c>
      <c r="C8">
        <v>160</v>
      </c>
      <c r="D8">
        <v>-1</v>
      </c>
      <c r="E8">
        <v>11.6</v>
      </c>
      <c r="F8">
        <v>0</v>
      </c>
      <c r="G8">
        <v>11.6</v>
      </c>
      <c r="H8" t="s">
        <v>10</v>
      </c>
      <c r="I8" t="s">
        <v>29</v>
      </c>
      <c r="J8" t="s">
        <v>11</v>
      </c>
    </row>
    <row r="9" spans="1:10" x14ac:dyDescent="0.3">
      <c r="A9" t="s">
        <v>26</v>
      </c>
      <c r="B9">
        <v>49.263300000000001</v>
      </c>
      <c r="C9">
        <v>160</v>
      </c>
      <c r="D9">
        <v>-1</v>
      </c>
      <c r="E9">
        <v>11.6</v>
      </c>
      <c r="F9">
        <v>0</v>
      </c>
      <c r="G9">
        <v>11.6</v>
      </c>
      <c r="H9" t="s">
        <v>30</v>
      </c>
      <c r="I9" t="s">
        <v>29</v>
      </c>
      <c r="J9" t="s">
        <v>11</v>
      </c>
    </row>
    <row r="10" spans="1:10" x14ac:dyDescent="0.3">
      <c r="A10" t="s">
        <v>27</v>
      </c>
      <c r="B10">
        <v>49.263599999999997</v>
      </c>
      <c r="C10">
        <v>155</v>
      </c>
      <c r="D10">
        <v>-1</v>
      </c>
      <c r="E10">
        <v>11.6</v>
      </c>
      <c r="F10">
        <v>0</v>
      </c>
      <c r="G10">
        <v>11.6</v>
      </c>
      <c r="H10" t="s">
        <v>28</v>
      </c>
      <c r="I10" t="s">
        <v>29</v>
      </c>
      <c r="J10" t="s">
        <v>11</v>
      </c>
    </row>
    <row r="11" spans="1:10" x14ac:dyDescent="0.3">
      <c r="A11" t="s">
        <v>24</v>
      </c>
      <c r="B11" s="2">
        <v>49.264000000000003</v>
      </c>
      <c r="C11">
        <v>159</v>
      </c>
      <c r="D11">
        <v>-1</v>
      </c>
      <c r="E11">
        <v>11.6</v>
      </c>
      <c r="F11">
        <v>0</v>
      </c>
      <c r="G11">
        <v>11.6</v>
      </c>
      <c r="H11" t="s">
        <v>28</v>
      </c>
      <c r="I11" t="s">
        <v>29</v>
      </c>
      <c r="J11" t="s">
        <v>11</v>
      </c>
    </row>
    <row r="12" spans="1:10" x14ac:dyDescent="0.3">
      <c r="A12" t="s">
        <v>31</v>
      </c>
      <c r="B12">
        <v>49.259300000000003</v>
      </c>
      <c r="C12">
        <v>141</v>
      </c>
      <c r="D12">
        <v>-1</v>
      </c>
      <c r="E12">
        <v>11.6</v>
      </c>
      <c r="F12">
        <v>0</v>
      </c>
      <c r="G12">
        <v>11.6</v>
      </c>
      <c r="H12" t="s">
        <v>36</v>
      </c>
      <c r="I12" t="s">
        <v>39</v>
      </c>
      <c r="J12" t="s">
        <v>11</v>
      </c>
    </row>
    <row r="13" spans="1:10" x14ac:dyDescent="0.3">
      <c r="A13" t="s">
        <v>32</v>
      </c>
      <c r="B13">
        <v>49.258099999999999</v>
      </c>
      <c r="C13">
        <v>139</v>
      </c>
      <c r="D13">
        <v>-1</v>
      </c>
      <c r="E13">
        <v>11.6</v>
      </c>
      <c r="F13">
        <v>0</v>
      </c>
      <c r="G13">
        <v>11.6</v>
      </c>
      <c r="H13" t="s">
        <v>37</v>
      </c>
      <c r="I13" t="s">
        <v>40</v>
      </c>
      <c r="J13" t="s">
        <v>11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5CA6E-EC0E-4D99-B849-372FF9F849FE}">
  <dimension ref="A1:H15"/>
  <sheetViews>
    <sheetView workbookViewId="0">
      <pane ySplit="1" topLeftCell="A2" activePane="bottomLeft" state="frozen"/>
      <selection pane="bottomLeft" activeCell="F4" sqref="F4"/>
    </sheetView>
  </sheetViews>
  <sheetFormatPr defaultRowHeight="14.4" x14ac:dyDescent="0.3"/>
  <sheetData>
    <row r="1" spans="1:8" x14ac:dyDescent="0.3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 x14ac:dyDescent="0.3">
      <c r="A2" t="s">
        <v>19</v>
      </c>
      <c r="B2" t="s">
        <v>33</v>
      </c>
      <c r="C2" t="s">
        <v>10</v>
      </c>
      <c r="D2">
        <v>0.5</v>
      </c>
      <c r="E2">
        <v>1278</v>
      </c>
      <c r="F2" s="2">
        <f>E2*0.000001*10</f>
        <v>1.2779999999999998E-2</v>
      </c>
      <c r="G2" s="2">
        <f>E2*0.000001*5</f>
        <v>6.389999999999999E-3</v>
      </c>
      <c r="H2" s="2">
        <f>E2*0.000001*5</f>
        <v>6.389999999999999E-3</v>
      </c>
    </row>
    <row r="3" spans="1:8" x14ac:dyDescent="0.3">
      <c r="A3" t="s">
        <v>20</v>
      </c>
      <c r="B3" t="s">
        <v>33</v>
      </c>
      <c r="C3" t="s">
        <v>10</v>
      </c>
      <c r="D3">
        <v>0.5</v>
      </c>
      <c r="E3">
        <v>10748</v>
      </c>
      <c r="F3" s="2">
        <f t="shared" ref="F3:F10" si="0">E3*0.000001*10</f>
        <v>0.10747999999999999</v>
      </c>
      <c r="G3" s="2">
        <f t="shared" ref="G3:G10" si="1">E3*0.000001*5</f>
        <v>5.3739999999999996E-2</v>
      </c>
      <c r="H3" s="2">
        <f t="shared" ref="H3:H10" si="2">E3*0.000001*5</f>
        <v>5.3739999999999996E-2</v>
      </c>
    </row>
    <row r="4" spans="1:8" x14ac:dyDescent="0.3">
      <c r="A4" t="s">
        <v>21</v>
      </c>
      <c r="B4" t="s">
        <v>33</v>
      </c>
      <c r="C4" t="s">
        <v>10</v>
      </c>
      <c r="D4">
        <v>0.5</v>
      </c>
      <c r="E4">
        <v>730</v>
      </c>
      <c r="F4" s="2">
        <f t="shared" si="0"/>
        <v>7.2999999999999992E-3</v>
      </c>
      <c r="G4" s="2">
        <f t="shared" si="1"/>
        <v>3.6499999999999996E-3</v>
      </c>
      <c r="H4" s="2">
        <f t="shared" si="2"/>
        <v>3.6499999999999996E-3</v>
      </c>
    </row>
    <row r="5" spans="1:8" x14ac:dyDescent="0.3">
      <c r="A5" t="s">
        <v>22</v>
      </c>
      <c r="B5" t="s">
        <v>33</v>
      </c>
      <c r="C5" t="s">
        <v>10</v>
      </c>
      <c r="D5">
        <v>0.5</v>
      </c>
      <c r="E5">
        <v>2561</v>
      </c>
      <c r="F5" s="2">
        <f t="shared" si="0"/>
        <v>2.5610000000000001E-2</v>
      </c>
      <c r="G5" s="2">
        <f t="shared" si="1"/>
        <v>1.2805E-2</v>
      </c>
      <c r="H5" s="2">
        <f t="shared" si="2"/>
        <v>1.2805E-2</v>
      </c>
    </row>
    <row r="6" spans="1:8" x14ac:dyDescent="0.3">
      <c r="A6" t="s">
        <v>23</v>
      </c>
      <c r="B6" t="s">
        <v>33</v>
      </c>
      <c r="C6" t="s">
        <v>10</v>
      </c>
      <c r="D6">
        <v>0.5</v>
      </c>
      <c r="E6">
        <v>399</v>
      </c>
      <c r="F6" s="2">
        <f t="shared" si="0"/>
        <v>3.9899999999999996E-3</v>
      </c>
      <c r="G6" s="2">
        <f t="shared" si="1"/>
        <v>1.9949999999999998E-3</v>
      </c>
      <c r="H6" s="2">
        <f t="shared" si="2"/>
        <v>1.9949999999999998E-3</v>
      </c>
    </row>
    <row r="7" spans="1:8" x14ac:dyDescent="0.3">
      <c r="A7" t="s">
        <v>25</v>
      </c>
      <c r="B7" t="s">
        <v>33</v>
      </c>
      <c r="C7" t="s">
        <v>10</v>
      </c>
      <c r="D7">
        <v>0.5</v>
      </c>
      <c r="E7">
        <v>1053</v>
      </c>
      <c r="F7" s="2">
        <f t="shared" si="0"/>
        <v>1.0529999999999999E-2</v>
      </c>
      <c r="G7" s="2">
        <f t="shared" si="1"/>
        <v>5.2649999999999997E-3</v>
      </c>
      <c r="H7" s="2">
        <f t="shared" si="2"/>
        <v>5.2649999999999997E-3</v>
      </c>
    </row>
    <row r="8" spans="1:8" x14ac:dyDescent="0.3">
      <c r="A8" t="s">
        <v>26</v>
      </c>
      <c r="B8" t="s">
        <v>35</v>
      </c>
      <c r="C8" t="s">
        <v>30</v>
      </c>
      <c r="D8">
        <v>0.5</v>
      </c>
      <c r="E8">
        <v>1111</v>
      </c>
      <c r="F8" s="2">
        <f t="shared" si="0"/>
        <v>1.111E-2</v>
      </c>
      <c r="G8" s="2">
        <f t="shared" si="1"/>
        <v>5.555E-3</v>
      </c>
      <c r="H8" s="2">
        <f t="shared" si="2"/>
        <v>5.555E-3</v>
      </c>
    </row>
    <row r="9" spans="1:8" x14ac:dyDescent="0.3">
      <c r="A9" t="s">
        <v>27</v>
      </c>
      <c r="B9" t="s">
        <v>34</v>
      </c>
      <c r="C9" t="s">
        <v>28</v>
      </c>
      <c r="D9">
        <v>0.5</v>
      </c>
      <c r="E9">
        <v>1113</v>
      </c>
      <c r="F9" s="2">
        <f t="shared" si="0"/>
        <v>1.1130000000000001E-2</v>
      </c>
      <c r="G9" s="2">
        <f t="shared" si="1"/>
        <v>5.5650000000000005E-3</v>
      </c>
      <c r="H9" s="2">
        <f t="shared" si="2"/>
        <v>5.5650000000000005E-3</v>
      </c>
    </row>
    <row r="10" spans="1:8" x14ac:dyDescent="0.3">
      <c r="A10" t="s">
        <v>24</v>
      </c>
      <c r="B10" t="s">
        <v>34</v>
      </c>
      <c r="C10" t="s">
        <v>28</v>
      </c>
      <c r="D10">
        <v>0.5</v>
      </c>
      <c r="E10">
        <v>10119</v>
      </c>
      <c r="F10" s="2">
        <f t="shared" si="0"/>
        <v>0.10119</v>
      </c>
      <c r="G10" s="2">
        <f t="shared" si="1"/>
        <v>5.0595000000000001E-2</v>
      </c>
      <c r="H10" s="2">
        <f t="shared" si="2"/>
        <v>5.0595000000000001E-2</v>
      </c>
    </row>
    <row r="11" spans="1:8" x14ac:dyDescent="0.3">
      <c r="A11" t="s">
        <v>31</v>
      </c>
      <c r="B11" t="s">
        <v>33</v>
      </c>
      <c r="C11" t="s">
        <v>36</v>
      </c>
      <c r="D11">
        <v>0.5</v>
      </c>
      <c r="E11">
        <v>1029</v>
      </c>
      <c r="F11" s="2">
        <f>E11*0.000001*(154 + 78)</f>
        <v>0.238728</v>
      </c>
      <c r="G11" s="2">
        <f>E11*0.000001*(94 + 25 + 24 + 3 + 42)</f>
        <v>0.19345199999999999</v>
      </c>
      <c r="H11" s="2">
        <f>E11*0.000001*132</f>
        <v>0.135828</v>
      </c>
    </row>
    <row r="12" spans="1:8" x14ac:dyDescent="0.3">
      <c r="A12" t="s">
        <v>32</v>
      </c>
      <c r="B12" t="s">
        <v>33</v>
      </c>
      <c r="C12" t="s">
        <v>37</v>
      </c>
      <c r="D12">
        <v>0.5</v>
      </c>
      <c r="E12">
        <f>1092/4</f>
        <v>273</v>
      </c>
      <c r="F12" s="2">
        <f t="shared" ref="F12:F15" si="3">E12*0.000001*(154 + 78)</f>
        <v>6.333599999999999E-2</v>
      </c>
      <c r="G12" s="2">
        <f t="shared" ref="G12:G14" si="4">E12*0.000001*(94 + 25 + 24 + 3 + 42)</f>
        <v>5.1323999999999995E-2</v>
      </c>
      <c r="H12" s="2">
        <f t="shared" ref="H12:H14" si="5">E12*0.000001*132</f>
        <v>3.6035999999999999E-2</v>
      </c>
    </row>
    <row r="13" spans="1:8" x14ac:dyDescent="0.3">
      <c r="A13" t="s">
        <v>32</v>
      </c>
      <c r="B13" t="s">
        <v>34</v>
      </c>
      <c r="C13" t="s">
        <v>37</v>
      </c>
      <c r="D13">
        <v>0.5</v>
      </c>
      <c r="E13">
        <f>1092/4</f>
        <v>273</v>
      </c>
      <c r="F13" s="2">
        <f t="shared" si="3"/>
        <v>6.333599999999999E-2</v>
      </c>
      <c r="G13" s="2">
        <f t="shared" si="4"/>
        <v>5.1323999999999995E-2</v>
      </c>
      <c r="H13" s="2">
        <f t="shared" si="5"/>
        <v>3.6035999999999999E-2</v>
      </c>
    </row>
    <row r="14" spans="1:8" x14ac:dyDescent="0.3">
      <c r="A14" t="s">
        <v>32</v>
      </c>
      <c r="B14" t="s">
        <v>35</v>
      </c>
      <c r="C14" t="s">
        <v>37</v>
      </c>
      <c r="D14">
        <v>0.5</v>
      </c>
      <c r="E14">
        <f>1092/4</f>
        <v>273</v>
      </c>
      <c r="F14" s="2">
        <f t="shared" si="3"/>
        <v>6.333599999999999E-2</v>
      </c>
      <c r="G14" s="2">
        <f t="shared" si="4"/>
        <v>5.1323999999999995E-2</v>
      </c>
      <c r="H14" s="2">
        <f t="shared" si="5"/>
        <v>3.6035999999999999E-2</v>
      </c>
    </row>
    <row r="15" spans="1:8" x14ac:dyDescent="0.3">
      <c r="A15" t="s">
        <v>32</v>
      </c>
      <c r="B15" t="s">
        <v>99</v>
      </c>
      <c r="C15" t="s">
        <v>37</v>
      </c>
      <c r="D15">
        <v>0.5</v>
      </c>
      <c r="E15">
        <f>1092/4</f>
        <v>273</v>
      </c>
      <c r="F15" s="2">
        <f t="shared" si="3"/>
        <v>6.333599999999999E-2</v>
      </c>
      <c r="G15" s="2">
        <f t="shared" ref="G15" si="6">E15*0.000001*(94 + 25 + 24 + 3 + 42)</f>
        <v>5.1323999999999995E-2</v>
      </c>
      <c r="H15" s="2">
        <f t="shared" ref="H15" si="7">E15*0.000001*132</f>
        <v>3.6035999999999999E-2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EB52-5A24-485B-B411-B8480835DD4F}">
  <dimension ref="A1:J757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3.6640625" bestFit="1" customWidth="1"/>
  </cols>
  <sheetData>
    <row r="1" spans="1:10" x14ac:dyDescent="0.3">
      <c r="A1" s="1" t="s">
        <v>98</v>
      </c>
      <c r="B1" s="1" t="s">
        <v>89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</row>
    <row r="2" spans="1:10" x14ac:dyDescent="0.3">
      <c r="A2" t="s">
        <v>11</v>
      </c>
      <c r="B2">
        <v>1957</v>
      </c>
      <c r="C2">
        <v>11</v>
      </c>
      <c r="D2">
        <v>2.27</v>
      </c>
      <c r="E2">
        <v>8.6999999999999993</v>
      </c>
      <c r="F2">
        <v>5.51</v>
      </c>
      <c r="G2">
        <v>198.7</v>
      </c>
      <c r="H2">
        <v>1.756</v>
      </c>
      <c r="I2">
        <v>8</v>
      </c>
      <c r="J2">
        <v>321.3</v>
      </c>
    </row>
    <row r="3" spans="1:10" x14ac:dyDescent="0.3">
      <c r="A3" t="s">
        <v>11</v>
      </c>
      <c r="B3">
        <v>1957</v>
      </c>
      <c r="C3">
        <v>12</v>
      </c>
      <c r="D3">
        <v>1.64</v>
      </c>
      <c r="E3">
        <v>6.76</v>
      </c>
      <c r="F3">
        <v>4.22</v>
      </c>
      <c r="G3">
        <v>312.60000000000002</v>
      </c>
      <c r="H3">
        <v>0.627</v>
      </c>
      <c r="I3">
        <v>5</v>
      </c>
      <c r="J3">
        <v>324</v>
      </c>
    </row>
    <row r="4" spans="1:10" x14ac:dyDescent="0.3">
      <c r="A4" t="s">
        <v>11</v>
      </c>
      <c r="B4">
        <v>1958</v>
      </c>
      <c r="C4">
        <v>1</v>
      </c>
      <c r="D4">
        <v>2.92</v>
      </c>
      <c r="E4">
        <v>7.31</v>
      </c>
      <c r="F4">
        <v>5.14</v>
      </c>
      <c r="G4">
        <v>441.5</v>
      </c>
      <c r="H4">
        <v>0.79500000000000004</v>
      </c>
      <c r="I4">
        <v>2</v>
      </c>
      <c r="J4">
        <v>324.39999999999998</v>
      </c>
    </row>
    <row r="5" spans="1:10" x14ac:dyDescent="0.3">
      <c r="A5" t="s">
        <v>11</v>
      </c>
      <c r="B5">
        <v>1958</v>
      </c>
      <c r="C5">
        <v>2</v>
      </c>
      <c r="D5">
        <v>4.4400000000000004</v>
      </c>
      <c r="E5">
        <v>9.8000000000000007</v>
      </c>
      <c r="F5">
        <v>7.15</v>
      </c>
      <c r="G5">
        <v>241</v>
      </c>
      <c r="H5">
        <v>2.964</v>
      </c>
      <c r="I5">
        <v>1</v>
      </c>
      <c r="J5">
        <v>324.89999999999998</v>
      </c>
    </row>
    <row r="6" spans="1:10" x14ac:dyDescent="0.3">
      <c r="A6" t="s">
        <v>11</v>
      </c>
      <c r="B6">
        <v>1958</v>
      </c>
      <c r="C6">
        <v>3</v>
      </c>
      <c r="D6">
        <v>2.02</v>
      </c>
      <c r="E6">
        <v>11.15</v>
      </c>
      <c r="F6">
        <v>6.61</v>
      </c>
      <c r="G6">
        <v>96.8</v>
      </c>
      <c r="H6">
        <v>9.3759999999999994</v>
      </c>
      <c r="I6">
        <v>8</v>
      </c>
      <c r="J6">
        <v>322.39999999999998</v>
      </c>
    </row>
    <row r="7" spans="1:10" x14ac:dyDescent="0.3">
      <c r="A7" t="s">
        <v>11</v>
      </c>
      <c r="B7">
        <v>1958</v>
      </c>
      <c r="C7">
        <v>4</v>
      </c>
      <c r="D7">
        <v>7.41</v>
      </c>
      <c r="E7">
        <v>11.59</v>
      </c>
      <c r="F7">
        <v>9.52</v>
      </c>
      <c r="G7">
        <v>166.3</v>
      </c>
      <c r="H7">
        <v>9.8360000000000003</v>
      </c>
      <c r="I7">
        <v>0</v>
      </c>
      <c r="J7">
        <v>322.8</v>
      </c>
    </row>
    <row r="8" spans="1:10" x14ac:dyDescent="0.3">
      <c r="A8" t="s">
        <v>11</v>
      </c>
      <c r="B8">
        <v>1958</v>
      </c>
      <c r="C8">
        <v>5</v>
      </c>
      <c r="D8">
        <v>8.1300000000000008</v>
      </c>
      <c r="E8">
        <v>21.24</v>
      </c>
      <c r="F8">
        <v>14.72</v>
      </c>
      <c r="G8">
        <v>96.2</v>
      </c>
      <c r="H8">
        <v>25.161000000000001</v>
      </c>
      <c r="I8">
        <v>0</v>
      </c>
      <c r="J8">
        <v>321.89999999999998</v>
      </c>
    </row>
    <row r="9" spans="1:10" x14ac:dyDescent="0.3">
      <c r="A9" t="s">
        <v>11</v>
      </c>
      <c r="B9">
        <v>1958</v>
      </c>
      <c r="C9">
        <v>6</v>
      </c>
      <c r="D9">
        <v>12.91</v>
      </c>
      <c r="E9">
        <v>23.26</v>
      </c>
      <c r="F9">
        <v>18.11</v>
      </c>
      <c r="G9">
        <v>53.4</v>
      </c>
      <c r="H9">
        <v>26.684999999999999</v>
      </c>
      <c r="I9">
        <v>0</v>
      </c>
      <c r="J9">
        <v>319</v>
      </c>
    </row>
    <row r="10" spans="1:10" x14ac:dyDescent="0.3">
      <c r="A10" t="s">
        <v>11</v>
      </c>
      <c r="B10">
        <v>1958</v>
      </c>
      <c r="C10">
        <v>7</v>
      </c>
      <c r="D10">
        <v>14.31</v>
      </c>
      <c r="E10">
        <v>28.56</v>
      </c>
      <c r="F10">
        <v>21.46</v>
      </c>
      <c r="G10">
        <v>0</v>
      </c>
      <c r="H10">
        <v>28.146999999999998</v>
      </c>
      <c r="I10">
        <v>0</v>
      </c>
      <c r="J10">
        <v>313.8</v>
      </c>
    </row>
    <row r="11" spans="1:10" x14ac:dyDescent="0.3">
      <c r="A11" t="s">
        <v>11</v>
      </c>
      <c r="B11">
        <v>1958</v>
      </c>
      <c r="C11">
        <v>8</v>
      </c>
      <c r="D11">
        <v>12.62</v>
      </c>
      <c r="E11">
        <v>25.49</v>
      </c>
      <c r="F11">
        <v>19.079999999999998</v>
      </c>
      <c r="G11">
        <v>65.900000000000006</v>
      </c>
      <c r="H11">
        <v>21.376999999999999</v>
      </c>
      <c r="I11">
        <v>0</v>
      </c>
      <c r="J11">
        <v>312.39999999999998</v>
      </c>
    </row>
    <row r="12" spans="1:10" x14ac:dyDescent="0.3">
      <c r="A12" t="s">
        <v>11</v>
      </c>
      <c r="B12">
        <v>1958</v>
      </c>
      <c r="C12">
        <v>9</v>
      </c>
      <c r="D12">
        <v>9.7899999999999991</v>
      </c>
      <c r="E12">
        <v>18.98</v>
      </c>
      <c r="F12">
        <v>14.41</v>
      </c>
      <c r="G12">
        <v>97.6</v>
      </c>
      <c r="H12">
        <v>12.438000000000001</v>
      </c>
      <c r="I12">
        <v>0</v>
      </c>
      <c r="J12">
        <v>312.60000000000002</v>
      </c>
    </row>
    <row r="13" spans="1:10" x14ac:dyDescent="0.3">
      <c r="A13" t="s">
        <v>11</v>
      </c>
      <c r="B13">
        <v>1958</v>
      </c>
      <c r="C13">
        <v>10</v>
      </c>
      <c r="D13">
        <v>6.75</v>
      </c>
      <c r="E13">
        <v>14.59</v>
      </c>
      <c r="F13">
        <v>10.69</v>
      </c>
      <c r="G13">
        <v>321.89999999999998</v>
      </c>
      <c r="H13">
        <v>5.3620000000000001</v>
      </c>
      <c r="I13">
        <v>0</v>
      </c>
      <c r="J13">
        <v>317.5</v>
      </c>
    </row>
    <row r="14" spans="1:10" x14ac:dyDescent="0.3">
      <c r="A14" t="s">
        <v>11</v>
      </c>
      <c r="B14">
        <v>1958</v>
      </c>
      <c r="C14">
        <v>11</v>
      </c>
      <c r="D14">
        <v>1.75</v>
      </c>
      <c r="E14">
        <v>8.1</v>
      </c>
      <c r="F14">
        <v>4.95</v>
      </c>
      <c r="G14">
        <v>304.10000000000002</v>
      </c>
      <c r="H14">
        <v>1.643</v>
      </c>
      <c r="I14">
        <v>10</v>
      </c>
      <c r="J14">
        <v>322.8</v>
      </c>
    </row>
    <row r="15" spans="1:10" x14ac:dyDescent="0.3">
      <c r="A15" t="s">
        <v>11</v>
      </c>
      <c r="B15">
        <v>1958</v>
      </c>
      <c r="C15">
        <v>12</v>
      </c>
      <c r="D15">
        <v>2.41</v>
      </c>
      <c r="E15">
        <v>7.08</v>
      </c>
      <c r="F15">
        <v>4.76</v>
      </c>
      <c r="G15">
        <v>373</v>
      </c>
      <c r="H15">
        <v>0.56799999999999995</v>
      </c>
      <c r="I15">
        <v>10</v>
      </c>
      <c r="J15">
        <v>324.89999999999998</v>
      </c>
    </row>
    <row r="16" spans="1:10" x14ac:dyDescent="0.3">
      <c r="A16" t="s">
        <v>11</v>
      </c>
      <c r="B16">
        <v>1959</v>
      </c>
      <c r="C16">
        <v>1</v>
      </c>
      <c r="D16">
        <v>0.24</v>
      </c>
      <c r="E16">
        <v>5.65</v>
      </c>
      <c r="F16">
        <v>2.96</v>
      </c>
      <c r="G16">
        <v>322.3</v>
      </c>
      <c r="H16">
        <v>1.054</v>
      </c>
      <c r="I16">
        <v>12</v>
      </c>
      <c r="J16">
        <v>325.3</v>
      </c>
    </row>
    <row r="17" spans="1:10" x14ac:dyDescent="0.3">
      <c r="A17" t="s">
        <v>11</v>
      </c>
      <c r="B17">
        <v>1959</v>
      </c>
      <c r="C17">
        <v>2</v>
      </c>
      <c r="D17">
        <v>0.46</v>
      </c>
      <c r="E17">
        <v>5.9</v>
      </c>
      <c r="F17">
        <v>3.2</v>
      </c>
      <c r="G17">
        <v>234.7</v>
      </c>
      <c r="H17">
        <v>2.8809999999999998</v>
      </c>
      <c r="I17">
        <v>10</v>
      </c>
      <c r="J17">
        <v>325.39999999999998</v>
      </c>
    </row>
    <row r="18" spans="1:10" x14ac:dyDescent="0.3">
      <c r="A18" t="s">
        <v>11</v>
      </c>
      <c r="B18">
        <v>1959</v>
      </c>
      <c r="C18">
        <v>3</v>
      </c>
      <c r="D18">
        <v>2.23</v>
      </c>
      <c r="E18">
        <v>7.79</v>
      </c>
      <c r="F18">
        <v>5.03</v>
      </c>
      <c r="G18">
        <v>293.5</v>
      </c>
      <c r="H18">
        <v>7.3849999999999998</v>
      </c>
      <c r="I18">
        <v>7</v>
      </c>
      <c r="J18">
        <v>323.39999999999998</v>
      </c>
    </row>
    <row r="19" spans="1:10" x14ac:dyDescent="0.3">
      <c r="A19" t="s">
        <v>11</v>
      </c>
      <c r="B19">
        <v>1959</v>
      </c>
      <c r="C19">
        <v>4</v>
      </c>
      <c r="D19">
        <v>4.0599999999999996</v>
      </c>
      <c r="E19">
        <v>12.87</v>
      </c>
      <c r="F19">
        <v>8.49</v>
      </c>
      <c r="G19">
        <v>323.89999999999998</v>
      </c>
      <c r="H19">
        <v>15.430999999999999</v>
      </c>
      <c r="I19">
        <v>3</v>
      </c>
      <c r="J19">
        <v>323.10000000000002</v>
      </c>
    </row>
    <row r="20" spans="1:10" x14ac:dyDescent="0.3">
      <c r="A20" t="s">
        <v>11</v>
      </c>
      <c r="B20">
        <v>1959</v>
      </c>
      <c r="C20">
        <v>5</v>
      </c>
      <c r="D20">
        <v>6.4</v>
      </c>
      <c r="E20">
        <v>16.59</v>
      </c>
      <c r="F20">
        <v>11.52</v>
      </c>
      <c r="G20">
        <v>158.5</v>
      </c>
      <c r="H20">
        <v>23.3</v>
      </c>
      <c r="I20">
        <v>0</v>
      </c>
      <c r="J20">
        <v>322.7</v>
      </c>
    </row>
    <row r="21" spans="1:10" x14ac:dyDescent="0.3">
      <c r="A21" t="s">
        <v>11</v>
      </c>
      <c r="B21">
        <v>1959</v>
      </c>
      <c r="C21">
        <v>6</v>
      </c>
      <c r="D21">
        <v>10.01</v>
      </c>
      <c r="E21">
        <v>19.79</v>
      </c>
      <c r="F21">
        <v>14.93</v>
      </c>
      <c r="G21">
        <v>144.69999999999999</v>
      </c>
      <c r="H21">
        <v>27.134</v>
      </c>
      <c r="I21">
        <v>0</v>
      </c>
      <c r="J21">
        <v>319.89999999999998</v>
      </c>
    </row>
    <row r="22" spans="1:10" x14ac:dyDescent="0.3">
      <c r="A22" t="s">
        <v>11</v>
      </c>
      <c r="B22">
        <v>1959</v>
      </c>
      <c r="C22">
        <v>7</v>
      </c>
      <c r="D22">
        <v>11.66</v>
      </c>
      <c r="E22">
        <v>24.45</v>
      </c>
      <c r="F22">
        <v>18.079999999999998</v>
      </c>
      <c r="G22">
        <v>53.6</v>
      </c>
      <c r="H22">
        <v>27.335000000000001</v>
      </c>
      <c r="I22">
        <v>0</v>
      </c>
      <c r="J22">
        <v>314.39999999999998</v>
      </c>
    </row>
    <row r="23" spans="1:10" x14ac:dyDescent="0.3">
      <c r="A23" t="s">
        <v>11</v>
      </c>
      <c r="B23">
        <v>1959</v>
      </c>
      <c r="C23">
        <v>8</v>
      </c>
      <c r="D23">
        <v>10.47</v>
      </c>
      <c r="E23">
        <v>20.77</v>
      </c>
      <c r="F23">
        <v>15.64</v>
      </c>
      <c r="G23">
        <v>71.8</v>
      </c>
      <c r="H23">
        <v>20.18</v>
      </c>
      <c r="I23">
        <v>0</v>
      </c>
      <c r="J23">
        <v>312.3</v>
      </c>
    </row>
    <row r="24" spans="1:10" x14ac:dyDescent="0.3">
      <c r="A24" t="s">
        <v>11</v>
      </c>
      <c r="B24">
        <v>1959</v>
      </c>
      <c r="C24">
        <v>9</v>
      </c>
      <c r="D24">
        <v>9.07</v>
      </c>
      <c r="E24">
        <v>16.850000000000001</v>
      </c>
      <c r="F24">
        <v>12.98</v>
      </c>
      <c r="G24">
        <v>262.60000000000002</v>
      </c>
      <c r="H24">
        <v>10.569000000000001</v>
      </c>
      <c r="I24">
        <v>0</v>
      </c>
      <c r="J24">
        <v>313.3</v>
      </c>
    </row>
    <row r="25" spans="1:10" x14ac:dyDescent="0.3">
      <c r="A25" t="s">
        <v>11</v>
      </c>
      <c r="B25">
        <v>1959</v>
      </c>
      <c r="C25">
        <v>10</v>
      </c>
      <c r="D25">
        <v>6.25</v>
      </c>
      <c r="E25">
        <v>12.93</v>
      </c>
      <c r="F25">
        <v>9.6199999999999992</v>
      </c>
      <c r="G25">
        <v>216.5</v>
      </c>
      <c r="H25">
        <v>5.1539999999999999</v>
      </c>
      <c r="I25">
        <v>0</v>
      </c>
      <c r="J25">
        <v>318.39999999999998</v>
      </c>
    </row>
    <row r="26" spans="1:10" x14ac:dyDescent="0.3">
      <c r="A26" t="s">
        <v>11</v>
      </c>
      <c r="B26">
        <v>1959</v>
      </c>
      <c r="C26">
        <v>11</v>
      </c>
      <c r="D26">
        <v>1.06</v>
      </c>
      <c r="E26">
        <v>7.8</v>
      </c>
      <c r="F26">
        <v>4.45</v>
      </c>
      <c r="G26">
        <v>354</v>
      </c>
      <c r="H26">
        <v>1.8009999999999999</v>
      </c>
      <c r="I26">
        <v>11</v>
      </c>
      <c r="J26">
        <v>324.2</v>
      </c>
    </row>
    <row r="27" spans="1:10" x14ac:dyDescent="0.3">
      <c r="A27" t="s">
        <v>11</v>
      </c>
      <c r="B27">
        <v>1959</v>
      </c>
      <c r="C27">
        <v>12</v>
      </c>
      <c r="D27">
        <v>0.88</v>
      </c>
      <c r="E27">
        <v>6.05</v>
      </c>
      <c r="F27">
        <v>3.48</v>
      </c>
      <c r="G27">
        <v>281</v>
      </c>
      <c r="H27">
        <v>0.67700000000000005</v>
      </c>
      <c r="I27">
        <v>14</v>
      </c>
      <c r="J27">
        <v>325.8</v>
      </c>
    </row>
    <row r="28" spans="1:10" x14ac:dyDescent="0.3">
      <c r="A28" t="s">
        <v>11</v>
      </c>
      <c r="B28">
        <v>1960</v>
      </c>
      <c r="C28">
        <v>1</v>
      </c>
      <c r="D28">
        <v>-0.66</v>
      </c>
      <c r="E28">
        <v>3.98</v>
      </c>
      <c r="F28">
        <v>1.67</v>
      </c>
      <c r="G28">
        <v>252.6</v>
      </c>
      <c r="H28">
        <v>0.871</v>
      </c>
      <c r="I28">
        <v>18</v>
      </c>
      <c r="J28">
        <v>326.10000000000002</v>
      </c>
    </row>
    <row r="29" spans="1:10" x14ac:dyDescent="0.3">
      <c r="A29" t="s">
        <v>11</v>
      </c>
      <c r="B29">
        <v>1960</v>
      </c>
      <c r="C29">
        <v>2</v>
      </c>
      <c r="D29">
        <v>0.34</v>
      </c>
      <c r="E29">
        <v>7.25</v>
      </c>
      <c r="F29">
        <v>3.82</v>
      </c>
      <c r="G29">
        <v>232.8</v>
      </c>
      <c r="H29">
        <v>3.6120000000000001</v>
      </c>
      <c r="I29">
        <v>11</v>
      </c>
      <c r="J29">
        <v>325.89999999999998</v>
      </c>
    </row>
    <row r="30" spans="1:10" x14ac:dyDescent="0.3">
      <c r="A30" t="s">
        <v>11</v>
      </c>
      <c r="B30">
        <v>1960</v>
      </c>
      <c r="C30">
        <v>3</v>
      </c>
      <c r="D30">
        <v>0.97</v>
      </c>
      <c r="E30">
        <v>9.2200000000000006</v>
      </c>
      <c r="F30">
        <v>5.1100000000000003</v>
      </c>
      <c r="G30">
        <v>196</v>
      </c>
      <c r="H30">
        <v>8.8729999999999993</v>
      </c>
      <c r="I30">
        <v>11</v>
      </c>
      <c r="J30">
        <v>324.3</v>
      </c>
    </row>
    <row r="31" spans="1:10" x14ac:dyDescent="0.3">
      <c r="A31" t="s">
        <v>11</v>
      </c>
      <c r="B31">
        <v>1960</v>
      </c>
      <c r="C31">
        <v>4</v>
      </c>
      <c r="D31">
        <v>4.45</v>
      </c>
      <c r="E31">
        <v>13.71</v>
      </c>
      <c r="F31">
        <v>9.1</v>
      </c>
      <c r="G31">
        <v>154.5</v>
      </c>
      <c r="H31">
        <v>16.858000000000001</v>
      </c>
      <c r="I31">
        <v>1</v>
      </c>
      <c r="J31">
        <v>324.39999999999998</v>
      </c>
    </row>
    <row r="32" spans="1:10" x14ac:dyDescent="0.3">
      <c r="A32" t="s">
        <v>11</v>
      </c>
      <c r="B32">
        <v>1960</v>
      </c>
      <c r="C32">
        <v>5</v>
      </c>
      <c r="D32">
        <v>6.61</v>
      </c>
      <c r="E32">
        <v>14.61</v>
      </c>
      <c r="F32">
        <v>10.64</v>
      </c>
      <c r="G32">
        <v>259.8</v>
      </c>
      <c r="H32">
        <v>22.027999999999999</v>
      </c>
      <c r="I32">
        <v>0</v>
      </c>
      <c r="J32">
        <v>324.5</v>
      </c>
    </row>
    <row r="33" spans="1:10" x14ac:dyDescent="0.3">
      <c r="A33" t="s">
        <v>11</v>
      </c>
      <c r="B33">
        <v>1960</v>
      </c>
      <c r="C33">
        <v>6</v>
      </c>
      <c r="D33">
        <v>9.11</v>
      </c>
      <c r="E33">
        <v>18.7</v>
      </c>
      <c r="F33">
        <v>13.93</v>
      </c>
      <c r="G33">
        <v>93.8</v>
      </c>
      <c r="H33">
        <v>27.021000000000001</v>
      </c>
      <c r="I33">
        <v>0</v>
      </c>
      <c r="J33">
        <v>321.3</v>
      </c>
    </row>
    <row r="34" spans="1:10" x14ac:dyDescent="0.3">
      <c r="A34" t="s">
        <v>11</v>
      </c>
      <c r="B34">
        <v>1960</v>
      </c>
      <c r="C34">
        <v>7</v>
      </c>
      <c r="D34">
        <v>11.28</v>
      </c>
      <c r="E34">
        <v>25.96</v>
      </c>
      <c r="F34">
        <v>18.64</v>
      </c>
      <c r="G34">
        <v>1.4</v>
      </c>
      <c r="H34">
        <v>27.914999999999999</v>
      </c>
      <c r="I34">
        <v>0</v>
      </c>
      <c r="J34">
        <v>316.10000000000002</v>
      </c>
    </row>
    <row r="35" spans="1:10" x14ac:dyDescent="0.3">
      <c r="A35" t="s">
        <v>11</v>
      </c>
      <c r="B35">
        <v>1960</v>
      </c>
      <c r="C35">
        <v>8</v>
      </c>
      <c r="D35">
        <v>11.47</v>
      </c>
      <c r="E35">
        <v>20.399999999999999</v>
      </c>
      <c r="F35">
        <v>15.96</v>
      </c>
      <c r="G35">
        <v>199.8</v>
      </c>
      <c r="H35">
        <v>18.902000000000001</v>
      </c>
      <c r="I35">
        <v>0</v>
      </c>
      <c r="J35">
        <v>313.39999999999998</v>
      </c>
    </row>
    <row r="36" spans="1:10" x14ac:dyDescent="0.3">
      <c r="A36" t="s">
        <v>11</v>
      </c>
      <c r="B36">
        <v>1960</v>
      </c>
      <c r="C36">
        <v>9</v>
      </c>
      <c r="D36">
        <v>8.57</v>
      </c>
      <c r="E36">
        <v>19.059999999999999</v>
      </c>
      <c r="F36">
        <v>13.84</v>
      </c>
      <c r="G36">
        <v>106.6</v>
      </c>
      <c r="H36">
        <v>12.956</v>
      </c>
      <c r="I36">
        <v>0</v>
      </c>
      <c r="J36">
        <v>313.60000000000002</v>
      </c>
    </row>
    <row r="37" spans="1:10" x14ac:dyDescent="0.3">
      <c r="A37" t="s">
        <v>11</v>
      </c>
      <c r="B37">
        <v>1960</v>
      </c>
      <c r="C37">
        <v>10</v>
      </c>
      <c r="D37">
        <v>6.96</v>
      </c>
      <c r="E37">
        <v>13.94</v>
      </c>
      <c r="F37">
        <v>10.48</v>
      </c>
      <c r="G37">
        <v>330</v>
      </c>
      <c r="H37">
        <v>5.2619999999999996</v>
      </c>
      <c r="I37">
        <v>0</v>
      </c>
      <c r="J37">
        <v>318.89999999999998</v>
      </c>
    </row>
    <row r="38" spans="1:10" x14ac:dyDescent="0.3">
      <c r="A38" t="s">
        <v>11</v>
      </c>
      <c r="B38">
        <v>1960</v>
      </c>
      <c r="C38">
        <v>11</v>
      </c>
      <c r="D38">
        <v>1.19</v>
      </c>
      <c r="E38">
        <v>8.43</v>
      </c>
      <c r="F38">
        <v>4.84</v>
      </c>
      <c r="G38">
        <v>282.10000000000002</v>
      </c>
      <c r="H38">
        <v>2.0819999999999999</v>
      </c>
      <c r="I38">
        <v>9</v>
      </c>
      <c r="J38">
        <v>324.39999999999998</v>
      </c>
    </row>
    <row r="39" spans="1:10" x14ac:dyDescent="0.3">
      <c r="A39" t="s">
        <v>11</v>
      </c>
      <c r="B39">
        <v>1960</v>
      </c>
      <c r="C39">
        <v>12</v>
      </c>
      <c r="D39">
        <v>-0.88</v>
      </c>
      <c r="E39">
        <v>5.7</v>
      </c>
      <c r="F39">
        <v>2.44</v>
      </c>
      <c r="G39">
        <v>260.39999999999998</v>
      </c>
      <c r="H39">
        <v>0.88100000000000001</v>
      </c>
      <c r="I39">
        <v>16</v>
      </c>
      <c r="J39">
        <v>326.39999999999998</v>
      </c>
    </row>
    <row r="40" spans="1:10" x14ac:dyDescent="0.3">
      <c r="A40" t="s">
        <v>11</v>
      </c>
      <c r="B40">
        <v>1961</v>
      </c>
      <c r="C40">
        <v>1</v>
      </c>
      <c r="D40">
        <v>2.35</v>
      </c>
      <c r="E40">
        <v>6.52</v>
      </c>
      <c r="F40">
        <v>4.45</v>
      </c>
      <c r="G40">
        <v>458.8</v>
      </c>
      <c r="H40">
        <v>0.87</v>
      </c>
      <c r="I40">
        <v>9</v>
      </c>
      <c r="J40">
        <v>326.60000000000002</v>
      </c>
    </row>
    <row r="41" spans="1:10" x14ac:dyDescent="0.3">
      <c r="A41" t="s">
        <v>11</v>
      </c>
      <c r="B41">
        <v>1961</v>
      </c>
      <c r="C41">
        <v>2</v>
      </c>
      <c r="D41">
        <v>3.6</v>
      </c>
      <c r="E41">
        <v>6.58</v>
      </c>
      <c r="F41">
        <v>5.1100000000000003</v>
      </c>
      <c r="G41">
        <v>557</v>
      </c>
      <c r="H41">
        <v>1.52</v>
      </c>
      <c r="I41">
        <v>1</v>
      </c>
      <c r="J41">
        <v>326.60000000000002</v>
      </c>
    </row>
    <row r="42" spans="1:10" x14ac:dyDescent="0.3">
      <c r="A42" t="s">
        <v>11</v>
      </c>
      <c r="B42">
        <v>1961</v>
      </c>
      <c r="C42">
        <v>3</v>
      </c>
      <c r="D42">
        <v>2.93</v>
      </c>
      <c r="E42">
        <v>9.98</v>
      </c>
      <c r="F42">
        <v>6.49</v>
      </c>
      <c r="G42">
        <v>224.7</v>
      </c>
      <c r="H42">
        <v>8.5730000000000004</v>
      </c>
      <c r="I42">
        <v>5</v>
      </c>
      <c r="J42">
        <v>325.3</v>
      </c>
    </row>
    <row r="43" spans="1:10" x14ac:dyDescent="0.3">
      <c r="A43" t="s">
        <v>11</v>
      </c>
      <c r="B43">
        <v>1961</v>
      </c>
      <c r="C43">
        <v>4</v>
      </c>
      <c r="D43">
        <v>3.99</v>
      </c>
      <c r="E43">
        <v>11.53</v>
      </c>
      <c r="F43">
        <v>7.79</v>
      </c>
      <c r="G43">
        <v>170.3</v>
      </c>
      <c r="H43">
        <v>15.622</v>
      </c>
      <c r="I43">
        <v>2</v>
      </c>
      <c r="J43">
        <v>324.8</v>
      </c>
    </row>
    <row r="44" spans="1:10" x14ac:dyDescent="0.3">
      <c r="A44" t="s">
        <v>11</v>
      </c>
      <c r="B44">
        <v>1961</v>
      </c>
      <c r="C44">
        <v>5</v>
      </c>
      <c r="D44">
        <v>7.28</v>
      </c>
      <c r="E44">
        <v>16.190000000000001</v>
      </c>
      <c r="F44">
        <v>11.75</v>
      </c>
      <c r="G44">
        <v>145.6</v>
      </c>
      <c r="H44">
        <v>22.254000000000001</v>
      </c>
      <c r="I44">
        <v>0</v>
      </c>
      <c r="J44">
        <v>325</v>
      </c>
    </row>
    <row r="45" spans="1:10" x14ac:dyDescent="0.3">
      <c r="A45" t="s">
        <v>11</v>
      </c>
      <c r="B45">
        <v>1961</v>
      </c>
      <c r="C45">
        <v>6</v>
      </c>
      <c r="D45">
        <v>9.67</v>
      </c>
      <c r="E45">
        <v>23.16</v>
      </c>
      <c r="F45">
        <v>16.45</v>
      </c>
      <c r="G45">
        <v>52</v>
      </c>
      <c r="H45">
        <v>29.04</v>
      </c>
      <c r="I45">
        <v>0</v>
      </c>
      <c r="J45">
        <v>321.5</v>
      </c>
    </row>
    <row r="46" spans="1:10" x14ac:dyDescent="0.3">
      <c r="A46" t="s">
        <v>11</v>
      </c>
      <c r="B46">
        <v>1961</v>
      </c>
      <c r="C46">
        <v>7</v>
      </c>
      <c r="D46">
        <v>12.27</v>
      </c>
      <c r="E46">
        <v>25.53</v>
      </c>
      <c r="F46">
        <v>18.920000000000002</v>
      </c>
      <c r="G46">
        <v>23.7</v>
      </c>
      <c r="H46">
        <v>27.003</v>
      </c>
      <c r="I46">
        <v>0</v>
      </c>
      <c r="J46">
        <v>316.5</v>
      </c>
    </row>
    <row r="47" spans="1:10" x14ac:dyDescent="0.3">
      <c r="A47" t="s">
        <v>11</v>
      </c>
      <c r="B47">
        <v>1961</v>
      </c>
      <c r="C47">
        <v>8</v>
      </c>
      <c r="D47">
        <v>12.14</v>
      </c>
      <c r="E47">
        <v>27</v>
      </c>
      <c r="F47">
        <v>19.600000000000001</v>
      </c>
      <c r="G47">
        <v>97.7</v>
      </c>
      <c r="H47">
        <v>22.193000000000001</v>
      </c>
      <c r="I47">
        <v>0</v>
      </c>
      <c r="J47">
        <v>314.3</v>
      </c>
    </row>
    <row r="48" spans="1:10" x14ac:dyDescent="0.3">
      <c r="A48" t="s">
        <v>11</v>
      </c>
      <c r="B48">
        <v>1961</v>
      </c>
      <c r="C48">
        <v>9</v>
      </c>
      <c r="D48">
        <v>7.96</v>
      </c>
      <c r="E48">
        <v>18.47</v>
      </c>
      <c r="F48">
        <v>13.24</v>
      </c>
      <c r="G48">
        <v>110.8</v>
      </c>
      <c r="H48">
        <v>13.006</v>
      </c>
      <c r="I48">
        <v>0</v>
      </c>
      <c r="J48">
        <v>314.39999999999998</v>
      </c>
    </row>
    <row r="49" spans="1:10" x14ac:dyDescent="0.3">
      <c r="A49" t="s">
        <v>11</v>
      </c>
      <c r="B49">
        <v>1961</v>
      </c>
      <c r="C49">
        <v>10</v>
      </c>
      <c r="D49">
        <v>4.2699999999999996</v>
      </c>
      <c r="E49">
        <v>12.73</v>
      </c>
      <c r="F49">
        <v>8.5299999999999994</v>
      </c>
      <c r="G49">
        <v>333.3</v>
      </c>
      <c r="H49">
        <v>5.8390000000000004</v>
      </c>
      <c r="I49">
        <v>0</v>
      </c>
      <c r="J49">
        <v>320.39999999999998</v>
      </c>
    </row>
    <row r="50" spans="1:10" x14ac:dyDescent="0.3">
      <c r="A50" t="s">
        <v>11</v>
      </c>
      <c r="B50">
        <v>1961</v>
      </c>
      <c r="C50">
        <v>11</v>
      </c>
      <c r="D50">
        <v>0.77</v>
      </c>
      <c r="E50">
        <v>7.34</v>
      </c>
      <c r="F50">
        <v>4.08</v>
      </c>
      <c r="G50">
        <v>230.6</v>
      </c>
      <c r="H50">
        <v>1.905</v>
      </c>
      <c r="I50">
        <v>10</v>
      </c>
      <c r="J50">
        <v>325.5</v>
      </c>
    </row>
    <row r="51" spans="1:10" x14ac:dyDescent="0.3">
      <c r="A51" t="s">
        <v>11</v>
      </c>
      <c r="B51">
        <v>1961</v>
      </c>
      <c r="C51">
        <v>12</v>
      </c>
      <c r="D51">
        <v>-0.02</v>
      </c>
      <c r="E51">
        <v>4.28</v>
      </c>
      <c r="F51">
        <v>2.15</v>
      </c>
      <c r="G51">
        <v>307.8</v>
      </c>
      <c r="H51">
        <v>0.52100000000000002</v>
      </c>
      <c r="I51">
        <v>13</v>
      </c>
      <c r="J51">
        <v>327.2</v>
      </c>
    </row>
    <row r="52" spans="1:10" x14ac:dyDescent="0.3">
      <c r="A52" t="s">
        <v>11</v>
      </c>
      <c r="B52">
        <v>1962</v>
      </c>
      <c r="C52">
        <v>1</v>
      </c>
      <c r="D52">
        <v>-1.1100000000000001</v>
      </c>
      <c r="E52">
        <v>4.43</v>
      </c>
      <c r="F52">
        <v>1.66</v>
      </c>
      <c r="G52">
        <v>256.60000000000002</v>
      </c>
      <c r="H52">
        <v>1.085</v>
      </c>
      <c r="I52">
        <v>14</v>
      </c>
      <c r="J52">
        <v>327.60000000000002</v>
      </c>
    </row>
    <row r="53" spans="1:10" x14ac:dyDescent="0.3">
      <c r="A53" t="s">
        <v>11</v>
      </c>
      <c r="B53">
        <v>1962</v>
      </c>
      <c r="C53">
        <v>2</v>
      </c>
      <c r="D53">
        <v>1.41</v>
      </c>
      <c r="E53">
        <v>8.11</v>
      </c>
      <c r="F53">
        <v>4.78</v>
      </c>
      <c r="G53">
        <v>121.7</v>
      </c>
      <c r="H53">
        <v>3.524</v>
      </c>
      <c r="I53">
        <v>9</v>
      </c>
      <c r="J53">
        <v>327.5</v>
      </c>
    </row>
    <row r="54" spans="1:10" x14ac:dyDescent="0.3">
      <c r="A54" t="s">
        <v>11</v>
      </c>
      <c r="B54">
        <v>1962</v>
      </c>
      <c r="C54">
        <v>3</v>
      </c>
      <c r="D54">
        <v>0.02</v>
      </c>
      <c r="E54">
        <v>8.84</v>
      </c>
      <c r="F54">
        <v>4.45</v>
      </c>
      <c r="G54">
        <v>131.5</v>
      </c>
      <c r="H54">
        <v>9.2100000000000009</v>
      </c>
      <c r="I54">
        <v>14</v>
      </c>
      <c r="J54">
        <v>326.39999999999998</v>
      </c>
    </row>
    <row r="55" spans="1:10" x14ac:dyDescent="0.3">
      <c r="A55" t="s">
        <v>11</v>
      </c>
      <c r="B55">
        <v>1962</v>
      </c>
      <c r="C55">
        <v>4</v>
      </c>
      <c r="D55">
        <v>4.68</v>
      </c>
      <c r="E55">
        <v>13.25</v>
      </c>
      <c r="F55">
        <v>8.99</v>
      </c>
      <c r="G55">
        <v>192.2</v>
      </c>
      <c r="H55">
        <v>16.571999999999999</v>
      </c>
      <c r="I55">
        <v>0</v>
      </c>
      <c r="J55">
        <v>325.89999999999998</v>
      </c>
    </row>
    <row r="56" spans="1:10" x14ac:dyDescent="0.3">
      <c r="A56" t="s">
        <v>11</v>
      </c>
      <c r="B56">
        <v>1962</v>
      </c>
      <c r="C56">
        <v>5</v>
      </c>
      <c r="D56">
        <v>5.9</v>
      </c>
      <c r="E56">
        <v>14.13</v>
      </c>
      <c r="F56">
        <v>10.029999999999999</v>
      </c>
      <c r="G56">
        <v>118</v>
      </c>
      <c r="H56">
        <v>22.733000000000001</v>
      </c>
      <c r="I56">
        <v>0</v>
      </c>
      <c r="J56">
        <v>325.39999999999998</v>
      </c>
    </row>
    <row r="57" spans="1:10" x14ac:dyDescent="0.3">
      <c r="A57" t="s">
        <v>11</v>
      </c>
      <c r="B57">
        <v>1962</v>
      </c>
      <c r="C57">
        <v>6</v>
      </c>
      <c r="D57">
        <v>8.66</v>
      </c>
      <c r="E57">
        <v>19.62</v>
      </c>
      <c r="F57">
        <v>14.16</v>
      </c>
      <c r="G57">
        <v>83.4</v>
      </c>
      <c r="H57">
        <v>27.925000000000001</v>
      </c>
      <c r="I57">
        <v>0</v>
      </c>
      <c r="J57">
        <v>322.39999999999998</v>
      </c>
    </row>
    <row r="58" spans="1:10" x14ac:dyDescent="0.3">
      <c r="A58" t="s">
        <v>11</v>
      </c>
      <c r="B58">
        <v>1962</v>
      </c>
      <c r="C58">
        <v>7</v>
      </c>
      <c r="D58">
        <v>10.89</v>
      </c>
      <c r="E58">
        <v>21.49</v>
      </c>
      <c r="F58">
        <v>16.22</v>
      </c>
      <c r="G58">
        <v>65.2</v>
      </c>
      <c r="H58">
        <v>25.893000000000001</v>
      </c>
      <c r="I58">
        <v>0</v>
      </c>
      <c r="J58">
        <v>317.5</v>
      </c>
    </row>
    <row r="59" spans="1:10" x14ac:dyDescent="0.3">
      <c r="A59" t="s">
        <v>11</v>
      </c>
      <c r="B59">
        <v>1962</v>
      </c>
      <c r="C59">
        <v>8</v>
      </c>
      <c r="D59">
        <v>11.25</v>
      </c>
      <c r="E59">
        <v>20.18</v>
      </c>
      <c r="F59">
        <v>15.74</v>
      </c>
      <c r="G59">
        <v>201.4</v>
      </c>
      <c r="H59">
        <v>18.882000000000001</v>
      </c>
      <c r="I59">
        <v>0</v>
      </c>
      <c r="J59">
        <v>314.89999999999998</v>
      </c>
    </row>
    <row r="60" spans="1:10" x14ac:dyDescent="0.3">
      <c r="A60" t="s">
        <v>11</v>
      </c>
      <c r="B60">
        <v>1962</v>
      </c>
      <c r="C60">
        <v>9</v>
      </c>
      <c r="D60">
        <v>9.59</v>
      </c>
      <c r="E60">
        <v>19.91</v>
      </c>
      <c r="F60">
        <v>14.77</v>
      </c>
      <c r="G60">
        <v>125.2</v>
      </c>
      <c r="H60">
        <v>12.622999999999999</v>
      </c>
      <c r="I60">
        <v>0</v>
      </c>
      <c r="J60">
        <v>315.7</v>
      </c>
    </row>
    <row r="61" spans="1:10" x14ac:dyDescent="0.3">
      <c r="A61" t="s">
        <v>11</v>
      </c>
      <c r="B61">
        <v>1962</v>
      </c>
      <c r="C61">
        <v>10</v>
      </c>
      <c r="D61">
        <v>7.06</v>
      </c>
      <c r="E61">
        <v>14.3</v>
      </c>
      <c r="F61">
        <v>10.7</v>
      </c>
      <c r="G61">
        <v>176.1</v>
      </c>
      <c r="H61">
        <v>5.327</v>
      </c>
      <c r="I61">
        <v>0</v>
      </c>
      <c r="J61">
        <v>320.5</v>
      </c>
    </row>
    <row r="62" spans="1:10" x14ac:dyDescent="0.3">
      <c r="A62" t="s">
        <v>11</v>
      </c>
      <c r="B62">
        <v>1962</v>
      </c>
      <c r="C62">
        <v>11</v>
      </c>
      <c r="D62">
        <v>3.81</v>
      </c>
      <c r="E62">
        <v>9.3699999999999992</v>
      </c>
      <c r="F62">
        <v>6.63</v>
      </c>
      <c r="G62">
        <v>389.4</v>
      </c>
      <c r="H62">
        <v>1.6080000000000001</v>
      </c>
      <c r="I62">
        <v>0</v>
      </c>
      <c r="J62">
        <v>326.10000000000002</v>
      </c>
    </row>
    <row r="63" spans="1:10" x14ac:dyDescent="0.3">
      <c r="A63" t="s">
        <v>11</v>
      </c>
      <c r="B63">
        <v>1962</v>
      </c>
      <c r="C63">
        <v>12</v>
      </c>
      <c r="D63">
        <v>1.98</v>
      </c>
      <c r="E63">
        <v>7.04</v>
      </c>
      <c r="F63">
        <v>4.53</v>
      </c>
      <c r="G63">
        <v>382.7</v>
      </c>
      <c r="H63">
        <v>0.64300000000000002</v>
      </c>
      <c r="I63">
        <v>9</v>
      </c>
      <c r="J63">
        <v>327.9</v>
      </c>
    </row>
    <row r="64" spans="1:10" x14ac:dyDescent="0.3">
      <c r="A64" t="s">
        <v>11</v>
      </c>
      <c r="B64">
        <v>1963</v>
      </c>
      <c r="C64">
        <v>1</v>
      </c>
      <c r="D64">
        <v>-3.48</v>
      </c>
      <c r="E64">
        <v>2.41</v>
      </c>
      <c r="F64">
        <v>-0.54</v>
      </c>
      <c r="G64">
        <v>89.4</v>
      </c>
      <c r="H64">
        <v>1.2270000000000001</v>
      </c>
      <c r="I64">
        <v>25</v>
      </c>
      <c r="J64">
        <v>328.4</v>
      </c>
    </row>
    <row r="65" spans="1:10" x14ac:dyDescent="0.3">
      <c r="A65" t="s">
        <v>11</v>
      </c>
      <c r="B65">
        <v>1963</v>
      </c>
      <c r="C65">
        <v>2</v>
      </c>
      <c r="D65">
        <v>2.71</v>
      </c>
      <c r="E65">
        <v>10.33</v>
      </c>
      <c r="F65">
        <v>6.55</v>
      </c>
      <c r="G65">
        <v>238.6</v>
      </c>
      <c r="H65">
        <v>3.5249999999999999</v>
      </c>
      <c r="I65">
        <v>2</v>
      </c>
      <c r="J65">
        <v>328</v>
      </c>
    </row>
    <row r="66" spans="1:10" x14ac:dyDescent="0.3">
      <c r="A66" t="s">
        <v>11</v>
      </c>
      <c r="B66">
        <v>1963</v>
      </c>
      <c r="C66">
        <v>3</v>
      </c>
      <c r="D66">
        <v>1.25</v>
      </c>
      <c r="E66">
        <v>9.93</v>
      </c>
      <c r="F66">
        <v>5.62</v>
      </c>
      <c r="G66">
        <v>144.30000000000001</v>
      </c>
      <c r="H66">
        <v>9.5210000000000008</v>
      </c>
      <c r="I66">
        <v>11</v>
      </c>
      <c r="J66">
        <v>326.60000000000002</v>
      </c>
    </row>
    <row r="67" spans="1:10" x14ac:dyDescent="0.3">
      <c r="A67" t="s">
        <v>11</v>
      </c>
      <c r="B67">
        <v>1963</v>
      </c>
      <c r="C67">
        <v>4</v>
      </c>
      <c r="D67">
        <v>4.1900000000000004</v>
      </c>
      <c r="E67">
        <v>12.58</v>
      </c>
      <c r="F67">
        <v>8.41</v>
      </c>
      <c r="G67">
        <v>168.1</v>
      </c>
      <c r="H67">
        <v>16.375</v>
      </c>
      <c r="I67">
        <v>1</v>
      </c>
      <c r="J67">
        <v>326.7</v>
      </c>
    </row>
    <row r="68" spans="1:10" x14ac:dyDescent="0.3">
      <c r="A68" t="s">
        <v>11</v>
      </c>
      <c r="B68">
        <v>1963</v>
      </c>
      <c r="C68">
        <v>5</v>
      </c>
      <c r="D68">
        <v>6.53</v>
      </c>
      <c r="E68">
        <v>19.190000000000001</v>
      </c>
      <c r="F68">
        <v>12.89</v>
      </c>
      <c r="G68">
        <v>58.4</v>
      </c>
      <c r="H68">
        <v>25.513000000000002</v>
      </c>
      <c r="I68">
        <v>0</v>
      </c>
      <c r="J68">
        <v>326.7</v>
      </c>
    </row>
    <row r="69" spans="1:10" x14ac:dyDescent="0.3">
      <c r="A69" t="s">
        <v>11</v>
      </c>
      <c r="B69">
        <v>1963</v>
      </c>
      <c r="C69">
        <v>6</v>
      </c>
      <c r="D69">
        <v>9.76</v>
      </c>
      <c r="E69">
        <v>18.829999999999998</v>
      </c>
      <c r="F69">
        <v>14.31</v>
      </c>
      <c r="G69">
        <v>91.3</v>
      </c>
      <c r="H69">
        <v>26.353000000000002</v>
      </c>
      <c r="I69">
        <v>0</v>
      </c>
      <c r="J69">
        <v>323.2</v>
      </c>
    </row>
    <row r="70" spans="1:10" x14ac:dyDescent="0.3">
      <c r="A70" t="s">
        <v>11</v>
      </c>
      <c r="B70">
        <v>1963</v>
      </c>
      <c r="C70">
        <v>7</v>
      </c>
      <c r="D70">
        <v>11.17</v>
      </c>
      <c r="E70">
        <v>20.48</v>
      </c>
      <c r="F70">
        <v>15.85</v>
      </c>
      <c r="G70">
        <v>128.69999999999999</v>
      </c>
      <c r="H70">
        <v>25.459</v>
      </c>
      <c r="I70">
        <v>0</v>
      </c>
      <c r="J70">
        <v>317.60000000000002</v>
      </c>
    </row>
    <row r="71" spans="1:10" x14ac:dyDescent="0.3">
      <c r="A71" t="s">
        <v>11</v>
      </c>
      <c r="B71">
        <v>1963</v>
      </c>
      <c r="C71">
        <v>8</v>
      </c>
      <c r="D71">
        <v>11.42</v>
      </c>
      <c r="E71">
        <v>22.85</v>
      </c>
      <c r="F71">
        <v>17.149999999999999</v>
      </c>
      <c r="G71">
        <v>62.8</v>
      </c>
      <c r="H71">
        <v>21.286999999999999</v>
      </c>
      <c r="I71">
        <v>0</v>
      </c>
      <c r="J71">
        <v>315.3</v>
      </c>
    </row>
    <row r="72" spans="1:10" x14ac:dyDescent="0.3">
      <c r="A72" t="s">
        <v>11</v>
      </c>
      <c r="B72">
        <v>1963</v>
      </c>
      <c r="C72">
        <v>9</v>
      </c>
      <c r="D72">
        <v>11.27</v>
      </c>
      <c r="E72">
        <v>21.57</v>
      </c>
      <c r="F72">
        <v>16.45</v>
      </c>
      <c r="G72">
        <v>63.8</v>
      </c>
      <c r="H72">
        <v>12.941000000000001</v>
      </c>
      <c r="I72">
        <v>0</v>
      </c>
      <c r="J72">
        <v>315.60000000000002</v>
      </c>
    </row>
    <row r="73" spans="1:10" x14ac:dyDescent="0.3">
      <c r="A73" t="s">
        <v>11</v>
      </c>
      <c r="B73">
        <v>1963</v>
      </c>
      <c r="C73">
        <v>10</v>
      </c>
      <c r="D73">
        <v>7.58</v>
      </c>
      <c r="E73">
        <v>14.8</v>
      </c>
      <c r="F73">
        <v>11.21</v>
      </c>
      <c r="G73">
        <v>261.10000000000002</v>
      </c>
      <c r="H73">
        <v>5.4909999999999997</v>
      </c>
      <c r="I73">
        <v>0</v>
      </c>
      <c r="J73">
        <v>321</v>
      </c>
    </row>
    <row r="74" spans="1:10" x14ac:dyDescent="0.3">
      <c r="A74" t="s">
        <v>11</v>
      </c>
      <c r="B74">
        <v>1963</v>
      </c>
      <c r="C74">
        <v>11</v>
      </c>
      <c r="D74">
        <v>3.37</v>
      </c>
      <c r="E74">
        <v>7.93</v>
      </c>
      <c r="F74">
        <v>5.67</v>
      </c>
      <c r="G74">
        <v>376</v>
      </c>
      <c r="H74">
        <v>1.2110000000000001</v>
      </c>
      <c r="I74">
        <v>5</v>
      </c>
      <c r="J74">
        <v>326.5</v>
      </c>
    </row>
    <row r="75" spans="1:10" x14ac:dyDescent="0.3">
      <c r="A75" t="s">
        <v>11</v>
      </c>
      <c r="B75">
        <v>1963</v>
      </c>
      <c r="C75">
        <v>12</v>
      </c>
      <c r="D75">
        <v>1.1399999999999999</v>
      </c>
      <c r="E75">
        <v>6.61</v>
      </c>
      <c r="F75">
        <v>3.91</v>
      </c>
      <c r="G75">
        <v>410.1</v>
      </c>
      <c r="H75">
        <v>0.72199999999999998</v>
      </c>
      <c r="I75">
        <v>13</v>
      </c>
      <c r="J75">
        <v>328.5</v>
      </c>
    </row>
    <row r="76" spans="1:10" x14ac:dyDescent="0.3">
      <c r="A76" t="s">
        <v>11</v>
      </c>
      <c r="B76">
        <v>1964</v>
      </c>
      <c r="C76">
        <v>1</v>
      </c>
      <c r="D76">
        <v>1.42</v>
      </c>
      <c r="E76">
        <v>5.58</v>
      </c>
      <c r="F76">
        <v>3.52</v>
      </c>
      <c r="G76">
        <v>339.1</v>
      </c>
      <c r="H76">
        <v>0.78100000000000003</v>
      </c>
      <c r="I76">
        <v>3</v>
      </c>
      <c r="J76">
        <v>329.2</v>
      </c>
    </row>
    <row r="77" spans="1:10" x14ac:dyDescent="0.3">
      <c r="A77" t="s">
        <v>11</v>
      </c>
      <c r="B77">
        <v>1964</v>
      </c>
      <c r="C77">
        <v>2</v>
      </c>
      <c r="D77">
        <v>0.42</v>
      </c>
      <c r="E77">
        <v>7</v>
      </c>
      <c r="F77">
        <v>3.74</v>
      </c>
      <c r="G77">
        <v>152.4</v>
      </c>
      <c r="H77">
        <v>3.4049999999999998</v>
      </c>
      <c r="I77">
        <v>12</v>
      </c>
      <c r="J77">
        <v>328.9</v>
      </c>
    </row>
    <row r="78" spans="1:10" x14ac:dyDescent="0.3">
      <c r="A78" t="s">
        <v>11</v>
      </c>
      <c r="B78">
        <v>1964</v>
      </c>
      <c r="C78">
        <v>3</v>
      </c>
      <c r="D78">
        <v>1.1200000000000001</v>
      </c>
      <c r="E78">
        <v>8.15</v>
      </c>
      <c r="F78">
        <v>4.6500000000000004</v>
      </c>
      <c r="G78">
        <v>268</v>
      </c>
      <c r="H78">
        <v>8.1170000000000009</v>
      </c>
      <c r="I78">
        <v>10</v>
      </c>
      <c r="J78">
        <v>327.5</v>
      </c>
    </row>
    <row r="79" spans="1:10" x14ac:dyDescent="0.3">
      <c r="A79" t="s">
        <v>11</v>
      </c>
      <c r="B79">
        <v>1964</v>
      </c>
      <c r="C79">
        <v>4</v>
      </c>
      <c r="D79">
        <v>2.4700000000000002</v>
      </c>
      <c r="E79">
        <v>11.52</v>
      </c>
      <c r="F79">
        <v>7.02</v>
      </c>
      <c r="G79">
        <v>166.9</v>
      </c>
      <c r="H79">
        <v>16.428000000000001</v>
      </c>
      <c r="I79">
        <v>2</v>
      </c>
      <c r="J79">
        <v>327.2</v>
      </c>
    </row>
    <row r="80" spans="1:10" x14ac:dyDescent="0.3">
      <c r="A80" t="s">
        <v>11</v>
      </c>
      <c r="B80">
        <v>1964</v>
      </c>
      <c r="C80">
        <v>5</v>
      </c>
      <c r="D80">
        <v>5.16</v>
      </c>
      <c r="E80">
        <v>15.71</v>
      </c>
      <c r="F80">
        <v>10.45</v>
      </c>
      <c r="G80">
        <v>121.6</v>
      </c>
      <c r="H80">
        <v>23.788</v>
      </c>
      <c r="I80">
        <v>1</v>
      </c>
      <c r="J80">
        <v>326.7</v>
      </c>
    </row>
    <row r="81" spans="1:10" x14ac:dyDescent="0.3">
      <c r="A81" t="s">
        <v>11</v>
      </c>
      <c r="B81">
        <v>1964</v>
      </c>
      <c r="C81">
        <v>6</v>
      </c>
      <c r="D81">
        <v>9.52</v>
      </c>
      <c r="E81">
        <v>17.91</v>
      </c>
      <c r="F81">
        <v>13.74</v>
      </c>
      <c r="G81">
        <v>189.2</v>
      </c>
      <c r="H81">
        <v>24.802</v>
      </c>
      <c r="I81">
        <v>0</v>
      </c>
      <c r="J81">
        <v>323.60000000000002</v>
      </c>
    </row>
    <row r="82" spans="1:10" x14ac:dyDescent="0.3">
      <c r="A82" t="s">
        <v>11</v>
      </c>
      <c r="B82">
        <v>1964</v>
      </c>
      <c r="C82">
        <v>7</v>
      </c>
      <c r="D82">
        <v>11.33</v>
      </c>
      <c r="E82">
        <v>20.3</v>
      </c>
      <c r="F82">
        <v>15.84</v>
      </c>
      <c r="G82">
        <v>148.4</v>
      </c>
      <c r="H82">
        <v>24.265000000000001</v>
      </c>
      <c r="I82">
        <v>0</v>
      </c>
      <c r="J82">
        <v>318.3</v>
      </c>
    </row>
    <row r="83" spans="1:10" x14ac:dyDescent="0.3">
      <c r="A83" t="s">
        <v>11</v>
      </c>
      <c r="B83">
        <v>1964</v>
      </c>
      <c r="C83">
        <v>8</v>
      </c>
      <c r="D83">
        <v>11.24</v>
      </c>
      <c r="E83">
        <v>20.309999999999999</v>
      </c>
      <c r="F83">
        <v>15.81</v>
      </c>
      <c r="G83">
        <v>130.1</v>
      </c>
      <c r="H83">
        <v>19.802</v>
      </c>
      <c r="I83">
        <v>0</v>
      </c>
      <c r="J83">
        <v>316.2</v>
      </c>
    </row>
    <row r="84" spans="1:10" x14ac:dyDescent="0.3">
      <c r="A84" t="s">
        <v>11</v>
      </c>
      <c r="B84">
        <v>1964</v>
      </c>
      <c r="C84">
        <v>9</v>
      </c>
      <c r="D84">
        <v>8.85</v>
      </c>
      <c r="E84">
        <v>17.440000000000001</v>
      </c>
      <c r="F84">
        <v>13.17</v>
      </c>
      <c r="G84">
        <v>215</v>
      </c>
      <c r="H84">
        <v>11.805999999999999</v>
      </c>
      <c r="I84">
        <v>0</v>
      </c>
      <c r="J84">
        <v>316.10000000000002</v>
      </c>
    </row>
    <row r="85" spans="1:10" x14ac:dyDescent="0.3">
      <c r="A85" t="s">
        <v>11</v>
      </c>
      <c r="B85">
        <v>1964</v>
      </c>
      <c r="C85">
        <v>10</v>
      </c>
      <c r="D85">
        <v>6.43</v>
      </c>
      <c r="E85">
        <v>15.21</v>
      </c>
      <c r="F85">
        <v>10.84</v>
      </c>
      <c r="G85">
        <v>142.1</v>
      </c>
      <c r="H85">
        <v>5.84</v>
      </c>
      <c r="I85">
        <v>1</v>
      </c>
      <c r="J85">
        <v>321.89999999999998</v>
      </c>
    </row>
    <row r="86" spans="1:10" x14ac:dyDescent="0.3">
      <c r="A86" t="s">
        <v>11</v>
      </c>
      <c r="B86">
        <v>1964</v>
      </c>
      <c r="C86">
        <v>11</v>
      </c>
      <c r="D86">
        <v>1.31</v>
      </c>
      <c r="E86">
        <v>6.57</v>
      </c>
      <c r="F86">
        <v>3.96</v>
      </c>
      <c r="G86">
        <v>342.2</v>
      </c>
      <c r="H86">
        <v>1.4810000000000001</v>
      </c>
      <c r="I86">
        <v>10</v>
      </c>
      <c r="J86">
        <v>327.10000000000002</v>
      </c>
    </row>
    <row r="87" spans="1:10" x14ac:dyDescent="0.3">
      <c r="A87" t="s">
        <v>11</v>
      </c>
      <c r="B87">
        <v>1964</v>
      </c>
      <c r="C87">
        <v>12</v>
      </c>
      <c r="D87">
        <v>-1.86</v>
      </c>
      <c r="E87">
        <v>2.78</v>
      </c>
      <c r="F87">
        <v>0.45</v>
      </c>
      <c r="G87">
        <v>205.6</v>
      </c>
      <c r="H87">
        <v>0.56399999999999995</v>
      </c>
      <c r="I87">
        <v>21</v>
      </c>
      <c r="J87">
        <v>328.9</v>
      </c>
    </row>
    <row r="88" spans="1:10" x14ac:dyDescent="0.3">
      <c r="A88" t="s">
        <v>11</v>
      </c>
      <c r="B88">
        <v>1965</v>
      </c>
      <c r="C88">
        <v>1</v>
      </c>
      <c r="D88">
        <v>-1</v>
      </c>
      <c r="E88">
        <v>3.91</v>
      </c>
      <c r="F88">
        <v>1.47</v>
      </c>
      <c r="G88">
        <v>267.60000000000002</v>
      </c>
      <c r="H88">
        <v>1.012</v>
      </c>
      <c r="I88">
        <v>19</v>
      </c>
      <c r="J88">
        <v>329.1</v>
      </c>
    </row>
    <row r="89" spans="1:10" x14ac:dyDescent="0.3">
      <c r="A89" t="s">
        <v>11</v>
      </c>
      <c r="B89">
        <v>1965</v>
      </c>
      <c r="C89">
        <v>2</v>
      </c>
      <c r="D89">
        <v>0.51</v>
      </c>
      <c r="E89">
        <v>6.02</v>
      </c>
      <c r="F89">
        <v>3.29</v>
      </c>
      <c r="G89">
        <v>395</v>
      </c>
      <c r="H89">
        <v>3.0710000000000002</v>
      </c>
      <c r="I89">
        <v>13</v>
      </c>
      <c r="J89">
        <v>329.3</v>
      </c>
    </row>
    <row r="90" spans="1:10" x14ac:dyDescent="0.3">
      <c r="A90" t="s">
        <v>11</v>
      </c>
      <c r="B90">
        <v>1965</v>
      </c>
      <c r="C90">
        <v>3</v>
      </c>
      <c r="D90">
        <v>-0.28000000000000003</v>
      </c>
      <c r="E90">
        <v>11.45</v>
      </c>
      <c r="F90">
        <v>5.61</v>
      </c>
      <c r="G90">
        <v>67.5</v>
      </c>
      <c r="H90">
        <v>10.420999999999999</v>
      </c>
      <c r="I90">
        <v>12</v>
      </c>
      <c r="J90">
        <v>327.60000000000002</v>
      </c>
    </row>
    <row r="91" spans="1:10" x14ac:dyDescent="0.3">
      <c r="A91" t="s">
        <v>11</v>
      </c>
      <c r="B91">
        <v>1965</v>
      </c>
      <c r="C91">
        <v>4</v>
      </c>
      <c r="D91">
        <v>4.49</v>
      </c>
      <c r="E91">
        <v>13.7</v>
      </c>
      <c r="F91">
        <v>9.1199999999999992</v>
      </c>
      <c r="G91">
        <v>107.5</v>
      </c>
      <c r="H91">
        <v>16.599</v>
      </c>
      <c r="I91">
        <v>0</v>
      </c>
      <c r="J91">
        <v>327.5</v>
      </c>
    </row>
    <row r="92" spans="1:10" x14ac:dyDescent="0.3">
      <c r="A92" t="s">
        <v>11</v>
      </c>
      <c r="B92">
        <v>1965</v>
      </c>
      <c r="C92">
        <v>5</v>
      </c>
      <c r="D92">
        <v>5.47</v>
      </c>
      <c r="E92">
        <v>15.07</v>
      </c>
      <c r="F92">
        <v>10.3</v>
      </c>
      <c r="G92">
        <v>129.19999999999999</v>
      </c>
      <c r="H92">
        <v>23.466000000000001</v>
      </c>
      <c r="I92">
        <v>0</v>
      </c>
      <c r="J92">
        <v>326.60000000000002</v>
      </c>
    </row>
    <row r="93" spans="1:10" x14ac:dyDescent="0.3">
      <c r="A93" t="s">
        <v>11</v>
      </c>
      <c r="B93">
        <v>1965</v>
      </c>
      <c r="C93">
        <v>6</v>
      </c>
      <c r="D93">
        <v>8.7100000000000009</v>
      </c>
      <c r="E93">
        <v>20.82</v>
      </c>
      <c r="F93">
        <v>14.8</v>
      </c>
      <c r="G93">
        <v>16.5</v>
      </c>
      <c r="H93">
        <v>28.48</v>
      </c>
      <c r="I93">
        <v>0</v>
      </c>
      <c r="J93">
        <v>323.60000000000002</v>
      </c>
    </row>
    <row r="94" spans="1:10" x14ac:dyDescent="0.3">
      <c r="A94" t="s">
        <v>11</v>
      </c>
      <c r="B94">
        <v>1965</v>
      </c>
      <c r="C94">
        <v>7</v>
      </c>
      <c r="D94">
        <v>11.48</v>
      </c>
      <c r="E94">
        <v>24.65</v>
      </c>
      <c r="F94">
        <v>18.09</v>
      </c>
      <c r="G94">
        <v>20.399999999999999</v>
      </c>
      <c r="H94">
        <v>27.625</v>
      </c>
      <c r="I94">
        <v>0</v>
      </c>
      <c r="J94">
        <v>319.10000000000002</v>
      </c>
    </row>
    <row r="95" spans="1:10" x14ac:dyDescent="0.3">
      <c r="A95" t="s">
        <v>11</v>
      </c>
      <c r="B95">
        <v>1965</v>
      </c>
      <c r="C95">
        <v>8</v>
      </c>
      <c r="D95">
        <v>12.11</v>
      </c>
      <c r="E95">
        <v>22.06</v>
      </c>
      <c r="F95">
        <v>17.11</v>
      </c>
      <c r="G95">
        <v>84.9</v>
      </c>
      <c r="H95">
        <v>18.957000000000001</v>
      </c>
      <c r="I95">
        <v>0</v>
      </c>
      <c r="J95">
        <v>316.39999999999998</v>
      </c>
    </row>
    <row r="96" spans="1:10" x14ac:dyDescent="0.3">
      <c r="A96" t="s">
        <v>11</v>
      </c>
      <c r="B96">
        <v>1965</v>
      </c>
      <c r="C96">
        <v>9</v>
      </c>
      <c r="D96">
        <v>8.0299999999999994</v>
      </c>
      <c r="E96">
        <v>18.309999999999999</v>
      </c>
      <c r="F96">
        <v>13.19</v>
      </c>
      <c r="G96">
        <v>35.1</v>
      </c>
      <c r="H96">
        <v>13.076000000000001</v>
      </c>
      <c r="I96">
        <v>0</v>
      </c>
      <c r="J96">
        <v>317.2</v>
      </c>
    </row>
    <row r="97" spans="1:10" x14ac:dyDescent="0.3">
      <c r="A97" t="s">
        <v>11</v>
      </c>
      <c r="B97">
        <v>1965</v>
      </c>
      <c r="C97">
        <v>10</v>
      </c>
      <c r="D97">
        <v>7.56</v>
      </c>
      <c r="E97">
        <v>15.39</v>
      </c>
      <c r="F97">
        <v>11.49</v>
      </c>
      <c r="G97">
        <v>270</v>
      </c>
      <c r="H97">
        <v>5.4560000000000004</v>
      </c>
      <c r="I97">
        <v>0</v>
      </c>
      <c r="J97">
        <v>322.3</v>
      </c>
    </row>
    <row r="98" spans="1:10" x14ac:dyDescent="0.3">
      <c r="A98" t="s">
        <v>11</v>
      </c>
      <c r="B98">
        <v>1965</v>
      </c>
      <c r="C98">
        <v>11</v>
      </c>
      <c r="D98">
        <v>4.09</v>
      </c>
      <c r="E98">
        <v>9.48</v>
      </c>
      <c r="F98">
        <v>6.81</v>
      </c>
      <c r="G98">
        <v>270.5</v>
      </c>
      <c r="H98">
        <v>1.472</v>
      </c>
      <c r="I98">
        <v>3</v>
      </c>
      <c r="J98">
        <v>328.3</v>
      </c>
    </row>
    <row r="99" spans="1:10" x14ac:dyDescent="0.3">
      <c r="A99" t="s">
        <v>11</v>
      </c>
      <c r="B99">
        <v>1965</v>
      </c>
      <c r="C99">
        <v>12</v>
      </c>
      <c r="D99">
        <v>0.36</v>
      </c>
      <c r="E99">
        <v>4.96</v>
      </c>
      <c r="F99">
        <v>2.67</v>
      </c>
      <c r="G99">
        <v>264.5</v>
      </c>
      <c r="H99">
        <v>0.58099999999999996</v>
      </c>
      <c r="I99">
        <v>16</v>
      </c>
      <c r="J99">
        <v>329.6</v>
      </c>
    </row>
    <row r="100" spans="1:10" x14ac:dyDescent="0.3">
      <c r="A100" t="s">
        <v>11</v>
      </c>
      <c r="B100">
        <v>1966</v>
      </c>
      <c r="C100">
        <v>1</v>
      </c>
      <c r="D100">
        <v>-0.45</v>
      </c>
      <c r="E100">
        <v>4.8099999999999996</v>
      </c>
      <c r="F100">
        <v>2.19</v>
      </c>
      <c r="G100">
        <v>291.5</v>
      </c>
      <c r="H100">
        <v>0.998</v>
      </c>
      <c r="I100">
        <v>15</v>
      </c>
      <c r="J100">
        <v>330.3</v>
      </c>
    </row>
    <row r="101" spans="1:10" x14ac:dyDescent="0.3">
      <c r="A101" t="s">
        <v>11</v>
      </c>
      <c r="B101">
        <v>1966</v>
      </c>
      <c r="C101">
        <v>2</v>
      </c>
      <c r="D101">
        <v>0.18</v>
      </c>
      <c r="E101">
        <v>7.32</v>
      </c>
      <c r="F101">
        <v>3.78</v>
      </c>
      <c r="G101">
        <v>150.4</v>
      </c>
      <c r="H101">
        <v>3.6480000000000001</v>
      </c>
      <c r="I101">
        <v>13</v>
      </c>
      <c r="J101">
        <v>330.5</v>
      </c>
    </row>
    <row r="102" spans="1:10" x14ac:dyDescent="0.3">
      <c r="A102" t="s">
        <v>11</v>
      </c>
      <c r="B102">
        <v>1966</v>
      </c>
      <c r="C102">
        <v>3</v>
      </c>
      <c r="D102">
        <v>1.75</v>
      </c>
      <c r="E102">
        <v>9.82</v>
      </c>
      <c r="F102">
        <v>5.82</v>
      </c>
      <c r="G102">
        <v>172.6</v>
      </c>
      <c r="H102">
        <v>8.7710000000000008</v>
      </c>
      <c r="I102">
        <v>7</v>
      </c>
      <c r="J102">
        <v>329.1</v>
      </c>
    </row>
    <row r="103" spans="1:10" x14ac:dyDescent="0.3">
      <c r="A103" t="s">
        <v>11</v>
      </c>
      <c r="B103">
        <v>1966</v>
      </c>
      <c r="C103">
        <v>4</v>
      </c>
      <c r="D103">
        <v>3.43</v>
      </c>
      <c r="E103">
        <v>13.43</v>
      </c>
      <c r="F103">
        <v>8.4600000000000009</v>
      </c>
      <c r="G103">
        <v>107.9</v>
      </c>
      <c r="H103">
        <v>16.963000000000001</v>
      </c>
      <c r="I103">
        <v>0</v>
      </c>
      <c r="J103">
        <v>329</v>
      </c>
    </row>
    <row r="104" spans="1:10" x14ac:dyDescent="0.3">
      <c r="A104" t="s">
        <v>11</v>
      </c>
      <c r="B104">
        <v>1966</v>
      </c>
      <c r="C104">
        <v>5</v>
      </c>
      <c r="D104">
        <v>5.79</v>
      </c>
      <c r="E104">
        <v>17.22</v>
      </c>
      <c r="F104">
        <v>11.53</v>
      </c>
      <c r="G104">
        <v>105.5</v>
      </c>
      <c r="H104">
        <v>24.623000000000001</v>
      </c>
      <c r="I104">
        <v>0</v>
      </c>
      <c r="J104">
        <v>328.5</v>
      </c>
    </row>
    <row r="105" spans="1:10" x14ac:dyDescent="0.3">
      <c r="A105" t="s">
        <v>11</v>
      </c>
      <c r="B105">
        <v>1966</v>
      </c>
      <c r="C105">
        <v>6</v>
      </c>
      <c r="D105">
        <v>9.0500000000000007</v>
      </c>
      <c r="E105">
        <v>18.54</v>
      </c>
      <c r="F105">
        <v>13.82</v>
      </c>
      <c r="G105">
        <v>76.5</v>
      </c>
      <c r="H105">
        <v>27.103999999999999</v>
      </c>
      <c r="I105">
        <v>0</v>
      </c>
      <c r="J105">
        <v>325.5</v>
      </c>
    </row>
    <row r="106" spans="1:10" x14ac:dyDescent="0.3">
      <c r="A106" t="s">
        <v>11</v>
      </c>
      <c r="B106">
        <v>1966</v>
      </c>
      <c r="C106">
        <v>7</v>
      </c>
      <c r="D106">
        <v>10.93</v>
      </c>
      <c r="E106">
        <v>20.77</v>
      </c>
      <c r="F106">
        <v>15.87</v>
      </c>
      <c r="G106">
        <v>136.4</v>
      </c>
      <c r="H106">
        <v>24.861000000000001</v>
      </c>
      <c r="I106">
        <v>0</v>
      </c>
      <c r="J106">
        <v>320.3</v>
      </c>
    </row>
    <row r="107" spans="1:10" x14ac:dyDescent="0.3">
      <c r="A107" t="s">
        <v>11</v>
      </c>
      <c r="B107">
        <v>1966</v>
      </c>
      <c r="C107">
        <v>8</v>
      </c>
      <c r="D107">
        <v>11.12</v>
      </c>
      <c r="E107">
        <v>22.6</v>
      </c>
      <c r="F107">
        <v>16.88</v>
      </c>
      <c r="G107">
        <v>49.8</v>
      </c>
      <c r="H107">
        <v>21.251999999999999</v>
      </c>
      <c r="I107">
        <v>0</v>
      </c>
      <c r="J107">
        <v>317.89999999999998</v>
      </c>
    </row>
    <row r="108" spans="1:10" x14ac:dyDescent="0.3">
      <c r="A108" t="s">
        <v>11</v>
      </c>
      <c r="B108">
        <v>1966</v>
      </c>
      <c r="C108">
        <v>9</v>
      </c>
      <c r="D108">
        <v>10.67</v>
      </c>
      <c r="E108">
        <v>19.57</v>
      </c>
      <c r="F108">
        <v>15.14</v>
      </c>
      <c r="G108">
        <v>124.1</v>
      </c>
      <c r="H108">
        <v>11.935</v>
      </c>
      <c r="I108">
        <v>0</v>
      </c>
      <c r="J108">
        <v>318.10000000000002</v>
      </c>
    </row>
    <row r="109" spans="1:10" x14ac:dyDescent="0.3">
      <c r="A109" t="s">
        <v>11</v>
      </c>
      <c r="B109">
        <v>1966</v>
      </c>
      <c r="C109">
        <v>10</v>
      </c>
      <c r="D109">
        <v>5.45</v>
      </c>
      <c r="E109">
        <v>13.05</v>
      </c>
      <c r="F109">
        <v>9.27</v>
      </c>
      <c r="G109">
        <v>298</v>
      </c>
      <c r="H109">
        <v>5.282</v>
      </c>
      <c r="I109">
        <v>0</v>
      </c>
      <c r="J109">
        <v>323.10000000000002</v>
      </c>
    </row>
    <row r="110" spans="1:10" x14ac:dyDescent="0.3">
      <c r="A110" t="s">
        <v>11</v>
      </c>
      <c r="B110">
        <v>1966</v>
      </c>
      <c r="C110">
        <v>11</v>
      </c>
      <c r="D110">
        <v>2.98</v>
      </c>
      <c r="E110">
        <v>9.02</v>
      </c>
      <c r="F110">
        <v>6.02</v>
      </c>
      <c r="G110">
        <v>297.7</v>
      </c>
      <c r="H110">
        <v>1.718</v>
      </c>
      <c r="I110">
        <v>4</v>
      </c>
      <c r="J110">
        <v>329.2</v>
      </c>
    </row>
    <row r="111" spans="1:10" x14ac:dyDescent="0.3">
      <c r="A111" t="s">
        <v>11</v>
      </c>
      <c r="B111">
        <v>1966</v>
      </c>
      <c r="C111">
        <v>12</v>
      </c>
      <c r="D111">
        <v>2.92</v>
      </c>
      <c r="E111">
        <v>7.19</v>
      </c>
      <c r="F111">
        <v>5.09</v>
      </c>
      <c r="G111">
        <v>587</v>
      </c>
      <c r="H111">
        <v>0.51</v>
      </c>
      <c r="I111">
        <v>6</v>
      </c>
      <c r="J111">
        <v>331.2</v>
      </c>
    </row>
    <row r="112" spans="1:10" x14ac:dyDescent="0.3">
      <c r="A112" t="s">
        <v>11</v>
      </c>
      <c r="B112">
        <v>1967</v>
      </c>
      <c r="C112">
        <v>1</v>
      </c>
      <c r="D112">
        <v>1.34</v>
      </c>
      <c r="E112">
        <v>6.63</v>
      </c>
      <c r="F112">
        <v>4.01</v>
      </c>
      <c r="G112">
        <v>468.1</v>
      </c>
      <c r="H112">
        <v>1.0740000000000001</v>
      </c>
      <c r="I112">
        <v>6</v>
      </c>
      <c r="J112">
        <v>332</v>
      </c>
    </row>
    <row r="113" spans="1:10" x14ac:dyDescent="0.3">
      <c r="A113" t="s">
        <v>11</v>
      </c>
      <c r="B113">
        <v>1967</v>
      </c>
      <c r="C113">
        <v>2</v>
      </c>
      <c r="D113">
        <v>1.22</v>
      </c>
      <c r="E113">
        <v>8.07</v>
      </c>
      <c r="F113">
        <v>4.68</v>
      </c>
      <c r="G113">
        <v>277.5</v>
      </c>
      <c r="H113">
        <v>3.5150000000000001</v>
      </c>
      <c r="I113">
        <v>7</v>
      </c>
      <c r="J113">
        <v>331.4</v>
      </c>
    </row>
    <row r="114" spans="1:10" x14ac:dyDescent="0.3">
      <c r="A114" t="s">
        <v>11</v>
      </c>
      <c r="B114">
        <v>1967</v>
      </c>
      <c r="C114">
        <v>3</v>
      </c>
      <c r="D114">
        <v>0.98</v>
      </c>
      <c r="E114">
        <v>8.89</v>
      </c>
      <c r="F114">
        <v>4.96</v>
      </c>
      <c r="G114">
        <v>190.9</v>
      </c>
      <c r="H114">
        <v>8.8699999999999992</v>
      </c>
      <c r="I114">
        <v>9</v>
      </c>
      <c r="J114">
        <v>329.8</v>
      </c>
    </row>
    <row r="115" spans="1:10" x14ac:dyDescent="0.3">
      <c r="A115" t="s">
        <v>11</v>
      </c>
      <c r="B115">
        <v>1967</v>
      </c>
      <c r="C115">
        <v>4</v>
      </c>
      <c r="D115">
        <v>2.2799999999999998</v>
      </c>
      <c r="E115">
        <v>11.99</v>
      </c>
      <c r="F115">
        <v>7.16</v>
      </c>
      <c r="G115">
        <v>137.80000000000001</v>
      </c>
      <c r="H115">
        <v>17.181000000000001</v>
      </c>
      <c r="I115">
        <v>1</v>
      </c>
      <c r="J115">
        <v>329.8</v>
      </c>
    </row>
    <row r="116" spans="1:10" x14ac:dyDescent="0.3">
      <c r="A116" t="s">
        <v>11</v>
      </c>
      <c r="B116">
        <v>1967</v>
      </c>
      <c r="C116">
        <v>5</v>
      </c>
      <c r="D116">
        <v>7.35</v>
      </c>
      <c r="E116">
        <v>16.75</v>
      </c>
      <c r="F116">
        <v>12.08</v>
      </c>
      <c r="G116">
        <v>84.5</v>
      </c>
      <c r="H116">
        <v>23.81</v>
      </c>
      <c r="I116">
        <v>0</v>
      </c>
      <c r="J116">
        <v>329.4</v>
      </c>
    </row>
    <row r="117" spans="1:10" x14ac:dyDescent="0.3">
      <c r="A117" t="s">
        <v>11</v>
      </c>
      <c r="B117">
        <v>1967</v>
      </c>
      <c r="C117">
        <v>6</v>
      </c>
      <c r="D117">
        <v>11.66</v>
      </c>
      <c r="E117">
        <v>22.51</v>
      </c>
      <c r="F117">
        <v>17.12</v>
      </c>
      <c r="G117">
        <v>27.3</v>
      </c>
      <c r="H117">
        <v>27.231000000000002</v>
      </c>
      <c r="I117">
        <v>0</v>
      </c>
      <c r="J117">
        <v>325.8</v>
      </c>
    </row>
    <row r="118" spans="1:10" x14ac:dyDescent="0.3">
      <c r="A118" t="s">
        <v>11</v>
      </c>
      <c r="B118">
        <v>1967</v>
      </c>
      <c r="C118">
        <v>7</v>
      </c>
      <c r="D118">
        <v>11.19</v>
      </c>
      <c r="E118">
        <v>23.33</v>
      </c>
      <c r="F118">
        <v>17.28</v>
      </c>
      <c r="G118">
        <v>44.7</v>
      </c>
      <c r="H118">
        <v>27.190999999999999</v>
      </c>
      <c r="I118">
        <v>0</v>
      </c>
      <c r="J118">
        <v>320.39999999999998</v>
      </c>
    </row>
    <row r="119" spans="1:10" x14ac:dyDescent="0.3">
      <c r="A119" t="s">
        <v>11</v>
      </c>
      <c r="B119">
        <v>1967</v>
      </c>
      <c r="C119">
        <v>8</v>
      </c>
      <c r="D119">
        <v>12.69</v>
      </c>
      <c r="E119">
        <v>27.41</v>
      </c>
      <c r="F119">
        <v>20.07</v>
      </c>
      <c r="G119">
        <v>5.7</v>
      </c>
      <c r="H119">
        <v>22.201000000000001</v>
      </c>
      <c r="I119">
        <v>0</v>
      </c>
      <c r="J119">
        <v>318.39999999999998</v>
      </c>
    </row>
    <row r="120" spans="1:10" x14ac:dyDescent="0.3">
      <c r="A120" t="s">
        <v>11</v>
      </c>
      <c r="B120">
        <v>1967</v>
      </c>
      <c r="C120">
        <v>9</v>
      </c>
      <c r="D120">
        <v>10.86</v>
      </c>
      <c r="E120">
        <v>22.26</v>
      </c>
      <c r="F120">
        <v>16.59</v>
      </c>
      <c r="G120">
        <v>105.6</v>
      </c>
      <c r="H120">
        <v>13.308999999999999</v>
      </c>
      <c r="I120">
        <v>0</v>
      </c>
      <c r="J120">
        <v>318.7</v>
      </c>
    </row>
    <row r="121" spans="1:10" x14ac:dyDescent="0.3">
      <c r="A121" t="s">
        <v>11</v>
      </c>
      <c r="B121">
        <v>1967</v>
      </c>
      <c r="C121">
        <v>10</v>
      </c>
      <c r="D121">
        <v>7.41</v>
      </c>
      <c r="E121">
        <v>13.37</v>
      </c>
      <c r="F121">
        <v>10.41</v>
      </c>
      <c r="G121">
        <v>500.8</v>
      </c>
      <c r="H121">
        <v>4.6369999999999996</v>
      </c>
      <c r="I121">
        <v>0</v>
      </c>
      <c r="J121">
        <v>324.39999999999998</v>
      </c>
    </row>
    <row r="122" spans="1:10" x14ac:dyDescent="0.3">
      <c r="A122" t="s">
        <v>11</v>
      </c>
      <c r="B122">
        <v>1967</v>
      </c>
      <c r="C122">
        <v>11</v>
      </c>
      <c r="D122">
        <v>2.94</v>
      </c>
      <c r="E122">
        <v>9.6</v>
      </c>
      <c r="F122">
        <v>6.29</v>
      </c>
      <c r="G122">
        <v>209.2</v>
      </c>
      <c r="H122">
        <v>1.879</v>
      </c>
      <c r="I122">
        <v>4</v>
      </c>
      <c r="J122">
        <v>330.2</v>
      </c>
    </row>
    <row r="123" spans="1:10" x14ac:dyDescent="0.3">
      <c r="A123" t="s">
        <v>11</v>
      </c>
      <c r="B123">
        <v>1967</v>
      </c>
      <c r="C123">
        <v>12</v>
      </c>
      <c r="D123">
        <v>0.2</v>
      </c>
      <c r="E123">
        <v>5.35</v>
      </c>
      <c r="F123">
        <v>2.78</v>
      </c>
      <c r="G123">
        <v>302.2</v>
      </c>
      <c r="H123">
        <v>0.626</v>
      </c>
      <c r="I123">
        <v>12</v>
      </c>
      <c r="J123">
        <v>332.2</v>
      </c>
    </row>
    <row r="124" spans="1:10" x14ac:dyDescent="0.3">
      <c r="A124" t="s">
        <v>11</v>
      </c>
      <c r="B124">
        <v>1968</v>
      </c>
      <c r="C124">
        <v>1</v>
      </c>
      <c r="D124">
        <v>0.11</v>
      </c>
      <c r="E124">
        <v>5.09</v>
      </c>
      <c r="F124">
        <v>2.61</v>
      </c>
      <c r="G124">
        <v>430.6</v>
      </c>
      <c r="H124">
        <v>0.96799999999999997</v>
      </c>
      <c r="I124">
        <v>16</v>
      </c>
      <c r="J124">
        <v>332.2</v>
      </c>
    </row>
    <row r="125" spans="1:10" x14ac:dyDescent="0.3">
      <c r="A125" t="s">
        <v>11</v>
      </c>
      <c r="B125">
        <v>1968</v>
      </c>
      <c r="C125">
        <v>2</v>
      </c>
      <c r="D125">
        <v>1.66</v>
      </c>
      <c r="E125">
        <v>11.12</v>
      </c>
      <c r="F125">
        <v>6.41</v>
      </c>
      <c r="G125">
        <v>218.6</v>
      </c>
      <c r="H125">
        <v>4.0869999999999997</v>
      </c>
      <c r="I125">
        <v>11</v>
      </c>
      <c r="J125">
        <v>332.1</v>
      </c>
    </row>
    <row r="126" spans="1:10" x14ac:dyDescent="0.3">
      <c r="A126" t="s">
        <v>11</v>
      </c>
      <c r="B126">
        <v>1968</v>
      </c>
      <c r="C126">
        <v>3</v>
      </c>
      <c r="D126">
        <v>3.76</v>
      </c>
      <c r="E126">
        <v>10.32</v>
      </c>
      <c r="F126">
        <v>7.07</v>
      </c>
      <c r="G126">
        <v>253.2</v>
      </c>
      <c r="H126">
        <v>7.8479999999999999</v>
      </c>
      <c r="I126">
        <v>2</v>
      </c>
      <c r="J126">
        <v>330.6</v>
      </c>
    </row>
    <row r="127" spans="1:10" x14ac:dyDescent="0.3">
      <c r="A127" t="s">
        <v>11</v>
      </c>
      <c r="B127">
        <v>1968</v>
      </c>
      <c r="C127">
        <v>4</v>
      </c>
      <c r="D127">
        <v>3.08</v>
      </c>
      <c r="E127">
        <v>11.7</v>
      </c>
      <c r="F127">
        <v>7.41</v>
      </c>
      <c r="G127">
        <v>195.3</v>
      </c>
      <c r="H127">
        <v>16.280999999999999</v>
      </c>
      <c r="I127">
        <v>4</v>
      </c>
      <c r="J127">
        <v>330.4</v>
      </c>
    </row>
    <row r="128" spans="1:10" x14ac:dyDescent="0.3">
      <c r="A128" t="s">
        <v>11</v>
      </c>
      <c r="B128">
        <v>1968</v>
      </c>
      <c r="C128">
        <v>5</v>
      </c>
      <c r="D128">
        <v>7.03</v>
      </c>
      <c r="E128">
        <v>17.63</v>
      </c>
      <c r="F128">
        <v>12.35</v>
      </c>
      <c r="G128">
        <v>79.3</v>
      </c>
      <c r="H128">
        <v>24.326000000000001</v>
      </c>
      <c r="I128">
        <v>0</v>
      </c>
      <c r="J128">
        <v>330</v>
      </c>
    </row>
    <row r="129" spans="1:10" x14ac:dyDescent="0.3">
      <c r="A129" t="s">
        <v>11</v>
      </c>
      <c r="B129">
        <v>1968</v>
      </c>
      <c r="C129">
        <v>6</v>
      </c>
      <c r="D129">
        <v>9.61</v>
      </c>
      <c r="E129">
        <v>18.989999999999998</v>
      </c>
      <c r="F129">
        <v>14.33</v>
      </c>
      <c r="G129">
        <v>125.1</v>
      </c>
      <c r="H129">
        <v>26.78</v>
      </c>
      <c r="I129">
        <v>0</v>
      </c>
      <c r="J129">
        <v>327.10000000000002</v>
      </c>
    </row>
    <row r="130" spans="1:10" x14ac:dyDescent="0.3">
      <c r="A130" t="s">
        <v>11</v>
      </c>
      <c r="B130">
        <v>1968</v>
      </c>
      <c r="C130">
        <v>7</v>
      </c>
      <c r="D130">
        <v>12.13</v>
      </c>
      <c r="E130">
        <v>24.13</v>
      </c>
      <c r="F130">
        <v>18.149999999999999</v>
      </c>
      <c r="G130">
        <v>61.5</v>
      </c>
      <c r="H130">
        <v>26.655000000000001</v>
      </c>
      <c r="I130">
        <v>0</v>
      </c>
      <c r="J130">
        <v>322</v>
      </c>
    </row>
    <row r="131" spans="1:10" x14ac:dyDescent="0.3">
      <c r="A131" t="s">
        <v>11</v>
      </c>
      <c r="B131">
        <v>1968</v>
      </c>
      <c r="C131">
        <v>8</v>
      </c>
      <c r="D131">
        <v>11.36</v>
      </c>
      <c r="E131">
        <v>20.86</v>
      </c>
      <c r="F131">
        <v>16.14</v>
      </c>
      <c r="G131">
        <v>141.9</v>
      </c>
      <c r="H131">
        <v>19.834</v>
      </c>
      <c r="I131">
        <v>0</v>
      </c>
      <c r="J131">
        <v>319.60000000000002</v>
      </c>
    </row>
    <row r="132" spans="1:10" x14ac:dyDescent="0.3">
      <c r="A132" t="s">
        <v>11</v>
      </c>
      <c r="B132">
        <v>1968</v>
      </c>
      <c r="C132">
        <v>9</v>
      </c>
      <c r="D132">
        <v>9.56</v>
      </c>
      <c r="E132">
        <v>18.3</v>
      </c>
      <c r="F132">
        <v>13.96</v>
      </c>
      <c r="G132">
        <v>193.8</v>
      </c>
      <c r="H132">
        <v>12.321</v>
      </c>
      <c r="I132">
        <v>0</v>
      </c>
      <c r="J132">
        <v>319.8</v>
      </c>
    </row>
    <row r="133" spans="1:10" x14ac:dyDescent="0.3">
      <c r="A133" t="s">
        <v>11</v>
      </c>
      <c r="B133">
        <v>1968</v>
      </c>
      <c r="C133">
        <v>10</v>
      </c>
      <c r="D133">
        <v>6.27</v>
      </c>
      <c r="E133">
        <v>12.11</v>
      </c>
      <c r="F133">
        <v>9.2100000000000009</v>
      </c>
      <c r="G133">
        <v>292.8</v>
      </c>
      <c r="H133">
        <v>4.6369999999999996</v>
      </c>
      <c r="I133">
        <v>0</v>
      </c>
      <c r="J133">
        <v>325.3</v>
      </c>
    </row>
    <row r="134" spans="1:10" x14ac:dyDescent="0.3">
      <c r="A134" t="s">
        <v>11</v>
      </c>
      <c r="B134">
        <v>1968</v>
      </c>
      <c r="C134">
        <v>11</v>
      </c>
      <c r="D134">
        <v>3.14</v>
      </c>
      <c r="E134">
        <v>8.56</v>
      </c>
      <c r="F134">
        <v>5.88</v>
      </c>
      <c r="G134">
        <v>272.8</v>
      </c>
      <c r="H134">
        <v>1.617</v>
      </c>
      <c r="I134">
        <v>5</v>
      </c>
      <c r="J134">
        <v>330.8</v>
      </c>
    </row>
    <row r="135" spans="1:10" x14ac:dyDescent="0.3">
      <c r="A135" t="s">
        <v>11</v>
      </c>
      <c r="B135">
        <v>1968</v>
      </c>
      <c r="C135">
        <v>12</v>
      </c>
      <c r="D135">
        <v>-2.62</v>
      </c>
      <c r="E135">
        <v>3.38</v>
      </c>
      <c r="F135">
        <v>0.39</v>
      </c>
      <c r="G135">
        <v>328.5</v>
      </c>
      <c r="H135">
        <v>0.78</v>
      </c>
      <c r="I135">
        <v>17</v>
      </c>
      <c r="J135">
        <v>333.1</v>
      </c>
    </row>
    <row r="136" spans="1:10" x14ac:dyDescent="0.3">
      <c r="A136" t="s">
        <v>11</v>
      </c>
      <c r="B136">
        <v>1969</v>
      </c>
      <c r="C136">
        <v>1</v>
      </c>
      <c r="D136">
        <v>-6.79</v>
      </c>
      <c r="E136">
        <v>-0.89</v>
      </c>
      <c r="F136">
        <v>-3.85</v>
      </c>
      <c r="G136">
        <v>214.6</v>
      </c>
      <c r="H136">
        <v>1.196</v>
      </c>
      <c r="I136">
        <v>26</v>
      </c>
      <c r="J136">
        <v>333.7</v>
      </c>
    </row>
    <row r="137" spans="1:10" x14ac:dyDescent="0.3">
      <c r="A137" t="s">
        <v>11</v>
      </c>
      <c r="B137">
        <v>1969</v>
      </c>
      <c r="C137">
        <v>2</v>
      </c>
      <c r="D137">
        <v>-0.54</v>
      </c>
      <c r="E137">
        <v>6.27</v>
      </c>
      <c r="F137">
        <v>2.89</v>
      </c>
      <c r="G137">
        <v>120</v>
      </c>
      <c r="H137">
        <v>3.6389999999999998</v>
      </c>
      <c r="I137">
        <v>13</v>
      </c>
      <c r="J137">
        <v>333.3</v>
      </c>
    </row>
    <row r="138" spans="1:10" x14ac:dyDescent="0.3">
      <c r="A138" t="s">
        <v>11</v>
      </c>
      <c r="B138">
        <v>1969</v>
      </c>
      <c r="C138">
        <v>3</v>
      </c>
      <c r="D138">
        <v>1.29</v>
      </c>
      <c r="E138">
        <v>10.74</v>
      </c>
      <c r="F138">
        <v>6.05</v>
      </c>
      <c r="G138">
        <v>206.7</v>
      </c>
      <c r="H138">
        <v>9.4350000000000005</v>
      </c>
      <c r="I138">
        <v>8</v>
      </c>
      <c r="J138">
        <v>332.3</v>
      </c>
    </row>
    <row r="139" spans="1:10" x14ac:dyDescent="0.3">
      <c r="A139" t="s">
        <v>11</v>
      </c>
      <c r="B139">
        <v>1969</v>
      </c>
      <c r="C139">
        <v>4</v>
      </c>
      <c r="D139">
        <v>4.2</v>
      </c>
      <c r="E139">
        <v>12.02</v>
      </c>
      <c r="F139">
        <v>8.1300000000000008</v>
      </c>
      <c r="G139">
        <v>229.9</v>
      </c>
      <c r="H139">
        <v>15.566000000000001</v>
      </c>
      <c r="I139">
        <v>0</v>
      </c>
      <c r="J139">
        <v>332</v>
      </c>
    </row>
    <row r="140" spans="1:10" x14ac:dyDescent="0.3">
      <c r="A140" t="s">
        <v>11</v>
      </c>
      <c r="B140">
        <v>1969</v>
      </c>
      <c r="C140">
        <v>5</v>
      </c>
      <c r="D140">
        <v>7.73</v>
      </c>
      <c r="E140">
        <v>19.440000000000001</v>
      </c>
      <c r="F140">
        <v>13.61</v>
      </c>
      <c r="G140">
        <v>59.1</v>
      </c>
      <c r="H140">
        <v>24.271000000000001</v>
      </c>
      <c r="I140">
        <v>0</v>
      </c>
      <c r="J140">
        <v>331.8</v>
      </c>
    </row>
    <row r="141" spans="1:10" x14ac:dyDescent="0.3">
      <c r="A141" t="s">
        <v>11</v>
      </c>
      <c r="B141">
        <v>1969</v>
      </c>
      <c r="C141">
        <v>6</v>
      </c>
      <c r="D141">
        <v>11.97</v>
      </c>
      <c r="E141">
        <v>22.15</v>
      </c>
      <c r="F141">
        <v>17.079999999999998</v>
      </c>
      <c r="G141">
        <v>52.7</v>
      </c>
      <c r="H141">
        <v>26.213999999999999</v>
      </c>
      <c r="I141">
        <v>0</v>
      </c>
      <c r="J141">
        <v>328.5</v>
      </c>
    </row>
    <row r="142" spans="1:10" x14ac:dyDescent="0.3">
      <c r="A142" t="s">
        <v>11</v>
      </c>
      <c r="B142">
        <v>1969</v>
      </c>
      <c r="C142">
        <v>7</v>
      </c>
      <c r="D142">
        <v>10.44</v>
      </c>
      <c r="E142">
        <v>22.32</v>
      </c>
      <c r="F142">
        <v>16.399999999999999</v>
      </c>
      <c r="G142">
        <v>54.9</v>
      </c>
      <c r="H142">
        <v>26.611999999999998</v>
      </c>
      <c r="I142">
        <v>0</v>
      </c>
      <c r="J142">
        <v>323.8</v>
      </c>
    </row>
    <row r="143" spans="1:10" x14ac:dyDescent="0.3">
      <c r="A143" t="s">
        <v>11</v>
      </c>
      <c r="B143">
        <v>1969</v>
      </c>
      <c r="C143">
        <v>8</v>
      </c>
      <c r="D143">
        <v>10.130000000000001</v>
      </c>
      <c r="E143">
        <v>20.3</v>
      </c>
      <c r="F143">
        <v>15.25</v>
      </c>
      <c r="G143">
        <v>69.400000000000006</v>
      </c>
      <c r="H143">
        <v>20.478000000000002</v>
      </c>
      <c r="I143">
        <v>0</v>
      </c>
      <c r="J143">
        <v>321.2</v>
      </c>
    </row>
    <row r="144" spans="1:10" x14ac:dyDescent="0.3">
      <c r="A144" t="s">
        <v>11</v>
      </c>
      <c r="B144">
        <v>1969</v>
      </c>
      <c r="C144">
        <v>9</v>
      </c>
      <c r="D144">
        <v>9.86</v>
      </c>
      <c r="E144">
        <v>18.11</v>
      </c>
      <c r="F144">
        <v>14</v>
      </c>
      <c r="G144">
        <v>275.3</v>
      </c>
      <c r="H144">
        <v>11.865</v>
      </c>
      <c r="I144">
        <v>0</v>
      </c>
      <c r="J144">
        <v>321.8</v>
      </c>
    </row>
    <row r="145" spans="1:10" x14ac:dyDescent="0.3">
      <c r="A145" t="s">
        <v>11</v>
      </c>
      <c r="B145">
        <v>1969</v>
      </c>
      <c r="C145">
        <v>10</v>
      </c>
      <c r="D145">
        <v>5.36</v>
      </c>
      <c r="E145">
        <v>14.37</v>
      </c>
      <c r="F145">
        <v>9.89</v>
      </c>
      <c r="G145">
        <v>186</v>
      </c>
      <c r="H145">
        <v>5.9569999999999999</v>
      </c>
      <c r="I145">
        <v>0</v>
      </c>
      <c r="J145">
        <v>326.8</v>
      </c>
    </row>
    <row r="146" spans="1:10" x14ac:dyDescent="0.3">
      <c r="A146" t="s">
        <v>11</v>
      </c>
      <c r="B146">
        <v>1969</v>
      </c>
      <c r="C146">
        <v>11</v>
      </c>
      <c r="D146">
        <v>3.36</v>
      </c>
      <c r="E146">
        <v>9.1</v>
      </c>
      <c r="F146">
        <v>6.26</v>
      </c>
      <c r="G146">
        <v>174.8</v>
      </c>
      <c r="H146">
        <v>1.5589999999999999</v>
      </c>
      <c r="I146">
        <v>5</v>
      </c>
      <c r="J146">
        <v>332.3</v>
      </c>
    </row>
    <row r="147" spans="1:10" x14ac:dyDescent="0.3">
      <c r="A147" t="s">
        <v>11</v>
      </c>
      <c r="B147">
        <v>1969</v>
      </c>
      <c r="C147">
        <v>12</v>
      </c>
      <c r="D147">
        <v>2.2000000000000002</v>
      </c>
      <c r="E147">
        <v>7.52</v>
      </c>
      <c r="F147">
        <v>4.8899999999999997</v>
      </c>
      <c r="G147">
        <v>218.7</v>
      </c>
      <c r="H147">
        <v>0.69499999999999995</v>
      </c>
      <c r="I147">
        <v>5</v>
      </c>
      <c r="J147">
        <v>334.3</v>
      </c>
    </row>
    <row r="148" spans="1:10" x14ac:dyDescent="0.3">
      <c r="A148" t="s">
        <v>11</v>
      </c>
      <c r="B148">
        <v>1970</v>
      </c>
      <c r="C148">
        <v>1</v>
      </c>
      <c r="D148">
        <v>-0.43</v>
      </c>
      <c r="E148">
        <v>5.42</v>
      </c>
      <c r="F148">
        <v>2.5099999999999998</v>
      </c>
      <c r="G148">
        <v>223.1</v>
      </c>
      <c r="H148">
        <v>1.1779999999999999</v>
      </c>
      <c r="I148">
        <v>18</v>
      </c>
      <c r="J148">
        <v>334.7</v>
      </c>
    </row>
    <row r="149" spans="1:10" x14ac:dyDescent="0.3">
      <c r="A149" t="s">
        <v>11</v>
      </c>
      <c r="B149">
        <v>1970</v>
      </c>
      <c r="C149">
        <v>2</v>
      </c>
      <c r="D149">
        <v>1.73</v>
      </c>
      <c r="E149">
        <v>10.33</v>
      </c>
      <c r="F149">
        <v>6.06</v>
      </c>
      <c r="G149">
        <v>143.80000000000001</v>
      </c>
      <c r="H149">
        <v>3.9940000000000002</v>
      </c>
      <c r="I149">
        <v>4</v>
      </c>
      <c r="J149">
        <v>334.9</v>
      </c>
    </row>
    <row r="150" spans="1:10" x14ac:dyDescent="0.3">
      <c r="A150" t="s">
        <v>11</v>
      </c>
      <c r="B150">
        <v>1970</v>
      </c>
      <c r="C150">
        <v>3</v>
      </c>
      <c r="D150">
        <v>0.81</v>
      </c>
      <c r="E150">
        <v>11.27</v>
      </c>
      <c r="F150">
        <v>6.07</v>
      </c>
      <c r="G150">
        <v>119.2</v>
      </c>
      <c r="H150">
        <v>10.029</v>
      </c>
      <c r="I150">
        <v>9</v>
      </c>
      <c r="J150">
        <v>333.6</v>
      </c>
    </row>
    <row r="151" spans="1:10" x14ac:dyDescent="0.3">
      <c r="A151" t="s">
        <v>11</v>
      </c>
      <c r="B151">
        <v>1970</v>
      </c>
      <c r="C151">
        <v>4</v>
      </c>
      <c r="D151">
        <v>2.35</v>
      </c>
      <c r="E151">
        <v>11.41</v>
      </c>
      <c r="F151">
        <v>6.9</v>
      </c>
      <c r="G151">
        <v>242.9</v>
      </c>
      <c r="H151">
        <v>16.53</v>
      </c>
      <c r="I151">
        <v>5</v>
      </c>
      <c r="J151">
        <v>333.5</v>
      </c>
    </row>
    <row r="152" spans="1:10" x14ac:dyDescent="0.3">
      <c r="A152" t="s">
        <v>11</v>
      </c>
      <c r="B152">
        <v>1970</v>
      </c>
      <c r="C152">
        <v>5</v>
      </c>
      <c r="D152">
        <v>6.02</v>
      </c>
      <c r="E152">
        <v>16.43</v>
      </c>
      <c r="F152">
        <v>11.25</v>
      </c>
      <c r="G152">
        <v>68.599999999999994</v>
      </c>
      <c r="H152">
        <v>24.437000000000001</v>
      </c>
      <c r="I152">
        <v>0</v>
      </c>
      <c r="J152">
        <v>332.5</v>
      </c>
    </row>
    <row r="153" spans="1:10" x14ac:dyDescent="0.3">
      <c r="A153" t="s">
        <v>11</v>
      </c>
      <c r="B153">
        <v>1970</v>
      </c>
      <c r="C153">
        <v>6</v>
      </c>
      <c r="D153">
        <v>9.9600000000000009</v>
      </c>
      <c r="E153">
        <v>22.56</v>
      </c>
      <c r="F153">
        <v>16.29</v>
      </c>
      <c r="G153">
        <v>94.1</v>
      </c>
      <c r="H153">
        <v>28.422999999999998</v>
      </c>
      <c r="I153">
        <v>0</v>
      </c>
      <c r="J153">
        <v>329.4</v>
      </c>
    </row>
    <row r="154" spans="1:10" x14ac:dyDescent="0.3">
      <c r="A154" t="s">
        <v>11</v>
      </c>
      <c r="B154">
        <v>1970</v>
      </c>
      <c r="C154">
        <v>7</v>
      </c>
      <c r="D154">
        <v>11.11</v>
      </c>
      <c r="E154">
        <v>22.7</v>
      </c>
      <c r="F154">
        <v>16.940000000000001</v>
      </c>
      <c r="G154">
        <v>99.6</v>
      </c>
      <c r="H154">
        <v>26.477</v>
      </c>
      <c r="I154">
        <v>0</v>
      </c>
      <c r="J154">
        <v>324.2</v>
      </c>
    </row>
    <row r="155" spans="1:10" x14ac:dyDescent="0.3">
      <c r="A155" t="s">
        <v>11</v>
      </c>
      <c r="B155">
        <v>1970</v>
      </c>
      <c r="C155">
        <v>8</v>
      </c>
      <c r="D155">
        <v>11.35</v>
      </c>
      <c r="E155">
        <v>22.9</v>
      </c>
      <c r="F155">
        <v>17.149999999999999</v>
      </c>
      <c r="G155">
        <v>15.8</v>
      </c>
      <c r="H155">
        <v>21.117000000000001</v>
      </c>
      <c r="I155">
        <v>0</v>
      </c>
      <c r="J155">
        <v>322.2</v>
      </c>
    </row>
    <row r="156" spans="1:10" x14ac:dyDescent="0.3">
      <c r="A156" t="s">
        <v>11</v>
      </c>
      <c r="B156">
        <v>1970</v>
      </c>
      <c r="C156">
        <v>9</v>
      </c>
      <c r="D156">
        <v>7.59</v>
      </c>
      <c r="E156">
        <v>17.739999999999998</v>
      </c>
      <c r="F156">
        <v>12.69</v>
      </c>
      <c r="G156">
        <v>176.6</v>
      </c>
      <c r="H156">
        <v>12.638</v>
      </c>
      <c r="I156">
        <v>0</v>
      </c>
      <c r="J156">
        <v>322.5</v>
      </c>
    </row>
    <row r="157" spans="1:10" x14ac:dyDescent="0.3">
      <c r="A157" t="s">
        <v>11</v>
      </c>
      <c r="B157">
        <v>1970</v>
      </c>
      <c r="C157">
        <v>10</v>
      </c>
      <c r="D157">
        <v>4.71</v>
      </c>
      <c r="E157">
        <v>13.52</v>
      </c>
      <c r="F157">
        <v>9.14</v>
      </c>
      <c r="G157">
        <v>165.1</v>
      </c>
      <c r="H157">
        <v>5.5510000000000002</v>
      </c>
      <c r="I157">
        <v>2</v>
      </c>
      <c r="J157">
        <v>328.1</v>
      </c>
    </row>
    <row r="158" spans="1:10" x14ac:dyDescent="0.3">
      <c r="A158" t="s">
        <v>11</v>
      </c>
      <c r="B158">
        <v>1970</v>
      </c>
      <c r="C158">
        <v>11</v>
      </c>
      <c r="D158">
        <v>2.06</v>
      </c>
      <c r="E158">
        <v>8.14</v>
      </c>
      <c r="F158">
        <v>5.13</v>
      </c>
      <c r="G158">
        <v>228.2</v>
      </c>
      <c r="H158">
        <v>1.6140000000000001</v>
      </c>
      <c r="I158">
        <v>8</v>
      </c>
      <c r="J158">
        <v>333.4</v>
      </c>
    </row>
    <row r="159" spans="1:10" x14ac:dyDescent="0.3">
      <c r="A159" t="s">
        <v>11</v>
      </c>
      <c r="B159">
        <v>1970</v>
      </c>
      <c r="C159">
        <v>12</v>
      </c>
      <c r="D159">
        <v>-0.97</v>
      </c>
      <c r="E159">
        <v>4.7699999999999996</v>
      </c>
      <c r="F159">
        <v>1.92</v>
      </c>
      <c r="G159">
        <v>382.7</v>
      </c>
      <c r="H159">
        <v>0.73899999999999999</v>
      </c>
      <c r="I159">
        <v>15</v>
      </c>
      <c r="J159">
        <v>335.3</v>
      </c>
    </row>
    <row r="160" spans="1:10" x14ac:dyDescent="0.3">
      <c r="A160" t="s">
        <v>11</v>
      </c>
      <c r="B160">
        <v>1971</v>
      </c>
      <c r="C160">
        <v>1</v>
      </c>
      <c r="D160">
        <v>-1.23</v>
      </c>
      <c r="E160">
        <v>4.05</v>
      </c>
      <c r="F160">
        <v>1.42</v>
      </c>
      <c r="G160">
        <v>502.8</v>
      </c>
      <c r="H160">
        <v>0.995</v>
      </c>
      <c r="I160">
        <v>16</v>
      </c>
      <c r="J160">
        <v>335.8</v>
      </c>
    </row>
    <row r="161" spans="1:10" x14ac:dyDescent="0.3">
      <c r="A161" t="s">
        <v>11</v>
      </c>
      <c r="B161">
        <v>1971</v>
      </c>
      <c r="C161">
        <v>2</v>
      </c>
      <c r="D161">
        <v>0.25</v>
      </c>
      <c r="E161">
        <v>6.78</v>
      </c>
      <c r="F161">
        <v>3.54</v>
      </c>
      <c r="G161">
        <v>330.5</v>
      </c>
      <c r="H161">
        <v>3.411</v>
      </c>
      <c r="I161">
        <v>15</v>
      </c>
      <c r="J161">
        <v>335.6</v>
      </c>
    </row>
    <row r="162" spans="1:10" x14ac:dyDescent="0.3">
      <c r="A162" t="s">
        <v>11</v>
      </c>
      <c r="B162">
        <v>1971</v>
      </c>
      <c r="C162">
        <v>3</v>
      </c>
      <c r="D162">
        <v>-0.8</v>
      </c>
      <c r="E162">
        <v>7.2</v>
      </c>
      <c r="F162">
        <v>3.23</v>
      </c>
      <c r="G162">
        <v>311.3</v>
      </c>
      <c r="H162">
        <v>9.048</v>
      </c>
      <c r="I162">
        <v>17</v>
      </c>
      <c r="J162">
        <v>333.9</v>
      </c>
    </row>
    <row r="163" spans="1:10" x14ac:dyDescent="0.3">
      <c r="A163" t="s">
        <v>11</v>
      </c>
      <c r="B163">
        <v>1971</v>
      </c>
      <c r="C163">
        <v>4</v>
      </c>
      <c r="D163">
        <v>3.13</v>
      </c>
      <c r="E163">
        <v>13.12</v>
      </c>
      <c r="F163">
        <v>8.14</v>
      </c>
      <c r="G163">
        <v>96.3</v>
      </c>
      <c r="H163">
        <v>16.709</v>
      </c>
      <c r="I163">
        <v>0</v>
      </c>
      <c r="J163">
        <v>333.1</v>
      </c>
    </row>
    <row r="164" spans="1:10" x14ac:dyDescent="0.3">
      <c r="A164" t="s">
        <v>11</v>
      </c>
      <c r="B164">
        <v>1971</v>
      </c>
      <c r="C164">
        <v>5</v>
      </c>
      <c r="D164">
        <v>7.3</v>
      </c>
      <c r="E164">
        <v>17.989999999999998</v>
      </c>
      <c r="F164">
        <v>12.67</v>
      </c>
      <c r="G164">
        <v>60.5</v>
      </c>
      <c r="H164">
        <v>24.486000000000001</v>
      </c>
      <c r="I164">
        <v>0</v>
      </c>
      <c r="J164">
        <v>333.3</v>
      </c>
    </row>
    <row r="165" spans="1:10" x14ac:dyDescent="0.3">
      <c r="A165" t="s">
        <v>11</v>
      </c>
      <c r="B165">
        <v>1971</v>
      </c>
      <c r="C165">
        <v>6</v>
      </c>
      <c r="D165">
        <v>8.82</v>
      </c>
      <c r="E165">
        <v>16.7</v>
      </c>
      <c r="F165">
        <v>12.79</v>
      </c>
      <c r="G165">
        <v>151.69999999999999</v>
      </c>
      <c r="H165">
        <v>25.472000000000001</v>
      </c>
      <c r="I165">
        <v>0</v>
      </c>
      <c r="J165">
        <v>330.3</v>
      </c>
    </row>
    <row r="166" spans="1:10" x14ac:dyDescent="0.3">
      <c r="A166" t="s">
        <v>11</v>
      </c>
      <c r="B166">
        <v>1971</v>
      </c>
      <c r="C166">
        <v>7</v>
      </c>
      <c r="D166">
        <v>11.9</v>
      </c>
      <c r="E166">
        <v>23.48</v>
      </c>
      <c r="F166">
        <v>17.71</v>
      </c>
      <c r="G166">
        <v>57.9</v>
      </c>
      <c r="H166">
        <v>26.516999999999999</v>
      </c>
      <c r="I166">
        <v>0</v>
      </c>
      <c r="J166">
        <v>325.3</v>
      </c>
    </row>
    <row r="167" spans="1:10" x14ac:dyDescent="0.3">
      <c r="A167" t="s">
        <v>11</v>
      </c>
      <c r="B167">
        <v>1971</v>
      </c>
      <c r="C167">
        <v>8</v>
      </c>
      <c r="D167">
        <v>12.29</v>
      </c>
      <c r="E167">
        <v>23.35</v>
      </c>
      <c r="F167">
        <v>17.84</v>
      </c>
      <c r="G167">
        <v>39.4</v>
      </c>
      <c r="H167">
        <v>21.114999999999998</v>
      </c>
      <c r="I167">
        <v>0</v>
      </c>
      <c r="J167">
        <v>322.89999999999998</v>
      </c>
    </row>
    <row r="168" spans="1:10" x14ac:dyDescent="0.3">
      <c r="A168" t="s">
        <v>11</v>
      </c>
      <c r="B168">
        <v>1971</v>
      </c>
      <c r="C168">
        <v>9</v>
      </c>
      <c r="D168">
        <v>8.8000000000000007</v>
      </c>
      <c r="E168">
        <v>16.149999999999999</v>
      </c>
      <c r="F168">
        <v>12.5</v>
      </c>
      <c r="G168">
        <v>150.69999999999999</v>
      </c>
      <c r="H168">
        <v>11.090999999999999</v>
      </c>
      <c r="I168">
        <v>0</v>
      </c>
      <c r="J168">
        <v>322.8</v>
      </c>
    </row>
    <row r="169" spans="1:10" x14ac:dyDescent="0.3">
      <c r="A169" t="s">
        <v>11</v>
      </c>
      <c r="B169">
        <v>1971</v>
      </c>
      <c r="C169">
        <v>10</v>
      </c>
      <c r="D169">
        <v>4.8899999999999997</v>
      </c>
      <c r="E169">
        <v>11.28</v>
      </c>
      <c r="F169">
        <v>8.11</v>
      </c>
      <c r="G169">
        <v>307</v>
      </c>
      <c r="H169">
        <v>4.8360000000000003</v>
      </c>
      <c r="I169">
        <v>3</v>
      </c>
      <c r="J169">
        <v>328.6</v>
      </c>
    </row>
    <row r="170" spans="1:10" x14ac:dyDescent="0.3">
      <c r="A170" t="s">
        <v>11</v>
      </c>
      <c r="B170">
        <v>1971</v>
      </c>
      <c r="C170">
        <v>11</v>
      </c>
      <c r="D170">
        <v>3.03</v>
      </c>
      <c r="E170">
        <v>7.01</v>
      </c>
      <c r="F170">
        <v>5.04</v>
      </c>
      <c r="G170">
        <v>341.4</v>
      </c>
      <c r="H170">
        <v>1.129</v>
      </c>
      <c r="I170">
        <v>3</v>
      </c>
      <c r="J170">
        <v>334.2</v>
      </c>
    </row>
    <row r="171" spans="1:10" x14ac:dyDescent="0.3">
      <c r="A171" t="s">
        <v>11</v>
      </c>
      <c r="B171">
        <v>1971</v>
      </c>
      <c r="C171">
        <v>12</v>
      </c>
      <c r="D171">
        <v>-2.99</v>
      </c>
      <c r="E171">
        <v>0.83</v>
      </c>
      <c r="F171">
        <v>-1.0900000000000001</v>
      </c>
      <c r="G171">
        <v>231.4</v>
      </c>
      <c r="H171">
        <v>0.42699999999999999</v>
      </c>
      <c r="I171">
        <v>24</v>
      </c>
      <c r="J171">
        <v>336.2</v>
      </c>
    </row>
    <row r="172" spans="1:10" x14ac:dyDescent="0.3">
      <c r="A172" t="s">
        <v>11</v>
      </c>
      <c r="B172">
        <v>1972</v>
      </c>
      <c r="C172">
        <v>1</v>
      </c>
      <c r="D172">
        <v>-3.95</v>
      </c>
      <c r="E172">
        <v>0.45</v>
      </c>
      <c r="F172">
        <v>-1.75</v>
      </c>
      <c r="G172">
        <v>218.7</v>
      </c>
      <c r="H172">
        <v>0.83299999999999996</v>
      </c>
      <c r="I172">
        <v>24</v>
      </c>
      <c r="J172">
        <v>336.4</v>
      </c>
    </row>
    <row r="173" spans="1:10" x14ac:dyDescent="0.3">
      <c r="A173" t="s">
        <v>11</v>
      </c>
      <c r="B173">
        <v>1972</v>
      </c>
      <c r="C173">
        <v>2</v>
      </c>
      <c r="D173">
        <v>-0.77</v>
      </c>
      <c r="E173">
        <v>5.05</v>
      </c>
      <c r="F173">
        <v>2.16</v>
      </c>
      <c r="G173">
        <v>305.39999999999998</v>
      </c>
      <c r="H173">
        <v>3.0350000000000001</v>
      </c>
      <c r="I173">
        <v>11</v>
      </c>
      <c r="J173">
        <v>336.5</v>
      </c>
    </row>
    <row r="174" spans="1:10" x14ac:dyDescent="0.3">
      <c r="A174" t="s">
        <v>11</v>
      </c>
      <c r="B174">
        <v>1972</v>
      </c>
      <c r="C174">
        <v>3</v>
      </c>
      <c r="D174">
        <v>2.37</v>
      </c>
      <c r="E174">
        <v>8.11</v>
      </c>
      <c r="F174">
        <v>5.26</v>
      </c>
      <c r="G174">
        <v>418.3</v>
      </c>
      <c r="H174">
        <v>7.298</v>
      </c>
      <c r="I174">
        <v>9</v>
      </c>
      <c r="J174">
        <v>334.5</v>
      </c>
    </row>
    <row r="175" spans="1:10" x14ac:dyDescent="0.3">
      <c r="A175" t="s">
        <v>11</v>
      </c>
      <c r="B175">
        <v>1972</v>
      </c>
      <c r="C175">
        <v>4</v>
      </c>
      <c r="D175">
        <v>3.66</v>
      </c>
      <c r="E175">
        <v>10.44</v>
      </c>
      <c r="F175">
        <v>7.07</v>
      </c>
      <c r="G175">
        <v>182.2</v>
      </c>
      <c r="H175">
        <v>15.093</v>
      </c>
      <c r="I175">
        <v>1</v>
      </c>
      <c r="J175">
        <v>335.1</v>
      </c>
    </row>
    <row r="176" spans="1:10" x14ac:dyDescent="0.3">
      <c r="A176" t="s">
        <v>11</v>
      </c>
      <c r="B176">
        <v>1972</v>
      </c>
      <c r="C176">
        <v>5</v>
      </c>
      <c r="D176">
        <v>9.83</v>
      </c>
      <c r="E176">
        <v>19.260000000000002</v>
      </c>
      <c r="F176">
        <v>14.57</v>
      </c>
      <c r="G176">
        <v>63.9</v>
      </c>
      <c r="H176">
        <v>21.553999999999998</v>
      </c>
      <c r="I176">
        <v>0</v>
      </c>
      <c r="J176">
        <v>334.5</v>
      </c>
    </row>
    <row r="177" spans="1:10" x14ac:dyDescent="0.3">
      <c r="A177" t="s">
        <v>11</v>
      </c>
      <c r="B177">
        <v>1972</v>
      </c>
      <c r="C177">
        <v>6</v>
      </c>
      <c r="D177">
        <v>11.78</v>
      </c>
      <c r="E177">
        <v>19.170000000000002</v>
      </c>
      <c r="F177">
        <v>15.5</v>
      </c>
      <c r="G177">
        <v>91.3</v>
      </c>
      <c r="H177">
        <v>23.658999999999999</v>
      </c>
      <c r="I177">
        <v>0</v>
      </c>
      <c r="J177">
        <v>330.8</v>
      </c>
    </row>
    <row r="178" spans="1:10" x14ac:dyDescent="0.3">
      <c r="A178" t="s">
        <v>11</v>
      </c>
      <c r="B178">
        <v>1972</v>
      </c>
      <c r="C178">
        <v>7</v>
      </c>
      <c r="D178">
        <v>12.99</v>
      </c>
      <c r="E178">
        <v>23.98</v>
      </c>
      <c r="F178">
        <v>18.5</v>
      </c>
      <c r="G178">
        <v>186.3</v>
      </c>
      <c r="H178">
        <v>26.385999999999999</v>
      </c>
      <c r="I178">
        <v>0</v>
      </c>
      <c r="J178">
        <v>325.89999999999998</v>
      </c>
    </row>
    <row r="179" spans="1:10" x14ac:dyDescent="0.3">
      <c r="A179" t="s">
        <v>11</v>
      </c>
      <c r="B179">
        <v>1972</v>
      </c>
      <c r="C179">
        <v>8</v>
      </c>
      <c r="D179">
        <v>11.92</v>
      </c>
      <c r="E179">
        <v>22.81</v>
      </c>
      <c r="F179">
        <v>17.39</v>
      </c>
      <c r="G179">
        <v>51.4</v>
      </c>
      <c r="H179">
        <v>20.971</v>
      </c>
      <c r="I179">
        <v>0</v>
      </c>
      <c r="J179">
        <v>323.8</v>
      </c>
    </row>
    <row r="180" spans="1:10" x14ac:dyDescent="0.3">
      <c r="A180" t="s">
        <v>11</v>
      </c>
      <c r="B180">
        <v>1972</v>
      </c>
      <c r="C180">
        <v>9</v>
      </c>
      <c r="D180">
        <v>5.85</v>
      </c>
      <c r="E180">
        <v>13.91</v>
      </c>
      <c r="F180">
        <v>9.9</v>
      </c>
      <c r="G180">
        <v>199.3</v>
      </c>
      <c r="H180">
        <v>11.494</v>
      </c>
      <c r="I180">
        <v>1</v>
      </c>
      <c r="J180">
        <v>324.3</v>
      </c>
    </row>
    <row r="181" spans="1:10" x14ac:dyDescent="0.3">
      <c r="A181" t="s">
        <v>11</v>
      </c>
      <c r="B181">
        <v>1972</v>
      </c>
      <c r="C181">
        <v>10</v>
      </c>
      <c r="D181">
        <v>2.63</v>
      </c>
      <c r="E181">
        <v>10.220000000000001</v>
      </c>
      <c r="F181">
        <v>6.44</v>
      </c>
      <c r="G181">
        <v>76.400000000000006</v>
      </c>
      <c r="H181">
        <v>5.3579999999999997</v>
      </c>
      <c r="I181">
        <v>3</v>
      </c>
      <c r="J181">
        <v>330.2</v>
      </c>
    </row>
    <row r="182" spans="1:10" x14ac:dyDescent="0.3">
      <c r="A182" t="s">
        <v>11</v>
      </c>
      <c r="B182">
        <v>1972</v>
      </c>
      <c r="C182">
        <v>11</v>
      </c>
      <c r="D182">
        <v>1.93</v>
      </c>
      <c r="E182">
        <v>6.3</v>
      </c>
      <c r="F182">
        <v>4.1399999999999997</v>
      </c>
      <c r="G182">
        <v>249</v>
      </c>
      <c r="H182">
        <v>1.204</v>
      </c>
      <c r="I182">
        <v>10</v>
      </c>
      <c r="J182">
        <v>335.9</v>
      </c>
    </row>
    <row r="183" spans="1:10" x14ac:dyDescent="0.3">
      <c r="A183" t="s">
        <v>11</v>
      </c>
      <c r="B183">
        <v>1972</v>
      </c>
      <c r="C183">
        <v>12</v>
      </c>
      <c r="D183">
        <v>-3.12</v>
      </c>
      <c r="E183">
        <v>-0.14000000000000001</v>
      </c>
      <c r="F183">
        <v>-1.63</v>
      </c>
      <c r="G183">
        <v>519.79999999999995</v>
      </c>
      <c r="H183">
        <v>0.315</v>
      </c>
      <c r="I183">
        <v>19</v>
      </c>
      <c r="J183">
        <v>337.7</v>
      </c>
    </row>
    <row r="184" spans="1:10" x14ac:dyDescent="0.3">
      <c r="A184" t="s">
        <v>11</v>
      </c>
      <c r="B184">
        <v>1973</v>
      </c>
      <c r="C184">
        <v>1</v>
      </c>
      <c r="D184">
        <v>-1.74</v>
      </c>
      <c r="E184">
        <v>1.78</v>
      </c>
      <c r="F184">
        <v>0.03</v>
      </c>
      <c r="G184">
        <v>208.3</v>
      </c>
      <c r="H184">
        <v>0.58699999999999997</v>
      </c>
      <c r="I184">
        <v>16</v>
      </c>
      <c r="J184">
        <v>338.2</v>
      </c>
    </row>
    <row r="185" spans="1:10" x14ac:dyDescent="0.3">
      <c r="A185" t="s">
        <v>11</v>
      </c>
      <c r="B185">
        <v>1973</v>
      </c>
      <c r="C185">
        <v>2</v>
      </c>
      <c r="D185">
        <v>1.35</v>
      </c>
      <c r="E185">
        <v>7.2</v>
      </c>
      <c r="F185">
        <v>4.3</v>
      </c>
      <c r="G185">
        <v>131.30000000000001</v>
      </c>
      <c r="H185">
        <v>2.9319999999999999</v>
      </c>
      <c r="I185">
        <v>8</v>
      </c>
      <c r="J185">
        <v>338.5</v>
      </c>
    </row>
    <row r="186" spans="1:10" x14ac:dyDescent="0.3">
      <c r="A186" t="s">
        <v>11</v>
      </c>
      <c r="B186">
        <v>1973</v>
      </c>
      <c r="C186">
        <v>3</v>
      </c>
      <c r="D186">
        <v>1.97</v>
      </c>
      <c r="E186">
        <v>8.16</v>
      </c>
      <c r="F186">
        <v>5.09</v>
      </c>
      <c r="G186">
        <v>166</v>
      </c>
      <c r="H186">
        <v>8.0579999999999998</v>
      </c>
      <c r="I186">
        <v>2</v>
      </c>
      <c r="J186">
        <v>337</v>
      </c>
    </row>
    <row r="187" spans="1:10" x14ac:dyDescent="0.3">
      <c r="A187" t="s">
        <v>11</v>
      </c>
      <c r="B187">
        <v>1973</v>
      </c>
      <c r="C187">
        <v>4</v>
      </c>
      <c r="D187">
        <v>3.17</v>
      </c>
      <c r="E187">
        <v>12.85</v>
      </c>
      <c r="F187">
        <v>8.0399999999999991</v>
      </c>
      <c r="G187">
        <v>44</v>
      </c>
      <c r="H187">
        <v>17.262</v>
      </c>
      <c r="I187">
        <v>0</v>
      </c>
      <c r="J187">
        <v>336.8</v>
      </c>
    </row>
    <row r="188" spans="1:10" x14ac:dyDescent="0.3">
      <c r="A188" t="s">
        <v>11</v>
      </c>
      <c r="B188">
        <v>1973</v>
      </c>
      <c r="C188">
        <v>5</v>
      </c>
      <c r="D188">
        <v>5.99</v>
      </c>
      <c r="E188">
        <v>16.57</v>
      </c>
      <c r="F188">
        <v>11.31</v>
      </c>
      <c r="G188">
        <v>80.900000000000006</v>
      </c>
      <c r="H188">
        <v>23.765999999999998</v>
      </c>
      <c r="I188">
        <v>0</v>
      </c>
      <c r="J188">
        <v>336.9</v>
      </c>
    </row>
    <row r="189" spans="1:10" x14ac:dyDescent="0.3">
      <c r="A189" t="s">
        <v>11</v>
      </c>
      <c r="B189">
        <v>1973</v>
      </c>
      <c r="C189">
        <v>6</v>
      </c>
      <c r="D189">
        <v>8.6</v>
      </c>
      <c r="E189">
        <v>17.45</v>
      </c>
      <c r="F189">
        <v>13.05</v>
      </c>
      <c r="G189">
        <v>139.19999999999999</v>
      </c>
      <c r="H189">
        <v>25.524000000000001</v>
      </c>
      <c r="I189">
        <v>0</v>
      </c>
      <c r="J189">
        <v>333.8</v>
      </c>
    </row>
    <row r="190" spans="1:10" x14ac:dyDescent="0.3">
      <c r="A190" t="s">
        <v>11</v>
      </c>
      <c r="B190">
        <v>1973</v>
      </c>
      <c r="C190">
        <v>7</v>
      </c>
      <c r="D190">
        <v>10.81</v>
      </c>
      <c r="E190">
        <v>21.76</v>
      </c>
      <c r="F190">
        <v>16.309999999999999</v>
      </c>
      <c r="G190">
        <v>47.7</v>
      </c>
      <c r="H190">
        <v>26.498999999999999</v>
      </c>
      <c r="I190">
        <v>0</v>
      </c>
      <c r="J190">
        <v>328.8</v>
      </c>
    </row>
    <row r="191" spans="1:10" x14ac:dyDescent="0.3">
      <c r="A191" t="s">
        <v>11</v>
      </c>
      <c r="B191">
        <v>1973</v>
      </c>
      <c r="C191">
        <v>8</v>
      </c>
      <c r="D191">
        <v>10.3</v>
      </c>
      <c r="E191">
        <v>20.22</v>
      </c>
      <c r="F191">
        <v>15.28</v>
      </c>
      <c r="G191">
        <v>44.5</v>
      </c>
      <c r="H191">
        <v>20.079000000000001</v>
      </c>
      <c r="I191">
        <v>0</v>
      </c>
      <c r="J191">
        <v>326.8</v>
      </c>
    </row>
    <row r="192" spans="1:10" x14ac:dyDescent="0.3">
      <c r="A192" t="s">
        <v>11</v>
      </c>
      <c r="B192">
        <v>1973</v>
      </c>
      <c r="C192">
        <v>9</v>
      </c>
      <c r="D192">
        <v>10.14</v>
      </c>
      <c r="E192">
        <v>19.68</v>
      </c>
      <c r="F192">
        <v>14.94</v>
      </c>
      <c r="G192">
        <v>91.7</v>
      </c>
      <c r="H192">
        <v>12.173</v>
      </c>
      <c r="I192">
        <v>0</v>
      </c>
      <c r="J192">
        <v>326.89999999999998</v>
      </c>
    </row>
    <row r="193" spans="1:10" x14ac:dyDescent="0.3">
      <c r="A193" t="s">
        <v>11</v>
      </c>
      <c r="B193">
        <v>1973</v>
      </c>
      <c r="C193">
        <v>10</v>
      </c>
      <c r="D193">
        <v>6.12</v>
      </c>
      <c r="E193">
        <v>11.27</v>
      </c>
      <c r="F193">
        <v>8.7200000000000006</v>
      </c>
      <c r="G193">
        <v>236.9</v>
      </c>
      <c r="H193">
        <v>4.1379999999999999</v>
      </c>
      <c r="I193">
        <v>0</v>
      </c>
      <c r="J193">
        <v>332.2</v>
      </c>
    </row>
    <row r="194" spans="1:10" x14ac:dyDescent="0.3">
      <c r="A194" t="s">
        <v>11</v>
      </c>
      <c r="B194">
        <v>1973</v>
      </c>
      <c r="C194">
        <v>11</v>
      </c>
      <c r="D194">
        <v>-0.01</v>
      </c>
      <c r="E194">
        <v>4.42</v>
      </c>
      <c r="F194">
        <v>2.2200000000000002</v>
      </c>
      <c r="G194">
        <v>317.3</v>
      </c>
      <c r="H194">
        <v>1.26</v>
      </c>
      <c r="I194">
        <v>17</v>
      </c>
      <c r="J194">
        <v>337.6</v>
      </c>
    </row>
    <row r="195" spans="1:10" x14ac:dyDescent="0.3">
      <c r="A195" t="s">
        <v>11</v>
      </c>
      <c r="B195">
        <v>1973</v>
      </c>
      <c r="C195">
        <v>12</v>
      </c>
      <c r="D195">
        <v>2.31</v>
      </c>
      <c r="E195">
        <v>5.68</v>
      </c>
      <c r="F195">
        <v>4.0199999999999996</v>
      </c>
      <c r="G195">
        <v>291.89999999999998</v>
      </c>
      <c r="H195">
        <v>0.372</v>
      </c>
      <c r="I195">
        <v>3</v>
      </c>
      <c r="J195">
        <v>338.8</v>
      </c>
    </row>
    <row r="196" spans="1:10" x14ac:dyDescent="0.3">
      <c r="A196" t="s">
        <v>11</v>
      </c>
      <c r="B196">
        <v>1974</v>
      </c>
      <c r="C196">
        <v>1</v>
      </c>
      <c r="D196">
        <v>-2.6</v>
      </c>
      <c r="E196">
        <v>3.03</v>
      </c>
      <c r="F196">
        <v>0.22</v>
      </c>
      <c r="G196">
        <v>413.2</v>
      </c>
      <c r="H196">
        <v>1.056</v>
      </c>
      <c r="I196">
        <v>21</v>
      </c>
      <c r="J196">
        <v>339</v>
      </c>
    </row>
    <row r="197" spans="1:10" x14ac:dyDescent="0.3">
      <c r="A197" t="s">
        <v>11</v>
      </c>
      <c r="B197">
        <v>1974</v>
      </c>
      <c r="C197">
        <v>2</v>
      </c>
      <c r="D197">
        <v>1.2</v>
      </c>
      <c r="E197">
        <v>5.65</v>
      </c>
      <c r="F197">
        <v>3.44</v>
      </c>
      <c r="G197">
        <v>304.8</v>
      </c>
      <c r="H197">
        <v>2.5230000000000001</v>
      </c>
      <c r="I197">
        <v>4</v>
      </c>
      <c r="J197">
        <v>339.6</v>
      </c>
    </row>
    <row r="198" spans="1:10" x14ac:dyDescent="0.3">
      <c r="A198" t="s">
        <v>11</v>
      </c>
      <c r="B198">
        <v>1974</v>
      </c>
      <c r="C198">
        <v>3</v>
      </c>
      <c r="D198">
        <v>1.74</v>
      </c>
      <c r="E198">
        <v>8.2100000000000009</v>
      </c>
      <c r="F198">
        <v>5</v>
      </c>
      <c r="G198">
        <v>255.9</v>
      </c>
      <c r="H198">
        <v>8.0920000000000005</v>
      </c>
      <c r="I198">
        <v>6</v>
      </c>
      <c r="J198">
        <v>338.2</v>
      </c>
    </row>
    <row r="199" spans="1:10" x14ac:dyDescent="0.3">
      <c r="A199" t="s">
        <v>11</v>
      </c>
      <c r="B199">
        <v>1974</v>
      </c>
      <c r="C199">
        <v>4</v>
      </c>
      <c r="D199">
        <v>4.43</v>
      </c>
      <c r="E199">
        <v>11.84</v>
      </c>
      <c r="F199">
        <v>8.17</v>
      </c>
      <c r="G199">
        <v>179.7</v>
      </c>
      <c r="H199">
        <v>14.686</v>
      </c>
      <c r="I199">
        <v>1</v>
      </c>
      <c r="J199">
        <v>338</v>
      </c>
    </row>
    <row r="200" spans="1:10" x14ac:dyDescent="0.3">
      <c r="A200" t="s">
        <v>11</v>
      </c>
      <c r="B200">
        <v>1974</v>
      </c>
      <c r="C200">
        <v>5</v>
      </c>
      <c r="D200">
        <v>5.13</v>
      </c>
      <c r="E200">
        <v>12.86</v>
      </c>
      <c r="F200">
        <v>9.02</v>
      </c>
      <c r="G200">
        <v>194.7</v>
      </c>
      <c r="H200">
        <v>21.385000000000002</v>
      </c>
      <c r="I200">
        <v>0</v>
      </c>
      <c r="J200">
        <v>337.6</v>
      </c>
    </row>
    <row r="201" spans="1:10" x14ac:dyDescent="0.3">
      <c r="A201" t="s">
        <v>11</v>
      </c>
      <c r="B201">
        <v>1974</v>
      </c>
      <c r="C201">
        <v>6</v>
      </c>
      <c r="D201">
        <v>8.69</v>
      </c>
      <c r="E201">
        <v>18.39</v>
      </c>
      <c r="F201">
        <v>13.55</v>
      </c>
      <c r="G201">
        <v>80.099999999999994</v>
      </c>
      <c r="H201">
        <v>26.661000000000001</v>
      </c>
      <c r="I201">
        <v>0</v>
      </c>
      <c r="J201">
        <v>333.9</v>
      </c>
    </row>
    <row r="202" spans="1:10" x14ac:dyDescent="0.3">
      <c r="A202" t="s">
        <v>11</v>
      </c>
      <c r="B202">
        <v>1974</v>
      </c>
      <c r="C202">
        <v>7</v>
      </c>
      <c r="D202">
        <v>9.35</v>
      </c>
      <c r="E202">
        <v>18.100000000000001</v>
      </c>
      <c r="F202">
        <v>13.76</v>
      </c>
      <c r="G202">
        <v>133.69999999999999</v>
      </c>
      <c r="H202">
        <v>23.933</v>
      </c>
      <c r="I202">
        <v>0</v>
      </c>
      <c r="J202">
        <v>329</v>
      </c>
    </row>
    <row r="203" spans="1:10" x14ac:dyDescent="0.3">
      <c r="A203" t="s">
        <v>11</v>
      </c>
      <c r="B203">
        <v>1974</v>
      </c>
      <c r="C203">
        <v>8</v>
      </c>
      <c r="D203">
        <v>12.13</v>
      </c>
      <c r="E203">
        <v>22.51</v>
      </c>
      <c r="F203">
        <v>17.350000000000001</v>
      </c>
      <c r="G203">
        <v>13</v>
      </c>
      <c r="H203">
        <v>19.954000000000001</v>
      </c>
      <c r="I203">
        <v>0</v>
      </c>
      <c r="J203">
        <v>326.60000000000002</v>
      </c>
    </row>
    <row r="204" spans="1:10" x14ac:dyDescent="0.3">
      <c r="A204" t="s">
        <v>11</v>
      </c>
      <c r="B204">
        <v>1974</v>
      </c>
      <c r="C204">
        <v>9</v>
      </c>
      <c r="D204">
        <v>11.89</v>
      </c>
      <c r="E204">
        <v>23.66</v>
      </c>
      <c r="F204">
        <v>17.8</v>
      </c>
      <c r="G204">
        <v>39.200000000000003</v>
      </c>
      <c r="H204">
        <v>13.624000000000001</v>
      </c>
      <c r="I204">
        <v>0</v>
      </c>
      <c r="J204">
        <v>326.8</v>
      </c>
    </row>
    <row r="205" spans="1:10" x14ac:dyDescent="0.3">
      <c r="A205" t="s">
        <v>11</v>
      </c>
      <c r="B205">
        <v>1974</v>
      </c>
      <c r="C205">
        <v>10</v>
      </c>
      <c r="D205">
        <v>7.68</v>
      </c>
      <c r="E205">
        <v>15.49</v>
      </c>
      <c r="F205">
        <v>11.61</v>
      </c>
      <c r="G205">
        <v>58.5</v>
      </c>
      <c r="H205">
        <v>5.5</v>
      </c>
      <c r="I205">
        <v>0</v>
      </c>
      <c r="J205">
        <v>332.3</v>
      </c>
    </row>
    <row r="206" spans="1:10" x14ac:dyDescent="0.3">
      <c r="A206" t="s">
        <v>11</v>
      </c>
      <c r="B206">
        <v>1974</v>
      </c>
      <c r="C206">
        <v>11</v>
      </c>
      <c r="D206">
        <v>5.45</v>
      </c>
      <c r="E206">
        <v>8.33</v>
      </c>
      <c r="F206">
        <v>6.91</v>
      </c>
      <c r="G206">
        <v>301</v>
      </c>
      <c r="H206">
        <v>0.66</v>
      </c>
      <c r="I206">
        <v>0</v>
      </c>
      <c r="J206">
        <v>337.7</v>
      </c>
    </row>
    <row r="207" spans="1:10" x14ac:dyDescent="0.3">
      <c r="A207" t="s">
        <v>11</v>
      </c>
      <c r="B207">
        <v>1974</v>
      </c>
      <c r="C207">
        <v>12</v>
      </c>
      <c r="D207">
        <v>4.83</v>
      </c>
      <c r="E207">
        <v>8.1199999999999992</v>
      </c>
      <c r="F207">
        <v>6.5</v>
      </c>
      <c r="G207">
        <v>389.7</v>
      </c>
      <c r="H207">
        <v>0.32300000000000001</v>
      </c>
      <c r="I207">
        <v>2</v>
      </c>
      <c r="J207">
        <v>339.8</v>
      </c>
    </row>
    <row r="208" spans="1:10" x14ac:dyDescent="0.3">
      <c r="A208" t="s">
        <v>11</v>
      </c>
      <c r="B208">
        <v>1975</v>
      </c>
      <c r="C208">
        <v>1</v>
      </c>
      <c r="D208">
        <v>-1.33</v>
      </c>
      <c r="E208">
        <v>4.22</v>
      </c>
      <c r="F208">
        <v>1.45</v>
      </c>
      <c r="G208">
        <v>245.8</v>
      </c>
      <c r="H208">
        <v>1.109</v>
      </c>
      <c r="I208">
        <v>14</v>
      </c>
      <c r="J208">
        <v>340.4</v>
      </c>
    </row>
    <row r="209" spans="1:10" x14ac:dyDescent="0.3">
      <c r="A209" t="s">
        <v>11</v>
      </c>
      <c r="B209">
        <v>1975</v>
      </c>
      <c r="C209">
        <v>2</v>
      </c>
      <c r="D209">
        <v>-0.45</v>
      </c>
      <c r="E209">
        <v>5.65</v>
      </c>
      <c r="F209">
        <v>2.64</v>
      </c>
      <c r="G209">
        <v>211.9</v>
      </c>
      <c r="H209">
        <v>3.1629999999999998</v>
      </c>
      <c r="I209">
        <v>15</v>
      </c>
      <c r="J209">
        <v>340.4</v>
      </c>
    </row>
    <row r="210" spans="1:10" x14ac:dyDescent="0.3">
      <c r="A210" t="s">
        <v>11</v>
      </c>
      <c r="B210">
        <v>1975</v>
      </c>
      <c r="C210">
        <v>3</v>
      </c>
      <c r="D210">
        <v>0.86</v>
      </c>
      <c r="E210">
        <v>8.65</v>
      </c>
      <c r="F210">
        <v>4.78</v>
      </c>
      <c r="G210">
        <v>162</v>
      </c>
      <c r="H210">
        <v>8.7379999999999995</v>
      </c>
      <c r="I210">
        <v>10</v>
      </c>
      <c r="J210">
        <v>338.7</v>
      </c>
    </row>
    <row r="211" spans="1:10" x14ac:dyDescent="0.3">
      <c r="A211" t="s">
        <v>11</v>
      </c>
      <c r="B211">
        <v>1975</v>
      </c>
      <c r="C211">
        <v>4</v>
      </c>
      <c r="D211">
        <v>2.2999999999999998</v>
      </c>
      <c r="E211">
        <v>11.7</v>
      </c>
      <c r="F211">
        <v>7.03</v>
      </c>
      <c r="G211">
        <v>72.7</v>
      </c>
      <c r="H211">
        <v>16.866</v>
      </c>
      <c r="I211">
        <v>3</v>
      </c>
      <c r="J211">
        <v>338.4</v>
      </c>
    </row>
    <row r="212" spans="1:10" x14ac:dyDescent="0.3">
      <c r="A212" t="s">
        <v>11</v>
      </c>
      <c r="B212">
        <v>1975</v>
      </c>
      <c r="C212">
        <v>5</v>
      </c>
      <c r="D212">
        <v>6.15</v>
      </c>
      <c r="E212">
        <v>17.21</v>
      </c>
      <c r="F212">
        <v>11.7</v>
      </c>
      <c r="G212">
        <v>85</v>
      </c>
      <c r="H212">
        <v>24.280999999999999</v>
      </c>
      <c r="I212">
        <v>0</v>
      </c>
      <c r="J212">
        <v>338.4</v>
      </c>
    </row>
    <row r="213" spans="1:10" x14ac:dyDescent="0.3">
      <c r="A213" t="s">
        <v>11</v>
      </c>
      <c r="B213">
        <v>1975</v>
      </c>
      <c r="C213">
        <v>6</v>
      </c>
      <c r="D213">
        <v>9.0399999999999991</v>
      </c>
      <c r="E213">
        <v>17.82</v>
      </c>
      <c r="F213">
        <v>13.46</v>
      </c>
      <c r="G213">
        <v>82.2</v>
      </c>
      <c r="H213">
        <v>25.327000000000002</v>
      </c>
      <c r="I213">
        <v>0</v>
      </c>
      <c r="J213">
        <v>335.2</v>
      </c>
    </row>
    <row r="214" spans="1:10" x14ac:dyDescent="0.3">
      <c r="A214" t="s">
        <v>11</v>
      </c>
      <c r="B214">
        <v>1975</v>
      </c>
      <c r="C214">
        <v>7</v>
      </c>
      <c r="D214">
        <v>12.57</v>
      </c>
      <c r="E214">
        <v>23.83</v>
      </c>
      <c r="F214">
        <v>18.22</v>
      </c>
      <c r="G214">
        <v>19</v>
      </c>
      <c r="H214">
        <v>26.963000000000001</v>
      </c>
      <c r="I214">
        <v>0</v>
      </c>
      <c r="J214">
        <v>329.9</v>
      </c>
    </row>
    <row r="215" spans="1:10" x14ac:dyDescent="0.3">
      <c r="A215" t="s">
        <v>11</v>
      </c>
      <c r="B215">
        <v>1975</v>
      </c>
      <c r="C215">
        <v>8</v>
      </c>
      <c r="D215">
        <v>11.79</v>
      </c>
      <c r="E215">
        <v>20.260000000000002</v>
      </c>
      <c r="F215">
        <v>16.05</v>
      </c>
      <c r="G215">
        <v>199.1</v>
      </c>
      <c r="H215">
        <v>18.757999999999999</v>
      </c>
      <c r="I215">
        <v>0</v>
      </c>
      <c r="J215">
        <v>327.39999999999998</v>
      </c>
    </row>
    <row r="216" spans="1:10" x14ac:dyDescent="0.3">
      <c r="A216" t="s">
        <v>11</v>
      </c>
      <c r="B216">
        <v>1975</v>
      </c>
      <c r="C216">
        <v>9</v>
      </c>
      <c r="D216">
        <v>9.74</v>
      </c>
      <c r="E216">
        <v>21.72</v>
      </c>
      <c r="F216">
        <v>15.75</v>
      </c>
      <c r="G216">
        <v>3.9</v>
      </c>
      <c r="H216">
        <v>13.441000000000001</v>
      </c>
      <c r="I216">
        <v>0</v>
      </c>
      <c r="J216">
        <v>327.9</v>
      </c>
    </row>
    <row r="217" spans="1:10" x14ac:dyDescent="0.3">
      <c r="A217" t="s">
        <v>11</v>
      </c>
      <c r="B217">
        <v>1975</v>
      </c>
      <c r="C217">
        <v>10</v>
      </c>
      <c r="D217">
        <v>6.43</v>
      </c>
      <c r="E217">
        <v>12.08</v>
      </c>
      <c r="F217">
        <v>9.2799999999999994</v>
      </c>
      <c r="G217">
        <v>464.7</v>
      </c>
      <c r="H217">
        <v>4.5</v>
      </c>
      <c r="I217">
        <v>0</v>
      </c>
      <c r="J217">
        <v>333.4</v>
      </c>
    </row>
    <row r="218" spans="1:10" x14ac:dyDescent="0.3">
      <c r="A218" t="s">
        <v>11</v>
      </c>
      <c r="B218">
        <v>1975</v>
      </c>
      <c r="C218">
        <v>11</v>
      </c>
      <c r="D218">
        <v>2.0499999999999998</v>
      </c>
      <c r="E218">
        <v>7.6</v>
      </c>
      <c r="F218">
        <v>4.84</v>
      </c>
      <c r="G218">
        <v>394.7</v>
      </c>
      <c r="H218">
        <v>1.615</v>
      </c>
      <c r="I218">
        <v>8</v>
      </c>
      <c r="J218">
        <v>338.8</v>
      </c>
    </row>
    <row r="219" spans="1:10" x14ac:dyDescent="0.3">
      <c r="A219" t="s">
        <v>11</v>
      </c>
      <c r="B219">
        <v>1975</v>
      </c>
      <c r="C219">
        <v>12</v>
      </c>
      <c r="D219">
        <v>-0.56999999999999995</v>
      </c>
      <c r="E219">
        <v>5.9</v>
      </c>
      <c r="F219">
        <v>2.68</v>
      </c>
      <c r="G219">
        <v>430.9</v>
      </c>
      <c r="H219">
        <v>0.873</v>
      </c>
      <c r="I219">
        <v>16</v>
      </c>
      <c r="J219">
        <v>340.8</v>
      </c>
    </row>
    <row r="220" spans="1:10" x14ac:dyDescent="0.3">
      <c r="A220" t="s">
        <v>11</v>
      </c>
      <c r="B220">
        <v>1976</v>
      </c>
      <c r="C220">
        <v>1</v>
      </c>
      <c r="D220">
        <v>0.83</v>
      </c>
      <c r="E220">
        <v>5.98</v>
      </c>
      <c r="F220">
        <v>3.43</v>
      </c>
      <c r="G220">
        <v>341.8</v>
      </c>
      <c r="H220">
        <v>0.97899999999999998</v>
      </c>
      <c r="I220">
        <v>11</v>
      </c>
      <c r="J220">
        <v>341.2</v>
      </c>
    </row>
    <row r="221" spans="1:10" x14ac:dyDescent="0.3">
      <c r="A221" t="s">
        <v>11</v>
      </c>
      <c r="B221">
        <v>1976</v>
      </c>
      <c r="C221">
        <v>2</v>
      </c>
      <c r="D221">
        <v>-0.09</v>
      </c>
      <c r="E221">
        <v>5.46</v>
      </c>
      <c r="F221">
        <v>2.71</v>
      </c>
      <c r="G221">
        <v>238.5</v>
      </c>
      <c r="H221">
        <v>2.7090000000000001</v>
      </c>
      <c r="I221">
        <v>13</v>
      </c>
      <c r="J221">
        <v>341.6</v>
      </c>
    </row>
    <row r="222" spans="1:10" x14ac:dyDescent="0.3">
      <c r="A222" t="s">
        <v>11</v>
      </c>
      <c r="B222">
        <v>1976</v>
      </c>
      <c r="C222">
        <v>3</v>
      </c>
      <c r="D222">
        <v>-0.56000000000000005</v>
      </c>
      <c r="E222">
        <v>6.78</v>
      </c>
      <c r="F222">
        <v>3.13</v>
      </c>
      <c r="G222">
        <v>201.9</v>
      </c>
      <c r="H222">
        <v>8.7850000000000001</v>
      </c>
      <c r="I222">
        <v>12</v>
      </c>
      <c r="J222">
        <v>340.1</v>
      </c>
    </row>
    <row r="223" spans="1:10" x14ac:dyDescent="0.3">
      <c r="A223" t="s">
        <v>11</v>
      </c>
      <c r="B223">
        <v>1976</v>
      </c>
      <c r="C223">
        <v>4</v>
      </c>
      <c r="D223">
        <v>3.51</v>
      </c>
      <c r="E223">
        <v>14.35</v>
      </c>
      <c r="F223">
        <v>8.9499999999999993</v>
      </c>
      <c r="G223">
        <v>164.6</v>
      </c>
      <c r="H223">
        <v>17.404</v>
      </c>
      <c r="I223">
        <v>2</v>
      </c>
      <c r="J223">
        <v>340.1</v>
      </c>
    </row>
    <row r="224" spans="1:10" x14ac:dyDescent="0.3">
      <c r="A224" t="s">
        <v>11</v>
      </c>
      <c r="B224">
        <v>1976</v>
      </c>
      <c r="C224">
        <v>5</v>
      </c>
      <c r="D224">
        <v>6.09</v>
      </c>
      <c r="E224">
        <v>15.75</v>
      </c>
      <c r="F224">
        <v>10.95</v>
      </c>
      <c r="G224">
        <v>158.9</v>
      </c>
      <c r="H224">
        <v>23.451000000000001</v>
      </c>
      <c r="I224">
        <v>0</v>
      </c>
      <c r="J224">
        <v>339.1</v>
      </c>
    </row>
    <row r="225" spans="1:10" x14ac:dyDescent="0.3">
      <c r="A225" t="s">
        <v>11</v>
      </c>
      <c r="B225">
        <v>1976</v>
      </c>
      <c r="C225">
        <v>6</v>
      </c>
      <c r="D225">
        <v>8.02</v>
      </c>
      <c r="E225">
        <v>17.75</v>
      </c>
      <c r="F225">
        <v>12.92</v>
      </c>
      <c r="G225">
        <v>95.9</v>
      </c>
      <c r="H225">
        <v>26.702999999999999</v>
      </c>
      <c r="I225">
        <v>0</v>
      </c>
      <c r="J225">
        <v>335.7</v>
      </c>
    </row>
    <row r="226" spans="1:10" x14ac:dyDescent="0.3">
      <c r="A226" t="s">
        <v>11</v>
      </c>
      <c r="B226">
        <v>1976</v>
      </c>
      <c r="C226">
        <v>7</v>
      </c>
      <c r="D226">
        <v>11.07</v>
      </c>
      <c r="E226">
        <v>21.7</v>
      </c>
      <c r="F226">
        <v>16.41</v>
      </c>
      <c r="G226">
        <v>85.9</v>
      </c>
      <c r="H226">
        <v>26.548999999999999</v>
      </c>
      <c r="I226">
        <v>0</v>
      </c>
      <c r="J226">
        <v>331</v>
      </c>
    </row>
    <row r="227" spans="1:10" x14ac:dyDescent="0.3">
      <c r="A227" t="s">
        <v>11</v>
      </c>
      <c r="B227">
        <v>1976</v>
      </c>
      <c r="C227">
        <v>8</v>
      </c>
      <c r="D227">
        <v>11.39</v>
      </c>
      <c r="E227">
        <v>19.48</v>
      </c>
      <c r="F227">
        <v>15.46</v>
      </c>
      <c r="G227">
        <v>149.30000000000001</v>
      </c>
      <c r="H227">
        <v>18.341000000000001</v>
      </c>
      <c r="I227">
        <v>0</v>
      </c>
      <c r="J227">
        <v>328.2</v>
      </c>
    </row>
    <row r="228" spans="1:10" x14ac:dyDescent="0.3">
      <c r="A228" t="s">
        <v>11</v>
      </c>
      <c r="B228">
        <v>1976</v>
      </c>
      <c r="C228">
        <v>9</v>
      </c>
      <c r="D228">
        <v>9.7899999999999991</v>
      </c>
      <c r="E228">
        <v>19.670000000000002</v>
      </c>
      <c r="F228">
        <v>14.75</v>
      </c>
      <c r="G228">
        <v>104.2</v>
      </c>
      <c r="H228">
        <v>12.69</v>
      </c>
      <c r="I228">
        <v>0</v>
      </c>
      <c r="J228">
        <v>328.4</v>
      </c>
    </row>
    <row r="229" spans="1:10" x14ac:dyDescent="0.3">
      <c r="A229" t="s">
        <v>11</v>
      </c>
      <c r="B229">
        <v>1976</v>
      </c>
      <c r="C229">
        <v>10</v>
      </c>
      <c r="D229">
        <v>6.04</v>
      </c>
      <c r="E229">
        <v>14.02</v>
      </c>
      <c r="F229">
        <v>10.050000000000001</v>
      </c>
      <c r="G229">
        <v>151.30000000000001</v>
      </c>
      <c r="H229">
        <v>5.633</v>
      </c>
      <c r="I229">
        <v>0</v>
      </c>
      <c r="J229">
        <v>333.8</v>
      </c>
    </row>
    <row r="230" spans="1:10" x14ac:dyDescent="0.3">
      <c r="A230" t="s">
        <v>11</v>
      </c>
      <c r="B230">
        <v>1976</v>
      </c>
      <c r="C230">
        <v>11</v>
      </c>
      <c r="D230">
        <v>2.4500000000000002</v>
      </c>
      <c r="E230">
        <v>9.65</v>
      </c>
      <c r="F230">
        <v>6.07</v>
      </c>
      <c r="G230">
        <v>126.5</v>
      </c>
      <c r="H230">
        <v>2.0529999999999999</v>
      </c>
      <c r="I230">
        <v>6</v>
      </c>
      <c r="J230">
        <v>339.6</v>
      </c>
    </row>
    <row r="231" spans="1:10" x14ac:dyDescent="0.3">
      <c r="A231" t="s">
        <v>11</v>
      </c>
      <c r="B231">
        <v>1976</v>
      </c>
      <c r="C231">
        <v>12</v>
      </c>
      <c r="D231">
        <v>2.06</v>
      </c>
      <c r="E231">
        <v>7.04</v>
      </c>
      <c r="F231">
        <v>4.57</v>
      </c>
      <c r="G231">
        <v>249.1</v>
      </c>
      <c r="H231">
        <v>0.64200000000000002</v>
      </c>
      <c r="I231">
        <v>9</v>
      </c>
      <c r="J231">
        <v>341.8</v>
      </c>
    </row>
    <row r="232" spans="1:10" x14ac:dyDescent="0.3">
      <c r="A232" t="s">
        <v>11</v>
      </c>
      <c r="B232">
        <v>1977</v>
      </c>
      <c r="C232">
        <v>1</v>
      </c>
      <c r="D232">
        <v>-1.6</v>
      </c>
      <c r="E232">
        <v>4.0999999999999996</v>
      </c>
      <c r="F232">
        <v>1.26</v>
      </c>
      <c r="G232">
        <v>151.5</v>
      </c>
      <c r="H232">
        <v>1.171</v>
      </c>
      <c r="I232">
        <v>21</v>
      </c>
      <c r="J232">
        <v>342.4</v>
      </c>
    </row>
    <row r="233" spans="1:10" x14ac:dyDescent="0.3">
      <c r="A233" t="s">
        <v>11</v>
      </c>
      <c r="B233">
        <v>1977</v>
      </c>
      <c r="C233">
        <v>2</v>
      </c>
      <c r="D233">
        <v>2.63</v>
      </c>
      <c r="E233">
        <v>10.51</v>
      </c>
      <c r="F233">
        <v>6.59</v>
      </c>
      <c r="G233">
        <v>134.1</v>
      </c>
      <c r="H233">
        <v>3.9060000000000001</v>
      </c>
      <c r="I233">
        <v>5</v>
      </c>
      <c r="J233">
        <v>342.1</v>
      </c>
    </row>
    <row r="234" spans="1:10" x14ac:dyDescent="0.3">
      <c r="A234" t="s">
        <v>11</v>
      </c>
      <c r="B234">
        <v>1977</v>
      </c>
      <c r="C234">
        <v>3</v>
      </c>
      <c r="D234">
        <v>1.4</v>
      </c>
      <c r="E234">
        <v>8.57</v>
      </c>
      <c r="F234">
        <v>5.01</v>
      </c>
      <c r="G234">
        <v>184.2</v>
      </c>
      <c r="H234">
        <v>8.65</v>
      </c>
      <c r="I234">
        <v>8</v>
      </c>
      <c r="J234">
        <v>341.7</v>
      </c>
    </row>
    <row r="235" spans="1:10" x14ac:dyDescent="0.3">
      <c r="A235" t="s">
        <v>11</v>
      </c>
      <c r="B235">
        <v>1977</v>
      </c>
      <c r="C235">
        <v>4</v>
      </c>
      <c r="D235">
        <v>4.38</v>
      </c>
      <c r="E235">
        <v>15.52</v>
      </c>
      <c r="F235">
        <v>9.9700000000000006</v>
      </c>
      <c r="G235">
        <v>81.7</v>
      </c>
      <c r="H235">
        <v>17.628</v>
      </c>
      <c r="I235">
        <v>0</v>
      </c>
      <c r="J235">
        <v>341.5</v>
      </c>
    </row>
    <row r="236" spans="1:10" x14ac:dyDescent="0.3">
      <c r="A236" t="s">
        <v>11</v>
      </c>
      <c r="B236">
        <v>1977</v>
      </c>
      <c r="C236">
        <v>5</v>
      </c>
      <c r="D236">
        <v>6.43</v>
      </c>
      <c r="E236">
        <v>15.46</v>
      </c>
      <c r="F236">
        <v>10.97</v>
      </c>
      <c r="G236">
        <v>128.80000000000001</v>
      </c>
      <c r="H236">
        <v>23.154</v>
      </c>
      <c r="I236">
        <v>0</v>
      </c>
      <c r="J236">
        <v>341.3</v>
      </c>
    </row>
    <row r="237" spans="1:10" x14ac:dyDescent="0.3">
      <c r="A237" t="s">
        <v>11</v>
      </c>
      <c r="B237">
        <v>1977</v>
      </c>
      <c r="C237">
        <v>6</v>
      </c>
      <c r="D237">
        <v>9.57</v>
      </c>
      <c r="E237">
        <v>20.88</v>
      </c>
      <c r="F237">
        <v>15.25</v>
      </c>
      <c r="G237">
        <v>32.299999999999997</v>
      </c>
      <c r="H237">
        <v>28.22</v>
      </c>
      <c r="I237">
        <v>0</v>
      </c>
      <c r="J237">
        <v>337.9</v>
      </c>
    </row>
    <row r="238" spans="1:10" x14ac:dyDescent="0.3">
      <c r="A238" t="s">
        <v>11</v>
      </c>
      <c r="B238">
        <v>1977</v>
      </c>
      <c r="C238">
        <v>7</v>
      </c>
      <c r="D238">
        <v>10.16</v>
      </c>
      <c r="E238">
        <v>22.11</v>
      </c>
      <c r="F238">
        <v>16.16</v>
      </c>
      <c r="G238">
        <v>74</v>
      </c>
      <c r="H238">
        <v>27.204999999999998</v>
      </c>
      <c r="I238">
        <v>0</v>
      </c>
      <c r="J238">
        <v>332.8</v>
      </c>
    </row>
    <row r="239" spans="1:10" x14ac:dyDescent="0.3">
      <c r="A239" t="s">
        <v>11</v>
      </c>
      <c r="B239">
        <v>1977</v>
      </c>
      <c r="C239">
        <v>8</v>
      </c>
      <c r="D239">
        <v>12.86</v>
      </c>
      <c r="E239">
        <v>25.73</v>
      </c>
      <c r="F239">
        <v>19.329999999999998</v>
      </c>
      <c r="G239">
        <v>60.9</v>
      </c>
      <c r="H239">
        <v>21.597999999999999</v>
      </c>
      <c r="I239">
        <v>0</v>
      </c>
      <c r="J239">
        <v>330.1</v>
      </c>
    </row>
    <row r="240" spans="1:10" x14ac:dyDescent="0.3">
      <c r="A240" t="s">
        <v>11</v>
      </c>
      <c r="B240">
        <v>1977</v>
      </c>
      <c r="C240">
        <v>9</v>
      </c>
      <c r="D240">
        <v>8.83</v>
      </c>
      <c r="E240">
        <v>18.260000000000002</v>
      </c>
      <c r="F240">
        <v>13.57</v>
      </c>
      <c r="G240">
        <v>117.7</v>
      </c>
      <c r="H240">
        <v>12.663</v>
      </c>
      <c r="I240">
        <v>0</v>
      </c>
      <c r="J240">
        <v>330.7</v>
      </c>
    </row>
    <row r="241" spans="1:10" x14ac:dyDescent="0.3">
      <c r="A241" t="s">
        <v>11</v>
      </c>
      <c r="B241">
        <v>1977</v>
      </c>
      <c r="C241">
        <v>10</v>
      </c>
      <c r="D241">
        <v>6.41</v>
      </c>
      <c r="E241">
        <v>14.7</v>
      </c>
      <c r="F241">
        <v>10.59</v>
      </c>
      <c r="G241">
        <v>206.2</v>
      </c>
      <c r="H241">
        <v>5.8689999999999998</v>
      </c>
      <c r="I241">
        <v>0</v>
      </c>
      <c r="J241">
        <v>336.3</v>
      </c>
    </row>
    <row r="242" spans="1:10" x14ac:dyDescent="0.3">
      <c r="A242" t="s">
        <v>11</v>
      </c>
      <c r="B242">
        <v>1977</v>
      </c>
      <c r="C242">
        <v>11</v>
      </c>
      <c r="D242">
        <v>1.31</v>
      </c>
      <c r="E242">
        <v>8.0299999999999994</v>
      </c>
      <c r="F242">
        <v>4.6900000000000004</v>
      </c>
      <c r="G242">
        <v>303.2</v>
      </c>
      <c r="H242">
        <v>1.9</v>
      </c>
      <c r="I242">
        <v>9</v>
      </c>
      <c r="J242">
        <v>341.9</v>
      </c>
    </row>
    <row r="243" spans="1:10" x14ac:dyDescent="0.3">
      <c r="A243" t="s">
        <v>11</v>
      </c>
      <c r="B243">
        <v>1977</v>
      </c>
      <c r="C243">
        <v>12</v>
      </c>
      <c r="D243">
        <v>-1.1000000000000001</v>
      </c>
      <c r="E243">
        <v>5.27</v>
      </c>
      <c r="F243">
        <v>2.09</v>
      </c>
      <c r="G243">
        <v>264.39999999999998</v>
      </c>
      <c r="H243">
        <v>0.84699999999999998</v>
      </c>
      <c r="I243">
        <v>19</v>
      </c>
      <c r="J243">
        <v>343.8</v>
      </c>
    </row>
    <row r="244" spans="1:10" x14ac:dyDescent="0.3">
      <c r="A244" t="s">
        <v>11</v>
      </c>
      <c r="B244">
        <v>1978</v>
      </c>
      <c r="C244">
        <v>1</v>
      </c>
      <c r="D244">
        <v>0.18</v>
      </c>
      <c r="E244">
        <v>6.39</v>
      </c>
      <c r="F244">
        <v>3.3</v>
      </c>
      <c r="G244">
        <v>141.1</v>
      </c>
      <c r="H244">
        <v>1.1970000000000001</v>
      </c>
      <c r="I244">
        <v>9</v>
      </c>
      <c r="J244">
        <v>344.6</v>
      </c>
    </row>
    <row r="245" spans="1:10" x14ac:dyDescent="0.3">
      <c r="A245" t="s">
        <v>11</v>
      </c>
      <c r="B245">
        <v>1978</v>
      </c>
      <c r="C245">
        <v>2</v>
      </c>
      <c r="D245">
        <v>1.49</v>
      </c>
      <c r="E245">
        <v>9.23</v>
      </c>
      <c r="F245">
        <v>5.38</v>
      </c>
      <c r="G245">
        <v>157.9</v>
      </c>
      <c r="H245">
        <v>3.9209999999999998</v>
      </c>
      <c r="I245">
        <v>10</v>
      </c>
      <c r="J245">
        <v>344.2</v>
      </c>
    </row>
    <row r="246" spans="1:10" x14ac:dyDescent="0.3">
      <c r="A246" t="s">
        <v>11</v>
      </c>
      <c r="B246">
        <v>1978</v>
      </c>
      <c r="C246">
        <v>3</v>
      </c>
      <c r="D246">
        <v>3.1</v>
      </c>
      <c r="E246">
        <v>11.43</v>
      </c>
      <c r="F246">
        <v>7.29</v>
      </c>
      <c r="G246">
        <v>123.3</v>
      </c>
      <c r="H246">
        <v>9.0399999999999991</v>
      </c>
      <c r="I246">
        <v>7</v>
      </c>
      <c r="J246">
        <v>343.4</v>
      </c>
    </row>
    <row r="247" spans="1:10" x14ac:dyDescent="0.3">
      <c r="A247" t="s">
        <v>11</v>
      </c>
      <c r="B247">
        <v>1978</v>
      </c>
      <c r="C247">
        <v>4</v>
      </c>
      <c r="D247">
        <v>3.87</v>
      </c>
      <c r="E247">
        <v>13.36</v>
      </c>
      <c r="F247">
        <v>8.64</v>
      </c>
      <c r="G247">
        <v>110.8</v>
      </c>
      <c r="H247">
        <v>16.834</v>
      </c>
      <c r="I247">
        <v>1</v>
      </c>
      <c r="J247">
        <v>343</v>
      </c>
    </row>
    <row r="248" spans="1:10" x14ac:dyDescent="0.3">
      <c r="A248" t="s">
        <v>11</v>
      </c>
      <c r="B248">
        <v>1978</v>
      </c>
      <c r="C248">
        <v>5</v>
      </c>
      <c r="D248">
        <v>6.05</v>
      </c>
      <c r="E248">
        <v>17.12</v>
      </c>
      <c r="F248">
        <v>11.61</v>
      </c>
      <c r="G248">
        <v>111.1</v>
      </c>
      <c r="H248">
        <v>24.242999999999999</v>
      </c>
      <c r="I248">
        <v>0</v>
      </c>
      <c r="J248">
        <v>342.4</v>
      </c>
    </row>
    <row r="249" spans="1:10" x14ac:dyDescent="0.3">
      <c r="A249" t="s">
        <v>11</v>
      </c>
      <c r="B249">
        <v>1978</v>
      </c>
      <c r="C249">
        <v>6</v>
      </c>
      <c r="D249">
        <v>10.68</v>
      </c>
      <c r="E249">
        <v>22.04</v>
      </c>
      <c r="F249">
        <v>16.38</v>
      </c>
      <c r="G249">
        <v>52.1</v>
      </c>
      <c r="H249">
        <v>27.975999999999999</v>
      </c>
      <c r="I249">
        <v>0</v>
      </c>
      <c r="J249">
        <v>339.8</v>
      </c>
    </row>
    <row r="250" spans="1:10" x14ac:dyDescent="0.3">
      <c r="A250" t="s">
        <v>11</v>
      </c>
      <c r="B250">
        <v>1978</v>
      </c>
      <c r="C250">
        <v>7</v>
      </c>
      <c r="D250">
        <v>12.01</v>
      </c>
      <c r="E250">
        <v>23.99</v>
      </c>
      <c r="F250">
        <v>18.04</v>
      </c>
      <c r="G250">
        <v>9.6999999999999993</v>
      </c>
      <c r="H250">
        <v>26.638000000000002</v>
      </c>
      <c r="I250">
        <v>0</v>
      </c>
      <c r="J250">
        <v>334.4</v>
      </c>
    </row>
    <row r="251" spans="1:10" x14ac:dyDescent="0.3">
      <c r="A251" t="s">
        <v>11</v>
      </c>
      <c r="B251">
        <v>1978</v>
      </c>
      <c r="C251">
        <v>8</v>
      </c>
      <c r="D251">
        <v>12.26</v>
      </c>
      <c r="E251">
        <v>22.66</v>
      </c>
      <c r="F251">
        <v>17.48</v>
      </c>
      <c r="G251">
        <v>116.7</v>
      </c>
      <c r="H251">
        <v>19.681999999999999</v>
      </c>
      <c r="I251">
        <v>0</v>
      </c>
      <c r="J251">
        <v>331.9</v>
      </c>
    </row>
    <row r="252" spans="1:10" x14ac:dyDescent="0.3">
      <c r="A252" t="s">
        <v>11</v>
      </c>
      <c r="B252">
        <v>1978</v>
      </c>
      <c r="C252">
        <v>9</v>
      </c>
      <c r="D252">
        <v>9.17</v>
      </c>
      <c r="E252">
        <v>17.29</v>
      </c>
      <c r="F252">
        <v>13.26</v>
      </c>
      <c r="G252">
        <v>149.19999999999999</v>
      </c>
      <c r="H252">
        <v>11.628</v>
      </c>
      <c r="I252">
        <v>0</v>
      </c>
      <c r="J252">
        <v>331.8</v>
      </c>
    </row>
    <row r="253" spans="1:10" x14ac:dyDescent="0.3">
      <c r="A253" t="s">
        <v>11</v>
      </c>
      <c r="B253">
        <v>1978</v>
      </c>
      <c r="C253">
        <v>10</v>
      </c>
      <c r="D253">
        <v>6.45</v>
      </c>
      <c r="E253">
        <v>14.85</v>
      </c>
      <c r="F253">
        <v>10.67</v>
      </c>
      <c r="G253">
        <v>81.599999999999994</v>
      </c>
      <c r="H253">
        <v>6.024</v>
      </c>
      <c r="I253">
        <v>0</v>
      </c>
      <c r="J253">
        <v>337.5</v>
      </c>
    </row>
    <row r="254" spans="1:10" x14ac:dyDescent="0.3">
      <c r="A254" t="s">
        <v>11</v>
      </c>
      <c r="B254">
        <v>1978</v>
      </c>
      <c r="C254">
        <v>11</v>
      </c>
      <c r="D254">
        <v>-1.58</v>
      </c>
      <c r="E254">
        <v>6.25</v>
      </c>
      <c r="F254">
        <v>2.35</v>
      </c>
      <c r="G254">
        <v>229.8</v>
      </c>
      <c r="H254">
        <v>2.093</v>
      </c>
      <c r="I254">
        <v>16</v>
      </c>
      <c r="J254">
        <v>343.2</v>
      </c>
    </row>
    <row r="255" spans="1:10" x14ac:dyDescent="0.3">
      <c r="A255" t="s">
        <v>11</v>
      </c>
      <c r="B255">
        <v>1978</v>
      </c>
      <c r="C255">
        <v>12</v>
      </c>
      <c r="D255">
        <v>-2.35</v>
      </c>
      <c r="E255">
        <v>3.44</v>
      </c>
      <c r="F255">
        <v>0.55000000000000004</v>
      </c>
      <c r="G255">
        <v>186.1</v>
      </c>
      <c r="H255">
        <v>0.73499999999999999</v>
      </c>
      <c r="I255">
        <v>17</v>
      </c>
      <c r="J255">
        <v>345.1</v>
      </c>
    </row>
    <row r="256" spans="1:10" x14ac:dyDescent="0.3">
      <c r="A256" t="s">
        <v>11</v>
      </c>
      <c r="B256">
        <v>1979</v>
      </c>
      <c r="C256">
        <v>1</v>
      </c>
      <c r="D256">
        <v>-4.63</v>
      </c>
      <c r="E256">
        <v>2.79</v>
      </c>
      <c r="F256">
        <v>-0.92</v>
      </c>
      <c r="G256">
        <v>107.1</v>
      </c>
      <c r="H256">
        <v>1.3089999999999999</v>
      </c>
      <c r="I256">
        <v>24</v>
      </c>
      <c r="J256">
        <v>345.8</v>
      </c>
    </row>
    <row r="257" spans="1:10" x14ac:dyDescent="0.3">
      <c r="A257" t="s">
        <v>11</v>
      </c>
      <c r="B257">
        <v>1979</v>
      </c>
      <c r="C257">
        <v>2</v>
      </c>
      <c r="D257">
        <v>-1.36</v>
      </c>
      <c r="E257">
        <v>6.2</v>
      </c>
      <c r="F257">
        <v>2.4300000000000002</v>
      </c>
      <c r="G257">
        <v>269.8</v>
      </c>
      <c r="H257">
        <v>3.6520000000000001</v>
      </c>
      <c r="I257">
        <v>12</v>
      </c>
      <c r="J257">
        <v>345.6</v>
      </c>
    </row>
    <row r="258" spans="1:10" x14ac:dyDescent="0.3">
      <c r="A258" t="s">
        <v>11</v>
      </c>
      <c r="B258">
        <v>1979</v>
      </c>
      <c r="C258">
        <v>3</v>
      </c>
      <c r="D258">
        <v>2.1800000000000002</v>
      </c>
      <c r="E258">
        <v>12.81</v>
      </c>
      <c r="F258">
        <v>7.52</v>
      </c>
      <c r="G258">
        <v>129.4</v>
      </c>
      <c r="H258">
        <v>10.067</v>
      </c>
      <c r="I258">
        <v>4</v>
      </c>
      <c r="J258">
        <v>345</v>
      </c>
    </row>
    <row r="259" spans="1:10" x14ac:dyDescent="0.3">
      <c r="A259" t="s">
        <v>11</v>
      </c>
      <c r="B259">
        <v>1979</v>
      </c>
      <c r="C259">
        <v>4</v>
      </c>
      <c r="D259">
        <v>3.47</v>
      </c>
      <c r="E259">
        <v>13.63</v>
      </c>
      <c r="F259">
        <v>8.58</v>
      </c>
      <c r="G259">
        <v>127.2</v>
      </c>
      <c r="H259">
        <v>17.294</v>
      </c>
      <c r="I259">
        <v>2</v>
      </c>
      <c r="J259">
        <v>344.2</v>
      </c>
    </row>
    <row r="260" spans="1:10" x14ac:dyDescent="0.3">
      <c r="A260" t="s">
        <v>11</v>
      </c>
      <c r="B260">
        <v>1979</v>
      </c>
      <c r="C260">
        <v>5</v>
      </c>
      <c r="D260">
        <v>7.19</v>
      </c>
      <c r="E260">
        <v>17.579999999999998</v>
      </c>
      <c r="F260">
        <v>12.41</v>
      </c>
      <c r="G260">
        <v>50.2</v>
      </c>
      <c r="H260">
        <v>24.248000000000001</v>
      </c>
      <c r="I260">
        <v>0</v>
      </c>
      <c r="J260">
        <v>343.7</v>
      </c>
    </row>
    <row r="261" spans="1:10" x14ac:dyDescent="0.3">
      <c r="A261" t="s">
        <v>11</v>
      </c>
      <c r="B261">
        <v>1979</v>
      </c>
      <c r="C261">
        <v>6</v>
      </c>
      <c r="D261">
        <v>8.85</v>
      </c>
      <c r="E261">
        <v>20.05</v>
      </c>
      <c r="F261">
        <v>14.48</v>
      </c>
      <c r="G261">
        <v>86</v>
      </c>
      <c r="H261">
        <v>27.123000000000001</v>
      </c>
      <c r="I261">
        <v>0</v>
      </c>
      <c r="J261">
        <v>341</v>
      </c>
    </row>
    <row r="262" spans="1:10" x14ac:dyDescent="0.3">
      <c r="A262" t="s">
        <v>11</v>
      </c>
      <c r="B262">
        <v>1979</v>
      </c>
      <c r="C262">
        <v>7</v>
      </c>
      <c r="D262">
        <v>11.53</v>
      </c>
      <c r="E262">
        <v>24.37</v>
      </c>
      <c r="F262">
        <v>17.97</v>
      </c>
      <c r="G262">
        <v>33.799999999999997</v>
      </c>
      <c r="H262">
        <v>27.44</v>
      </c>
      <c r="I262">
        <v>0</v>
      </c>
      <c r="J262">
        <v>335.4</v>
      </c>
    </row>
    <row r="263" spans="1:10" x14ac:dyDescent="0.3">
      <c r="A263" t="s">
        <v>11</v>
      </c>
      <c r="B263">
        <v>1979</v>
      </c>
      <c r="C263">
        <v>8</v>
      </c>
      <c r="D263">
        <v>10.26</v>
      </c>
      <c r="E263">
        <v>23.34</v>
      </c>
      <c r="F263">
        <v>16.82</v>
      </c>
      <c r="G263">
        <v>26</v>
      </c>
      <c r="H263">
        <v>21.896999999999998</v>
      </c>
      <c r="I263">
        <v>0</v>
      </c>
      <c r="J263">
        <v>333.2</v>
      </c>
    </row>
    <row r="264" spans="1:10" x14ac:dyDescent="0.3">
      <c r="A264" t="s">
        <v>11</v>
      </c>
      <c r="B264">
        <v>1979</v>
      </c>
      <c r="C264">
        <v>9</v>
      </c>
      <c r="D264">
        <v>10.9</v>
      </c>
      <c r="E264">
        <v>20.53</v>
      </c>
      <c r="F264">
        <v>15.74</v>
      </c>
      <c r="G264">
        <v>173</v>
      </c>
      <c r="H264">
        <v>12.603999999999999</v>
      </c>
      <c r="I264">
        <v>0</v>
      </c>
      <c r="J264">
        <v>333.4</v>
      </c>
    </row>
    <row r="265" spans="1:10" x14ac:dyDescent="0.3">
      <c r="A265" t="s">
        <v>11</v>
      </c>
      <c r="B265">
        <v>1979</v>
      </c>
      <c r="C265">
        <v>10</v>
      </c>
      <c r="D265">
        <v>6.48</v>
      </c>
      <c r="E265">
        <v>15.18</v>
      </c>
      <c r="F265">
        <v>10.85</v>
      </c>
      <c r="G265">
        <v>162.30000000000001</v>
      </c>
      <c r="H265">
        <v>5.95</v>
      </c>
      <c r="I265">
        <v>0</v>
      </c>
      <c r="J265">
        <v>339.3</v>
      </c>
    </row>
    <row r="266" spans="1:10" x14ac:dyDescent="0.3">
      <c r="A266" t="s">
        <v>11</v>
      </c>
      <c r="B266">
        <v>1979</v>
      </c>
      <c r="C266">
        <v>11</v>
      </c>
      <c r="D266">
        <v>1.1200000000000001</v>
      </c>
      <c r="E266">
        <v>8.75</v>
      </c>
      <c r="F266">
        <v>4.95</v>
      </c>
      <c r="G266">
        <v>105.1</v>
      </c>
      <c r="H266">
        <v>2.0379999999999998</v>
      </c>
      <c r="I266">
        <v>10</v>
      </c>
      <c r="J266">
        <v>344.8</v>
      </c>
    </row>
    <row r="267" spans="1:10" x14ac:dyDescent="0.3">
      <c r="A267" t="s">
        <v>11</v>
      </c>
      <c r="B267">
        <v>1979</v>
      </c>
      <c r="C267">
        <v>12</v>
      </c>
      <c r="D267">
        <v>2.69</v>
      </c>
      <c r="E267">
        <v>8.2100000000000009</v>
      </c>
      <c r="F267">
        <v>5.47</v>
      </c>
      <c r="G267">
        <v>608.1</v>
      </c>
      <c r="H267">
        <v>0.70299999999999996</v>
      </c>
      <c r="I267">
        <v>7</v>
      </c>
      <c r="J267">
        <v>347</v>
      </c>
    </row>
    <row r="268" spans="1:10" x14ac:dyDescent="0.3">
      <c r="A268" t="s">
        <v>11</v>
      </c>
      <c r="B268">
        <v>1980</v>
      </c>
      <c r="C268">
        <v>1</v>
      </c>
      <c r="D268">
        <v>-3.69</v>
      </c>
      <c r="E268">
        <v>3.23</v>
      </c>
      <c r="F268">
        <v>-0.24</v>
      </c>
      <c r="G268">
        <v>102.2</v>
      </c>
      <c r="H268">
        <v>1.3049999999999999</v>
      </c>
      <c r="I268">
        <v>23</v>
      </c>
      <c r="J268">
        <v>347.6</v>
      </c>
    </row>
    <row r="269" spans="1:10" x14ac:dyDescent="0.3">
      <c r="A269" t="s">
        <v>11</v>
      </c>
      <c r="B269">
        <v>1980</v>
      </c>
      <c r="C269">
        <v>2</v>
      </c>
      <c r="D269">
        <v>1.26</v>
      </c>
      <c r="E269">
        <v>7.79</v>
      </c>
      <c r="F269">
        <v>4.55</v>
      </c>
      <c r="G269">
        <v>256.39999999999998</v>
      </c>
      <c r="H269">
        <v>3.3159999999999998</v>
      </c>
      <c r="I269">
        <v>13</v>
      </c>
      <c r="J269">
        <v>347.2</v>
      </c>
    </row>
    <row r="270" spans="1:10" x14ac:dyDescent="0.3">
      <c r="A270" t="s">
        <v>11</v>
      </c>
      <c r="B270">
        <v>1980</v>
      </c>
      <c r="C270">
        <v>3</v>
      </c>
      <c r="D270">
        <v>1.49</v>
      </c>
      <c r="E270">
        <v>8.5500000000000007</v>
      </c>
      <c r="F270">
        <v>5.04</v>
      </c>
      <c r="G270">
        <v>230.4</v>
      </c>
      <c r="H270">
        <v>8.4580000000000002</v>
      </c>
      <c r="I270">
        <v>7</v>
      </c>
      <c r="J270">
        <v>346.8</v>
      </c>
    </row>
    <row r="271" spans="1:10" x14ac:dyDescent="0.3">
      <c r="A271" t="s">
        <v>11</v>
      </c>
      <c r="B271">
        <v>1980</v>
      </c>
      <c r="C271">
        <v>4</v>
      </c>
      <c r="D271">
        <v>2.08</v>
      </c>
      <c r="E271">
        <v>15.73</v>
      </c>
      <c r="F271">
        <v>8.93</v>
      </c>
      <c r="G271">
        <v>145.5</v>
      </c>
      <c r="H271">
        <v>18.577999999999999</v>
      </c>
      <c r="I271">
        <v>7</v>
      </c>
      <c r="J271">
        <v>346.3</v>
      </c>
    </row>
    <row r="272" spans="1:10" x14ac:dyDescent="0.3">
      <c r="A272" t="s">
        <v>11</v>
      </c>
      <c r="B272">
        <v>1980</v>
      </c>
      <c r="C272">
        <v>5</v>
      </c>
      <c r="D272">
        <v>3.98</v>
      </c>
      <c r="E272">
        <v>16.37</v>
      </c>
      <c r="F272">
        <v>10.199999999999999</v>
      </c>
      <c r="G272">
        <v>136.5</v>
      </c>
      <c r="H272">
        <v>24.460999999999999</v>
      </c>
      <c r="I272">
        <v>4</v>
      </c>
      <c r="J272">
        <v>345.9</v>
      </c>
    </row>
    <row r="273" spans="1:10" x14ac:dyDescent="0.3">
      <c r="A273" t="s">
        <v>11</v>
      </c>
      <c r="B273">
        <v>1980</v>
      </c>
      <c r="C273">
        <v>6</v>
      </c>
      <c r="D273">
        <v>4.75</v>
      </c>
      <c r="E273">
        <v>17.97</v>
      </c>
      <c r="F273">
        <v>11.38</v>
      </c>
      <c r="G273">
        <v>140.5</v>
      </c>
      <c r="H273">
        <v>28.677</v>
      </c>
      <c r="I273">
        <v>0</v>
      </c>
      <c r="J273">
        <v>343.1</v>
      </c>
    </row>
    <row r="274" spans="1:10" x14ac:dyDescent="0.3">
      <c r="A274" t="s">
        <v>11</v>
      </c>
      <c r="B274">
        <v>1980</v>
      </c>
      <c r="C274">
        <v>7</v>
      </c>
      <c r="D274">
        <v>6.53</v>
      </c>
      <c r="E274">
        <v>21.81</v>
      </c>
      <c r="F274">
        <v>14.2</v>
      </c>
      <c r="G274">
        <v>83.8</v>
      </c>
      <c r="H274">
        <v>28.088999999999999</v>
      </c>
      <c r="I274">
        <v>0</v>
      </c>
      <c r="J274">
        <v>337.3</v>
      </c>
    </row>
    <row r="275" spans="1:10" x14ac:dyDescent="0.3">
      <c r="A275" t="s">
        <v>11</v>
      </c>
      <c r="B275">
        <v>1980</v>
      </c>
      <c r="C275">
        <v>8</v>
      </c>
      <c r="D275">
        <v>6.13</v>
      </c>
      <c r="E275">
        <v>20.92</v>
      </c>
      <c r="F275">
        <v>13.55</v>
      </c>
      <c r="G275">
        <v>113.3</v>
      </c>
      <c r="H275">
        <v>22.401</v>
      </c>
      <c r="I275">
        <v>0</v>
      </c>
      <c r="J275">
        <v>335.2</v>
      </c>
    </row>
    <row r="276" spans="1:10" x14ac:dyDescent="0.3">
      <c r="A276" t="s">
        <v>11</v>
      </c>
      <c r="B276">
        <v>1980</v>
      </c>
      <c r="C276">
        <v>9</v>
      </c>
      <c r="D276">
        <v>8.3699999999999992</v>
      </c>
      <c r="E276">
        <v>18.47</v>
      </c>
      <c r="F276">
        <v>13.43</v>
      </c>
      <c r="G276">
        <v>152.19999999999999</v>
      </c>
      <c r="H276">
        <v>12.648</v>
      </c>
      <c r="I276">
        <v>0</v>
      </c>
      <c r="J276">
        <v>335.7</v>
      </c>
    </row>
    <row r="277" spans="1:10" x14ac:dyDescent="0.3">
      <c r="A277" t="s">
        <v>11</v>
      </c>
      <c r="B277">
        <v>1980</v>
      </c>
      <c r="C277">
        <v>10</v>
      </c>
      <c r="D277">
        <v>6.42</v>
      </c>
      <c r="E277">
        <v>16.190000000000001</v>
      </c>
      <c r="F277">
        <v>11.33</v>
      </c>
      <c r="G277">
        <v>83.8</v>
      </c>
      <c r="H277">
        <v>6.3780000000000001</v>
      </c>
      <c r="I277">
        <v>0</v>
      </c>
      <c r="J277">
        <v>341.2</v>
      </c>
    </row>
    <row r="278" spans="1:10" x14ac:dyDescent="0.3">
      <c r="A278" t="s">
        <v>11</v>
      </c>
      <c r="B278">
        <v>1980</v>
      </c>
      <c r="C278">
        <v>11</v>
      </c>
      <c r="D278">
        <v>3.7</v>
      </c>
      <c r="E278">
        <v>8.9700000000000006</v>
      </c>
      <c r="F278">
        <v>6.36</v>
      </c>
      <c r="G278">
        <v>492.5</v>
      </c>
      <c r="H278">
        <v>1.522</v>
      </c>
      <c r="I278">
        <v>7</v>
      </c>
      <c r="J278">
        <v>346.7</v>
      </c>
    </row>
    <row r="279" spans="1:10" x14ac:dyDescent="0.3">
      <c r="A279" t="s">
        <v>11</v>
      </c>
      <c r="B279">
        <v>1980</v>
      </c>
      <c r="C279">
        <v>12</v>
      </c>
      <c r="D279">
        <v>0.4</v>
      </c>
      <c r="E279">
        <v>6.89</v>
      </c>
      <c r="F279">
        <v>3.65</v>
      </c>
      <c r="G279">
        <v>437</v>
      </c>
      <c r="H279">
        <v>0.82</v>
      </c>
      <c r="I279">
        <v>12</v>
      </c>
      <c r="J279">
        <v>348.5</v>
      </c>
    </row>
    <row r="280" spans="1:10" x14ac:dyDescent="0.3">
      <c r="A280" t="s">
        <v>11</v>
      </c>
      <c r="B280">
        <v>1981</v>
      </c>
      <c r="C280">
        <v>1</v>
      </c>
      <c r="D280">
        <v>2.2599999999999998</v>
      </c>
      <c r="E280">
        <v>8.82</v>
      </c>
      <c r="F280">
        <v>5.57</v>
      </c>
      <c r="G280">
        <v>102.7</v>
      </c>
      <c r="H280">
        <v>1.155</v>
      </c>
      <c r="I280">
        <v>6</v>
      </c>
      <c r="J280">
        <v>349</v>
      </c>
    </row>
    <row r="281" spans="1:10" x14ac:dyDescent="0.3">
      <c r="A281" t="s">
        <v>11</v>
      </c>
      <c r="B281">
        <v>1981</v>
      </c>
      <c r="C281">
        <v>2</v>
      </c>
      <c r="D281">
        <v>1.39</v>
      </c>
      <c r="E281">
        <v>7.95</v>
      </c>
      <c r="F281">
        <v>4.68</v>
      </c>
      <c r="G281">
        <v>265.60000000000002</v>
      </c>
      <c r="H281">
        <v>3.3540000000000001</v>
      </c>
      <c r="I281">
        <v>10</v>
      </c>
      <c r="J281">
        <v>349.5</v>
      </c>
    </row>
    <row r="282" spans="1:10" x14ac:dyDescent="0.3">
      <c r="A282" t="s">
        <v>11</v>
      </c>
      <c r="B282">
        <v>1981</v>
      </c>
      <c r="C282">
        <v>3</v>
      </c>
      <c r="D282">
        <v>3.03</v>
      </c>
      <c r="E282">
        <v>12.45</v>
      </c>
      <c r="F282">
        <v>7.76</v>
      </c>
      <c r="G282">
        <v>217.4</v>
      </c>
      <c r="H282">
        <v>9.1010000000000009</v>
      </c>
      <c r="I282">
        <v>2</v>
      </c>
      <c r="J282">
        <v>348.3</v>
      </c>
    </row>
    <row r="283" spans="1:10" x14ac:dyDescent="0.3">
      <c r="A283" t="s">
        <v>11</v>
      </c>
      <c r="B283">
        <v>1981</v>
      </c>
      <c r="C283">
        <v>4</v>
      </c>
      <c r="D283">
        <v>3.68</v>
      </c>
      <c r="E283">
        <v>12.32</v>
      </c>
      <c r="F283">
        <v>8.0299999999999994</v>
      </c>
      <c r="G283">
        <v>297.3</v>
      </c>
      <c r="H283">
        <v>16.420999999999999</v>
      </c>
      <c r="I283">
        <v>2</v>
      </c>
      <c r="J283">
        <v>347.9</v>
      </c>
    </row>
    <row r="284" spans="1:10" x14ac:dyDescent="0.3">
      <c r="A284" t="s">
        <v>11</v>
      </c>
      <c r="B284">
        <v>1981</v>
      </c>
      <c r="C284">
        <v>5</v>
      </c>
      <c r="D284">
        <v>7.77</v>
      </c>
      <c r="E284">
        <v>16.05</v>
      </c>
      <c r="F284">
        <v>11.94</v>
      </c>
      <c r="G284">
        <v>112.6</v>
      </c>
      <c r="H284">
        <v>22.756</v>
      </c>
      <c r="I284">
        <v>0</v>
      </c>
      <c r="J284">
        <v>347.5</v>
      </c>
    </row>
    <row r="285" spans="1:10" x14ac:dyDescent="0.3">
      <c r="A285" t="s">
        <v>11</v>
      </c>
      <c r="B285">
        <v>1981</v>
      </c>
      <c r="C285">
        <v>6</v>
      </c>
      <c r="D285">
        <v>8.6300000000000008</v>
      </c>
      <c r="E285">
        <v>16.45</v>
      </c>
      <c r="F285">
        <v>12.57</v>
      </c>
      <c r="G285">
        <v>256.10000000000002</v>
      </c>
      <c r="H285">
        <v>25.221</v>
      </c>
      <c r="I285">
        <v>0</v>
      </c>
      <c r="J285">
        <v>344.3</v>
      </c>
    </row>
    <row r="286" spans="1:10" x14ac:dyDescent="0.3">
      <c r="A286" t="s">
        <v>11</v>
      </c>
      <c r="B286">
        <v>1981</v>
      </c>
      <c r="C286">
        <v>7</v>
      </c>
      <c r="D286">
        <v>11.58</v>
      </c>
      <c r="E286">
        <v>21.32</v>
      </c>
      <c r="F286">
        <v>16.47</v>
      </c>
      <c r="G286">
        <v>65.099999999999994</v>
      </c>
      <c r="H286">
        <v>24.984000000000002</v>
      </c>
      <c r="I286">
        <v>0</v>
      </c>
      <c r="J286">
        <v>338.7</v>
      </c>
    </row>
    <row r="287" spans="1:10" x14ac:dyDescent="0.3">
      <c r="A287" t="s">
        <v>11</v>
      </c>
      <c r="B287">
        <v>1981</v>
      </c>
      <c r="C287">
        <v>8</v>
      </c>
      <c r="D287">
        <v>13.05</v>
      </c>
      <c r="E287">
        <v>24.94</v>
      </c>
      <c r="F287">
        <v>19.02</v>
      </c>
      <c r="G287">
        <v>32.200000000000003</v>
      </c>
      <c r="H287">
        <v>21.356999999999999</v>
      </c>
      <c r="I287">
        <v>0</v>
      </c>
      <c r="J287">
        <v>336</v>
      </c>
    </row>
    <row r="288" spans="1:10" x14ac:dyDescent="0.3">
      <c r="A288" t="s">
        <v>11</v>
      </c>
      <c r="B288">
        <v>1981</v>
      </c>
      <c r="C288">
        <v>9</v>
      </c>
      <c r="D288">
        <v>9.9499999999999993</v>
      </c>
      <c r="E288">
        <v>19.75</v>
      </c>
      <c r="F288">
        <v>14.86</v>
      </c>
      <c r="G288">
        <v>132.4</v>
      </c>
      <c r="H288">
        <v>12.599</v>
      </c>
      <c r="I288">
        <v>0</v>
      </c>
      <c r="J288">
        <v>336.4</v>
      </c>
    </row>
    <row r="289" spans="1:10" x14ac:dyDescent="0.3">
      <c r="A289" t="s">
        <v>11</v>
      </c>
      <c r="B289">
        <v>1981</v>
      </c>
      <c r="C289">
        <v>10</v>
      </c>
      <c r="D289">
        <v>5.24</v>
      </c>
      <c r="E289">
        <v>12.61</v>
      </c>
      <c r="F289">
        <v>8.9499999999999993</v>
      </c>
      <c r="G289">
        <v>365.5</v>
      </c>
      <c r="H289">
        <v>5.1429999999999998</v>
      </c>
      <c r="I289">
        <v>0</v>
      </c>
      <c r="J289">
        <v>342.1</v>
      </c>
    </row>
    <row r="290" spans="1:10" x14ac:dyDescent="0.3">
      <c r="A290" t="s">
        <v>11</v>
      </c>
      <c r="B290">
        <v>1981</v>
      </c>
      <c r="C290">
        <v>11</v>
      </c>
      <c r="D290">
        <v>4.05</v>
      </c>
      <c r="E290">
        <v>10.25</v>
      </c>
      <c r="F290">
        <v>7.18</v>
      </c>
      <c r="G290">
        <v>312.2</v>
      </c>
      <c r="H290">
        <v>1.7689999999999999</v>
      </c>
      <c r="I290">
        <v>4</v>
      </c>
      <c r="J290">
        <v>348</v>
      </c>
    </row>
    <row r="291" spans="1:10" x14ac:dyDescent="0.3">
      <c r="A291" t="s">
        <v>11</v>
      </c>
      <c r="B291">
        <v>1981</v>
      </c>
      <c r="C291">
        <v>12</v>
      </c>
      <c r="D291">
        <v>0.44</v>
      </c>
      <c r="E291">
        <v>5.76</v>
      </c>
      <c r="F291">
        <v>3.11</v>
      </c>
      <c r="G291">
        <v>243.3</v>
      </c>
      <c r="H291">
        <v>0.68100000000000005</v>
      </c>
      <c r="I291">
        <v>12</v>
      </c>
      <c r="J291">
        <v>350.1</v>
      </c>
    </row>
    <row r="292" spans="1:10" x14ac:dyDescent="0.3">
      <c r="A292" t="s">
        <v>11</v>
      </c>
      <c r="B292">
        <v>1982</v>
      </c>
      <c r="C292">
        <v>1</v>
      </c>
      <c r="D292">
        <v>-1.73</v>
      </c>
      <c r="E292">
        <v>2.84</v>
      </c>
      <c r="F292">
        <v>0.56999999999999995</v>
      </c>
      <c r="G292">
        <v>419.6</v>
      </c>
      <c r="H292">
        <v>0.81699999999999995</v>
      </c>
      <c r="I292">
        <v>16</v>
      </c>
      <c r="J292">
        <v>350.6</v>
      </c>
    </row>
    <row r="293" spans="1:10" x14ac:dyDescent="0.3">
      <c r="A293" t="s">
        <v>11</v>
      </c>
      <c r="B293">
        <v>1982</v>
      </c>
      <c r="C293">
        <v>2</v>
      </c>
      <c r="D293">
        <v>0.2</v>
      </c>
      <c r="E293">
        <v>5.88</v>
      </c>
      <c r="F293">
        <v>3.06</v>
      </c>
      <c r="G293">
        <v>467.9</v>
      </c>
      <c r="H293">
        <v>3.0880000000000001</v>
      </c>
      <c r="I293">
        <v>13</v>
      </c>
      <c r="J293">
        <v>350.7</v>
      </c>
    </row>
    <row r="294" spans="1:10" x14ac:dyDescent="0.3">
      <c r="A294" t="s">
        <v>11</v>
      </c>
      <c r="B294">
        <v>1982</v>
      </c>
      <c r="C294">
        <v>3</v>
      </c>
      <c r="D294">
        <v>0.98</v>
      </c>
      <c r="E294">
        <v>9.89</v>
      </c>
      <c r="F294">
        <v>5.46</v>
      </c>
      <c r="G294">
        <v>115.1</v>
      </c>
      <c r="H294">
        <v>9.3559999999999999</v>
      </c>
      <c r="I294">
        <v>8</v>
      </c>
      <c r="J294">
        <v>349.5</v>
      </c>
    </row>
    <row r="295" spans="1:10" x14ac:dyDescent="0.3">
      <c r="A295" t="s">
        <v>11</v>
      </c>
      <c r="B295">
        <v>1982</v>
      </c>
      <c r="C295">
        <v>4</v>
      </c>
      <c r="D295">
        <v>2</v>
      </c>
      <c r="E295">
        <v>12.38</v>
      </c>
      <c r="F295">
        <v>7.21</v>
      </c>
      <c r="G295">
        <v>204.3</v>
      </c>
      <c r="H295">
        <v>17.395</v>
      </c>
      <c r="I295">
        <v>1</v>
      </c>
      <c r="J295">
        <v>349.3</v>
      </c>
    </row>
    <row r="296" spans="1:10" x14ac:dyDescent="0.3">
      <c r="A296" t="s">
        <v>11</v>
      </c>
      <c r="B296">
        <v>1982</v>
      </c>
      <c r="C296">
        <v>5</v>
      </c>
      <c r="D296">
        <v>6.1</v>
      </c>
      <c r="E296">
        <v>17.02</v>
      </c>
      <c r="F296">
        <v>11.58</v>
      </c>
      <c r="G296">
        <v>43.2</v>
      </c>
      <c r="H296">
        <v>24.649000000000001</v>
      </c>
      <c r="I296">
        <v>0</v>
      </c>
      <c r="J296">
        <v>349.2</v>
      </c>
    </row>
    <row r="297" spans="1:10" x14ac:dyDescent="0.3">
      <c r="A297" t="s">
        <v>11</v>
      </c>
      <c r="B297">
        <v>1982</v>
      </c>
      <c r="C297">
        <v>6</v>
      </c>
      <c r="D297">
        <v>11.05</v>
      </c>
      <c r="E297">
        <v>21.92</v>
      </c>
      <c r="F297">
        <v>16.510000000000002</v>
      </c>
      <c r="G297">
        <v>45.3</v>
      </c>
      <c r="H297">
        <v>26.501000000000001</v>
      </c>
      <c r="I297">
        <v>0</v>
      </c>
      <c r="J297">
        <v>345.6</v>
      </c>
    </row>
    <row r="298" spans="1:10" x14ac:dyDescent="0.3">
      <c r="A298" t="s">
        <v>11</v>
      </c>
      <c r="B298">
        <v>1982</v>
      </c>
      <c r="C298">
        <v>7</v>
      </c>
      <c r="D298">
        <v>11.66</v>
      </c>
      <c r="E298">
        <v>20.45</v>
      </c>
      <c r="F298">
        <v>16.079999999999998</v>
      </c>
      <c r="G298">
        <v>156.69999999999999</v>
      </c>
      <c r="H298">
        <v>24.071999999999999</v>
      </c>
      <c r="I298">
        <v>0</v>
      </c>
      <c r="J298">
        <v>340.3</v>
      </c>
    </row>
    <row r="299" spans="1:10" x14ac:dyDescent="0.3">
      <c r="A299" t="s">
        <v>11</v>
      </c>
      <c r="B299">
        <v>1982</v>
      </c>
      <c r="C299">
        <v>8</v>
      </c>
      <c r="D299">
        <v>11.53</v>
      </c>
      <c r="E299">
        <v>21.24</v>
      </c>
      <c r="F299">
        <v>16.41</v>
      </c>
      <c r="G299">
        <v>105.4</v>
      </c>
      <c r="H299">
        <v>19.614999999999998</v>
      </c>
      <c r="I299">
        <v>0</v>
      </c>
      <c r="J299">
        <v>337.7</v>
      </c>
    </row>
    <row r="300" spans="1:10" x14ac:dyDescent="0.3">
      <c r="A300" t="s">
        <v>11</v>
      </c>
      <c r="B300">
        <v>1982</v>
      </c>
      <c r="C300">
        <v>9</v>
      </c>
      <c r="D300">
        <v>10.220000000000001</v>
      </c>
      <c r="E300">
        <v>19.53</v>
      </c>
      <c r="F300">
        <v>14.9</v>
      </c>
      <c r="G300">
        <v>96.5</v>
      </c>
      <c r="H300">
        <v>12.3</v>
      </c>
      <c r="I300">
        <v>0</v>
      </c>
      <c r="J300">
        <v>337.8</v>
      </c>
    </row>
    <row r="301" spans="1:10" x14ac:dyDescent="0.3">
      <c r="A301" t="s">
        <v>11</v>
      </c>
      <c r="B301">
        <v>1982</v>
      </c>
      <c r="C301">
        <v>10</v>
      </c>
      <c r="D301">
        <v>6.44</v>
      </c>
      <c r="E301">
        <v>14.45</v>
      </c>
      <c r="F301">
        <v>10.47</v>
      </c>
      <c r="G301">
        <v>194.6</v>
      </c>
      <c r="H301">
        <v>5.6180000000000003</v>
      </c>
      <c r="I301">
        <v>0</v>
      </c>
      <c r="J301">
        <v>343.5</v>
      </c>
    </row>
    <row r="302" spans="1:10" x14ac:dyDescent="0.3">
      <c r="A302" t="s">
        <v>11</v>
      </c>
      <c r="B302">
        <v>1982</v>
      </c>
      <c r="C302">
        <v>11</v>
      </c>
      <c r="D302">
        <v>0.78</v>
      </c>
      <c r="E302">
        <v>6.42</v>
      </c>
      <c r="F302">
        <v>3.62</v>
      </c>
      <c r="G302">
        <v>287.89999999999998</v>
      </c>
      <c r="H302">
        <v>1.5589999999999999</v>
      </c>
      <c r="I302">
        <v>13</v>
      </c>
      <c r="J302">
        <v>348.9</v>
      </c>
    </row>
    <row r="303" spans="1:10" x14ac:dyDescent="0.3">
      <c r="A303" t="s">
        <v>11</v>
      </c>
      <c r="B303">
        <v>1982</v>
      </c>
      <c r="C303">
        <v>12</v>
      </c>
      <c r="D303">
        <v>0.71</v>
      </c>
      <c r="E303">
        <v>6.18</v>
      </c>
      <c r="F303">
        <v>3.46</v>
      </c>
      <c r="G303">
        <v>242</v>
      </c>
      <c r="H303">
        <v>0.72699999999999998</v>
      </c>
      <c r="I303">
        <v>13</v>
      </c>
      <c r="J303">
        <v>351</v>
      </c>
    </row>
    <row r="304" spans="1:10" x14ac:dyDescent="0.3">
      <c r="A304" t="s">
        <v>11</v>
      </c>
      <c r="B304">
        <v>1983</v>
      </c>
      <c r="C304">
        <v>1</v>
      </c>
      <c r="D304">
        <v>2.74</v>
      </c>
      <c r="E304">
        <v>8.32</v>
      </c>
      <c r="F304">
        <v>5.55</v>
      </c>
      <c r="G304">
        <v>364.6</v>
      </c>
      <c r="H304">
        <v>1.073</v>
      </c>
      <c r="I304">
        <v>4</v>
      </c>
      <c r="J304">
        <v>351.2</v>
      </c>
    </row>
    <row r="305" spans="1:10" x14ac:dyDescent="0.3">
      <c r="A305" t="s">
        <v>11</v>
      </c>
      <c r="B305">
        <v>1983</v>
      </c>
      <c r="C305">
        <v>2</v>
      </c>
      <c r="D305">
        <v>2.2200000000000002</v>
      </c>
      <c r="E305">
        <v>9.02</v>
      </c>
      <c r="F305">
        <v>5.64</v>
      </c>
      <c r="G305">
        <v>311.8</v>
      </c>
      <c r="H305">
        <v>3.2589999999999999</v>
      </c>
      <c r="I305">
        <v>8</v>
      </c>
      <c r="J305">
        <v>351.7</v>
      </c>
    </row>
    <row r="306" spans="1:10" x14ac:dyDescent="0.3">
      <c r="A306" t="s">
        <v>11</v>
      </c>
      <c r="B306">
        <v>1983</v>
      </c>
      <c r="C306">
        <v>3</v>
      </c>
      <c r="D306">
        <v>3.08</v>
      </c>
      <c r="E306">
        <v>12.27</v>
      </c>
      <c r="F306">
        <v>7.7</v>
      </c>
      <c r="G306">
        <v>189.9</v>
      </c>
      <c r="H306">
        <v>9.4909999999999997</v>
      </c>
      <c r="I306">
        <v>4</v>
      </c>
      <c r="J306">
        <v>350.1</v>
      </c>
    </row>
    <row r="307" spans="1:10" x14ac:dyDescent="0.3">
      <c r="A307" t="s">
        <v>11</v>
      </c>
      <c r="B307">
        <v>1983</v>
      </c>
      <c r="C307">
        <v>4</v>
      </c>
      <c r="D307">
        <v>2.52</v>
      </c>
      <c r="E307">
        <v>14.68</v>
      </c>
      <c r="F307">
        <v>8.6199999999999992</v>
      </c>
      <c r="G307">
        <v>123.5</v>
      </c>
      <c r="H307">
        <v>17.553000000000001</v>
      </c>
      <c r="I307">
        <v>6</v>
      </c>
      <c r="J307">
        <v>350.7</v>
      </c>
    </row>
    <row r="308" spans="1:10" x14ac:dyDescent="0.3">
      <c r="A308" t="s">
        <v>11</v>
      </c>
      <c r="B308">
        <v>1983</v>
      </c>
      <c r="C308">
        <v>5</v>
      </c>
      <c r="D308">
        <v>8.24</v>
      </c>
      <c r="E308">
        <v>18.84</v>
      </c>
      <c r="F308">
        <v>13.57</v>
      </c>
      <c r="G308">
        <v>89.5</v>
      </c>
      <c r="H308">
        <v>23.75</v>
      </c>
      <c r="I308">
        <v>0</v>
      </c>
      <c r="J308">
        <v>350.6</v>
      </c>
    </row>
    <row r="309" spans="1:10" x14ac:dyDescent="0.3">
      <c r="A309" t="s">
        <v>11</v>
      </c>
      <c r="B309">
        <v>1983</v>
      </c>
      <c r="C309">
        <v>6</v>
      </c>
      <c r="D309">
        <v>10.3</v>
      </c>
      <c r="E309">
        <v>18.68</v>
      </c>
      <c r="F309">
        <v>14.51</v>
      </c>
      <c r="G309">
        <v>153.30000000000001</v>
      </c>
      <c r="H309">
        <v>25.835999999999999</v>
      </c>
      <c r="I309">
        <v>0</v>
      </c>
      <c r="J309">
        <v>347.5</v>
      </c>
    </row>
    <row r="310" spans="1:10" x14ac:dyDescent="0.3">
      <c r="A310" t="s">
        <v>11</v>
      </c>
      <c r="B310">
        <v>1983</v>
      </c>
      <c r="C310">
        <v>7</v>
      </c>
      <c r="D310">
        <v>9.69</v>
      </c>
      <c r="E310">
        <v>20.94</v>
      </c>
      <c r="F310">
        <v>15.34</v>
      </c>
      <c r="G310">
        <v>247.3</v>
      </c>
      <c r="H310">
        <v>26.28</v>
      </c>
      <c r="I310">
        <v>0</v>
      </c>
      <c r="J310">
        <v>342.2</v>
      </c>
    </row>
    <row r="311" spans="1:10" x14ac:dyDescent="0.3">
      <c r="A311" t="s">
        <v>11</v>
      </c>
      <c r="B311">
        <v>1983</v>
      </c>
      <c r="C311">
        <v>8</v>
      </c>
      <c r="D311">
        <v>10.5</v>
      </c>
      <c r="E311">
        <v>23.44</v>
      </c>
      <c r="F311">
        <v>16.98</v>
      </c>
      <c r="G311">
        <v>50.1</v>
      </c>
      <c r="H311">
        <v>21.678000000000001</v>
      </c>
      <c r="I311">
        <v>0</v>
      </c>
      <c r="J311">
        <v>340</v>
      </c>
    </row>
    <row r="312" spans="1:10" x14ac:dyDescent="0.3">
      <c r="A312" t="s">
        <v>11</v>
      </c>
      <c r="B312">
        <v>1983</v>
      </c>
      <c r="C312">
        <v>9</v>
      </c>
      <c r="D312">
        <v>7.88</v>
      </c>
      <c r="E312">
        <v>18.87</v>
      </c>
      <c r="F312">
        <v>13.4</v>
      </c>
      <c r="G312">
        <v>137.5</v>
      </c>
      <c r="H312">
        <v>13.428000000000001</v>
      </c>
      <c r="I312">
        <v>0</v>
      </c>
      <c r="J312">
        <v>339.9</v>
      </c>
    </row>
    <row r="313" spans="1:10" x14ac:dyDescent="0.3">
      <c r="A313" t="s">
        <v>11</v>
      </c>
      <c r="B313">
        <v>1983</v>
      </c>
      <c r="C313">
        <v>10</v>
      </c>
      <c r="D313">
        <v>3.24</v>
      </c>
      <c r="E313">
        <v>13.95</v>
      </c>
      <c r="F313">
        <v>8.6300000000000008</v>
      </c>
      <c r="G313">
        <v>156.4</v>
      </c>
      <c r="H313">
        <v>6.5469999999999997</v>
      </c>
      <c r="I313">
        <v>4</v>
      </c>
      <c r="J313">
        <v>345.6</v>
      </c>
    </row>
    <row r="314" spans="1:10" x14ac:dyDescent="0.3">
      <c r="A314" t="s">
        <v>11</v>
      </c>
      <c r="B314">
        <v>1983</v>
      </c>
      <c r="C314">
        <v>11</v>
      </c>
      <c r="D314">
        <v>4.03</v>
      </c>
      <c r="E314">
        <v>9.2200000000000006</v>
      </c>
      <c r="F314">
        <v>6.65</v>
      </c>
      <c r="G314">
        <v>482.7</v>
      </c>
      <c r="H314">
        <v>1.506</v>
      </c>
      <c r="I314">
        <v>2</v>
      </c>
      <c r="J314">
        <v>351.2</v>
      </c>
    </row>
    <row r="315" spans="1:10" x14ac:dyDescent="0.3">
      <c r="A315" t="s">
        <v>11</v>
      </c>
      <c r="B315">
        <v>1983</v>
      </c>
      <c r="C315">
        <v>12</v>
      </c>
      <c r="D315">
        <v>-5.34</v>
      </c>
      <c r="E315">
        <v>3.24</v>
      </c>
      <c r="F315">
        <v>-1.05</v>
      </c>
      <c r="G315">
        <v>140.9</v>
      </c>
      <c r="H315">
        <v>1.1080000000000001</v>
      </c>
      <c r="I315">
        <v>28</v>
      </c>
      <c r="J315">
        <v>353.4</v>
      </c>
    </row>
    <row r="316" spans="1:10" x14ac:dyDescent="0.3">
      <c r="A316" t="s">
        <v>11</v>
      </c>
      <c r="B316">
        <v>1984</v>
      </c>
      <c r="C316">
        <v>1</v>
      </c>
      <c r="D316">
        <v>-0.6</v>
      </c>
      <c r="E316">
        <v>7.06</v>
      </c>
      <c r="F316">
        <v>3.25</v>
      </c>
      <c r="G316">
        <v>441.2</v>
      </c>
      <c r="H316">
        <v>1.423</v>
      </c>
      <c r="I316">
        <v>19</v>
      </c>
      <c r="J316">
        <v>353.9</v>
      </c>
    </row>
    <row r="317" spans="1:10" x14ac:dyDescent="0.3">
      <c r="A317" t="s">
        <v>11</v>
      </c>
      <c r="B317">
        <v>1984</v>
      </c>
      <c r="C317">
        <v>2</v>
      </c>
      <c r="D317">
        <v>-2.14</v>
      </c>
      <c r="E317">
        <v>9.2200000000000006</v>
      </c>
      <c r="F317">
        <v>3.57</v>
      </c>
      <c r="G317">
        <v>265</v>
      </c>
      <c r="H317">
        <v>4.4290000000000003</v>
      </c>
      <c r="I317">
        <v>18</v>
      </c>
      <c r="J317">
        <v>353.8</v>
      </c>
    </row>
    <row r="318" spans="1:10" x14ac:dyDescent="0.3">
      <c r="A318" t="s">
        <v>11</v>
      </c>
      <c r="B318">
        <v>1984</v>
      </c>
      <c r="C318">
        <v>3</v>
      </c>
      <c r="D318">
        <v>3.03</v>
      </c>
      <c r="E318">
        <v>10.7</v>
      </c>
      <c r="F318">
        <v>6.91</v>
      </c>
      <c r="G318">
        <v>288</v>
      </c>
      <c r="H318">
        <v>7.923</v>
      </c>
      <c r="I318">
        <v>4</v>
      </c>
      <c r="J318">
        <v>352.4</v>
      </c>
    </row>
    <row r="319" spans="1:10" x14ac:dyDescent="0.3">
      <c r="A319" t="s">
        <v>11</v>
      </c>
      <c r="B319">
        <v>1984</v>
      </c>
      <c r="C319">
        <v>4</v>
      </c>
      <c r="D319">
        <v>3.12</v>
      </c>
      <c r="E319">
        <v>13.9</v>
      </c>
      <c r="F319">
        <v>8.5299999999999994</v>
      </c>
      <c r="G319">
        <v>201.3</v>
      </c>
      <c r="H319">
        <v>17.541</v>
      </c>
      <c r="I319">
        <v>1</v>
      </c>
      <c r="J319">
        <v>352.5</v>
      </c>
    </row>
    <row r="320" spans="1:10" x14ac:dyDescent="0.3">
      <c r="A320" t="s">
        <v>11</v>
      </c>
      <c r="B320">
        <v>1984</v>
      </c>
      <c r="C320">
        <v>5</v>
      </c>
      <c r="D320">
        <v>5.5</v>
      </c>
      <c r="E320">
        <v>15.05</v>
      </c>
      <c r="F320">
        <v>10.3</v>
      </c>
      <c r="G320">
        <v>211.3</v>
      </c>
      <c r="H320">
        <v>23.954000000000001</v>
      </c>
      <c r="I320">
        <v>0</v>
      </c>
      <c r="J320">
        <v>352.2</v>
      </c>
    </row>
    <row r="321" spans="1:10" x14ac:dyDescent="0.3">
      <c r="A321" t="s">
        <v>11</v>
      </c>
      <c r="B321">
        <v>1984</v>
      </c>
      <c r="C321">
        <v>6</v>
      </c>
      <c r="D321">
        <v>9.27</v>
      </c>
      <c r="E321">
        <v>18.05</v>
      </c>
      <c r="F321">
        <v>13.68</v>
      </c>
      <c r="G321">
        <v>153.6</v>
      </c>
      <c r="H321">
        <v>26.405999999999999</v>
      </c>
      <c r="I321">
        <v>0</v>
      </c>
      <c r="J321">
        <v>348.9</v>
      </c>
    </row>
    <row r="322" spans="1:10" x14ac:dyDescent="0.3">
      <c r="A322" t="s">
        <v>11</v>
      </c>
      <c r="B322">
        <v>1984</v>
      </c>
      <c r="C322">
        <v>7</v>
      </c>
      <c r="D322">
        <v>10.85</v>
      </c>
      <c r="E322">
        <v>23.4</v>
      </c>
      <c r="F322">
        <v>17.16</v>
      </c>
      <c r="G322">
        <v>22.1</v>
      </c>
      <c r="H322">
        <v>27.56</v>
      </c>
      <c r="I322">
        <v>0</v>
      </c>
      <c r="J322">
        <v>343.7</v>
      </c>
    </row>
    <row r="323" spans="1:10" x14ac:dyDescent="0.3">
      <c r="A323" t="s">
        <v>11</v>
      </c>
      <c r="B323">
        <v>1984</v>
      </c>
      <c r="C323">
        <v>8</v>
      </c>
      <c r="D323">
        <v>11.06</v>
      </c>
      <c r="E323">
        <v>22.35</v>
      </c>
      <c r="F323">
        <v>16.739999999999998</v>
      </c>
      <c r="G323">
        <v>63.7</v>
      </c>
      <c r="H323">
        <v>21.324000000000002</v>
      </c>
      <c r="I323">
        <v>0</v>
      </c>
      <c r="J323">
        <v>341.2</v>
      </c>
    </row>
    <row r="324" spans="1:10" x14ac:dyDescent="0.3">
      <c r="A324" t="s">
        <v>11</v>
      </c>
      <c r="B324">
        <v>1984</v>
      </c>
      <c r="C324">
        <v>9</v>
      </c>
      <c r="D324">
        <v>7.91</v>
      </c>
      <c r="E324">
        <v>18.75</v>
      </c>
      <c r="F324">
        <v>13.36</v>
      </c>
      <c r="G324">
        <v>117</v>
      </c>
      <c r="H324">
        <v>13.26</v>
      </c>
      <c r="I324">
        <v>0</v>
      </c>
      <c r="J324">
        <v>341</v>
      </c>
    </row>
    <row r="325" spans="1:10" x14ac:dyDescent="0.3">
      <c r="A325" t="s">
        <v>11</v>
      </c>
      <c r="B325">
        <v>1984</v>
      </c>
      <c r="C325">
        <v>10</v>
      </c>
      <c r="D325">
        <v>4.4800000000000004</v>
      </c>
      <c r="E325">
        <v>11.97</v>
      </c>
      <c r="F325">
        <v>8.25</v>
      </c>
      <c r="G325">
        <v>251.8</v>
      </c>
      <c r="H325">
        <v>5.5609999999999999</v>
      </c>
      <c r="I325">
        <v>3</v>
      </c>
      <c r="J325">
        <v>346.9</v>
      </c>
    </row>
    <row r="326" spans="1:10" x14ac:dyDescent="0.3">
      <c r="A326" t="s">
        <v>11</v>
      </c>
      <c r="B326">
        <v>1984</v>
      </c>
      <c r="C326">
        <v>11</v>
      </c>
      <c r="D326">
        <v>2.63</v>
      </c>
      <c r="E326">
        <v>7.75</v>
      </c>
      <c r="F326">
        <v>5.22</v>
      </c>
      <c r="G326">
        <v>371.4</v>
      </c>
      <c r="H326">
        <v>1.4910000000000001</v>
      </c>
      <c r="I326">
        <v>5</v>
      </c>
      <c r="J326">
        <v>352.7</v>
      </c>
    </row>
    <row r="327" spans="1:10" x14ac:dyDescent="0.3">
      <c r="A327" t="s">
        <v>11</v>
      </c>
      <c r="B327">
        <v>1984</v>
      </c>
      <c r="C327">
        <v>12</v>
      </c>
      <c r="D327">
        <v>-2.66</v>
      </c>
      <c r="E327">
        <v>2.5</v>
      </c>
      <c r="F327">
        <v>-0.08</v>
      </c>
      <c r="G327">
        <v>214.8</v>
      </c>
      <c r="H327">
        <v>0.67800000000000005</v>
      </c>
      <c r="I327">
        <v>20</v>
      </c>
      <c r="J327">
        <v>355.2</v>
      </c>
    </row>
    <row r="328" spans="1:10" x14ac:dyDescent="0.3">
      <c r="A328" t="s">
        <v>11</v>
      </c>
      <c r="B328">
        <v>1985</v>
      </c>
      <c r="C328">
        <v>1</v>
      </c>
      <c r="D328">
        <v>-2.74</v>
      </c>
      <c r="E328">
        <v>4.53</v>
      </c>
      <c r="F328">
        <v>0.91</v>
      </c>
      <c r="G328">
        <v>42.2</v>
      </c>
      <c r="H328">
        <v>1.4419999999999999</v>
      </c>
      <c r="I328">
        <v>25</v>
      </c>
      <c r="J328">
        <v>355.2</v>
      </c>
    </row>
    <row r="329" spans="1:10" x14ac:dyDescent="0.3">
      <c r="A329" t="s">
        <v>11</v>
      </c>
      <c r="B329">
        <v>1985</v>
      </c>
      <c r="C329">
        <v>2</v>
      </c>
      <c r="D329">
        <v>-1.07</v>
      </c>
      <c r="E329">
        <v>5.38</v>
      </c>
      <c r="F329">
        <v>2.17</v>
      </c>
      <c r="G329">
        <v>171.9</v>
      </c>
      <c r="H329">
        <v>3.3620000000000001</v>
      </c>
      <c r="I329">
        <v>15</v>
      </c>
      <c r="J329">
        <v>355.3</v>
      </c>
    </row>
    <row r="330" spans="1:10" x14ac:dyDescent="0.3">
      <c r="A330" t="s">
        <v>11</v>
      </c>
      <c r="B330">
        <v>1985</v>
      </c>
      <c r="C330">
        <v>3</v>
      </c>
      <c r="D330">
        <v>0.19</v>
      </c>
      <c r="E330">
        <v>9.9499999999999993</v>
      </c>
      <c r="F330">
        <v>5.0999999999999996</v>
      </c>
      <c r="G330">
        <v>140.1</v>
      </c>
      <c r="H330">
        <v>9.6969999999999992</v>
      </c>
      <c r="I330">
        <v>13</v>
      </c>
      <c r="J330">
        <v>354.6</v>
      </c>
    </row>
    <row r="331" spans="1:10" x14ac:dyDescent="0.3">
      <c r="A331" t="s">
        <v>11</v>
      </c>
      <c r="B331">
        <v>1985</v>
      </c>
      <c r="C331">
        <v>4</v>
      </c>
      <c r="D331">
        <v>3.45</v>
      </c>
      <c r="E331">
        <v>12.57</v>
      </c>
      <c r="F331">
        <v>8.0299999999999994</v>
      </c>
      <c r="G331">
        <v>200.9</v>
      </c>
      <c r="H331">
        <v>16.309999999999999</v>
      </c>
      <c r="I331">
        <v>0</v>
      </c>
      <c r="J331">
        <v>354</v>
      </c>
    </row>
    <row r="332" spans="1:10" x14ac:dyDescent="0.3">
      <c r="A332" t="s">
        <v>11</v>
      </c>
      <c r="B332">
        <v>1985</v>
      </c>
      <c r="C332">
        <v>5</v>
      </c>
      <c r="D332">
        <v>6.94</v>
      </c>
      <c r="E332">
        <v>17.18</v>
      </c>
      <c r="F332">
        <v>12.07</v>
      </c>
      <c r="G332">
        <v>90.7</v>
      </c>
      <c r="H332">
        <v>23.715</v>
      </c>
      <c r="I332">
        <v>0</v>
      </c>
      <c r="J332">
        <v>353.7</v>
      </c>
    </row>
    <row r="333" spans="1:10" x14ac:dyDescent="0.3">
      <c r="A333" t="s">
        <v>11</v>
      </c>
      <c r="B333">
        <v>1985</v>
      </c>
      <c r="C333">
        <v>6</v>
      </c>
      <c r="D333">
        <v>8.68</v>
      </c>
      <c r="E333">
        <v>20.83</v>
      </c>
      <c r="F333">
        <v>14.79</v>
      </c>
      <c r="G333">
        <v>61.5</v>
      </c>
      <c r="H333">
        <v>28.713999999999999</v>
      </c>
      <c r="I333">
        <v>0</v>
      </c>
      <c r="J333">
        <v>350.4</v>
      </c>
    </row>
    <row r="334" spans="1:10" x14ac:dyDescent="0.3">
      <c r="A334" t="s">
        <v>11</v>
      </c>
      <c r="B334">
        <v>1985</v>
      </c>
      <c r="C334">
        <v>7</v>
      </c>
      <c r="D334">
        <v>12.06</v>
      </c>
      <c r="E334">
        <v>27.73</v>
      </c>
      <c r="F334">
        <v>19.93</v>
      </c>
      <c r="G334">
        <v>2.4</v>
      </c>
      <c r="H334">
        <v>28.65</v>
      </c>
      <c r="I334">
        <v>0</v>
      </c>
      <c r="J334">
        <v>344.8</v>
      </c>
    </row>
    <row r="335" spans="1:10" x14ac:dyDescent="0.3">
      <c r="A335" t="s">
        <v>11</v>
      </c>
      <c r="B335">
        <v>1985</v>
      </c>
      <c r="C335">
        <v>8</v>
      </c>
      <c r="D335">
        <v>10.7</v>
      </c>
      <c r="E335">
        <v>23.26</v>
      </c>
      <c r="F335">
        <v>17.010000000000002</v>
      </c>
      <c r="G335">
        <v>62.6</v>
      </c>
      <c r="H335">
        <v>20.93</v>
      </c>
      <c r="I335">
        <v>0</v>
      </c>
      <c r="J335">
        <v>342.8</v>
      </c>
    </row>
    <row r="336" spans="1:10" x14ac:dyDescent="0.3">
      <c r="A336" t="s">
        <v>11</v>
      </c>
      <c r="B336">
        <v>1985</v>
      </c>
      <c r="C336">
        <v>9</v>
      </c>
      <c r="D336">
        <v>7.88</v>
      </c>
      <c r="E336">
        <v>17.8</v>
      </c>
      <c r="F336">
        <v>12.86</v>
      </c>
      <c r="G336">
        <v>144.1</v>
      </c>
      <c r="H336">
        <v>12.269</v>
      </c>
      <c r="I336">
        <v>0</v>
      </c>
      <c r="J336">
        <v>342.9</v>
      </c>
    </row>
    <row r="337" spans="1:10" x14ac:dyDescent="0.3">
      <c r="A337" t="s">
        <v>11</v>
      </c>
      <c r="B337">
        <v>1985</v>
      </c>
      <c r="C337">
        <v>10</v>
      </c>
      <c r="D337">
        <v>5.69</v>
      </c>
      <c r="E337">
        <v>11.98</v>
      </c>
      <c r="F337">
        <v>8.86</v>
      </c>
      <c r="G337">
        <v>416.9</v>
      </c>
      <c r="H337">
        <v>4.7290000000000001</v>
      </c>
      <c r="I337">
        <v>1</v>
      </c>
      <c r="J337">
        <v>348.4</v>
      </c>
    </row>
    <row r="338" spans="1:10" x14ac:dyDescent="0.3">
      <c r="A338" t="s">
        <v>11</v>
      </c>
      <c r="B338">
        <v>1985</v>
      </c>
      <c r="C338">
        <v>11</v>
      </c>
      <c r="D338">
        <v>-4.08</v>
      </c>
      <c r="E338">
        <v>2.17</v>
      </c>
      <c r="F338">
        <v>-0.96</v>
      </c>
      <c r="G338">
        <v>175.8</v>
      </c>
      <c r="H338">
        <v>1.623</v>
      </c>
      <c r="I338">
        <v>18</v>
      </c>
      <c r="J338">
        <v>354.2</v>
      </c>
    </row>
    <row r="339" spans="1:10" x14ac:dyDescent="0.3">
      <c r="A339" t="s">
        <v>11</v>
      </c>
      <c r="B339">
        <v>1985</v>
      </c>
      <c r="C339">
        <v>12</v>
      </c>
      <c r="D339">
        <v>-2.13</v>
      </c>
      <c r="E339">
        <v>4.21</v>
      </c>
      <c r="F339">
        <v>1.05</v>
      </c>
      <c r="G339">
        <v>78.8</v>
      </c>
      <c r="H339">
        <v>0.86399999999999999</v>
      </c>
      <c r="I339">
        <v>22</v>
      </c>
      <c r="J339">
        <v>356.3</v>
      </c>
    </row>
    <row r="340" spans="1:10" x14ac:dyDescent="0.3">
      <c r="A340" t="s">
        <v>11</v>
      </c>
      <c r="B340">
        <v>1986</v>
      </c>
      <c r="C340">
        <v>1</v>
      </c>
      <c r="D340">
        <v>2.42</v>
      </c>
      <c r="E340">
        <v>8.6</v>
      </c>
      <c r="F340">
        <v>5.53</v>
      </c>
      <c r="G340">
        <v>287</v>
      </c>
      <c r="H340">
        <v>1.2470000000000001</v>
      </c>
      <c r="I340">
        <v>3</v>
      </c>
      <c r="J340">
        <v>356.5</v>
      </c>
    </row>
    <row r="341" spans="1:10" x14ac:dyDescent="0.3">
      <c r="A341" t="s">
        <v>11</v>
      </c>
      <c r="B341">
        <v>1986</v>
      </c>
      <c r="C341">
        <v>2</v>
      </c>
      <c r="D341">
        <v>-0.38</v>
      </c>
      <c r="E341">
        <v>7.11</v>
      </c>
      <c r="F341">
        <v>3.38</v>
      </c>
      <c r="G341">
        <v>243.9</v>
      </c>
      <c r="H341">
        <v>3.7610000000000001</v>
      </c>
      <c r="I341">
        <v>14</v>
      </c>
      <c r="J341">
        <v>356.4</v>
      </c>
    </row>
    <row r="342" spans="1:10" x14ac:dyDescent="0.3">
      <c r="A342" t="s">
        <v>11</v>
      </c>
      <c r="B342">
        <v>1986</v>
      </c>
      <c r="C342">
        <v>3</v>
      </c>
      <c r="D342">
        <v>3.9</v>
      </c>
      <c r="E342">
        <v>12.05</v>
      </c>
      <c r="F342">
        <v>8.01</v>
      </c>
      <c r="G342">
        <v>183.4</v>
      </c>
      <c r="H342">
        <v>8.9570000000000007</v>
      </c>
      <c r="I342">
        <v>2</v>
      </c>
      <c r="J342">
        <v>355</v>
      </c>
    </row>
    <row r="343" spans="1:10" x14ac:dyDescent="0.3">
      <c r="A343" t="s">
        <v>11</v>
      </c>
      <c r="B343">
        <v>1986</v>
      </c>
      <c r="C343">
        <v>4</v>
      </c>
      <c r="D343">
        <v>3.68</v>
      </c>
      <c r="E343">
        <v>11.25</v>
      </c>
      <c r="F343">
        <v>7.49</v>
      </c>
      <c r="G343">
        <v>174.8</v>
      </c>
      <c r="H343">
        <v>15.489000000000001</v>
      </c>
      <c r="I343">
        <v>1</v>
      </c>
      <c r="J343">
        <v>355.2</v>
      </c>
    </row>
    <row r="344" spans="1:10" x14ac:dyDescent="0.3">
      <c r="A344" t="s">
        <v>11</v>
      </c>
      <c r="B344">
        <v>1986</v>
      </c>
      <c r="C344">
        <v>5</v>
      </c>
      <c r="D344">
        <v>7.11</v>
      </c>
      <c r="E344">
        <v>16.940000000000001</v>
      </c>
      <c r="F344">
        <v>12.04</v>
      </c>
      <c r="G344">
        <v>206.3</v>
      </c>
      <c r="H344">
        <v>23.751999999999999</v>
      </c>
      <c r="I344">
        <v>0</v>
      </c>
      <c r="J344">
        <v>354.9</v>
      </c>
    </row>
    <row r="345" spans="1:10" x14ac:dyDescent="0.3">
      <c r="A345" t="s">
        <v>11</v>
      </c>
      <c r="B345">
        <v>1986</v>
      </c>
      <c r="C345">
        <v>6</v>
      </c>
      <c r="D345">
        <v>10.37</v>
      </c>
      <c r="E345">
        <v>21.12</v>
      </c>
      <c r="F345">
        <v>15.77</v>
      </c>
      <c r="G345">
        <v>71.7</v>
      </c>
      <c r="H345">
        <v>27.417999999999999</v>
      </c>
      <c r="I345">
        <v>0</v>
      </c>
      <c r="J345">
        <v>351.7</v>
      </c>
    </row>
    <row r="346" spans="1:10" x14ac:dyDescent="0.3">
      <c r="A346" t="s">
        <v>11</v>
      </c>
      <c r="B346">
        <v>1986</v>
      </c>
      <c r="C346">
        <v>7</v>
      </c>
      <c r="D346">
        <v>10.58</v>
      </c>
      <c r="E346">
        <v>20.059999999999999</v>
      </c>
      <c r="F346">
        <v>15.35</v>
      </c>
      <c r="G346">
        <v>106.8</v>
      </c>
      <c r="H346">
        <v>24.736999999999998</v>
      </c>
      <c r="I346">
        <v>0</v>
      </c>
      <c r="J346">
        <v>346.1</v>
      </c>
    </row>
    <row r="347" spans="1:10" x14ac:dyDescent="0.3">
      <c r="A347" t="s">
        <v>11</v>
      </c>
      <c r="B347">
        <v>1986</v>
      </c>
      <c r="C347">
        <v>8</v>
      </c>
      <c r="D347">
        <v>12.5</v>
      </c>
      <c r="E347">
        <v>26.05</v>
      </c>
      <c r="F347">
        <v>19.3</v>
      </c>
      <c r="G347">
        <v>2.8</v>
      </c>
      <c r="H347">
        <v>21.579000000000001</v>
      </c>
      <c r="I347">
        <v>0</v>
      </c>
      <c r="J347">
        <v>343.7</v>
      </c>
    </row>
    <row r="348" spans="1:10" x14ac:dyDescent="0.3">
      <c r="A348" t="s">
        <v>11</v>
      </c>
      <c r="B348">
        <v>1986</v>
      </c>
      <c r="C348">
        <v>9</v>
      </c>
      <c r="D348">
        <v>9.32</v>
      </c>
      <c r="E348">
        <v>18.98</v>
      </c>
      <c r="F348">
        <v>14.17</v>
      </c>
      <c r="G348">
        <v>134.9</v>
      </c>
      <c r="H348">
        <v>12.647</v>
      </c>
      <c r="I348">
        <v>0</v>
      </c>
      <c r="J348">
        <v>344.9</v>
      </c>
    </row>
    <row r="349" spans="1:10" x14ac:dyDescent="0.3">
      <c r="A349" t="s">
        <v>11</v>
      </c>
      <c r="B349">
        <v>1986</v>
      </c>
      <c r="C349">
        <v>10</v>
      </c>
      <c r="D349">
        <v>6.63</v>
      </c>
      <c r="E349">
        <v>15.92</v>
      </c>
      <c r="F349">
        <v>11.3</v>
      </c>
      <c r="G349">
        <v>83.9</v>
      </c>
      <c r="H349">
        <v>5.8230000000000004</v>
      </c>
      <c r="I349">
        <v>0</v>
      </c>
      <c r="J349">
        <v>349.9</v>
      </c>
    </row>
    <row r="350" spans="1:10" x14ac:dyDescent="0.3">
      <c r="A350" t="s">
        <v>11</v>
      </c>
      <c r="B350">
        <v>1986</v>
      </c>
      <c r="C350">
        <v>11</v>
      </c>
      <c r="D350">
        <v>2.2999999999999998</v>
      </c>
      <c r="E350">
        <v>7.52</v>
      </c>
      <c r="F350">
        <v>4.93</v>
      </c>
      <c r="G350">
        <v>336.4</v>
      </c>
      <c r="H350">
        <v>1.5129999999999999</v>
      </c>
      <c r="I350">
        <v>8</v>
      </c>
      <c r="J350">
        <v>355.7</v>
      </c>
    </row>
    <row r="351" spans="1:10" x14ac:dyDescent="0.3">
      <c r="A351" t="s">
        <v>11</v>
      </c>
      <c r="B351">
        <v>1986</v>
      </c>
      <c r="C351">
        <v>12</v>
      </c>
      <c r="D351">
        <v>1.06</v>
      </c>
      <c r="E351">
        <v>6.61</v>
      </c>
      <c r="F351">
        <v>3.86</v>
      </c>
      <c r="G351">
        <v>246.1</v>
      </c>
      <c r="H351">
        <v>0.73099999999999998</v>
      </c>
      <c r="I351">
        <v>12</v>
      </c>
      <c r="J351">
        <v>357.7</v>
      </c>
    </row>
    <row r="352" spans="1:10" x14ac:dyDescent="0.3">
      <c r="A352" t="s">
        <v>11</v>
      </c>
      <c r="B352">
        <v>1987</v>
      </c>
      <c r="C352">
        <v>1</v>
      </c>
      <c r="D352">
        <v>0.52</v>
      </c>
      <c r="E352">
        <v>5.77</v>
      </c>
      <c r="F352">
        <v>3.17</v>
      </c>
      <c r="G352">
        <v>241.8</v>
      </c>
      <c r="H352">
        <v>1.0249999999999999</v>
      </c>
      <c r="I352">
        <v>13</v>
      </c>
      <c r="J352">
        <v>358.4</v>
      </c>
    </row>
    <row r="353" spans="1:10" x14ac:dyDescent="0.3">
      <c r="A353" t="s">
        <v>11</v>
      </c>
      <c r="B353">
        <v>1987</v>
      </c>
      <c r="C353">
        <v>2</v>
      </c>
      <c r="D353">
        <v>2.54</v>
      </c>
      <c r="E353">
        <v>9.5</v>
      </c>
      <c r="F353">
        <v>6.04</v>
      </c>
      <c r="G353">
        <v>110.3</v>
      </c>
      <c r="H353">
        <v>3.5030000000000001</v>
      </c>
      <c r="I353">
        <v>6</v>
      </c>
      <c r="J353">
        <v>357.8</v>
      </c>
    </row>
    <row r="354" spans="1:10" x14ac:dyDescent="0.3">
      <c r="A354" t="s">
        <v>11</v>
      </c>
      <c r="B354">
        <v>1987</v>
      </c>
      <c r="C354">
        <v>3</v>
      </c>
      <c r="D354">
        <v>3.27</v>
      </c>
      <c r="E354">
        <v>12.18</v>
      </c>
      <c r="F354">
        <v>7.75</v>
      </c>
      <c r="G354">
        <v>222.7</v>
      </c>
      <c r="H354">
        <v>9.298</v>
      </c>
      <c r="I354">
        <v>3</v>
      </c>
      <c r="J354">
        <v>356.5</v>
      </c>
    </row>
    <row r="355" spans="1:10" x14ac:dyDescent="0.3">
      <c r="A355" t="s">
        <v>11</v>
      </c>
      <c r="B355">
        <v>1987</v>
      </c>
      <c r="C355">
        <v>4</v>
      </c>
      <c r="D355">
        <v>5.05</v>
      </c>
      <c r="E355">
        <v>15.15</v>
      </c>
      <c r="F355">
        <v>10.119999999999999</v>
      </c>
      <c r="G355">
        <v>184.3</v>
      </c>
      <c r="H355">
        <v>16.989000000000001</v>
      </c>
      <c r="I355">
        <v>1</v>
      </c>
      <c r="J355">
        <v>356.7</v>
      </c>
    </row>
    <row r="356" spans="1:10" x14ac:dyDescent="0.3">
      <c r="A356" t="s">
        <v>11</v>
      </c>
      <c r="B356">
        <v>1987</v>
      </c>
      <c r="C356">
        <v>5</v>
      </c>
      <c r="D356">
        <v>7.19</v>
      </c>
      <c r="E356">
        <v>17.89</v>
      </c>
      <c r="F356">
        <v>12.57</v>
      </c>
      <c r="G356">
        <v>144.4</v>
      </c>
      <c r="H356">
        <v>24.074999999999999</v>
      </c>
      <c r="I356">
        <v>0</v>
      </c>
      <c r="J356">
        <v>356.6</v>
      </c>
    </row>
    <row r="357" spans="1:10" x14ac:dyDescent="0.3">
      <c r="A357" t="s">
        <v>11</v>
      </c>
      <c r="B357">
        <v>1987</v>
      </c>
      <c r="C357">
        <v>6</v>
      </c>
      <c r="D357">
        <v>10.199999999999999</v>
      </c>
      <c r="E357">
        <v>21.83</v>
      </c>
      <c r="F357">
        <v>16.05</v>
      </c>
      <c r="G357">
        <v>36.799999999999997</v>
      </c>
      <c r="H357">
        <v>28.143000000000001</v>
      </c>
      <c r="I357">
        <v>0</v>
      </c>
      <c r="J357">
        <v>353.3</v>
      </c>
    </row>
    <row r="358" spans="1:10" x14ac:dyDescent="0.3">
      <c r="A358" t="s">
        <v>11</v>
      </c>
      <c r="B358">
        <v>1987</v>
      </c>
      <c r="C358">
        <v>7</v>
      </c>
      <c r="D358">
        <v>11.47</v>
      </c>
      <c r="E358">
        <v>21.81</v>
      </c>
      <c r="F358">
        <v>16.649999999999999</v>
      </c>
      <c r="G358">
        <v>104.1</v>
      </c>
      <c r="H358">
        <v>25.616</v>
      </c>
      <c r="I358">
        <v>0</v>
      </c>
      <c r="J358">
        <v>348.1</v>
      </c>
    </row>
    <row r="359" spans="1:10" x14ac:dyDescent="0.3">
      <c r="A359" t="s">
        <v>11</v>
      </c>
      <c r="B359">
        <v>1987</v>
      </c>
      <c r="C359">
        <v>8</v>
      </c>
      <c r="D359">
        <v>10.9</v>
      </c>
      <c r="E359">
        <v>24.03</v>
      </c>
      <c r="F359">
        <v>17.489999999999998</v>
      </c>
      <c r="G359">
        <v>19.2</v>
      </c>
      <c r="H359">
        <v>21.61</v>
      </c>
      <c r="I359">
        <v>0</v>
      </c>
      <c r="J359">
        <v>345.7</v>
      </c>
    </row>
    <row r="360" spans="1:10" x14ac:dyDescent="0.3">
      <c r="A360" t="s">
        <v>11</v>
      </c>
      <c r="B360">
        <v>1987</v>
      </c>
      <c r="C360">
        <v>9</v>
      </c>
      <c r="D360">
        <v>9.93</v>
      </c>
      <c r="E360">
        <v>22</v>
      </c>
      <c r="F360">
        <v>15.99</v>
      </c>
      <c r="G360">
        <v>28.5</v>
      </c>
      <c r="H360">
        <v>13.461</v>
      </c>
      <c r="I360">
        <v>0</v>
      </c>
      <c r="J360">
        <v>346.1</v>
      </c>
    </row>
    <row r="361" spans="1:10" x14ac:dyDescent="0.3">
      <c r="A361" t="s">
        <v>11</v>
      </c>
      <c r="B361">
        <v>1987</v>
      </c>
      <c r="C361">
        <v>10</v>
      </c>
      <c r="D361">
        <v>6.06</v>
      </c>
      <c r="E361">
        <v>17.45</v>
      </c>
      <c r="F361">
        <v>11.78</v>
      </c>
      <c r="G361">
        <v>55.1</v>
      </c>
      <c r="H361">
        <v>6.6639999999999997</v>
      </c>
      <c r="I361">
        <v>0</v>
      </c>
      <c r="J361">
        <v>351.8</v>
      </c>
    </row>
    <row r="362" spans="1:10" x14ac:dyDescent="0.3">
      <c r="A362" t="s">
        <v>11</v>
      </c>
      <c r="B362">
        <v>1987</v>
      </c>
      <c r="C362">
        <v>11</v>
      </c>
      <c r="D362">
        <v>4.68</v>
      </c>
      <c r="E362">
        <v>10.029999999999999</v>
      </c>
      <c r="F362">
        <v>7.37</v>
      </c>
      <c r="G362">
        <v>219.7</v>
      </c>
      <c r="H362">
        <v>1.5229999999999999</v>
      </c>
      <c r="I362">
        <v>3</v>
      </c>
      <c r="J362">
        <v>357.5</v>
      </c>
    </row>
    <row r="363" spans="1:10" x14ac:dyDescent="0.3">
      <c r="A363" t="s">
        <v>11</v>
      </c>
      <c r="B363">
        <v>1987</v>
      </c>
      <c r="C363">
        <v>12</v>
      </c>
      <c r="D363">
        <v>-0.18</v>
      </c>
      <c r="E363">
        <v>4.8899999999999997</v>
      </c>
      <c r="F363">
        <v>2.36</v>
      </c>
      <c r="G363">
        <v>224.1</v>
      </c>
      <c r="H363">
        <v>0.64200000000000002</v>
      </c>
      <c r="I363">
        <v>19</v>
      </c>
      <c r="J363">
        <v>359.5</v>
      </c>
    </row>
    <row r="364" spans="1:10" x14ac:dyDescent="0.3">
      <c r="A364" t="s">
        <v>11</v>
      </c>
      <c r="B364">
        <v>1988</v>
      </c>
      <c r="C364">
        <v>1</v>
      </c>
      <c r="D364">
        <v>-0.55000000000000004</v>
      </c>
      <c r="E364">
        <v>5.26</v>
      </c>
      <c r="F364">
        <v>2.36</v>
      </c>
      <c r="G364">
        <v>151</v>
      </c>
      <c r="H364">
        <v>1.097</v>
      </c>
      <c r="I364">
        <v>13</v>
      </c>
      <c r="J364">
        <v>360.2</v>
      </c>
    </row>
    <row r="365" spans="1:10" x14ac:dyDescent="0.3">
      <c r="A365" t="s">
        <v>11</v>
      </c>
      <c r="B365">
        <v>1988</v>
      </c>
      <c r="C365">
        <v>2</v>
      </c>
      <c r="D365">
        <v>0.86</v>
      </c>
      <c r="E365">
        <v>8.0299999999999994</v>
      </c>
      <c r="F365">
        <v>4.4800000000000004</v>
      </c>
      <c r="G365">
        <v>186.5</v>
      </c>
      <c r="H365">
        <v>3.6019999999999999</v>
      </c>
      <c r="I365">
        <v>8</v>
      </c>
      <c r="J365">
        <v>360.6</v>
      </c>
    </row>
    <row r="366" spans="1:10" x14ac:dyDescent="0.3">
      <c r="A366" t="s">
        <v>11</v>
      </c>
      <c r="B366">
        <v>1988</v>
      </c>
      <c r="C366">
        <v>3</v>
      </c>
      <c r="D366">
        <v>2.0499999999999998</v>
      </c>
      <c r="E366">
        <v>9.76</v>
      </c>
      <c r="F366">
        <v>5.93</v>
      </c>
      <c r="G366">
        <v>231.4</v>
      </c>
      <c r="H366">
        <v>8.49</v>
      </c>
      <c r="I366">
        <v>3</v>
      </c>
      <c r="J366">
        <v>359.2</v>
      </c>
    </row>
    <row r="367" spans="1:10" x14ac:dyDescent="0.3">
      <c r="A367" t="s">
        <v>11</v>
      </c>
      <c r="B367">
        <v>1988</v>
      </c>
      <c r="C367">
        <v>4</v>
      </c>
      <c r="D367">
        <v>4.55</v>
      </c>
      <c r="E367">
        <v>13.53</v>
      </c>
      <c r="F367">
        <v>9.07</v>
      </c>
      <c r="G367">
        <v>216.6</v>
      </c>
      <c r="H367">
        <v>15.574</v>
      </c>
      <c r="I367">
        <v>2</v>
      </c>
      <c r="J367">
        <v>359</v>
      </c>
    </row>
    <row r="368" spans="1:10" x14ac:dyDescent="0.3">
      <c r="A368" t="s">
        <v>11</v>
      </c>
      <c r="B368">
        <v>1988</v>
      </c>
      <c r="C368">
        <v>5</v>
      </c>
      <c r="D368">
        <v>7.11</v>
      </c>
      <c r="E368">
        <v>16.649999999999999</v>
      </c>
      <c r="F368">
        <v>11.89</v>
      </c>
      <c r="G368">
        <v>204.8</v>
      </c>
      <c r="H368">
        <v>22.843</v>
      </c>
      <c r="I368">
        <v>0</v>
      </c>
      <c r="J368">
        <v>358.8</v>
      </c>
    </row>
    <row r="369" spans="1:10" x14ac:dyDescent="0.3">
      <c r="A369" t="s">
        <v>11</v>
      </c>
      <c r="B369">
        <v>1988</v>
      </c>
      <c r="C369">
        <v>6</v>
      </c>
      <c r="D369">
        <v>9.18</v>
      </c>
      <c r="E369">
        <v>19.350000000000001</v>
      </c>
      <c r="F369">
        <v>14.29</v>
      </c>
      <c r="G369">
        <v>81.099999999999994</v>
      </c>
      <c r="H369">
        <v>27.265000000000001</v>
      </c>
      <c r="I369">
        <v>0</v>
      </c>
      <c r="J369">
        <v>355.6</v>
      </c>
    </row>
    <row r="370" spans="1:10" x14ac:dyDescent="0.3">
      <c r="A370" t="s">
        <v>11</v>
      </c>
      <c r="B370">
        <v>1988</v>
      </c>
      <c r="C370">
        <v>7</v>
      </c>
      <c r="D370">
        <v>10.81</v>
      </c>
      <c r="E370">
        <v>22.97</v>
      </c>
      <c r="F370">
        <v>16.91</v>
      </c>
      <c r="G370">
        <v>57.6</v>
      </c>
      <c r="H370">
        <v>26.582000000000001</v>
      </c>
      <c r="I370">
        <v>0</v>
      </c>
      <c r="J370">
        <v>350.7</v>
      </c>
    </row>
    <row r="371" spans="1:10" x14ac:dyDescent="0.3">
      <c r="A371" t="s">
        <v>11</v>
      </c>
      <c r="B371">
        <v>1988</v>
      </c>
      <c r="C371">
        <v>8</v>
      </c>
      <c r="D371">
        <v>11.56</v>
      </c>
      <c r="E371">
        <v>22.9</v>
      </c>
      <c r="F371">
        <v>17.260000000000002</v>
      </c>
      <c r="G371">
        <v>38.299999999999997</v>
      </c>
      <c r="H371">
        <v>21.087</v>
      </c>
      <c r="I371">
        <v>0</v>
      </c>
      <c r="J371">
        <v>348</v>
      </c>
    </row>
    <row r="372" spans="1:10" x14ac:dyDescent="0.3">
      <c r="A372" t="s">
        <v>11</v>
      </c>
      <c r="B372">
        <v>1988</v>
      </c>
      <c r="C372">
        <v>9</v>
      </c>
      <c r="D372">
        <v>8.6</v>
      </c>
      <c r="E372">
        <v>20.12</v>
      </c>
      <c r="F372">
        <v>14.38</v>
      </c>
      <c r="G372">
        <v>114.2</v>
      </c>
      <c r="H372">
        <v>13.548999999999999</v>
      </c>
      <c r="I372">
        <v>0</v>
      </c>
      <c r="J372">
        <v>348.4</v>
      </c>
    </row>
    <row r="373" spans="1:10" x14ac:dyDescent="0.3">
      <c r="A373" t="s">
        <v>11</v>
      </c>
      <c r="B373">
        <v>1988</v>
      </c>
      <c r="C373">
        <v>10</v>
      </c>
      <c r="D373">
        <v>7.65</v>
      </c>
      <c r="E373">
        <v>14.47</v>
      </c>
      <c r="F373">
        <v>11.08</v>
      </c>
      <c r="G373">
        <v>200.6</v>
      </c>
      <c r="H373">
        <v>5.0430000000000001</v>
      </c>
      <c r="I373">
        <v>0</v>
      </c>
      <c r="J373">
        <v>354.4</v>
      </c>
    </row>
    <row r="374" spans="1:10" x14ac:dyDescent="0.3">
      <c r="A374" t="s">
        <v>11</v>
      </c>
      <c r="B374">
        <v>1988</v>
      </c>
      <c r="C374">
        <v>11</v>
      </c>
      <c r="D374">
        <v>3.82</v>
      </c>
      <c r="E374">
        <v>8.2200000000000006</v>
      </c>
      <c r="F374">
        <v>6.05</v>
      </c>
      <c r="G374">
        <v>353.4</v>
      </c>
      <c r="H374">
        <v>1.234</v>
      </c>
      <c r="I374">
        <v>2</v>
      </c>
      <c r="J374">
        <v>359.9</v>
      </c>
    </row>
    <row r="375" spans="1:10" x14ac:dyDescent="0.3">
      <c r="A375" t="s">
        <v>11</v>
      </c>
      <c r="B375">
        <v>1988</v>
      </c>
      <c r="C375">
        <v>12</v>
      </c>
      <c r="D375">
        <v>1.23</v>
      </c>
      <c r="E375">
        <v>6.16</v>
      </c>
      <c r="F375">
        <v>3.72</v>
      </c>
      <c r="G375">
        <v>280.5</v>
      </c>
      <c r="H375">
        <v>0.60899999999999999</v>
      </c>
      <c r="I375">
        <v>10</v>
      </c>
      <c r="J375">
        <v>361.8</v>
      </c>
    </row>
    <row r="376" spans="1:10" x14ac:dyDescent="0.3">
      <c r="A376" t="s">
        <v>11</v>
      </c>
      <c r="B376">
        <v>1989</v>
      </c>
      <c r="C376">
        <v>1</v>
      </c>
      <c r="D376">
        <v>-0.22</v>
      </c>
      <c r="E376">
        <v>4.6500000000000004</v>
      </c>
      <c r="F376">
        <v>2.2200000000000002</v>
      </c>
      <c r="G376">
        <v>324</v>
      </c>
      <c r="H376">
        <v>0.98499999999999999</v>
      </c>
      <c r="I376">
        <v>15</v>
      </c>
      <c r="J376">
        <v>362.7</v>
      </c>
    </row>
    <row r="377" spans="1:10" x14ac:dyDescent="0.3">
      <c r="A377" t="s">
        <v>11</v>
      </c>
      <c r="B377">
        <v>1989</v>
      </c>
      <c r="C377">
        <v>2</v>
      </c>
      <c r="D377">
        <v>-3.64</v>
      </c>
      <c r="E377">
        <v>4.12</v>
      </c>
      <c r="F377">
        <v>0.25</v>
      </c>
      <c r="G377">
        <v>98.1</v>
      </c>
      <c r="H377">
        <v>3.556</v>
      </c>
      <c r="I377">
        <v>19</v>
      </c>
      <c r="J377">
        <v>362.3</v>
      </c>
    </row>
    <row r="378" spans="1:10" x14ac:dyDescent="0.3">
      <c r="A378" t="s">
        <v>11</v>
      </c>
      <c r="B378">
        <v>1989</v>
      </c>
      <c r="C378">
        <v>3</v>
      </c>
      <c r="D378">
        <v>1.45</v>
      </c>
      <c r="E378">
        <v>8.89</v>
      </c>
      <c r="F378">
        <v>5.19</v>
      </c>
      <c r="G378">
        <v>234.4</v>
      </c>
      <c r="H378">
        <v>8.6379999999999999</v>
      </c>
      <c r="I378">
        <v>6</v>
      </c>
      <c r="J378">
        <v>360.8</v>
      </c>
    </row>
    <row r="379" spans="1:10" x14ac:dyDescent="0.3">
      <c r="A379" t="s">
        <v>11</v>
      </c>
      <c r="B379">
        <v>1989</v>
      </c>
      <c r="C379">
        <v>4</v>
      </c>
      <c r="D379">
        <v>4.92</v>
      </c>
      <c r="E379">
        <v>16.37</v>
      </c>
      <c r="F379">
        <v>10.66</v>
      </c>
      <c r="G379">
        <v>130.6</v>
      </c>
      <c r="H379">
        <v>18.045999999999999</v>
      </c>
      <c r="I379">
        <v>0</v>
      </c>
      <c r="J379">
        <v>361.1</v>
      </c>
    </row>
    <row r="380" spans="1:10" x14ac:dyDescent="0.3">
      <c r="A380" t="s">
        <v>11</v>
      </c>
      <c r="B380">
        <v>1989</v>
      </c>
      <c r="C380">
        <v>5</v>
      </c>
      <c r="D380">
        <v>7.23</v>
      </c>
      <c r="E380">
        <v>16.29</v>
      </c>
      <c r="F380">
        <v>11.79</v>
      </c>
      <c r="G380">
        <v>222.3</v>
      </c>
      <c r="H380">
        <v>22.800999999999998</v>
      </c>
      <c r="I380">
        <v>0</v>
      </c>
      <c r="J380">
        <v>360.4</v>
      </c>
    </row>
    <row r="381" spans="1:10" x14ac:dyDescent="0.3">
      <c r="A381" t="s">
        <v>11</v>
      </c>
      <c r="B381">
        <v>1989</v>
      </c>
      <c r="C381">
        <v>6</v>
      </c>
      <c r="D381">
        <v>10.27</v>
      </c>
      <c r="E381">
        <v>21.45</v>
      </c>
      <c r="F381">
        <v>15.88</v>
      </c>
      <c r="G381">
        <v>138.4</v>
      </c>
      <c r="H381">
        <v>28.195</v>
      </c>
      <c r="I381">
        <v>0</v>
      </c>
      <c r="J381">
        <v>357.2</v>
      </c>
    </row>
    <row r="382" spans="1:10" x14ac:dyDescent="0.3">
      <c r="A382" t="s">
        <v>11</v>
      </c>
      <c r="B382">
        <v>1989</v>
      </c>
      <c r="C382">
        <v>7</v>
      </c>
      <c r="D382">
        <v>11.23</v>
      </c>
      <c r="E382">
        <v>21.71</v>
      </c>
      <c r="F382">
        <v>16.489999999999998</v>
      </c>
      <c r="G382">
        <v>57</v>
      </c>
      <c r="H382">
        <v>26.341999999999999</v>
      </c>
      <c r="I382">
        <v>0</v>
      </c>
      <c r="J382">
        <v>351.9</v>
      </c>
    </row>
    <row r="383" spans="1:10" x14ac:dyDescent="0.3">
      <c r="A383" t="s">
        <v>11</v>
      </c>
      <c r="B383">
        <v>1989</v>
      </c>
      <c r="C383">
        <v>8</v>
      </c>
      <c r="D383">
        <v>11.37</v>
      </c>
      <c r="E383">
        <v>21.05</v>
      </c>
      <c r="F383">
        <v>16.23</v>
      </c>
      <c r="G383">
        <v>115.6</v>
      </c>
      <c r="H383">
        <v>20.047000000000001</v>
      </c>
      <c r="I383">
        <v>0</v>
      </c>
      <c r="J383">
        <v>349.3</v>
      </c>
    </row>
    <row r="384" spans="1:10" x14ac:dyDescent="0.3">
      <c r="A384" t="s">
        <v>11</v>
      </c>
      <c r="B384">
        <v>1989</v>
      </c>
      <c r="C384">
        <v>9</v>
      </c>
      <c r="D384">
        <v>9.23</v>
      </c>
      <c r="E384">
        <v>21.83</v>
      </c>
      <c r="F384">
        <v>15.56</v>
      </c>
      <c r="G384">
        <v>17.399999999999999</v>
      </c>
      <c r="H384">
        <v>13.75</v>
      </c>
      <c r="I384">
        <v>0</v>
      </c>
      <c r="J384">
        <v>349.5</v>
      </c>
    </row>
    <row r="385" spans="1:10" x14ac:dyDescent="0.3">
      <c r="A385" t="s">
        <v>11</v>
      </c>
      <c r="B385">
        <v>1989</v>
      </c>
      <c r="C385">
        <v>10</v>
      </c>
      <c r="D385">
        <v>6.23</v>
      </c>
      <c r="E385">
        <v>14.26</v>
      </c>
      <c r="F385">
        <v>10.27</v>
      </c>
      <c r="G385">
        <v>236.4</v>
      </c>
      <c r="H385">
        <v>5.7149999999999999</v>
      </c>
      <c r="I385">
        <v>0</v>
      </c>
      <c r="J385">
        <v>355.4</v>
      </c>
    </row>
    <row r="386" spans="1:10" x14ac:dyDescent="0.3">
      <c r="A386" t="s">
        <v>11</v>
      </c>
      <c r="B386">
        <v>1989</v>
      </c>
      <c r="C386">
        <v>11</v>
      </c>
      <c r="D386">
        <v>3.57</v>
      </c>
      <c r="E386">
        <v>8.4</v>
      </c>
      <c r="F386">
        <v>6.01</v>
      </c>
      <c r="G386">
        <v>502.6</v>
      </c>
      <c r="H386">
        <v>1.3140000000000001</v>
      </c>
      <c r="I386">
        <v>2</v>
      </c>
      <c r="J386">
        <v>361</v>
      </c>
    </row>
    <row r="387" spans="1:10" x14ac:dyDescent="0.3">
      <c r="A387" t="s">
        <v>11</v>
      </c>
      <c r="B387">
        <v>1989</v>
      </c>
      <c r="C387">
        <v>12</v>
      </c>
      <c r="D387">
        <v>1.66</v>
      </c>
      <c r="E387">
        <v>6.15</v>
      </c>
      <c r="F387">
        <v>3.92</v>
      </c>
      <c r="G387">
        <v>200.2</v>
      </c>
      <c r="H387">
        <v>0.56299999999999994</v>
      </c>
      <c r="I387">
        <v>10</v>
      </c>
      <c r="J387">
        <v>363.1</v>
      </c>
    </row>
    <row r="388" spans="1:10" x14ac:dyDescent="0.3">
      <c r="A388" t="s">
        <v>11</v>
      </c>
      <c r="B388">
        <v>1990</v>
      </c>
      <c r="C388">
        <v>1</v>
      </c>
      <c r="D388">
        <v>0.74</v>
      </c>
      <c r="E388">
        <v>5.61</v>
      </c>
      <c r="F388">
        <v>3.2</v>
      </c>
      <c r="G388">
        <v>350.4</v>
      </c>
      <c r="H388">
        <v>0.95899999999999996</v>
      </c>
      <c r="I388">
        <v>13</v>
      </c>
      <c r="J388">
        <v>363.5</v>
      </c>
    </row>
    <row r="389" spans="1:10" x14ac:dyDescent="0.3">
      <c r="A389" t="s">
        <v>11</v>
      </c>
      <c r="B389">
        <v>1990</v>
      </c>
      <c r="C389">
        <v>2</v>
      </c>
      <c r="D389">
        <v>-1.82</v>
      </c>
      <c r="E389">
        <v>5.21</v>
      </c>
      <c r="F389">
        <v>1.7</v>
      </c>
      <c r="G389">
        <v>285.8</v>
      </c>
      <c r="H389">
        <v>3.548</v>
      </c>
      <c r="I389">
        <v>17</v>
      </c>
      <c r="J389">
        <v>364</v>
      </c>
    </row>
    <row r="390" spans="1:10" x14ac:dyDescent="0.3">
      <c r="A390" t="s">
        <v>11</v>
      </c>
      <c r="B390">
        <v>1990</v>
      </c>
      <c r="C390">
        <v>3</v>
      </c>
      <c r="D390">
        <v>2.15</v>
      </c>
      <c r="E390">
        <v>11.63</v>
      </c>
      <c r="F390">
        <v>6.92</v>
      </c>
      <c r="G390">
        <v>163.30000000000001</v>
      </c>
      <c r="H390">
        <v>9.4930000000000003</v>
      </c>
      <c r="I390">
        <v>7</v>
      </c>
      <c r="J390">
        <v>362.5</v>
      </c>
    </row>
    <row r="391" spans="1:10" x14ac:dyDescent="0.3">
      <c r="A391" t="s">
        <v>11</v>
      </c>
      <c r="B391">
        <v>1990</v>
      </c>
      <c r="C391">
        <v>4</v>
      </c>
      <c r="D391">
        <v>5.67</v>
      </c>
      <c r="E391">
        <v>15.13</v>
      </c>
      <c r="F391">
        <v>10.42</v>
      </c>
      <c r="G391">
        <v>141.6</v>
      </c>
      <c r="H391">
        <v>16.521999999999998</v>
      </c>
      <c r="I391">
        <v>0</v>
      </c>
      <c r="J391">
        <v>361.7</v>
      </c>
    </row>
    <row r="392" spans="1:10" x14ac:dyDescent="0.3">
      <c r="A392" t="s">
        <v>11</v>
      </c>
      <c r="B392">
        <v>1990</v>
      </c>
      <c r="C392">
        <v>5</v>
      </c>
      <c r="D392">
        <v>7.82</v>
      </c>
      <c r="E392">
        <v>16.190000000000001</v>
      </c>
      <c r="F392">
        <v>12.03</v>
      </c>
      <c r="G392">
        <v>84.8</v>
      </c>
      <c r="H392">
        <v>21.931999999999999</v>
      </c>
      <c r="I392">
        <v>0</v>
      </c>
      <c r="J392">
        <v>361.8</v>
      </c>
    </row>
    <row r="393" spans="1:10" x14ac:dyDescent="0.3">
      <c r="A393" t="s">
        <v>11</v>
      </c>
      <c r="B393">
        <v>1990</v>
      </c>
      <c r="C393">
        <v>6</v>
      </c>
      <c r="D393">
        <v>10.32</v>
      </c>
      <c r="E393">
        <v>18.670000000000002</v>
      </c>
      <c r="F393">
        <v>14.53</v>
      </c>
      <c r="G393">
        <v>157.19999999999999</v>
      </c>
      <c r="H393">
        <v>25.484000000000002</v>
      </c>
      <c r="I393">
        <v>0</v>
      </c>
      <c r="J393">
        <v>358.1</v>
      </c>
    </row>
    <row r="394" spans="1:10" x14ac:dyDescent="0.3">
      <c r="A394" t="s">
        <v>11</v>
      </c>
      <c r="B394">
        <v>1990</v>
      </c>
      <c r="C394">
        <v>7</v>
      </c>
      <c r="D394">
        <v>12.87</v>
      </c>
      <c r="E394">
        <v>25.13</v>
      </c>
      <c r="F394">
        <v>19.03</v>
      </c>
      <c r="G394">
        <v>34.200000000000003</v>
      </c>
      <c r="H394">
        <v>26.713000000000001</v>
      </c>
      <c r="I394">
        <v>0</v>
      </c>
      <c r="J394">
        <v>352.8</v>
      </c>
    </row>
    <row r="395" spans="1:10" x14ac:dyDescent="0.3">
      <c r="A395" t="s">
        <v>11</v>
      </c>
      <c r="B395">
        <v>1990</v>
      </c>
      <c r="C395">
        <v>8</v>
      </c>
      <c r="D395">
        <v>13.05</v>
      </c>
      <c r="E395">
        <v>24.47</v>
      </c>
      <c r="F395">
        <v>18.78</v>
      </c>
      <c r="G395">
        <v>90.8</v>
      </c>
      <c r="H395">
        <v>20.620999999999999</v>
      </c>
      <c r="I395">
        <v>0</v>
      </c>
      <c r="J395">
        <v>350.6</v>
      </c>
    </row>
    <row r="396" spans="1:10" x14ac:dyDescent="0.3">
      <c r="A396" t="s">
        <v>11</v>
      </c>
      <c r="B396">
        <v>1990</v>
      </c>
      <c r="C396">
        <v>9</v>
      </c>
      <c r="D396">
        <v>10.97</v>
      </c>
      <c r="E396">
        <v>22.13</v>
      </c>
      <c r="F396">
        <v>16.579999999999998</v>
      </c>
      <c r="G396">
        <v>52.6</v>
      </c>
      <c r="H396">
        <v>13.29</v>
      </c>
      <c r="I396">
        <v>0</v>
      </c>
      <c r="J396">
        <v>350.8</v>
      </c>
    </row>
    <row r="397" spans="1:10" x14ac:dyDescent="0.3">
      <c r="A397" t="s">
        <v>11</v>
      </c>
      <c r="B397">
        <v>1990</v>
      </c>
      <c r="C397">
        <v>10</v>
      </c>
      <c r="D397">
        <v>5.14</v>
      </c>
      <c r="E397">
        <v>12.08</v>
      </c>
      <c r="F397">
        <v>8.65</v>
      </c>
      <c r="G397">
        <v>249.8</v>
      </c>
      <c r="H397">
        <v>5.4279999999999999</v>
      </c>
      <c r="I397">
        <v>0</v>
      </c>
      <c r="J397">
        <v>356.7</v>
      </c>
    </row>
    <row r="398" spans="1:10" x14ac:dyDescent="0.3">
      <c r="A398" t="s">
        <v>11</v>
      </c>
      <c r="B398">
        <v>1990</v>
      </c>
      <c r="C398">
        <v>11</v>
      </c>
      <c r="D398">
        <v>3.25</v>
      </c>
      <c r="E398">
        <v>7.8</v>
      </c>
      <c r="F398">
        <v>5.56</v>
      </c>
      <c r="G398">
        <v>566.6</v>
      </c>
      <c r="H398">
        <v>1.296</v>
      </c>
      <c r="I398">
        <v>7</v>
      </c>
      <c r="J398">
        <v>362.6</v>
      </c>
    </row>
    <row r="399" spans="1:10" x14ac:dyDescent="0.3">
      <c r="A399" t="s">
        <v>11</v>
      </c>
      <c r="B399">
        <v>1990</v>
      </c>
      <c r="C399">
        <v>12</v>
      </c>
      <c r="D399">
        <v>-3.05</v>
      </c>
      <c r="E399">
        <v>1.81</v>
      </c>
      <c r="F399">
        <v>-0.62</v>
      </c>
      <c r="G399">
        <v>314.8</v>
      </c>
      <c r="H399">
        <v>0.60499999999999998</v>
      </c>
      <c r="I399">
        <v>15</v>
      </c>
      <c r="J399">
        <v>364.6</v>
      </c>
    </row>
    <row r="400" spans="1:10" x14ac:dyDescent="0.3">
      <c r="A400" t="s">
        <v>11</v>
      </c>
      <c r="B400">
        <v>1991</v>
      </c>
      <c r="C400">
        <v>1</v>
      </c>
      <c r="D400">
        <v>-2.39</v>
      </c>
      <c r="E400">
        <v>3.37</v>
      </c>
      <c r="F400">
        <v>0.49</v>
      </c>
      <c r="G400">
        <v>229.6</v>
      </c>
      <c r="H400">
        <v>1.177</v>
      </c>
      <c r="I400">
        <v>20</v>
      </c>
      <c r="J400">
        <v>364.6</v>
      </c>
    </row>
    <row r="401" spans="1:10" x14ac:dyDescent="0.3">
      <c r="A401" t="s">
        <v>11</v>
      </c>
      <c r="B401">
        <v>1991</v>
      </c>
      <c r="C401">
        <v>2</v>
      </c>
      <c r="D401">
        <v>3.07</v>
      </c>
      <c r="E401">
        <v>10.7</v>
      </c>
      <c r="F401">
        <v>6.91</v>
      </c>
      <c r="G401">
        <v>192.8</v>
      </c>
      <c r="H401">
        <v>3.7770000000000001</v>
      </c>
      <c r="I401">
        <v>0</v>
      </c>
      <c r="J401">
        <v>364.7</v>
      </c>
    </row>
    <row r="402" spans="1:10" x14ac:dyDescent="0.3">
      <c r="A402" t="s">
        <v>11</v>
      </c>
      <c r="B402">
        <v>1991</v>
      </c>
      <c r="C402">
        <v>3</v>
      </c>
      <c r="D402">
        <v>0.74</v>
      </c>
      <c r="E402">
        <v>9.06</v>
      </c>
      <c r="F402">
        <v>4.93</v>
      </c>
      <c r="G402">
        <v>137.80000000000001</v>
      </c>
      <c r="H402">
        <v>9.0679999999999996</v>
      </c>
      <c r="I402">
        <v>9</v>
      </c>
      <c r="J402">
        <v>364</v>
      </c>
    </row>
    <row r="403" spans="1:10" x14ac:dyDescent="0.3">
      <c r="A403" t="s">
        <v>11</v>
      </c>
      <c r="B403">
        <v>1991</v>
      </c>
      <c r="C403">
        <v>4</v>
      </c>
      <c r="D403">
        <v>3.6</v>
      </c>
      <c r="E403">
        <v>13.58</v>
      </c>
      <c r="F403">
        <v>8.6199999999999992</v>
      </c>
      <c r="G403">
        <v>218.2</v>
      </c>
      <c r="H403">
        <v>16.823</v>
      </c>
      <c r="I403">
        <v>0</v>
      </c>
      <c r="J403">
        <v>364.1</v>
      </c>
    </row>
    <row r="404" spans="1:10" x14ac:dyDescent="0.3">
      <c r="A404" t="s">
        <v>11</v>
      </c>
      <c r="B404">
        <v>1991</v>
      </c>
      <c r="C404">
        <v>5</v>
      </c>
      <c r="D404">
        <v>7.35</v>
      </c>
      <c r="E404">
        <v>15.29</v>
      </c>
      <c r="F404">
        <v>11.35</v>
      </c>
      <c r="G404">
        <v>169.8</v>
      </c>
      <c r="H404">
        <v>21.565999999999999</v>
      </c>
      <c r="I404">
        <v>0</v>
      </c>
      <c r="J404">
        <v>363.6</v>
      </c>
    </row>
    <row r="405" spans="1:10" x14ac:dyDescent="0.3">
      <c r="A405" t="s">
        <v>11</v>
      </c>
      <c r="B405">
        <v>1991</v>
      </c>
      <c r="C405">
        <v>6</v>
      </c>
      <c r="D405">
        <v>9.1199999999999992</v>
      </c>
      <c r="E405">
        <v>17.48</v>
      </c>
      <c r="F405">
        <v>13.33</v>
      </c>
      <c r="G405">
        <v>101.5</v>
      </c>
      <c r="H405">
        <v>25.359000000000002</v>
      </c>
      <c r="I405">
        <v>0</v>
      </c>
      <c r="J405">
        <v>360</v>
      </c>
    </row>
    <row r="406" spans="1:10" x14ac:dyDescent="0.3">
      <c r="A406" t="s">
        <v>11</v>
      </c>
      <c r="B406">
        <v>1991</v>
      </c>
      <c r="C406">
        <v>7</v>
      </c>
      <c r="D406">
        <v>11.97</v>
      </c>
      <c r="E406">
        <v>23.42</v>
      </c>
      <c r="F406">
        <v>17.72</v>
      </c>
      <c r="G406">
        <v>41.7</v>
      </c>
      <c r="H406">
        <v>26.529</v>
      </c>
      <c r="I406">
        <v>0</v>
      </c>
      <c r="J406">
        <v>354.2</v>
      </c>
    </row>
    <row r="407" spans="1:10" x14ac:dyDescent="0.3">
      <c r="A407" t="s">
        <v>11</v>
      </c>
      <c r="B407">
        <v>1991</v>
      </c>
      <c r="C407">
        <v>8</v>
      </c>
      <c r="D407">
        <v>12.6</v>
      </c>
      <c r="E407">
        <v>22.63</v>
      </c>
      <c r="F407">
        <v>17.64</v>
      </c>
      <c r="G407">
        <v>246.7</v>
      </c>
      <c r="H407">
        <v>19.832999999999998</v>
      </c>
      <c r="I407">
        <v>0</v>
      </c>
      <c r="J407">
        <v>351.5</v>
      </c>
    </row>
    <row r="408" spans="1:10" x14ac:dyDescent="0.3">
      <c r="A408" t="s">
        <v>11</v>
      </c>
      <c r="B408">
        <v>1991</v>
      </c>
      <c r="C408">
        <v>9</v>
      </c>
      <c r="D408">
        <v>9.57</v>
      </c>
      <c r="E408">
        <v>21.25</v>
      </c>
      <c r="F408">
        <v>15.44</v>
      </c>
      <c r="G408">
        <v>23.6</v>
      </c>
      <c r="H408">
        <v>13.635999999999999</v>
      </c>
      <c r="I408">
        <v>0</v>
      </c>
      <c r="J408">
        <v>351.8</v>
      </c>
    </row>
    <row r="409" spans="1:10" x14ac:dyDescent="0.3">
      <c r="A409" t="s">
        <v>11</v>
      </c>
      <c r="B409">
        <v>1991</v>
      </c>
      <c r="C409">
        <v>10</v>
      </c>
      <c r="D409">
        <v>4.47</v>
      </c>
      <c r="E409">
        <v>14.18</v>
      </c>
      <c r="F409">
        <v>9.35</v>
      </c>
      <c r="G409">
        <v>45.8</v>
      </c>
      <c r="H409">
        <v>6.3120000000000003</v>
      </c>
      <c r="I409">
        <v>5</v>
      </c>
      <c r="J409">
        <v>357.5</v>
      </c>
    </row>
    <row r="410" spans="1:10" x14ac:dyDescent="0.3">
      <c r="A410" t="s">
        <v>11</v>
      </c>
      <c r="B410">
        <v>1991</v>
      </c>
      <c r="C410">
        <v>11</v>
      </c>
      <c r="D410">
        <v>3.6</v>
      </c>
      <c r="E410">
        <v>8.8699999999999992</v>
      </c>
      <c r="F410">
        <v>6.25</v>
      </c>
      <c r="G410">
        <v>443.6</v>
      </c>
      <c r="H410">
        <v>1.538</v>
      </c>
      <c r="I410">
        <v>5</v>
      </c>
      <c r="J410">
        <v>363.3</v>
      </c>
    </row>
    <row r="411" spans="1:10" x14ac:dyDescent="0.3">
      <c r="A411" t="s">
        <v>11</v>
      </c>
      <c r="B411">
        <v>1991</v>
      </c>
      <c r="C411">
        <v>12</v>
      </c>
      <c r="D411">
        <v>1.97</v>
      </c>
      <c r="E411">
        <v>6.81</v>
      </c>
      <c r="F411">
        <v>4.4000000000000004</v>
      </c>
      <c r="G411">
        <v>263.8</v>
      </c>
      <c r="H411">
        <v>0.61199999999999999</v>
      </c>
      <c r="I411">
        <v>7</v>
      </c>
      <c r="J411">
        <v>365.4</v>
      </c>
    </row>
    <row r="412" spans="1:10" x14ac:dyDescent="0.3">
      <c r="A412" t="s">
        <v>11</v>
      </c>
      <c r="B412">
        <v>1992</v>
      </c>
      <c r="C412">
        <v>1</v>
      </c>
      <c r="D412">
        <v>2.54</v>
      </c>
      <c r="E412">
        <v>7.52</v>
      </c>
      <c r="F412">
        <v>5.08</v>
      </c>
      <c r="G412">
        <v>480.6</v>
      </c>
      <c r="H412">
        <v>0.91600000000000004</v>
      </c>
      <c r="I412">
        <v>7</v>
      </c>
      <c r="J412">
        <v>366</v>
      </c>
    </row>
    <row r="413" spans="1:10" x14ac:dyDescent="0.3">
      <c r="A413" t="s">
        <v>11</v>
      </c>
      <c r="B413">
        <v>1992</v>
      </c>
      <c r="C413">
        <v>2</v>
      </c>
      <c r="D413">
        <v>2.93</v>
      </c>
      <c r="E413">
        <v>10.41</v>
      </c>
      <c r="F413">
        <v>6.7</v>
      </c>
      <c r="G413">
        <v>159</v>
      </c>
      <c r="H413">
        <v>3.7549999999999999</v>
      </c>
      <c r="I413">
        <v>3</v>
      </c>
      <c r="J413">
        <v>366.1</v>
      </c>
    </row>
    <row r="414" spans="1:10" x14ac:dyDescent="0.3">
      <c r="A414" t="s">
        <v>11</v>
      </c>
      <c r="B414">
        <v>1992</v>
      </c>
      <c r="C414">
        <v>3</v>
      </c>
      <c r="D414">
        <v>4.2699999999999996</v>
      </c>
      <c r="E414">
        <v>15.15</v>
      </c>
      <c r="F414">
        <v>9.74</v>
      </c>
      <c r="G414">
        <v>40.6</v>
      </c>
      <c r="H414">
        <v>10.161</v>
      </c>
      <c r="I414">
        <v>1</v>
      </c>
      <c r="J414">
        <v>364.7</v>
      </c>
    </row>
    <row r="415" spans="1:10" x14ac:dyDescent="0.3">
      <c r="A415" t="s">
        <v>11</v>
      </c>
      <c r="B415">
        <v>1992</v>
      </c>
      <c r="C415">
        <v>4</v>
      </c>
      <c r="D415">
        <v>6.05</v>
      </c>
      <c r="E415">
        <v>15.15</v>
      </c>
      <c r="F415">
        <v>10.63</v>
      </c>
      <c r="G415">
        <v>199.3</v>
      </c>
      <c r="H415">
        <v>16.545000000000002</v>
      </c>
      <c r="I415">
        <v>0</v>
      </c>
      <c r="J415">
        <v>364.6</v>
      </c>
    </row>
    <row r="416" spans="1:10" x14ac:dyDescent="0.3">
      <c r="A416" t="s">
        <v>11</v>
      </c>
      <c r="B416">
        <v>1992</v>
      </c>
      <c r="C416">
        <v>5</v>
      </c>
      <c r="D416">
        <v>7.29</v>
      </c>
      <c r="E416">
        <v>20.149999999999999</v>
      </c>
      <c r="F416">
        <v>13.75</v>
      </c>
      <c r="G416">
        <v>47.6</v>
      </c>
      <c r="H416">
        <v>25.361999999999998</v>
      </c>
      <c r="I416">
        <v>0</v>
      </c>
      <c r="J416">
        <v>364.1</v>
      </c>
    </row>
    <row r="417" spans="1:10" x14ac:dyDescent="0.3">
      <c r="A417" t="s">
        <v>11</v>
      </c>
      <c r="B417">
        <v>1992</v>
      </c>
      <c r="C417">
        <v>6</v>
      </c>
      <c r="D417">
        <v>11.22</v>
      </c>
      <c r="E417">
        <v>22.7</v>
      </c>
      <c r="F417">
        <v>16.98</v>
      </c>
      <c r="G417">
        <v>120.7</v>
      </c>
      <c r="H417">
        <v>26.893000000000001</v>
      </c>
      <c r="I417">
        <v>0</v>
      </c>
      <c r="J417">
        <v>361.2</v>
      </c>
    </row>
    <row r="418" spans="1:10" x14ac:dyDescent="0.3">
      <c r="A418" t="s">
        <v>11</v>
      </c>
      <c r="B418">
        <v>1992</v>
      </c>
      <c r="C418">
        <v>7</v>
      </c>
      <c r="D418">
        <v>12.89</v>
      </c>
      <c r="E418">
        <v>22.84</v>
      </c>
      <c r="F418">
        <v>17.89</v>
      </c>
      <c r="G418">
        <v>109.6</v>
      </c>
      <c r="H418">
        <v>24.710999999999999</v>
      </c>
      <c r="I418">
        <v>0</v>
      </c>
      <c r="J418">
        <v>355</v>
      </c>
    </row>
    <row r="419" spans="1:10" x14ac:dyDescent="0.3">
      <c r="A419" t="s">
        <v>11</v>
      </c>
      <c r="B419">
        <v>1992</v>
      </c>
      <c r="C419">
        <v>8</v>
      </c>
      <c r="D419">
        <v>11.89</v>
      </c>
      <c r="E419">
        <v>23.74</v>
      </c>
      <c r="F419">
        <v>17.84</v>
      </c>
      <c r="G419">
        <v>45</v>
      </c>
      <c r="H419">
        <v>21.385000000000002</v>
      </c>
      <c r="I419">
        <v>0</v>
      </c>
      <c r="J419">
        <v>352.5</v>
      </c>
    </row>
    <row r="420" spans="1:10" x14ac:dyDescent="0.3">
      <c r="A420" t="s">
        <v>11</v>
      </c>
      <c r="B420">
        <v>1992</v>
      </c>
      <c r="C420">
        <v>9</v>
      </c>
      <c r="D420">
        <v>8.4</v>
      </c>
      <c r="E420">
        <v>18.73</v>
      </c>
      <c r="F420">
        <v>13.59</v>
      </c>
      <c r="G420">
        <v>131.69999999999999</v>
      </c>
      <c r="H420">
        <v>13.263</v>
      </c>
      <c r="I420">
        <v>0</v>
      </c>
      <c r="J420">
        <v>352.4</v>
      </c>
    </row>
    <row r="421" spans="1:10" x14ac:dyDescent="0.3">
      <c r="A421" t="s">
        <v>11</v>
      </c>
      <c r="B421">
        <v>1992</v>
      </c>
      <c r="C421">
        <v>10</v>
      </c>
      <c r="D421">
        <v>7.21</v>
      </c>
      <c r="E421">
        <v>13.95</v>
      </c>
      <c r="F421">
        <v>10.61</v>
      </c>
      <c r="G421">
        <v>139.80000000000001</v>
      </c>
      <c r="H421">
        <v>5.218</v>
      </c>
      <c r="I421">
        <v>1</v>
      </c>
      <c r="J421">
        <v>358.5</v>
      </c>
    </row>
    <row r="422" spans="1:10" x14ac:dyDescent="0.3">
      <c r="A422" t="s">
        <v>11</v>
      </c>
      <c r="B422">
        <v>1992</v>
      </c>
      <c r="C422">
        <v>11</v>
      </c>
      <c r="D422">
        <v>3.25</v>
      </c>
      <c r="E422">
        <v>8.1</v>
      </c>
      <c r="F422">
        <v>5.7</v>
      </c>
      <c r="G422">
        <v>329.4</v>
      </c>
      <c r="H422">
        <v>1.365</v>
      </c>
      <c r="I422">
        <v>5</v>
      </c>
      <c r="J422">
        <v>363.9</v>
      </c>
    </row>
    <row r="423" spans="1:10" x14ac:dyDescent="0.3">
      <c r="A423" t="s">
        <v>11</v>
      </c>
      <c r="B423">
        <v>1992</v>
      </c>
      <c r="C423">
        <v>12</v>
      </c>
      <c r="D423">
        <v>-1.75</v>
      </c>
      <c r="E423">
        <v>3.08</v>
      </c>
      <c r="F423">
        <v>0.69</v>
      </c>
      <c r="G423">
        <v>159.6</v>
      </c>
      <c r="H423">
        <v>0.625</v>
      </c>
      <c r="I423">
        <v>17</v>
      </c>
      <c r="J423">
        <v>365.9</v>
      </c>
    </row>
    <row r="424" spans="1:10" x14ac:dyDescent="0.3">
      <c r="A424" t="s">
        <v>11</v>
      </c>
      <c r="B424">
        <v>1993</v>
      </c>
      <c r="C424">
        <v>1</v>
      </c>
      <c r="D424">
        <v>-4.3099999999999996</v>
      </c>
      <c r="E424">
        <v>2.92</v>
      </c>
      <c r="F424">
        <v>-0.7</v>
      </c>
      <c r="G424">
        <v>230.1</v>
      </c>
      <c r="H424">
        <v>1.389</v>
      </c>
      <c r="I424">
        <v>21</v>
      </c>
      <c r="J424">
        <v>366.8</v>
      </c>
    </row>
    <row r="425" spans="1:10" x14ac:dyDescent="0.3">
      <c r="A425" t="s">
        <v>11</v>
      </c>
      <c r="B425">
        <v>1993</v>
      </c>
      <c r="C425">
        <v>2</v>
      </c>
      <c r="D425">
        <v>-1.18</v>
      </c>
      <c r="E425">
        <v>8.57</v>
      </c>
      <c r="F425">
        <v>3.7</v>
      </c>
      <c r="G425">
        <v>15.8</v>
      </c>
      <c r="H425">
        <v>4.391</v>
      </c>
      <c r="I425">
        <v>15</v>
      </c>
      <c r="J425">
        <v>366.3</v>
      </c>
    </row>
    <row r="426" spans="1:10" x14ac:dyDescent="0.3">
      <c r="A426" t="s">
        <v>11</v>
      </c>
      <c r="B426">
        <v>1993</v>
      </c>
      <c r="C426">
        <v>3</v>
      </c>
      <c r="D426">
        <v>3.26</v>
      </c>
      <c r="E426">
        <v>11.79</v>
      </c>
      <c r="F426">
        <v>7.55</v>
      </c>
      <c r="G426">
        <v>227.2</v>
      </c>
      <c r="H426">
        <v>9.2170000000000005</v>
      </c>
      <c r="I426">
        <v>1</v>
      </c>
      <c r="J426">
        <v>365.3</v>
      </c>
    </row>
    <row r="427" spans="1:10" x14ac:dyDescent="0.3">
      <c r="A427" t="s">
        <v>11</v>
      </c>
      <c r="B427">
        <v>1993</v>
      </c>
      <c r="C427">
        <v>4</v>
      </c>
      <c r="D427">
        <v>5.92</v>
      </c>
      <c r="E427">
        <v>12.45</v>
      </c>
      <c r="F427">
        <v>9.2100000000000009</v>
      </c>
      <c r="G427">
        <v>290.39999999999998</v>
      </c>
      <c r="H427">
        <v>14.731999999999999</v>
      </c>
      <c r="I427">
        <v>0</v>
      </c>
      <c r="J427">
        <v>364.7</v>
      </c>
    </row>
    <row r="428" spans="1:10" x14ac:dyDescent="0.3">
      <c r="A428" t="s">
        <v>11</v>
      </c>
      <c r="B428">
        <v>1993</v>
      </c>
      <c r="C428">
        <v>5</v>
      </c>
      <c r="D428">
        <v>9.3699999999999992</v>
      </c>
      <c r="E428">
        <v>20.13</v>
      </c>
      <c r="F428">
        <v>14.78</v>
      </c>
      <c r="G428">
        <v>145</v>
      </c>
      <c r="H428">
        <v>24.100999999999999</v>
      </c>
      <c r="I428">
        <v>0</v>
      </c>
      <c r="J428">
        <v>364.7</v>
      </c>
    </row>
    <row r="429" spans="1:10" x14ac:dyDescent="0.3">
      <c r="A429" t="s">
        <v>11</v>
      </c>
      <c r="B429">
        <v>1993</v>
      </c>
      <c r="C429">
        <v>6</v>
      </c>
      <c r="D429">
        <v>10.050000000000001</v>
      </c>
      <c r="E429">
        <v>19.22</v>
      </c>
      <c r="F429">
        <v>14.66</v>
      </c>
      <c r="G429">
        <v>135</v>
      </c>
      <c r="H429">
        <v>26.920999999999999</v>
      </c>
      <c r="I429">
        <v>0</v>
      </c>
      <c r="J429">
        <v>361.4</v>
      </c>
    </row>
    <row r="430" spans="1:10" x14ac:dyDescent="0.3">
      <c r="A430" t="s">
        <v>11</v>
      </c>
      <c r="B430">
        <v>1993</v>
      </c>
      <c r="C430">
        <v>7</v>
      </c>
      <c r="D430">
        <v>11.35</v>
      </c>
      <c r="E430">
        <v>19.809999999999999</v>
      </c>
      <c r="F430">
        <v>15.6</v>
      </c>
      <c r="G430">
        <v>67</v>
      </c>
      <c r="H430">
        <v>24.672999999999998</v>
      </c>
      <c r="I430">
        <v>0</v>
      </c>
      <c r="J430">
        <v>355.4</v>
      </c>
    </row>
    <row r="431" spans="1:10" x14ac:dyDescent="0.3">
      <c r="A431" t="s">
        <v>11</v>
      </c>
      <c r="B431">
        <v>1993</v>
      </c>
      <c r="C431">
        <v>8</v>
      </c>
      <c r="D431">
        <v>11.9</v>
      </c>
      <c r="E431">
        <v>22.53</v>
      </c>
      <c r="F431">
        <v>17.239999999999998</v>
      </c>
      <c r="G431">
        <v>43.4</v>
      </c>
      <c r="H431">
        <v>20.379000000000001</v>
      </c>
      <c r="I431">
        <v>0</v>
      </c>
      <c r="J431">
        <v>353.3</v>
      </c>
    </row>
    <row r="432" spans="1:10" x14ac:dyDescent="0.3">
      <c r="A432" t="s">
        <v>11</v>
      </c>
      <c r="B432">
        <v>1993</v>
      </c>
      <c r="C432">
        <v>9</v>
      </c>
      <c r="D432">
        <v>8.77</v>
      </c>
      <c r="E432">
        <v>21.83</v>
      </c>
      <c r="F432">
        <v>15.32</v>
      </c>
      <c r="G432">
        <v>12</v>
      </c>
      <c r="H432">
        <v>14.157</v>
      </c>
      <c r="I432">
        <v>0</v>
      </c>
      <c r="J432">
        <v>353.6</v>
      </c>
    </row>
    <row r="433" spans="1:10" x14ac:dyDescent="0.3">
      <c r="A433" t="s">
        <v>11</v>
      </c>
      <c r="B433">
        <v>1993</v>
      </c>
      <c r="C433">
        <v>10</v>
      </c>
      <c r="D433">
        <v>7.29</v>
      </c>
      <c r="E433">
        <v>15.77</v>
      </c>
      <c r="F433">
        <v>11.55</v>
      </c>
      <c r="G433">
        <v>146.4</v>
      </c>
      <c r="H433">
        <v>5.601</v>
      </c>
      <c r="I433">
        <v>0</v>
      </c>
      <c r="J433">
        <v>359.3</v>
      </c>
    </row>
    <row r="434" spans="1:10" x14ac:dyDescent="0.3">
      <c r="A434" t="s">
        <v>11</v>
      </c>
      <c r="B434">
        <v>1993</v>
      </c>
      <c r="C434">
        <v>11</v>
      </c>
      <c r="D434">
        <v>0.42</v>
      </c>
      <c r="E434">
        <v>6.88</v>
      </c>
      <c r="F434">
        <v>3.66</v>
      </c>
      <c r="G434">
        <v>165.8</v>
      </c>
      <c r="H434">
        <v>1.8440000000000001</v>
      </c>
      <c r="I434">
        <v>9</v>
      </c>
      <c r="J434">
        <v>365</v>
      </c>
    </row>
    <row r="435" spans="1:10" x14ac:dyDescent="0.3">
      <c r="A435" t="s">
        <v>11</v>
      </c>
      <c r="B435">
        <v>1993</v>
      </c>
      <c r="C435">
        <v>12</v>
      </c>
      <c r="D435">
        <v>0.89</v>
      </c>
      <c r="E435">
        <v>6.55</v>
      </c>
      <c r="F435">
        <v>3.74</v>
      </c>
      <c r="G435">
        <v>262.39999999999998</v>
      </c>
      <c r="H435">
        <v>0.76</v>
      </c>
      <c r="I435">
        <v>13</v>
      </c>
      <c r="J435">
        <v>367.2</v>
      </c>
    </row>
    <row r="436" spans="1:10" x14ac:dyDescent="0.3">
      <c r="A436" t="s">
        <v>11</v>
      </c>
      <c r="B436">
        <v>1994</v>
      </c>
      <c r="C436">
        <v>1</v>
      </c>
      <c r="D436">
        <v>3.47</v>
      </c>
      <c r="E436">
        <v>8.0500000000000007</v>
      </c>
      <c r="F436">
        <v>5.78</v>
      </c>
      <c r="G436">
        <v>239.4</v>
      </c>
      <c r="H436">
        <v>0.89300000000000002</v>
      </c>
      <c r="I436">
        <v>4</v>
      </c>
      <c r="J436">
        <v>368</v>
      </c>
    </row>
    <row r="437" spans="1:10" x14ac:dyDescent="0.3">
      <c r="A437" t="s">
        <v>11</v>
      </c>
      <c r="B437">
        <v>1994</v>
      </c>
      <c r="C437">
        <v>2</v>
      </c>
      <c r="D437">
        <v>-0.6</v>
      </c>
      <c r="E437">
        <v>4.5</v>
      </c>
      <c r="F437">
        <v>1.95</v>
      </c>
      <c r="G437">
        <v>297.39999999999998</v>
      </c>
      <c r="H437">
        <v>2.8170000000000002</v>
      </c>
      <c r="I437">
        <v>14</v>
      </c>
      <c r="J437">
        <v>367.9</v>
      </c>
    </row>
    <row r="438" spans="1:10" x14ac:dyDescent="0.3">
      <c r="A438" t="s">
        <v>11</v>
      </c>
      <c r="B438">
        <v>1994</v>
      </c>
      <c r="C438">
        <v>3</v>
      </c>
      <c r="D438">
        <v>2.69</v>
      </c>
      <c r="E438">
        <v>12.79</v>
      </c>
      <c r="F438">
        <v>7.76</v>
      </c>
      <c r="G438">
        <v>128.19999999999999</v>
      </c>
      <c r="H438">
        <v>9.6389999999999993</v>
      </c>
      <c r="I438">
        <v>8</v>
      </c>
      <c r="J438">
        <v>366.8</v>
      </c>
    </row>
    <row r="439" spans="1:10" x14ac:dyDescent="0.3">
      <c r="A439" t="s">
        <v>11</v>
      </c>
      <c r="B439">
        <v>1994</v>
      </c>
      <c r="C439">
        <v>4</v>
      </c>
      <c r="D439">
        <v>6.37</v>
      </c>
      <c r="E439">
        <v>14.64</v>
      </c>
      <c r="F439">
        <v>10.53</v>
      </c>
      <c r="G439">
        <v>138.4</v>
      </c>
      <c r="H439">
        <v>16.044</v>
      </c>
      <c r="I439">
        <v>0</v>
      </c>
      <c r="J439">
        <v>366.7</v>
      </c>
    </row>
    <row r="440" spans="1:10" x14ac:dyDescent="0.3">
      <c r="A440" t="s">
        <v>11</v>
      </c>
      <c r="B440">
        <v>1994</v>
      </c>
      <c r="C440">
        <v>5</v>
      </c>
      <c r="D440">
        <v>7.58</v>
      </c>
      <c r="E440">
        <v>19.03</v>
      </c>
      <c r="F440">
        <v>13.34</v>
      </c>
      <c r="G440">
        <v>63.2</v>
      </c>
      <c r="H440">
        <v>24.497</v>
      </c>
      <c r="I440">
        <v>0</v>
      </c>
      <c r="J440">
        <v>366.2</v>
      </c>
    </row>
    <row r="441" spans="1:10" x14ac:dyDescent="0.3">
      <c r="A441" t="s">
        <v>11</v>
      </c>
      <c r="B441">
        <v>1994</v>
      </c>
      <c r="C441">
        <v>6</v>
      </c>
      <c r="D441">
        <v>9.32</v>
      </c>
      <c r="E441">
        <v>19.07</v>
      </c>
      <c r="F441">
        <v>14.22</v>
      </c>
      <c r="G441">
        <v>156.4</v>
      </c>
      <c r="H441">
        <v>26.738</v>
      </c>
      <c r="I441">
        <v>0</v>
      </c>
      <c r="J441">
        <v>362.7</v>
      </c>
    </row>
    <row r="442" spans="1:10" x14ac:dyDescent="0.3">
      <c r="A442" t="s">
        <v>11</v>
      </c>
      <c r="B442">
        <v>1994</v>
      </c>
      <c r="C442">
        <v>7</v>
      </c>
      <c r="D442">
        <v>11.92</v>
      </c>
      <c r="E442">
        <v>25.11</v>
      </c>
      <c r="F442">
        <v>18.54</v>
      </c>
      <c r="G442">
        <v>22.6</v>
      </c>
      <c r="H442">
        <v>27.594999999999999</v>
      </c>
      <c r="I442">
        <v>0</v>
      </c>
      <c r="J442">
        <v>357.4</v>
      </c>
    </row>
    <row r="443" spans="1:10" x14ac:dyDescent="0.3">
      <c r="A443" t="s">
        <v>11</v>
      </c>
      <c r="B443">
        <v>1994</v>
      </c>
      <c r="C443">
        <v>8</v>
      </c>
      <c r="D443">
        <v>11.87</v>
      </c>
      <c r="E443">
        <v>24.37</v>
      </c>
      <c r="F443">
        <v>18.149999999999999</v>
      </c>
      <c r="G443">
        <v>40.799999999999997</v>
      </c>
      <c r="H443">
        <v>21.51</v>
      </c>
      <c r="I443">
        <v>0</v>
      </c>
      <c r="J443">
        <v>355.1</v>
      </c>
    </row>
    <row r="444" spans="1:10" x14ac:dyDescent="0.3">
      <c r="A444" t="s">
        <v>11</v>
      </c>
      <c r="B444">
        <v>1994</v>
      </c>
      <c r="C444">
        <v>9</v>
      </c>
      <c r="D444">
        <v>10.98</v>
      </c>
      <c r="E444">
        <v>21.27</v>
      </c>
      <c r="F444">
        <v>16.16</v>
      </c>
      <c r="G444">
        <v>138.1</v>
      </c>
      <c r="H444">
        <v>12.736000000000001</v>
      </c>
      <c r="I444">
        <v>0</v>
      </c>
      <c r="J444">
        <v>355.3</v>
      </c>
    </row>
    <row r="445" spans="1:10" x14ac:dyDescent="0.3">
      <c r="A445" t="s">
        <v>11</v>
      </c>
      <c r="B445">
        <v>1994</v>
      </c>
      <c r="C445">
        <v>10</v>
      </c>
      <c r="D445">
        <v>6.15</v>
      </c>
      <c r="E445">
        <v>13.45</v>
      </c>
      <c r="F445">
        <v>9.83</v>
      </c>
      <c r="G445">
        <v>194.1</v>
      </c>
      <c r="H445">
        <v>5.3</v>
      </c>
      <c r="I445">
        <v>0</v>
      </c>
      <c r="J445">
        <v>361.3</v>
      </c>
    </row>
    <row r="446" spans="1:10" x14ac:dyDescent="0.3">
      <c r="A446" t="s">
        <v>11</v>
      </c>
      <c r="B446">
        <v>1994</v>
      </c>
      <c r="C446">
        <v>11</v>
      </c>
      <c r="D446">
        <v>0.97</v>
      </c>
      <c r="E446">
        <v>5.98</v>
      </c>
      <c r="F446">
        <v>3.5</v>
      </c>
      <c r="G446">
        <v>338.5</v>
      </c>
      <c r="H446">
        <v>1.407</v>
      </c>
      <c r="I446">
        <v>8</v>
      </c>
      <c r="J446">
        <v>367.1</v>
      </c>
    </row>
    <row r="447" spans="1:10" x14ac:dyDescent="0.3">
      <c r="A447" t="s">
        <v>11</v>
      </c>
      <c r="B447">
        <v>1994</v>
      </c>
      <c r="C447">
        <v>12</v>
      </c>
      <c r="D447">
        <v>0.81</v>
      </c>
      <c r="E447">
        <v>5.9</v>
      </c>
      <c r="F447">
        <v>3.37</v>
      </c>
      <c r="G447">
        <v>362.7</v>
      </c>
      <c r="H447">
        <v>0.64500000000000002</v>
      </c>
      <c r="I447">
        <v>9</v>
      </c>
      <c r="J447">
        <v>369.3</v>
      </c>
    </row>
    <row r="448" spans="1:10" x14ac:dyDescent="0.3">
      <c r="A448" t="s">
        <v>11</v>
      </c>
      <c r="B448">
        <v>1995</v>
      </c>
      <c r="C448">
        <v>1</v>
      </c>
      <c r="D448">
        <v>0.63</v>
      </c>
      <c r="E448">
        <v>7.13</v>
      </c>
      <c r="F448">
        <v>3.89</v>
      </c>
      <c r="G448">
        <v>264.2</v>
      </c>
      <c r="H448">
        <v>1.2310000000000001</v>
      </c>
      <c r="I448">
        <v>13</v>
      </c>
      <c r="J448">
        <v>369.7</v>
      </c>
    </row>
    <row r="449" spans="1:10" x14ac:dyDescent="0.3">
      <c r="A449" t="s">
        <v>11</v>
      </c>
      <c r="B449">
        <v>1995</v>
      </c>
      <c r="C449">
        <v>2</v>
      </c>
      <c r="D449">
        <v>1.71</v>
      </c>
      <c r="E449">
        <v>8.59</v>
      </c>
      <c r="F449">
        <v>5.17</v>
      </c>
      <c r="G449">
        <v>240</v>
      </c>
      <c r="H449">
        <v>3.427</v>
      </c>
      <c r="I449">
        <v>9</v>
      </c>
      <c r="J449">
        <v>369.9</v>
      </c>
    </row>
    <row r="450" spans="1:10" x14ac:dyDescent="0.3">
      <c r="A450" t="s">
        <v>11</v>
      </c>
      <c r="B450">
        <v>1995</v>
      </c>
      <c r="C450">
        <v>3</v>
      </c>
      <c r="D450">
        <v>2.3199999999999998</v>
      </c>
      <c r="E450">
        <v>11.52</v>
      </c>
      <c r="F450">
        <v>6.95</v>
      </c>
      <c r="G450">
        <v>182</v>
      </c>
      <c r="H450">
        <v>9.3949999999999996</v>
      </c>
      <c r="I450">
        <v>9</v>
      </c>
      <c r="J450">
        <v>368.7</v>
      </c>
    </row>
    <row r="451" spans="1:10" x14ac:dyDescent="0.3">
      <c r="A451" t="s">
        <v>11</v>
      </c>
      <c r="B451">
        <v>1995</v>
      </c>
      <c r="C451">
        <v>4</v>
      </c>
      <c r="D451">
        <v>4.37</v>
      </c>
      <c r="E451">
        <v>14.65</v>
      </c>
      <c r="F451">
        <v>9.5299999999999994</v>
      </c>
      <c r="G451">
        <v>105</v>
      </c>
      <c r="H451">
        <v>17.616</v>
      </c>
      <c r="I451">
        <v>0</v>
      </c>
      <c r="J451">
        <v>368.8</v>
      </c>
    </row>
    <row r="452" spans="1:10" x14ac:dyDescent="0.3">
      <c r="A452" t="s">
        <v>11</v>
      </c>
      <c r="B452">
        <v>1995</v>
      </c>
      <c r="C452">
        <v>5</v>
      </c>
      <c r="D452">
        <v>7.63</v>
      </c>
      <c r="E452">
        <v>20.85</v>
      </c>
      <c r="F452">
        <v>14.27</v>
      </c>
      <c r="G452">
        <v>58.8</v>
      </c>
      <c r="H452">
        <v>25.437000000000001</v>
      </c>
      <c r="I452">
        <v>0</v>
      </c>
      <c r="J452">
        <v>368.2</v>
      </c>
    </row>
    <row r="453" spans="1:10" x14ac:dyDescent="0.3">
      <c r="A453" t="s">
        <v>11</v>
      </c>
      <c r="B453">
        <v>1995</v>
      </c>
      <c r="C453">
        <v>6</v>
      </c>
      <c r="D453">
        <v>10.6</v>
      </c>
      <c r="E453">
        <v>22.03</v>
      </c>
      <c r="F453">
        <v>16.34</v>
      </c>
      <c r="G453">
        <v>84.4</v>
      </c>
      <c r="H453">
        <v>27.898</v>
      </c>
      <c r="I453">
        <v>0</v>
      </c>
      <c r="J453">
        <v>365.1</v>
      </c>
    </row>
    <row r="454" spans="1:10" x14ac:dyDescent="0.3">
      <c r="A454" t="s">
        <v>11</v>
      </c>
      <c r="B454">
        <v>1995</v>
      </c>
      <c r="C454">
        <v>7</v>
      </c>
      <c r="D454">
        <v>12.52</v>
      </c>
      <c r="E454">
        <v>23.53</v>
      </c>
      <c r="F454">
        <v>18.059999999999999</v>
      </c>
      <c r="G454">
        <v>115.9</v>
      </c>
      <c r="H454">
        <v>26.425000000000001</v>
      </c>
      <c r="I454">
        <v>0</v>
      </c>
      <c r="J454">
        <v>359.7</v>
      </c>
    </row>
    <row r="455" spans="1:10" x14ac:dyDescent="0.3">
      <c r="A455" t="s">
        <v>11</v>
      </c>
      <c r="B455">
        <v>1995</v>
      </c>
      <c r="C455">
        <v>8</v>
      </c>
      <c r="D455">
        <v>10.74</v>
      </c>
      <c r="E455">
        <v>20.45</v>
      </c>
      <c r="F455">
        <v>15.62</v>
      </c>
      <c r="G455">
        <v>146.6</v>
      </c>
      <c r="H455">
        <v>20.297999999999998</v>
      </c>
      <c r="I455">
        <v>0</v>
      </c>
      <c r="J455">
        <v>356.8</v>
      </c>
    </row>
    <row r="456" spans="1:10" x14ac:dyDescent="0.3">
      <c r="A456" t="s">
        <v>11</v>
      </c>
      <c r="B456">
        <v>1995</v>
      </c>
      <c r="C456">
        <v>9</v>
      </c>
      <c r="D456">
        <v>10.76</v>
      </c>
      <c r="E456">
        <v>23.01</v>
      </c>
      <c r="F456">
        <v>16.79</v>
      </c>
      <c r="G456">
        <v>41.2</v>
      </c>
      <c r="H456">
        <v>13.507</v>
      </c>
      <c r="I456">
        <v>0</v>
      </c>
      <c r="J456">
        <v>357.8</v>
      </c>
    </row>
    <row r="457" spans="1:10" x14ac:dyDescent="0.3">
      <c r="A457" t="s">
        <v>11</v>
      </c>
      <c r="B457">
        <v>1995</v>
      </c>
      <c r="C457">
        <v>10</v>
      </c>
      <c r="D457">
        <v>6.39</v>
      </c>
      <c r="E457">
        <v>12.73</v>
      </c>
      <c r="F457">
        <v>9.58</v>
      </c>
      <c r="G457">
        <v>297.39999999999998</v>
      </c>
      <c r="H457">
        <v>4.7069999999999999</v>
      </c>
      <c r="I457">
        <v>2</v>
      </c>
      <c r="J457">
        <v>363.2</v>
      </c>
    </row>
    <row r="458" spans="1:10" x14ac:dyDescent="0.3">
      <c r="A458" t="s">
        <v>11</v>
      </c>
      <c r="B458">
        <v>1995</v>
      </c>
      <c r="C458">
        <v>11</v>
      </c>
      <c r="D458">
        <v>4.03</v>
      </c>
      <c r="E458">
        <v>10.37</v>
      </c>
      <c r="F458">
        <v>7.23</v>
      </c>
      <c r="G458">
        <v>522.29999999999995</v>
      </c>
      <c r="H458">
        <v>1.857</v>
      </c>
      <c r="I458">
        <v>6</v>
      </c>
      <c r="J458">
        <v>369</v>
      </c>
    </row>
    <row r="459" spans="1:10" x14ac:dyDescent="0.3">
      <c r="A459" t="s">
        <v>11</v>
      </c>
      <c r="B459">
        <v>1995</v>
      </c>
      <c r="C459">
        <v>12</v>
      </c>
      <c r="D459">
        <v>1.06</v>
      </c>
      <c r="E459">
        <v>6.23</v>
      </c>
      <c r="F459">
        <v>3.66</v>
      </c>
      <c r="G459">
        <v>358.5</v>
      </c>
      <c r="H459">
        <v>0.64600000000000002</v>
      </c>
      <c r="I459">
        <v>12</v>
      </c>
      <c r="J459">
        <v>371</v>
      </c>
    </row>
    <row r="460" spans="1:10" x14ac:dyDescent="0.3">
      <c r="A460" t="s">
        <v>11</v>
      </c>
      <c r="B460">
        <v>1996</v>
      </c>
      <c r="C460">
        <v>1</v>
      </c>
      <c r="D460">
        <v>-0.77</v>
      </c>
      <c r="E460">
        <v>4.4000000000000004</v>
      </c>
      <c r="F460">
        <v>1.81</v>
      </c>
      <c r="G460">
        <v>293.8</v>
      </c>
      <c r="H460">
        <v>0.98499999999999999</v>
      </c>
      <c r="I460">
        <v>19</v>
      </c>
      <c r="J460">
        <v>371.9</v>
      </c>
    </row>
    <row r="461" spans="1:10" x14ac:dyDescent="0.3">
      <c r="A461" t="s">
        <v>11</v>
      </c>
      <c r="B461">
        <v>1996</v>
      </c>
      <c r="C461">
        <v>2</v>
      </c>
      <c r="D461">
        <v>-0.36</v>
      </c>
      <c r="E461">
        <v>8.6199999999999992</v>
      </c>
      <c r="F461">
        <v>4.1500000000000004</v>
      </c>
      <c r="G461">
        <v>194.8</v>
      </c>
      <c r="H461">
        <v>4.0529999999999999</v>
      </c>
      <c r="I461">
        <v>14</v>
      </c>
      <c r="J461">
        <v>372.3</v>
      </c>
    </row>
    <row r="462" spans="1:10" x14ac:dyDescent="0.3">
      <c r="A462" t="s">
        <v>11</v>
      </c>
      <c r="B462">
        <v>1996</v>
      </c>
      <c r="C462">
        <v>3</v>
      </c>
      <c r="D462">
        <v>2.0499999999999998</v>
      </c>
      <c r="E462">
        <v>10.98</v>
      </c>
      <c r="F462">
        <v>6.54</v>
      </c>
      <c r="G462">
        <v>138.4</v>
      </c>
      <c r="H462">
        <v>9.3949999999999996</v>
      </c>
      <c r="I462">
        <v>6</v>
      </c>
      <c r="J462">
        <v>371</v>
      </c>
    </row>
    <row r="463" spans="1:10" x14ac:dyDescent="0.3">
      <c r="A463" t="s">
        <v>11</v>
      </c>
      <c r="B463">
        <v>1996</v>
      </c>
      <c r="C463">
        <v>4</v>
      </c>
      <c r="D463">
        <v>5.93</v>
      </c>
      <c r="E463">
        <v>13.43</v>
      </c>
      <c r="F463">
        <v>9.7100000000000009</v>
      </c>
      <c r="G463">
        <v>267.2</v>
      </c>
      <c r="H463">
        <v>15.657</v>
      </c>
      <c r="I463">
        <v>0</v>
      </c>
      <c r="J463">
        <v>370</v>
      </c>
    </row>
    <row r="464" spans="1:10" x14ac:dyDescent="0.3">
      <c r="A464" t="s">
        <v>11</v>
      </c>
      <c r="B464">
        <v>1996</v>
      </c>
      <c r="C464">
        <v>5</v>
      </c>
      <c r="D464">
        <v>6.13</v>
      </c>
      <c r="E464">
        <v>14.71</v>
      </c>
      <c r="F464">
        <v>10.44</v>
      </c>
      <c r="G464">
        <v>167.8</v>
      </c>
      <c r="H464">
        <v>22.97</v>
      </c>
      <c r="I464">
        <v>0</v>
      </c>
      <c r="J464">
        <v>369.7</v>
      </c>
    </row>
    <row r="465" spans="1:10" x14ac:dyDescent="0.3">
      <c r="A465" t="s">
        <v>11</v>
      </c>
      <c r="B465">
        <v>1996</v>
      </c>
      <c r="C465">
        <v>6</v>
      </c>
      <c r="D465">
        <v>9.07</v>
      </c>
      <c r="E465">
        <v>19.82</v>
      </c>
      <c r="F465">
        <v>14.47</v>
      </c>
      <c r="G465">
        <v>33.799999999999997</v>
      </c>
      <c r="H465">
        <v>27.931000000000001</v>
      </c>
      <c r="I465">
        <v>0</v>
      </c>
      <c r="J465">
        <v>366.8</v>
      </c>
    </row>
    <row r="466" spans="1:10" x14ac:dyDescent="0.3">
      <c r="A466" t="s">
        <v>11</v>
      </c>
      <c r="B466">
        <v>1996</v>
      </c>
      <c r="C466">
        <v>7</v>
      </c>
      <c r="D466">
        <v>11.69</v>
      </c>
      <c r="E466">
        <v>25.39</v>
      </c>
      <c r="F466">
        <v>18.57</v>
      </c>
      <c r="G466">
        <v>53.8</v>
      </c>
      <c r="H466">
        <v>27.216000000000001</v>
      </c>
      <c r="I466">
        <v>0</v>
      </c>
      <c r="J466">
        <v>361.6</v>
      </c>
    </row>
    <row r="467" spans="1:10" x14ac:dyDescent="0.3">
      <c r="A467" t="s">
        <v>11</v>
      </c>
      <c r="B467">
        <v>1996</v>
      </c>
      <c r="C467">
        <v>8</v>
      </c>
      <c r="D467">
        <v>11.82</v>
      </c>
      <c r="E467">
        <v>23.89</v>
      </c>
      <c r="F467">
        <v>17.88</v>
      </c>
      <c r="G467">
        <v>81.400000000000006</v>
      </c>
      <c r="H467">
        <v>21.047999999999998</v>
      </c>
      <c r="I467">
        <v>0</v>
      </c>
      <c r="J467">
        <v>359</v>
      </c>
    </row>
    <row r="468" spans="1:10" x14ac:dyDescent="0.3">
      <c r="A468" t="s">
        <v>11</v>
      </c>
      <c r="B468">
        <v>1996</v>
      </c>
      <c r="C468">
        <v>9</v>
      </c>
      <c r="D468">
        <v>8.9700000000000006</v>
      </c>
      <c r="E468">
        <v>17.98</v>
      </c>
      <c r="F468">
        <v>13.5</v>
      </c>
      <c r="G468">
        <v>205.3</v>
      </c>
      <c r="H468">
        <v>12.304</v>
      </c>
      <c r="I468">
        <v>0</v>
      </c>
      <c r="J468">
        <v>359.1</v>
      </c>
    </row>
    <row r="469" spans="1:10" x14ac:dyDescent="0.3">
      <c r="A469" t="s">
        <v>11</v>
      </c>
      <c r="B469">
        <v>1996</v>
      </c>
      <c r="C469">
        <v>10</v>
      </c>
      <c r="D469">
        <v>5.94</v>
      </c>
      <c r="E469">
        <v>12.58</v>
      </c>
      <c r="F469">
        <v>9.2799999999999994</v>
      </c>
      <c r="G469">
        <v>337.9</v>
      </c>
      <c r="H469">
        <v>5.0010000000000003</v>
      </c>
      <c r="I469">
        <v>1</v>
      </c>
      <c r="J469">
        <v>364.8</v>
      </c>
    </row>
    <row r="470" spans="1:10" x14ac:dyDescent="0.3">
      <c r="A470" t="s">
        <v>11</v>
      </c>
      <c r="B470">
        <v>1996</v>
      </c>
      <c r="C470">
        <v>11</v>
      </c>
      <c r="D470">
        <v>1.92</v>
      </c>
      <c r="E470">
        <v>6.95</v>
      </c>
      <c r="F470">
        <v>4.4400000000000004</v>
      </c>
      <c r="G470">
        <v>317.7</v>
      </c>
      <c r="H470">
        <v>1.4490000000000001</v>
      </c>
      <c r="I470">
        <v>8</v>
      </c>
      <c r="J470">
        <v>370.5</v>
      </c>
    </row>
    <row r="471" spans="1:10" x14ac:dyDescent="0.3">
      <c r="A471" t="s">
        <v>11</v>
      </c>
      <c r="B471">
        <v>1996</v>
      </c>
      <c r="C471">
        <v>12</v>
      </c>
      <c r="D471">
        <v>-2.29</v>
      </c>
      <c r="E471">
        <v>2.95</v>
      </c>
      <c r="F471">
        <v>0.34</v>
      </c>
      <c r="G471">
        <v>338.4</v>
      </c>
      <c r="H471">
        <v>0.63700000000000001</v>
      </c>
      <c r="I471">
        <v>16</v>
      </c>
      <c r="J471">
        <v>372.6</v>
      </c>
    </row>
    <row r="472" spans="1:10" x14ac:dyDescent="0.3">
      <c r="A472" t="s">
        <v>11</v>
      </c>
      <c r="B472">
        <v>1997</v>
      </c>
      <c r="C472">
        <v>1</v>
      </c>
      <c r="D472">
        <v>0.06</v>
      </c>
      <c r="E472">
        <v>5.23</v>
      </c>
      <c r="F472">
        <v>2.66</v>
      </c>
      <c r="G472">
        <v>397.8</v>
      </c>
      <c r="H472">
        <v>1.014</v>
      </c>
      <c r="I472">
        <v>11</v>
      </c>
      <c r="J472">
        <v>372.9</v>
      </c>
    </row>
    <row r="473" spans="1:10" x14ac:dyDescent="0.3">
      <c r="A473" t="s">
        <v>11</v>
      </c>
      <c r="B473">
        <v>1997</v>
      </c>
      <c r="C473">
        <v>2</v>
      </c>
      <c r="D473">
        <v>0.73</v>
      </c>
      <c r="E473">
        <v>8.0399999999999991</v>
      </c>
      <c r="F473">
        <v>4.41</v>
      </c>
      <c r="G473">
        <v>178.8</v>
      </c>
      <c r="H473">
        <v>3.7120000000000002</v>
      </c>
      <c r="I473">
        <v>12</v>
      </c>
      <c r="J473">
        <v>373.1</v>
      </c>
    </row>
    <row r="474" spans="1:10" x14ac:dyDescent="0.3">
      <c r="A474" t="s">
        <v>11</v>
      </c>
      <c r="B474">
        <v>1997</v>
      </c>
      <c r="C474">
        <v>3</v>
      </c>
      <c r="D474">
        <v>2.21</v>
      </c>
      <c r="E474">
        <v>8.94</v>
      </c>
      <c r="F474">
        <v>5.6</v>
      </c>
      <c r="G474">
        <v>470</v>
      </c>
      <c r="H474">
        <v>8.3520000000000003</v>
      </c>
      <c r="I474">
        <v>5</v>
      </c>
      <c r="J474">
        <v>371.4</v>
      </c>
    </row>
    <row r="475" spans="1:10" x14ac:dyDescent="0.3">
      <c r="A475" t="s">
        <v>11</v>
      </c>
      <c r="B475">
        <v>1997</v>
      </c>
      <c r="C475">
        <v>4</v>
      </c>
      <c r="D475">
        <v>3.78</v>
      </c>
      <c r="E475">
        <v>14.15</v>
      </c>
      <c r="F475">
        <v>8.99</v>
      </c>
      <c r="G475">
        <v>191.2</v>
      </c>
      <c r="H475">
        <v>17.350000000000001</v>
      </c>
      <c r="I475">
        <v>2</v>
      </c>
      <c r="J475">
        <v>371.8</v>
      </c>
    </row>
    <row r="476" spans="1:10" x14ac:dyDescent="0.3">
      <c r="A476" t="s">
        <v>11</v>
      </c>
      <c r="B476">
        <v>1997</v>
      </c>
      <c r="C476">
        <v>5</v>
      </c>
      <c r="D476">
        <v>8.5299999999999994</v>
      </c>
      <c r="E476">
        <v>19.32</v>
      </c>
      <c r="F476">
        <v>13.98</v>
      </c>
      <c r="G476">
        <v>215.6</v>
      </c>
      <c r="H476">
        <v>23.931000000000001</v>
      </c>
      <c r="I476">
        <v>0</v>
      </c>
      <c r="J476">
        <v>371.2</v>
      </c>
    </row>
    <row r="477" spans="1:10" x14ac:dyDescent="0.3">
      <c r="A477" t="s">
        <v>11</v>
      </c>
      <c r="B477">
        <v>1997</v>
      </c>
      <c r="C477">
        <v>6</v>
      </c>
      <c r="D477">
        <v>10.27</v>
      </c>
      <c r="E477">
        <v>19.18</v>
      </c>
      <c r="F477">
        <v>14.75</v>
      </c>
      <c r="G477">
        <v>157.4</v>
      </c>
      <c r="H477">
        <v>26.66</v>
      </c>
      <c r="I477">
        <v>0</v>
      </c>
      <c r="J477">
        <v>367.5</v>
      </c>
    </row>
    <row r="478" spans="1:10" x14ac:dyDescent="0.3">
      <c r="A478" t="s">
        <v>11</v>
      </c>
      <c r="B478">
        <v>1997</v>
      </c>
      <c r="C478">
        <v>7</v>
      </c>
      <c r="D478">
        <v>11.6</v>
      </c>
      <c r="E478">
        <v>22.71</v>
      </c>
      <c r="F478">
        <v>17.170000000000002</v>
      </c>
      <c r="G478">
        <v>189.4</v>
      </c>
      <c r="H478">
        <v>26.477</v>
      </c>
      <c r="I478">
        <v>0</v>
      </c>
      <c r="J478">
        <v>362.4</v>
      </c>
    </row>
    <row r="479" spans="1:10" x14ac:dyDescent="0.3">
      <c r="A479" t="s">
        <v>11</v>
      </c>
      <c r="B479">
        <v>1997</v>
      </c>
      <c r="C479">
        <v>8</v>
      </c>
      <c r="D479">
        <v>12.92</v>
      </c>
      <c r="E479">
        <v>25.56</v>
      </c>
      <c r="F479">
        <v>19.260000000000002</v>
      </c>
      <c r="G479">
        <v>69.2</v>
      </c>
      <c r="H479">
        <v>21.498000000000001</v>
      </c>
      <c r="I479">
        <v>0</v>
      </c>
      <c r="J479">
        <v>359.9</v>
      </c>
    </row>
    <row r="480" spans="1:10" x14ac:dyDescent="0.3">
      <c r="A480" t="s">
        <v>11</v>
      </c>
      <c r="B480">
        <v>1997</v>
      </c>
      <c r="C480">
        <v>9</v>
      </c>
      <c r="D480">
        <v>10.77</v>
      </c>
      <c r="E480">
        <v>20.6</v>
      </c>
      <c r="F480">
        <v>15.7</v>
      </c>
      <c r="G480">
        <v>203.8</v>
      </c>
      <c r="H480">
        <v>12.327</v>
      </c>
      <c r="I480">
        <v>0</v>
      </c>
      <c r="J480">
        <v>359.9</v>
      </c>
    </row>
    <row r="481" spans="1:10" x14ac:dyDescent="0.3">
      <c r="A481" t="s">
        <v>11</v>
      </c>
      <c r="B481">
        <v>1997</v>
      </c>
      <c r="C481">
        <v>10</v>
      </c>
      <c r="D481">
        <v>6.48</v>
      </c>
      <c r="E481">
        <v>12.55</v>
      </c>
      <c r="F481">
        <v>9.5399999999999991</v>
      </c>
      <c r="G481">
        <v>297</v>
      </c>
      <c r="H481">
        <v>4.7590000000000003</v>
      </c>
      <c r="I481">
        <v>0</v>
      </c>
      <c r="J481">
        <v>366</v>
      </c>
    </row>
    <row r="482" spans="1:10" x14ac:dyDescent="0.3">
      <c r="A482" t="s">
        <v>11</v>
      </c>
      <c r="B482">
        <v>1997</v>
      </c>
      <c r="C482">
        <v>11</v>
      </c>
      <c r="D482">
        <v>3.7</v>
      </c>
      <c r="E482">
        <v>10.67</v>
      </c>
      <c r="F482">
        <v>7.24</v>
      </c>
      <c r="G482">
        <v>227</v>
      </c>
      <c r="H482">
        <v>1.863</v>
      </c>
      <c r="I482">
        <v>5</v>
      </c>
      <c r="J482">
        <v>372.1</v>
      </c>
    </row>
    <row r="483" spans="1:10" x14ac:dyDescent="0.3">
      <c r="A483" t="s">
        <v>11</v>
      </c>
      <c r="B483">
        <v>1997</v>
      </c>
      <c r="C483">
        <v>12</v>
      </c>
      <c r="D483">
        <v>0.95</v>
      </c>
      <c r="E483">
        <v>6.44</v>
      </c>
      <c r="F483">
        <v>3.71</v>
      </c>
      <c r="G483">
        <v>285</v>
      </c>
      <c r="H483">
        <v>0.749</v>
      </c>
      <c r="I483">
        <v>11</v>
      </c>
      <c r="J483">
        <v>374.7</v>
      </c>
    </row>
    <row r="484" spans="1:10" x14ac:dyDescent="0.3">
      <c r="A484" t="s">
        <v>11</v>
      </c>
      <c r="B484">
        <v>1998</v>
      </c>
      <c r="C484">
        <v>1</v>
      </c>
      <c r="D484">
        <v>0.53</v>
      </c>
      <c r="E484">
        <v>5.87</v>
      </c>
      <c r="F484">
        <v>3.21</v>
      </c>
      <c r="G484">
        <v>312.2</v>
      </c>
      <c r="H484">
        <v>1.0209999999999999</v>
      </c>
      <c r="I484">
        <v>10</v>
      </c>
      <c r="J484">
        <v>375.1</v>
      </c>
    </row>
    <row r="485" spans="1:10" x14ac:dyDescent="0.3">
      <c r="A485" t="s">
        <v>11</v>
      </c>
      <c r="B485">
        <v>1998</v>
      </c>
      <c r="C485">
        <v>2</v>
      </c>
      <c r="D485">
        <v>3.09</v>
      </c>
      <c r="E485">
        <v>9.2899999999999991</v>
      </c>
      <c r="F485">
        <v>6.21</v>
      </c>
      <c r="G485">
        <v>181.8</v>
      </c>
      <c r="H485">
        <v>3.2869999999999999</v>
      </c>
      <c r="I485">
        <v>3</v>
      </c>
      <c r="J485">
        <v>375</v>
      </c>
    </row>
    <row r="486" spans="1:10" x14ac:dyDescent="0.3">
      <c r="A486" t="s">
        <v>11</v>
      </c>
      <c r="B486">
        <v>1998</v>
      </c>
      <c r="C486">
        <v>3</v>
      </c>
      <c r="D486">
        <v>3.4</v>
      </c>
      <c r="E486">
        <v>10.98</v>
      </c>
      <c r="F486">
        <v>7.23</v>
      </c>
      <c r="G486">
        <v>178.9</v>
      </c>
      <c r="H486">
        <v>8.6170000000000009</v>
      </c>
      <c r="I486">
        <v>6</v>
      </c>
      <c r="J486">
        <v>374.1</v>
      </c>
    </row>
    <row r="487" spans="1:10" x14ac:dyDescent="0.3">
      <c r="A487" t="s">
        <v>11</v>
      </c>
      <c r="B487">
        <v>1998</v>
      </c>
      <c r="C487">
        <v>4</v>
      </c>
      <c r="D487">
        <v>4</v>
      </c>
      <c r="E487">
        <v>15.47</v>
      </c>
      <c r="F487">
        <v>9.75</v>
      </c>
      <c r="G487">
        <v>94.2</v>
      </c>
      <c r="H487">
        <v>17.940000000000001</v>
      </c>
      <c r="I487">
        <v>1</v>
      </c>
      <c r="J487">
        <v>374.1</v>
      </c>
    </row>
    <row r="488" spans="1:10" x14ac:dyDescent="0.3">
      <c r="A488" t="s">
        <v>11</v>
      </c>
      <c r="B488">
        <v>1998</v>
      </c>
      <c r="C488">
        <v>5</v>
      </c>
      <c r="D488">
        <v>8.4</v>
      </c>
      <c r="E488">
        <v>17.899999999999999</v>
      </c>
      <c r="F488">
        <v>13.17</v>
      </c>
      <c r="G488">
        <v>174.2</v>
      </c>
      <c r="H488">
        <v>22.748999999999999</v>
      </c>
      <c r="I488">
        <v>0</v>
      </c>
      <c r="J488">
        <v>374</v>
      </c>
    </row>
    <row r="489" spans="1:10" x14ac:dyDescent="0.3">
      <c r="A489" t="s">
        <v>11</v>
      </c>
      <c r="B489">
        <v>1998</v>
      </c>
      <c r="C489">
        <v>6</v>
      </c>
      <c r="D489">
        <v>11.03</v>
      </c>
      <c r="E489">
        <v>20.350000000000001</v>
      </c>
      <c r="F489">
        <v>15.72</v>
      </c>
      <c r="G489">
        <v>61.2</v>
      </c>
      <c r="H489">
        <v>25.818000000000001</v>
      </c>
      <c r="I489">
        <v>0</v>
      </c>
      <c r="J489">
        <v>370.9</v>
      </c>
    </row>
    <row r="490" spans="1:10" x14ac:dyDescent="0.3">
      <c r="A490" t="s">
        <v>11</v>
      </c>
      <c r="B490">
        <v>1998</v>
      </c>
      <c r="C490">
        <v>7</v>
      </c>
      <c r="D490">
        <v>13.68</v>
      </c>
      <c r="E490">
        <v>24.39</v>
      </c>
      <c r="F490">
        <v>19.059999999999999</v>
      </c>
      <c r="G490">
        <v>71.8</v>
      </c>
      <c r="H490">
        <v>25.352</v>
      </c>
      <c r="I490">
        <v>0</v>
      </c>
      <c r="J490">
        <v>365.9</v>
      </c>
    </row>
    <row r="491" spans="1:10" x14ac:dyDescent="0.3">
      <c r="A491" t="s">
        <v>11</v>
      </c>
      <c r="B491">
        <v>1998</v>
      </c>
      <c r="C491">
        <v>8</v>
      </c>
      <c r="D491">
        <v>12.23</v>
      </c>
      <c r="E491">
        <v>25.48</v>
      </c>
      <c r="F491">
        <v>18.88</v>
      </c>
      <c r="G491">
        <v>14.8</v>
      </c>
      <c r="H491">
        <v>21.885999999999999</v>
      </c>
      <c r="I491">
        <v>0</v>
      </c>
      <c r="J491">
        <v>363.6</v>
      </c>
    </row>
    <row r="492" spans="1:10" x14ac:dyDescent="0.3">
      <c r="A492" t="s">
        <v>11</v>
      </c>
      <c r="B492">
        <v>1998</v>
      </c>
      <c r="C492">
        <v>9</v>
      </c>
      <c r="D492">
        <v>10.17</v>
      </c>
      <c r="E492">
        <v>22.57</v>
      </c>
      <c r="F492">
        <v>16.39</v>
      </c>
      <c r="G492">
        <v>35.4</v>
      </c>
      <c r="H492">
        <v>13.762</v>
      </c>
      <c r="I492">
        <v>0</v>
      </c>
      <c r="J492">
        <v>363.6</v>
      </c>
    </row>
    <row r="493" spans="1:10" x14ac:dyDescent="0.3">
      <c r="A493" t="s">
        <v>11</v>
      </c>
      <c r="B493">
        <v>1998</v>
      </c>
      <c r="C493">
        <v>10</v>
      </c>
      <c r="D493">
        <v>6.95</v>
      </c>
      <c r="E493">
        <v>13.95</v>
      </c>
      <c r="F493">
        <v>10.47</v>
      </c>
      <c r="G493">
        <v>281</v>
      </c>
      <c r="H493">
        <v>5.07</v>
      </c>
      <c r="I493">
        <v>0</v>
      </c>
      <c r="J493">
        <v>369.6</v>
      </c>
    </row>
    <row r="494" spans="1:10" x14ac:dyDescent="0.3">
      <c r="A494" t="s">
        <v>11</v>
      </c>
      <c r="B494">
        <v>1998</v>
      </c>
      <c r="C494">
        <v>11</v>
      </c>
      <c r="D494">
        <v>4.4800000000000004</v>
      </c>
      <c r="E494">
        <v>9.17</v>
      </c>
      <c r="F494">
        <v>6.85</v>
      </c>
      <c r="G494">
        <v>508.3</v>
      </c>
      <c r="H494">
        <v>1.35</v>
      </c>
      <c r="I494">
        <v>0</v>
      </c>
      <c r="J494">
        <v>375.1</v>
      </c>
    </row>
    <row r="495" spans="1:10" x14ac:dyDescent="0.3">
      <c r="A495" t="s">
        <v>11</v>
      </c>
      <c r="B495">
        <v>1998</v>
      </c>
      <c r="C495">
        <v>12</v>
      </c>
      <c r="D495">
        <v>-0.15</v>
      </c>
      <c r="E495">
        <v>4.74</v>
      </c>
      <c r="F495">
        <v>2.31</v>
      </c>
      <c r="G495">
        <v>422.6</v>
      </c>
      <c r="H495">
        <v>0.61199999999999999</v>
      </c>
      <c r="I495">
        <v>7</v>
      </c>
      <c r="J495">
        <v>377.5</v>
      </c>
    </row>
    <row r="496" spans="1:10" x14ac:dyDescent="0.3">
      <c r="A496" t="s">
        <v>11</v>
      </c>
      <c r="B496">
        <v>1999</v>
      </c>
      <c r="C496">
        <v>1</v>
      </c>
      <c r="D496">
        <v>1.61</v>
      </c>
      <c r="E496">
        <v>6.45</v>
      </c>
      <c r="F496">
        <v>4.05</v>
      </c>
      <c r="G496">
        <v>382.6</v>
      </c>
      <c r="H496">
        <v>0.95599999999999996</v>
      </c>
      <c r="I496">
        <v>7</v>
      </c>
      <c r="J496">
        <v>378</v>
      </c>
    </row>
    <row r="497" spans="1:10" x14ac:dyDescent="0.3">
      <c r="A497" t="s">
        <v>11</v>
      </c>
      <c r="B497">
        <v>1999</v>
      </c>
      <c r="C497">
        <v>2</v>
      </c>
      <c r="D497">
        <v>1.54</v>
      </c>
      <c r="E497">
        <v>6.88</v>
      </c>
      <c r="F497">
        <v>4.2300000000000004</v>
      </c>
      <c r="G497">
        <v>406.8</v>
      </c>
      <c r="H497">
        <v>3.0339999999999998</v>
      </c>
      <c r="I497">
        <v>3</v>
      </c>
      <c r="J497">
        <v>378.2</v>
      </c>
    </row>
    <row r="498" spans="1:10" x14ac:dyDescent="0.3">
      <c r="A498" t="s">
        <v>11</v>
      </c>
      <c r="B498">
        <v>1999</v>
      </c>
      <c r="C498">
        <v>3</v>
      </c>
      <c r="D498">
        <v>1.76</v>
      </c>
      <c r="E498">
        <v>9.34</v>
      </c>
      <c r="F498">
        <v>5.57</v>
      </c>
      <c r="G498">
        <v>187.6</v>
      </c>
      <c r="H498">
        <v>8.83</v>
      </c>
      <c r="I498">
        <v>4</v>
      </c>
      <c r="J498">
        <v>376.6</v>
      </c>
    </row>
    <row r="499" spans="1:10" x14ac:dyDescent="0.3">
      <c r="A499" t="s">
        <v>11</v>
      </c>
      <c r="B499">
        <v>1999</v>
      </c>
      <c r="C499">
        <v>4</v>
      </c>
      <c r="D499">
        <v>2.78</v>
      </c>
      <c r="E499">
        <v>14.95</v>
      </c>
      <c r="F499">
        <v>8.91</v>
      </c>
      <c r="G499">
        <v>102.8</v>
      </c>
      <c r="H499">
        <v>17.951000000000001</v>
      </c>
      <c r="I499">
        <v>3</v>
      </c>
      <c r="J499">
        <v>376.5</v>
      </c>
    </row>
    <row r="500" spans="1:10" x14ac:dyDescent="0.3">
      <c r="A500" t="s">
        <v>11</v>
      </c>
      <c r="B500">
        <v>1999</v>
      </c>
      <c r="C500">
        <v>5</v>
      </c>
      <c r="D500">
        <v>5.31</v>
      </c>
      <c r="E500">
        <v>15.21</v>
      </c>
      <c r="F500">
        <v>10.3</v>
      </c>
      <c r="G500">
        <v>143.80000000000001</v>
      </c>
      <c r="H500">
        <v>23.832000000000001</v>
      </c>
      <c r="I500">
        <v>0</v>
      </c>
      <c r="J500">
        <v>375.5</v>
      </c>
    </row>
    <row r="501" spans="1:10" x14ac:dyDescent="0.3">
      <c r="A501" t="s">
        <v>11</v>
      </c>
      <c r="B501">
        <v>1999</v>
      </c>
      <c r="C501">
        <v>6</v>
      </c>
      <c r="D501">
        <v>9.3000000000000007</v>
      </c>
      <c r="E501">
        <v>17.43</v>
      </c>
      <c r="F501">
        <v>13.39</v>
      </c>
      <c r="G501">
        <v>146.19999999999999</v>
      </c>
      <c r="H501">
        <v>24.808</v>
      </c>
      <c r="I501">
        <v>0</v>
      </c>
      <c r="J501">
        <v>372.2</v>
      </c>
    </row>
    <row r="502" spans="1:10" x14ac:dyDescent="0.3">
      <c r="A502" t="s">
        <v>11</v>
      </c>
      <c r="B502">
        <v>1999</v>
      </c>
      <c r="C502">
        <v>7</v>
      </c>
      <c r="D502">
        <v>11.08</v>
      </c>
      <c r="E502">
        <v>21.94</v>
      </c>
      <c r="F502">
        <v>16.53</v>
      </c>
      <c r="G502">
        <v>103.4</v>
      </c>
      <c r="H502">
        <v>25.812999999999999</v>
      </c>
      <c r="I502">
        <v>0</v>
      </c>
      <c r="J502">
        <v>367.5</v>
      </c>
    </row>
    <row r="503" spans="1:10" x14ac:dyDescent="0.3">
      <c r="A503" t="s">
        <v>11</v>
      </c>
      <c r="B503">
        <v>1999</v>
      </c>
      <c r="C503">
        <v>8</v>
      </c>
      <c r="D503">
        <v>12.8</v>
      </c>
      <c r="E503">
        <v>22.89</v>
      </c>
      <c r="F503">
        <v>17.920000000000002</v>
      </c>
      <c r="G503">
        <v>98</v>
      </c>
      <c r="H503">
        <v>20.297999999999998</v>
      </c>
      <c r="I503">
        <v>0</v>
      </c>
      <c r="J503">
        <v>364.6</v>
      </c>
    </row>
    <row r="504" spans="1:10" x14ac:dyDescent="0.3">
      <c r="A504" t="s">
        <v>11</v>
      </c>
      <c r="B504">
        <v>1999</v>
      </c>
      <c r="C504">
        <v>9</v>
      </c>
      <c r="D504">
        <v>8.5299999999999994</v>
      </c>
      <c r="E504">
        <v>20.48</v>
      </c>
      <c r="F504">
        <v>14.52</v>
      </c>
      <c r="G504">
        <v>41.4</v>
      </c>
      <c r="H504">
        <v>13.548999999999999</v>
      </c>
      <c r="I504">
        <v>0</v>
      </c>
      <c r="J504">
        <v>364.4</v>
      </c>
    </row>
    <row r="505" spans="1:10" x14ac:dyDescent="0.3">
      <c r="A505" t="s">
        <v>11</v>
      </c>
      <c r="B505">
        <v>1999</v>
      </c>
      <c r="C505">
        <v>10</v>
      </c>
      <c r="D505">
        <v>5.0599999999999996</v>
      </c>
      <c r="E505">
        <v>14.05</v>
      </c>
      <c r="F505">
        <v>9.59</v>
      </c>
      <c r="G505">
        <v>235</v>
      </c>
      <c r="H505">
        <v>5.9749999999999996</v>
      </c>
      <c r="I505">
        <v>0</v>
      </c>
      <c r="J505">
        <v>370.6</v>
      </c>
    </row>
    <row r="506" spans="1:10" x14ac:dyDescent="0.3">
      <c r="A506" t="s">
        <v>11</v>
      </c>
      <c r="B506">
        <v>1999</v>
      </c>
      <c r="C506">
        <v>11</v>
      </c>
      <c r="D506">
        <v>4.34</v>
      </c>
      <c r="E506">
        <v>9.17</v>
      </c>
      <c r="F506">
        <v>6.79</v>
      </c>
      <c r="G506">
        <v>387.4</v>
      </c>
      <c r="H506">
        <v>1.373</v>
      </c>
      <c r="I506">
        <v>4</v>
      </c>
      <c r="J506">
        <v>376.3</v>
      </c>
    </row>
    <row r="507" spans="1:10" x14ac:dyDescent="0.3">
      <c r="A507" t="s">
        <v>11</v>
      </c>
      <c r="B507">
        <v>1999</v>
      </c>
      <c r="C507">
        <v>12</v>
      </c>
      <c r="D507">
        <v>1.1100000000000001</v>
      </c>
      <c r="E507">
        <v>5.48</v>
      </c>
      <c r="F507">
        <v>3.32</v>
      </c>
      <c r="G507">
        <v>362.8</v>
      </c>
      <c r="H507">
        <v>0.52500000000000002</v>
      </c>
      <c r="I507">
        <v>11</v>
      </c>
      <c r="J507">
        <v>378.5</v>
      </c>
    </row>
    <row r="508" spans="1:10" x14ac:dyDescent="0.3">
      <c r="A508" t="s">
        <v>11</v>
      </c>
      <c r="B508">
        <v>2000</v>
      </c>
      <c r="C508">
        <v>1</v>
      </c>
      <c r="D508">
        <v>-0.32</v>
      </c>
      <c r="E508">
        <v>4.7300000000000004</v>
      </c>
      <c r="F508">
        <v>2.2200000000000002</v>
      </c>
      <c r="G508">
        <v>210</v>
      </c>
      <c r="H508">
        <v>0.996</v>
      </c>
      <c r="I508">
        <v>15</v>
      </c>
      <c r="J508">
        <v>379.1</v>
      </c>
    </row>
    <row r="509" spans="1:10" x14ac:dyDescent="0.3">
      <c r="A509" t="s">
        <v>11</v>
      </c>
      <c r="B509">
        <v>2000</v>
      </c>
      <c r="C509">
        <v>2</v>
      </c>
      <c r="D509">
        <v>1.21</v>
      </c>
      <c r="E509">
        <v>8.4</v>
      </c>
      <c r="F509">
        <v>4.82</v>
      </c>
      <c r="G509">
        <v>140.6</v>
      </c>
      <c r="H509">
        <v>3.51</v>
      </c>
      <c r="I509">
        <v>11</v>
      </c>
      <c r="J509">
        <v>378.6</v>
      </c>
    </row>
    <row r="510" spans="1:10" x14ac:dyDescent="0.3">
      <c r="A510" t="s">
        <v>11</v>
      </c>
      <c r="B510">
        <v>2000</v>
      </c>
      <c r="C510">
        <v>3</v>
      </c>
      <c r="D510">
        <v>2.69</v>
      </c>
      <c r="E510">
        <v>9.3699999999999992</v>
      </c>
      <c r="F510">
        <v>6.06</v>
      </c>
      <c r="G510">
        <v>235.6</v>
      </c>
      <c r="H510">
        <v>8.109</v>
      </c>
      <c r="I510">
        <v>3</v>
      </c>
      <c r="J510">
        <v>377.5</v>
      </c>
    </row>
    <row r="511" spans="1:10" x14ac:dyDescent="0.3">
      <c r="A511" t="s">
        <v>11</v>
      </c>
      <c r="B511">
        <v>2000</v>
      </c>
      <c r="C511">
        <v>4</v>
      </c>
      <c r="D511">
        <v>4.92</v>
      </c>
      <c r="E511">
        <v>14.33</v>
      </c>
      <c r="F511">
        <v>9.66</v>
      </c>
      <c r="G511">
        <v>110</v>
      </c>
      <c r="H511">
        <v>16.896999999999998</v>
      </c>
      <c r="I511">
        <v>0</v>
      </c>
      <c r="J511">
        <v>377.3</v>
      </c>
    </row>
    <row r="512" spans="1:10" x14ac:dyDescent="0.3">
      <c r="A512" t="s">
        <v>11</v>
      </c>
      <c r="B512">
        <v>2000</v>
      </c>
      <c r="C512">
        <v>5</v>
      </c>
      <c r="D512">
        <v>6.34</v>
      </c>
      <c r="E512">
        <v>15.1</v>
      </c>
      <c r="F512">
        <v>10.74</v>
      </c>
      <c r="G512">
        <v>274.8</v>
      </c>
      <c r="H512">
        <v>22.222000000000001</v>
      </c>
      <c r="I512">
        <v>0</v>
      </c>
      <c r="J512">
        <v>376.2</v>
      </c>
    </row>
    <row r="513" spans="1:10" x14ac:dyDescent="0.3">
      <c r="A513" t="s">
        <v>11</v>
      </c>
      <c r="B513">
        <v>2000</v>
      </c>
      <c r="C513">
        <v>6</v>
      </c>
      <c r="D513">
        <v>9.8000000000000007</v>
      </c>
      <c r="E513">
        <v>20.55</v>
      </c>
      <c r="F513">
        <v>15.25</v>
      </c>
      <c r="G513">
        <v>135</v>
      </c>
      <c r="H513">
        <v>27.23</v>
      </c>
      <c r="I513">
        <v>0</v>
      </c>
      <c r="J513">
        <v>373.6</v>
      </c>
    </row>
    <row r="514" spans="1:10" x14ac:dyDescent="0.3">
      <c r="A514" t="s">
        <v>11</v>
      </c>
      <c r="B514">
        <v>2000</v>
      </c>
      <c r="C514">
        <v>7</v>
      </c>
      <c r="D514">
        <v>11.82</v>
      </c>
      <c r="E514">
        <v>22.05</v>
      </c>
      <c r="F514">
        <v>16.96</v>
      </c>
      <c r="G514">
        <v>111.9</v>
      </c>
      <c r="H514">
        <v>25.965</v>
      </c>
      <c r="I514">
        <v>0</v>
      </c>
      <c r="J514">
        <v>367.9</v>
      </c>
    </row>
    <row r="515" spans="1:10" x14ac:dyDescent="0.3">
      <c r="A515" t="s">
        <v>11</v>
      </c>
      <c r="B515">
        <v>2000</v>
      </c>
      <c r="C515">
        <v>8</v>
      </c>
      <c r="D515">
        <v>10.95</v>
      </c>
      <c r="E515">
        <v>22.56</v>
      </c>
      <c r="F515">
        <v>16.77</v>
      </c>
      <c r="G515">
        <v>24</v>
      </c>
      <c r="H515">
        <v>21.25</v>
      </c>
      <c r="I515">
        <v>0</v>
      </c>
      <c r="J515">
        <v>365.8</v>
      </c>
    </row>
    <row r="516" spans="1:10" x14ac:dyDescent="0.3">
      <c r="A516" t="s">
        <v>11</v>
      </c>
      <c r="B516">
        <v>2000</v>
      </c>
      <c r="C516">
        <v>9</v>
      </c>
      <c r="D516">
        <v>9.4</v>
      </c>
      <c r="E516">
        <v>19.63</v>
      </c>
      <c r="F516">
        <v>14.55</v>
      </c>
      <c r="G516">
        <v>145.19999999999999</v>
      </c>
      <c r="H516">
        <v>13.215999999999999</v>
      </c>
      <c r="I516">
        <v>0</v>
      </c>
      <c r="J516">
        <v>366.6</v>
      </c>
    </row>
    <row r="517" spans="1:10" x14ac:dyDescent="0.3">
      <c r="A517" t="s">
        <v>11</v>
      </c>
      <c r="B517">
        <v>2000</v>
      </c>
      <c r="C517">
        <v>10</v>
      </c>
      <c r="D517">
        <v>6.11</v>
      </c>
      <c r="E517">
        <v>14.34</v>
      </c>
      <c r="F517">
        <v>10.25</v>
      </c>
      <c r="G517">
        <v>156.19999999999999</v>
      </c>
      <c r="H517">
        <v>5.8940000000000001</v>
      </c>
      <c r="I517">
        <v>0</v>
      </c>
      <c r="J517">
        <v>372.2</v>
      </c>
    </row>
    <row r="518" spans="1:10" x14ac:dyDescent="0.3">
      <c r="A518" t="s">
        <v>11</v>
      </c>
      <c r="B518">
        <v>2000</v>
      </c>
      <c r="C518">
        <v>11</v>
      </c>
      <c r="D518">
        <v>1.72</v>
      </c>
      <c r="E518">
        <v>7.73</v>
      </c>
      <c r="F518">
        <v>4.76</v>
      </c>
      <c r="G518">
        <v>133.80000000000001</v>
      </c>
      <c r="H518">
        <v>1.754</v>
      </c>
      <c r="I518">
        <v>10</v>
      </c>
      <c r="J518">
        <v>378</v>
      </c>
    </row>
    <row r="519" spans="1:10" x14ac:dyDescent="0.3">
      <c r="A519" t="s">
        <v>11</v>
      </c>
      <c r="B519">
        <v>2000</v>
      </c>
      <c r="C519">
        <v>12</v>
      </c>
      <c r="D519">
        <v>-0.32</v>
      </c>
      <c r="E519">
        <v>5.0599999999999996</v>
      </c>
      <c r="F519">
        <v>2.38</v>
      </c>
      <c r="G519">
        <v>172.5</v>
      </c>
      <c r="H519">
        <v>0.71799999999999997</v>
      </c>
      <c r="I519">
        <v>19</v>
      </c>
      <c r="J519">
        <v>380</v>
      </c>
    </row>
    <row r="520" spans="1:10" x14ac:dyDescent="0.3">
      <c r="A520" t="s">
        <v>11</v>
      </c>
      <c r="B520">
        <v>2001</v>
      </c>
      <c r="C520">
        <v>1</v>
      </c>
      <c r="D520">
        <v>1.26</v>
      </c>
      <c r="E520">
        <v>7.24</v>
      </c>
      <c r="F520">
        <v>4.2699999999999996</v>
      </c>
      <c r="G520">
        <v>200.8</v>
      </c>
      <c r="H520">
        <v>1.2190000000000001</v>
      </c>
      <c r="I520">
        <v>10</v>
      </c>
      <c r="J520">
        <v>380.4</v>
      </c>
    </row>
    <row r="521" spans="1:10" x14ac:dyDescent="0.3">
      <c r="A521" t="s">
        <v>11</v>
      </c>
      <c r="B521">
        <v>2001</v>
      </c>
      <c r="C521">
        <v>2</v>
      </c>
      <c r="D521">
        <v>-0.3</v>
      </c>
      <c r="E521">
        <v>7.45</v>
      </c>
      <c r="F521">
        <v>3.59</v>
      </c>
      <c r="G521">
        <v>47.4</v>
      </c>
      <c r="H521">
        <v>3.8540000000000001</v>
      </c>
      <c r="I521">
        <v>18</v>
      </c>
      <c r="J521">
        <v>380.6</v>
      </c>
    </row>
    <row r="522" spans="1:10" x14ac:dyDescent="0.3">
      <c r="A522" t="s">
        <v>11</v>
      </c>
      <c r="B522">
        <v>2001</v>
      </c>
      <c r="C522">
        <v>3</v>
      </c>
      <c r="D522">
        <v>2.42</v>
      </c>
      <c r="E522">
        <v>10.34</v>
      </c>
      <c r="F522">
        <v>6.39</v>
      </c>
      <c r="G522">
        <v>222.6</v>
      </c>
      <c r="H522">
        <v>8.6509999999999998</v>
      </c>
      <c r="I522">
        <v>2</v>
      </c>
      <c r="J522">
        <v>379.3</v>
      </c>
    </row>
    <row r="523" spans="1:10" x14ac:dyDescent="0.3">
      <c r="A523" t="s">
        <v>11</v>
      </c>
      <c r="B523">
        <v>2001</v>
      </c>
      <c r="C523">
        <v>4</v>
      </c>
      <c r="D523">
        <v>3.36</v>
      </c>
      <c r="E523">
        <v>12.88</v>
      </c>
      <c r="F523">
        <v>8.16</v>
      </c>
      <c r="G523">
        <v>150.80000000000001</v>
      </c>
      <c r="H523">
        <v>16.759</v>
      </c>
      <c r="I523">
        <v>3</v>
      </c>
      <c r="J523">
        <v>378.9</v>
      </c>
    </row>
    <row r="524" spans="1:10" x14ac:dyDescent="0.3">
      <c r="A524" t="s">
        <v>11</v>
      </c>
      <c r="B524">
        <v>2001</v>
      </c>
      <c r="C524">
        <v>5</v>
      </c>
      <c r="D524">
        <v>6.42</v>
      </c>
      <c r="E524">
        <v>17.39</v>
      </c>
      <c r="F524">
        <v>11.93</v>
      </c>
      <c r="G524">
        <v>97.5</v>
      </c>
      <c r="H524">
        <v>24.48</v>
      </c>
      <c r="I524">
        <v>0</v>
      </c>
      <c r="J524">
        <v>378.4</v>
      </c>
    </row>
    <row r="525" spans="1:10" x14ac:dyDescent="0.3">
      <c r="A525" t="s">
        <v>11</v>
      </c>
      <c r="B525">
        <v>2001</v>
      </c>
      <c r="C525">
        <v>6</v>
      </c>
      <c r="D525">
        <v>9.57</v>
      </c>
      <c r="E525">
        <v>18.28</v>
      </c>
      <c r="F525">
        <v>13.95</v>
      </c>
      <c r="G525">
        <v>111.9</v>
      </c>
      <c r="H525">
        <v>25.966000000000001</v>
      </c>
      <c r="I525">
        <v>0</v>
      </c>
      <c r="J525">
        <v>375.1</v>
      </c>
    </row>
    <row r="526" spans="1:10" x14ac:dyDescent="0.3">
      <c r="A526" t="s">
        <v>11</v>
      </c>
      <c r="B526">
        <v>2001</v>
      </c>
      <c r="C526">
        <v>7</v>
      </c>
      <c r="D526">
        <v>11.25</v>
      </c>
      <c r="E526">
        <v>22.48</v>
      </c>
      <c r="F526">
        <v>16.809999999999999</v>
      </c>
      <c r="G526">
        <v>53.2</v>
      </c>
      <c r="H526">
        <v>26.888999999999999</v>
      </c>
      <c r="I526">
        <v>0</v>
      </c>
      <c r="J526">
        <v>369.6</v>
      </c>
    </row>
    <row r="527" spans="1:10" x14ac:dyDescent="0.3">
      <c r="A527" t="s">
        <v>11</v>
      </c>
      <c r="B527">
        <v>2001</v>
      </c>
      <c r="C527">
        <v>8</v>
      </c>
      <c r="D527">
        <v>12.42</v>
      </c>
      <c r="E527">
        <v>22.6</v>
      </c>
      <c r="F527">
        <v>17.54</v>
      </c>
      <c r="G527">
        <v>170.8</v>
      </c>
      <c r="H527">
        <v>20.048999999999999</v>
      </c>
      <c r="I527">
        <v>0</v>
      </c>
      <c r="J527">
        <v>367.3</v>
      </c>
    </row>
    <row r="528" spans="1:10" x14ac:dyDescent="0.3">
      <c r="A528" t="s">
        <v>11</v>
      </c>
      <c r="B528">
        <v>2001</v>
      </c>
      <c r="C528">
        <v>9</v>
      </c>
      <c r="D528">
        <v>10.42</v>
      </c>
      <c r="E528">
        <v>19.41</v>
      </c>
      <c r="F528">
        <v>14.94</v>
      </c>
      <c r="G528">
        <v>64.099999999999994</v>
      </c>
      <c r="H528">
        <v>12.311</v>
      </c>
      <c r="I528">
        <v>0</v>
      </c>
      <c r="J528">
        <v>367.8</v>
      </c>
    </row>
    <row r="529" spans="1:10" x14ac:dyDescent="0.3">
      <c r="A529" t="s">
        <v>11</v>
      </c>
      <c r="B529">
        <v>2001</v>
      </c>
      <c r="C529">
        <v>10</v>
      </c>
      <c r="D529">
        <v>6.17</v>
      </c>
      <c r="E529">
        <v>12.31</v>
      </c>
      <c r="F529">
        <v>9.2799999999999994</v>
      </c>
      <c r="G529">
        <v>256.60000000000002</v>
      </c>
      <c r="H529">
        <v>4.8040000000000003</v>
      </c>
      <c r="I529">
        <v>0</v>
      </c>
      <c r="J529">
        <v>373.7</v>
      </c>
    </row>
    <row r="530" spans="1:10" x14ac:dyDescent="0.3">
      <c r="A530" t="s">
        <v>11</v>
      </c>
      <c r="B530">
        <v>2001</v>
      </c>
      <c r="C530">
        <v>11</v>
      </c>
      <c r="D530">
        <v>4.78</v>
      </c>
      <c r="E530">
        <v>9.43</v>
      </c>
      <c r="F530">
        <v>7.13</v>
      </c>
      <c r="G530">
        <v>246.6</v>
      </c>
      <c r="H530">
        <v>1.27</v>
      </c>
      <c r="I530">
        <v>0</v>
      </c>
      <c r="J530">
        <v>379.4</v>
      </c>
    </row>
    <row r="531" spans="1:10" x14ac:dyDescent="0.3">
      <c r="A531" t="s">
        <v>11</v>
      </c>
      <c r="B531">
        <v>2001</v>
      </c>
      <c r="C531">
        <v>12</v>
      </c>
      <c r="D531">
        <v>-0.13</v>
      </c>
      <c r="E531">
        <v>5.34</v>
      </c>
      <c r="F531">
        <v>2.63</v>
      </c>
      <c r="G531">
        <v>299.60000000000002</v>
      </c>
      <c r="H531">
        <v>0.72799999999999998</v>
      </c>
      <c r="I531">
        <v>14</v>
      </c>
      <c r="J531">
        <v>381.6</v>
      </c>
    </row>
    <row r="532" spans="1:10" x14ac:dyDescent="0.3">
      <c r="A532" t="s">
        <v>11</v>
      </c>
      <c r="B532">
        <v>2002</v>
      </c>
      <c r="C532">
        <v>1</v>
      </c>
      <c r="D532">
        <v>1.1399999999999999</v>
      </c>
      <c r="E532">
        <v>5.0999999999999996</v>
      </c>
      <c r="F532">
        <v>3.15</v>
      </c>
      <c r="G532">
        <v>292.10000000000002</v>
      </c>
      <c r="H532">
        <v>0.69499999999999995</v>
      </c>
      <c r="I532">
        <v>13</v>
      </c>
      <c r="J532">
        <v>382.4</v>
      </c>
    </row>
    <row r="533" spans="1:10" x14ac:dyDescent="0.3">
      <c r="A533" t="s">
        <v>11</v>
      </c>
      <c r="B533">
        <v>2002</v>
      </c>
      <c r="C533">
        <v>2</v>
      </c>
      <c r="D533">
        <v>0.61</v>
      </c>
      <c r="E533">
        <v>6.88</v>
      </c>
      <c r="F533">
        <v>3.76</v>
      </c>
      <c r="G533">
        <v>259</v>
      </c>
      <c r="H533">
        <v>3.2879999999999998</v>
      </c>
      <c r="I533">
        <v>9</v>
      </c>
      <c r="J533">
        <v>382.3</v>
      </c>
    </row>
    <row r="534" spans="1:10" x14ac:dyDescent="0.3">
      <c r="A534" t="s">
        <v>11</v>
      </c>
      <c r="B534">
        <v>2002</v>
      </c>
      <c r="C534">
        <v>3</v>
      </c>
      <c r="D534">
        <v>-0.02</v>
      </c>
      <c r="E534">
        <v>6.95</v>
      </c>
      <c r="F534">
        <v>3.48</v>
      </c>
      <c r="G534">
        <v>180</v>
      </c>
      <c r="H534">
        <v>8.0220000000000002</v>
      </c>
      <c r="I534">
        <v>12</v>
      </c>
      <c r="J534">
        <v>381</v>
      </c>
    </row>
    <row r="535" spans="1:10" x14ac:dyDescent="0.3">
      <c r="A535" t="s">
        <v>11</v>
      </c>
      <c r="B535">
        <v>2002</v>
      </c>
      <c r="C535">
        <v>4</v>
      </c>
      <c r="D535">
        <v>3.38</v>
      </c>
      <c r="E535">
        <v>12.7</v>
      </c>
      <c r="F535">
        <v>8.07</v>
      </c>
      <c r="G535">
        <v>185.2</v>
      </c>
      <c r="H535">
        <v>16.257999999999999</v>
      </c>
      <c r="I535">
        <v>1</v>
      </c>
      <c r="J535">
        <v>380.5</v>
      </c>
    </row>
    <row r="536" spans="1:10" x14ac:dyDescent="0.3">
      <c r="A536" t="s">
        <v>11</v>
      </c>
      <c r="B536">
        <v>2002</v>
      </c>
      <c r="C536">
        <v>5</v>
      </c>
      <c r="D536">
        <v>6.05</v>
      </c>
      <c r="E536">
        <v>15.29</v>
      </c>
      <c r="F536">
        <v>10.7</v>
      </c>
      <c r="G536">
        <v>136</v>
      </c>
      <c r="H536">
        <v>22.71</v>
      </c>
      <c r="I536">
        <v>0</v>
      </c>
      <c r="J536">
        <v>380.3</v>
      </c>
    </row>
    <row r="537" spans="1:10" x14ac:dyDescent="0.3">
      <c r="A537" t="s">
        <v>11</v>
      </c>
      <c r="B537">
        <v>2002</v>
      </c>
      <c r="C537">
        <v>6</v>
      </c>
      <c r="D537">
        <v>10.23</v>
      </c>
      <c r="E537">
        <v>21.23</v>
      </c>
      <c r="F537">
        <v>15.75</v>
      </c>
      <c r="G537">
        <v>106.6</v>
      </c>
      <c r="H537">
        <v>27.013000000000002</v>
      </c>
      <c r="I537">
        <v>0</v>
      </c>
      <c r="J537">
        <v>377.4</v>
      </c>
    </row>
    <row r="538" spans="1:10" x14ac:dyDescent="0.3">
      <c r="A538" t="s">
        <v>11</v>
      </c>
      <c r="B538">
        <v>2002</v>
      </c>
      <c r="C538">
        <v>7</v>
      </c>
      <c r="D538">
        <v>11.68</v>
      </c>
      <c r="E538">
        <v>23.48</v>
      </c>
      <c r="F538">
        <v>17.61</v>
      </c>
      <c r="G538">
        <v>38.6</v>
      </c>
      <c r="H538">
        <v>26.913</v>
      </c>
      <c r="I538">
        <v>0</v>
      </c>
      <c r="J538">
        <v>372.1</v>
      </c>
    </row>
    <row r="539" spans="1:10" x14ac:dyDescent="0.3">
      <c r="A539" t="s">
        <v>11</v>
      </c>
      <c r="B539">
        <v>2002</v>
      </c>
      <c r="C539">
        <v>8</v>
      </c>
      <c r="D539">
        <v>11.68</v>
      </c>
      <c r="E539">
        <v>24.03</v>
      </c>
      <c r="F539">
        <v>17.88</v>
      </c>
      <c r="G539">
        <v>19.8</v>
      </c>
      <c r="H539">
        <v>21.731000000000002</v>
      </c>
      <c r="I539">
        <v>0</v>
      </c>
      <c r="J539">
        <v>369.5</v>
      </c>
    </row>
    <row r="540" spans="1:10" x14ac:dyDescent="0.3">
      <c r="A540" t="s">
        <v>11</v>
      </c>
      <c r="B540">
        <v>2002</v>
      </c>
      <c r="C540">
        <v>9</v>
      </c>
      <c r="D540">
        <v>9.4499999999999993</v>
      </c>
      <c r="E540">
        <v>19.78</v>
      </c>
      <c r="F540">
        <v>14.64</v>
      </c>
      <c r="G540">
        <v>107.4</v>
      </c>
      <c r="H540">
        <v>12.867000000000001</v>
      </c>
      <c r="I540">
        <v>0</v>
      </c>
      <c r="J540">
        <v>370.4</v>
      </c>
    </row>
    <row r="541" spans="1:10" x14ac:dyDescent="0.3">
      <c r="A541" t="s">
        <v>11</v>
      </c>
      <c r="B541">
        <v>2002</v>
      </c>
      <c r="C541">
        <v>10</v>
      </c>
      <c r="D541">
        <v>5.39</v>
      </c>
      <c r="E541">
        <v>13.59</v>
      </c>
      <c r="F541">
        <v>9.5299999999999994</v>
      </c>
      <c r="G541">
        <v>25.9</v>
      </c>
      <c r="H541">
        <v>5.569</v>
      </c>
      <c r="I541">
        <v>2</v>
      </c>
      <c r="J541">
        <v>375.8</v>
      </c>
    </row>
    <row r="542" spans="1:10" x14ac:dyDescent="0.3">
      <c r="A542" t="s">
        <v>11</v>
      </c>
      <c r="B542">
        <v>2002</v>
      </c>
      <c r="C542">
        <v>11</v>
      </c>
      <c r="D542">
        <v>4.28</v>
      </c>
      <c r="E542">
        <v>10.33</v>
      </c>
      <c r="F542">
        <v>7.33</v>
      </c>
      <c r="G542">
        <v>296.60000000000002</v>
      </c>
      <c r="H542">
        <v>1.554</v>
      </c>
      <c r="I542">
        <v>8</v>
      </c>
      <c r="J542">
        <v>381.9</v>
      </c>
    </row>
    <row r="543" spans="1:10" x14ac:dyDescent="0.3">
      <c r="A543" t="s">
        <v>11</v>
      </c>
      <c r="B543">
        <v>2002</v>
      </c>
      <c r="C543">
        <v>12</v>
      </c>
      <c r="D543">
        <v>1.71</v>
      </c>
      <c r="E543">
        <v>6.76</v>
      </c>
      <c r="F543">
        <v>4.2699999999999996</v>
      </c>
      <c r="G543">
        <v>197.2</v>
      </c>
      <c r="H543">
        <v>0.64400000000000002</v>
      </c>
      <c r="I543">
        <v>4</v>
      </c>
      <c r="J543">
        <v>384.2</v>
      </c>
    </row>
    <row r="544" spans="1:10" x14ac:dyDescent="0.3">
      <c r="A544" t="s">
        <v>11</v>
      </c>
      <c r="B544">
        <v>2003</v>
      </c>
      <c r="C544">
        <v>1</v>
      </c>
      <c r="D544">
        <v>2.79</v>
      </c>
      <c r="E544">
        <v>8.2899999999999991</v>
      </c>
      <c r="F544">
        <v>5.56</v>
      </c>
      <c r="G544">
        <v>273.60000000000002</v>
      </c>
      <c r="H544">
        <v>1.052</v>
      </c>
      <c r="I544">
        <v>5</v>
      </c>
      <c r="J544">
        <v>384.7</v>
      </c>
    </row>
    <row r="545" spans="1:10" x14ac:dyDescent="0.3">
      <c r="A545" t="s">
        <v>11</v>
      </c>
      <c r="B545">
        <v>2003</v>
      </c>
      <c r="C545">
        <v>2</v>
      </c>
      <c r="D545">
        <v>0.38</v>
      </c>
      <c r="E545">
        <v>7.48</v>
      </c>
      <c r="F545">
        <v>3.94</v>
      </c>
      <c r="G545">
        <v>92</v>
      </c>
      <c r="H545">
        <v>3.569</v>
      </c>
      <c r="I545">
        <v>16</v>
      </c>
      <c r="J545">
        <v>384.7</v>
      </c>
    </row>
    <row r="546" spans="1:10" x14ac:dyDescent="0.3">
      <c r="A546" t="s">
        <v>11</v>
      </c>
      <c r="B546">
        <v>2003</v>
      </c>
      <c r="C546">
        <v>3</v>
      </c>
      <c r="D546">
        <v>3.08</v>
      </c>
      <c r="E546">
        <v>9.61</v>
      </c>
      <c r="F546">
        <v>6.37</v>
      </c>
      <c r="G546">
        <v>279</v>
      </c>
      <c r="H546">
        <v>8.3420000000000005</v>
      </c>
      <c r="I546">
        <v>4</v>
      </c>
      <c r="J546">
        <v>383.4</v>
      </c>
    </row>
    <row r="547" spans="1:10" x14ac:dyDescent="0.3">
      <c r="A547" t="s">
        <v>11</v>
      </c>
      <c r="B547">
        <v>2003</v>
      </c>
      <c r="C547">
        <v>4</v>
      </c>
      <c r="D547">
        <v>4.51</v>
      </c>
      <c r="E547">
        <v>12</v>
      </c>
      <c r="F547">
        <v>8.32</v>
      </c>
      <c r="G547">
        <v>201.4</v>
      </c>
      <c r="H547">
        <v>15.835000000000001</v>
      </c>
      <c r="I547">
        <v>0</v>
      </c>
      <c r="J547">
        <v>383.3</v>
      </c>
    </row>
    <row r="548" spans="1:10" x14ac:dyDescent="0.3">
      <c r="A548" t="s">
        <v>11</v>
      </c>
      <c r="B548">
        <v>2003</v>
      </c>
      <c r="C548">
        <v>5</v>
      </c>
      <c r="D548">
        <v>7.18</v>
      </c>
      <c r="E548">
        <v>16.760000000000002</v>
      </c>
      <c r="F548">
        <v>12</v>
      </c>
      <c r="G548">
        <v>103.9</v>
      </c>
      <c r="H548">
        <v>23.687000000000001</v>
      </c>
      <c r="I548">
        <v>0</v>
      </c>
      <c r="J548">
        <v>383.2</v>
      </c>
    </row>
    <row r="549" spans="1:10" x14ac:dyDescent="0.3">
      <c r="A549" t="s">
        <v>11</v>
      </c>
      <c r="B549">
        <v>2003</v>
      </c>
      <c r="C549">
        <v>6</v>
      </c>
      <c r="D549">
        <v>10.6</v>
      </c>
      <c r="E549">
        <v>21.83</v>
      </c>
      <c r="F549">
        <v>16.239999999999998</v>
      </c>
      <c r="G549">
        <v>59.8</v>
      </c>
      <c r="H549">
        <v>27.45</v>
      </c>
      <c r="I549">
        <v>0</v>
      </c>
      <c r="J549">
        <v>380.2</v>
      </c>
    </row>
    <row r="550" spans="1:10" x14ac:dyDescent="0.3">
      <c r="A550" t="s">
        <v>11</v>
      </c>
      <c r="B550">
        <v>2003</v>
      </c>
      <c r="C550">
        <v>7</v>
      </c>
      <c r="D550">
        <v>12.34</v>
      </c>
      <c r="E550">
        <v>25.47</v>
      </c>
      <c r="F550">
        <v>18.93</v>
      </c>
      <c r="G550">
        <v>20</v>
      </c>
      <c r="H550">
        <v>27.614999999999998</v>
      </c>
      <c r="I550">
        <v>0</v>
      </c>
      <c r="J550">
        <v>374.8</v>
      </c>
    </row>
    <row r="551" spans="1:10" x14ac:dyDescent="0.3">
      <c r="A551" t="s">
        <v>11</v>
      </c>
      <c r="B551">
        <v>2003</v>
      </c>
      <c r="C551">
        <v>8</v>
      </c>
      <c r="D551">
        <v>11.68</v>
      </c>
      <c r="E551">
        <v>25.39</v>
      </c>
      <c r="F551">
        <v>18.559999999999999</v>
      </c>
      <c r="G551">
        <v>6.8</v>
      </c>
      <c r="H551">
        <v>22.077999999999999</v>
      </c>
      <c r="I551">
        <v>0</v>
      </c>
      <c r="J551">
        <v>372.1</v>
      </c>
    </row>
    <row r="552" spans="1:10" x14ac:dyDescent="0.3">
      <c r="A552" t="s">
        <v>11</v>
      </c>
      <c r="B552">
        <v>2003</v>
      </c>
      <c r="C552">
        <v>9</v>
      </c>
      <c r="D552">
        <v>10.3</v>
      </c>
      <c r="E552">
        <v>21.77</v>
      </c>
      <c r="F552">
        <v>16.05</v>
      </c>
      <c r="G552">
        <v>69.599999999999994</v>
      </c>
      <c r="H552">
        <v>13.238</v>
      </c>
      <c r="I552">
        <v>0</v>
      </c>
      <c r="J552">
        <v>372.8</v>
      </c>
    </row>
    <row r="553" spans="1:10" x14ac:dyDescent="0.3">
      <c r="A553" t="s">
        <v>11</v>
      </c>
      <c r="B553">
        <v>2003</v>
      </c>
      <c r="C553">
        <v>10</v>
      </c>
      <c r="D553">
        <v>7.82</v>
      </c>
      <c r="E553">
        <v>14.4</v>
      </c>
      <c r="F553">
        <v>11.14</v>
      </c>
      <c r="G553">
        <v>451.6</v>
      </c>
      <c r="H553">
        <v>4.968</v>
      </c>
      <c r="I553">
        <v>1</v>
      </c>
      <c r="J553">
        <v>378.4</v>
      </c>
    </row>
    <row r="554" spans="1:10" x14ac:dyDescent="0.3">
      <c r="A554" t="s">
        <v>11</v>
      </c>
      <c r="B554">
        <v>2003</v>
      </c>
      <c r="C554">
        <v>11</v>
      </c>
      <c r="D554">
        <v>0.02</v>
      </c>
      <c r="E554">
        <v>7.1</v>
      </c>
      <c r="F554">
        <v>3.58</v>
      </c>
      <c r="G554">
        <v>310</v>
      </c>
      <c r="H554">
        <v>1.998</v>
      </c>
      <c r="I554">
        <v>15</v>
      </c>
      <c r="J554">
        <v>384.3</v>
      </c>
    </row>
    <row r="555" spans="1:10" x14ac:dyDescent="0.3">
      <c r="A555" t="s">
        <v>11</v>
      </c>
      <c r="B555">
        <v>2003</v>
      </c>
      <c r="C555">
        <v>12</v>
      </c>
      <c r="D555">
        <v>1.19</v>
      </c>
      <c r="E555">
        <v>5.87</v>
      </c>
      <c r="F555">
        <v>3.55</v>
      </c>
      <c r="G555">
        <v>170.6</v>
      </c>
      <c r="H555">
        <v>0.56999999999999995</v>
      </c>
      <c r="I555">
        <v>8</v>
      </c>
      <c r="J555">
        <v>386.4</v>
      </c>
    </row>
    <row r="556" spans="1:10" x14ac:dyDescent="0.3">
      <c r="A556" t="s">
        <v>11</v>
      </c>
      <c r="B556">
        <v>2004</v>
      </c>
      <c r="C556">
        <v>1</v>
      </c>
      <c r="D556">
        <v>0.65</v>
      </c>
      <c r="E556">
        <v>5.23</v>
      </c>
      <c r="F556">
        <v>2.95</v>
      </c>
      <c r="G556">
        <v>295.10000000000002</v>
      </c>
      <c r="H556">
        <v>0.83299999999999996</v>
      </c>
      <c r="I556">
        <v>7</v>
      </c>
      <c r="J556">
        <v>386.8</v>
      </c>
    </row>
    <row r="557" spans="1:10" x14ac:dyDescent="0.3">
      <c r="A557" t="s">
        <v>11</v>
      </c>
      <c r="B557">
        <v>2004</v>
      </c>
      <c r="C557">
        <v>2</v>
      </c>
      <c r="D557">
        <v>2.14</v>
      </c>
      <c r="E557">
        <v>9.09</v>
      </c>
      <c r="F557">
        <v>5.62</v>
      </c>
      <c r="G557">
        <v>109.4</v>
      </c>
      <c r="H557">
        <v>3.4820000000000002</v>
      </c>
      <c r="I557">
        <v>4</v>
      </c>
      <c r="J557">
        <v>387</v>
      </c>
    </row>
    <row r="558" spans="1:10" x14ac:dyDescent="0.3">
      <c r="A558" t="s">
        <v>11</v>
      </c>
      <c r="B558">
        <v>2004</v>
      </c>
      <c r="C558">
        <v>3</v>
      </c>
      <c r="D558">
        <v>3.52</v>
      </c>
      <c r="E558">
        <v>11.5</v>
      </c>
      <c r="F558">
        <v>7.54</v>
      </c>
      <c r="G558">
        <v>217.8</v>
      </c>
      <c r="H558">
        <v>8.3109999999999999</v>
      </c>
      <c r="I558">
        <v>1</v>
      </c>
      <c r="J558">
        <v>385.8</v>
      </c>
    </row>
    <row r="559" spans="1:10" x14ac:dyDescent="0.3">
      <c r="A559" t="s">
        <v>11</v>
      </c>
      <c r="B559">
        <v>2004</v>
      </c>
      <c r="C559">
        <v>4</v>
      </c>
      <c r="D559">
        <v>5.23</v>
      </c>
      <c r="E559">
        <v>17.920000000000002</v>
      </c>
      <c r="F559">
        <v>11.61</v>
      </c>
      <c r="G559">
        <v>39.4</v>
      </c>
      <c r="H559">
        <v>18.419</v>
      </c>
      <c r="I559">
        <v>0</v>
      </c>
      <c r="J559">
        <v>385.9</v>
      </c>
    </row>
    <row r="560" spans="1:10" x14ac:dyDescent="0.3">
      <c r="A560" t="s">
        <v>11</v>
      </c>
      <c r="B560">
        <v>2004</v>
      </c>
      <c r="C560">
        <v>5</v>
      </c>
      <c r="D560">
        <v>8.94</v>
      </c>
      <c r="E560">
        <v>18.11</v>
      </c>
      <c r="F560">
        <v>13.55</v>
      </c>
      <c r="G560">
        <v>159.6</v>
      </c>
      <c r="H560">
        <v>22.888000000000002</v>
      </c>
      <c r="I560">
        <v>0</v>
      </c>
      <c r="J560">
        <v>385.2</v>
      </c>
    </row>
    <row r="561" spans="1:10" x14ac:dyDescent="0.3">
      <c r="A561" t="s">
        <v>11</v>
      </c>
      <c r="B561">
        <v>2004</v>
      </c>
      <c r="C561">
        <v>6</v>
      </c>
      <c r="D561">
        <v>10.57</v>
      </c>
      <c r="E561">
        <v>22.78</v>
      </c>
      <c r="F561">
        <v>16.7</v>
      </c>
      <c r="G561">
        <v>52.9</v>
      </c>
      <c r="H561">
        <v>27.844000000000001</v>
      </c>
      <c r="I561">
        <v>0</v>
      </c>
      <c r="J561">
        <v>381.6</v>
      </c>
    </row>
    <row r="562" spans="1:10" x14ac:dyDescent="0.3">
      <c r="A562" t="s">
        <v>11</v>
      </c>
      <c r="B562">
        <v>2004</v>
      </c>
      <c r="C562">
        <v>7</v>
      </c>
      <c r="D562">
        <v>13.24</v>
      </c>
      <c r="E562">
        <v>26.09</v>
      </c>
      <c r="F562">
        <v>19.68</v>
      </c>
      <c r="G562">
        <v>28.8</v>
      </c>
      <c r="H562">
        <v>27.443000000000001</v>
      </c>
      <c r="I562">
        <v>0</v>
      </c>
      <c r="J562">
        <v>375.5</v>
      </c>
    </row>
    <row r="563" spans="1:10" x14ac:dyDescent="0.3">
      <c r="A563" t="s">
        <v>11</v>
      </c>
      <c r="B563">
        <v>2004</v>
      </c>
      <c r="C563">
        <v>8</v>
      </c>
      <c r="D563">
        <v>14</v>
      </c>
      <c r="E563">
        <v>24.53</v>
      </c>
      <c r="F563">
        <v>19.29</v>
      </c>
      <c r="G563">
        <v>178.5</v>
      </c>
      <c r="H563">
        <v>19.899000000000001</v>
      </c>
      <c r="I563">
        <v>0</v>
      </c>
      <c r="J563">
        <v>373.7</v>
      </c>
    </row>
    <row r="564" spans="1:10" x14ac:dyDescent="0.3">
      <c r="A564" t="s">
        <v>11</v>
      </c>
      <c r="B564">
        <v>2004</v>
      </c>
      <c r="C564">
        <v>9</v>
      </c>
      <c r="D564">
        <v>9.98</v>
      </c>
      <c r="E564">
        <v>17.829999999999998</v>
      </c>
      <c r="F564">
        <v>13.93</v>
      </c>
      <c r="G564">
        <v>169.2</v>
      </c>
      <c r="H564">
        <v>11.968999999999999</v>
      </c>
      <c r="I564">
        <v>0</v>
      </c>
      <c r="J564">
        <v>373.9</v>
      </c>
    </row>
    <row r="565" spans="1:10" x14ac:dyDescent="0.3">
      <c r="A565" t="s">
        <v>11</v>
      </c>
      <c r="B565">
        <v>2004</v>
      </c>
      <c r="C565">
        <v>10</v>
      </c>
      <c r="D565">
        <v>6.89</v>
      </c>
      <c r="E565">
        <v>13.87</v>
      </c>
      <c r="F565">
        <v>10.4</v>
      </c>
      <c r="G565">
        <v>202.9</v>
      </c>
      <c r="H565">
        <v>5.3</v>
      </c>
      <c r="I565">
        <v>0</v>
      </c>
      <c r="J565">
        <v>379.7</v>
      </c>
    </row>
    <row r="566" spans="1:10" x14ac:dyDescent="0.3">
      <c r="A566" t="s">
        <v>11</v>
      </c>
      <c r="B566">
        <v>2004</v>
      </c>
      <c r="C566">
        <v>11</v>
      </c>
      <c r="D566">
        <v>3.35</v>
      </c>
      <c r="E566">
        <v>8.2799999999999994</v>
      </c>
      <c r="F566">
        <v>5.85</v>
      </c>
      <c r="G566">
        <v>312.2</v>
      </c>
      <c r="H566">
        <v>1.4950000000000001</v>
      </c>
      <c r="I566">
        <v>4</v>
      </c>
      <c r="J566">
        <v>385.8</v>
      </c>
    </row>
    <row r="567" spans="1:10" x14ac:dyDescent="0.3">
      <c r="A567" t="s">
        <v>11</v>
      </c>
      <c r="B567">
        <v>2004</v>
      </c>
      <c r="C567">
        <v>12</v>
      </c>
      <c r="D567">
        <v>2.0299999999999998</v>
      </c>
      <c r="E567">
        <v>6.68</v>
      </c>
      <c r="F567">
        <v>4.3899999999999997</v>
      </c>
      <c r="G567">
        <v>312.8</v>
      </c>
      <c r="H567">
        <v>0.55200000000000005</v>
      </c>
      <c r="I567">
        <v>6</v>
      </c>
      <c r="J567">
        <v>387.9</v>
      </c>
    </row>
    <row r="568" spans="1:10" x14ac:dyDescent="0.3">
      <c r="A568" t="s">
        <v>11</v>
      </c>
      <c r="B568">
        <v>2005</v>
      </c>
      <c r="C568">
        <v>1</v>
      </c>
      <c r="D568">
        <v>0.45</v>
      </c>
      <c r="E568">
        <v>5.92</v>
      </c>
      <c r="F568">
        <v>3.19</v>
      </c>
      <c r="G568">
        <v>390.2</v>
      </c>
      <c r="H568">
        <v>0.97599999999999998</v>
      </c>
      <c r="I568">
        <v>16</v>
      </c>
      <c r="J568">
        <v>388.3</v>
      </c>
    </row>
    <row r="569" spans="1:10" x14ac:dyDescent="0.3">
      <c r="A569" t="s">
        <v>11</v>
      </c>
      <c r="B569">
        <v>2005</v>
      </c>
      <c r="C569">
        <v>2</v>
      </c>
      <c r="D569">
        <v>-0.05</v>
      </c>
      <c r="E569">
        <v>9.3800000000000008</v>
      </c>
      <c r="F569">
        <v>4.68</v>
      </c>
      <c r="G569">
        <v>64.7</v>
      </c>
      <c r="H569">
        <v>4.3380000000000001</v>
      </c>
      <c r="I569">
        <v>16</v>
      </c>
      <c r="J569">
        <v>388.8</v>
      </c>
    </row>
    <row r="570" spans="1:10" x14ac:dyDescent="0.3">
      <c r="A570" t="s">
        <v>11</v>
      </c>
      <c r="B570">
        <v>2005</v>
      </c>
      <c r="C570">
        <v>3</v>
      </c>
      <c r="D570">
        <v>4</v>
      </c>
      <c r="E570">
        <v>11.5</v>
      </c>
      <c r="F570">
        <v>7.78</v>
      </c>
      <c r="G570">
        <v>195.8</v>
      </c>
      <c r="H570">
        <v>8.6229999999999993</v>
      </c>
      <c r="I570">
        <v>1</v>
      </c>
      <c r="J570">
        <v>387.7</v>
      </c>
    </row>
    <row r="571" spans="1:10" x14ac:dyDescent="0.3">
      <c r="A571" t="s">
        <v>11</v>
      </c>
      <c r="B571">
        <v>2005</v>
      </c>
      <c r="C571">
        <v>4</v>
      </c>
      <c r="D571">
        <v>5.4</v>
      </c>
      <c r="E571">
        <v>16</v>
      </c>
      <c r="F571">
        <v>10.69</v>
      </c>
      <c r="G571">
        <v>424</v>
      </c>
      <c r="H571">
        <v>17.471</v>
      </c>
      <c r="I571">
        <v>0</v>
      </c>
      <c r="J571">
        <v>387.8</v>
      </c>
    </row>
    <row r="572" spans="1:10" x14ac:dyDescent="0.3">
      <c r="A572" t="s">
        <v>11</v>
      </c>
      <c r="B572">
        <v>2005</v>
      </c>
      <c r="C572">
        <v>5</v>
      </c>
      <c r="D572">
        <v>9.24</v>
      </c>
      <c r="E572">
        <v>19.13</v>
      </c>
      <c r="F572">
        <v>14.21</v>
      </c>
      <c r="G572">
        <v>112.7</v>
      </c>
      <c r="H572">
        <v>23.507999999999999</v>
      </c>
      <c r="I572">
        <v>0</v>
      </c>
      <c r="J572">
        <v>387.1</v>
      </c>
    </row>
    <row r="573" spans="1:10" x14ac:dyDescent="0.3">
      <c r="A573" t="s">
        <v>11</v>
      </c>
      <c r="B573">
        <v>2005</v>
      </c>
      <c r="C573">
        <v>6</v>
      </c>
      <c r="D573">
        <v>10.28</v>
      </c>
      <c r="E573">
        <v>18.649999999999999</v>
      </c>
      <c r="F573">
        <v>14.5</v>
      </c>
      <c r="G573">
        <v>93</v>
      </c>
      <c r="H573">
        <v>25.513000000000002</v>
      </c>
      <c r="I573">
        <v>0</v>
      </c>
      <c r="J573">
        <v>384.1</v>
      </c>
    </row>
    <row r="574" spans="1:10" x14ac:dyDescent="0.3">
      <c r="A574" t="s">
        <v>11</v>
      </c>
      <c r="B574">
        <v>2005</v>
      </c>
      <c r="C574">
        <v>7</v>
      </c>
      <c r="D574">
        <v>11.79</v>
      </c>
      <c r="E574">
        <v>23.29</v>
      </c>
      <c r="F574">
        <v>17.559999999999999</v>
      </c>
      <c r="G574">
        <v>89.4</v>
      </c>
      <c r="H574">
        <v>26.651</v>
      </c>
      <c r="I574">
        <v>0</v>
      </c>
      <c r="J574">
        <v>378.8</v>
      </c>
    </row>
    <row r="575" spans="1:10" x14ac:dyDescent="0.3">
      <c r="A575" t="s">
        <v>11</v>
      </c>
      <c r="B575">
        <v>2005</v>
      </c>
      <c r="C575">
        <v>8</v>
      </c>
      <c r="D575">
        <v>12.26</v>
      </c>
      <c r="E575">
        <v>25.02</v>
      </c>
      <c r="F575">
        <v>18.66</v>
      </c>
      <c r="G575">
        <v>71.599999999999994</v>
      </c>
      <c r="H575">
        <v>21.547000000000001</v>
      </c>
      <c r="I575">
        <v>0</v>
      </c>
      <c r="J575">
        <v>376.4</v>
      </c>
    </row>
    <row r="576" spans="1:10" x14ac:dyDescent="0.3">
      <c r="A576" t="s">
        <v>11</v>
      </c>
      <c r="B576">
        <v>2005</v>
      </c>
      <c r="C576">
        <v>9</v>
      </c>
      <c r="D576">
        <v>8.8000000000000007</v>
      </c>
      <c r="E576">
        <v>18.68</v>
      </c>
      <c r="F576">
        <v>13.77</v>
      </c>
      <c r="G576">
        <v>136.4</v>
      </c>
      <c r="H576">
        <v>12.97</v>
      </c>
      <c r="I576">
        <v>0</v>
      </c>
      <c r="J576">
        <v>376.3</v>
      </c>
    </row>
    <row r="577" spans="1:10" x14ac:dyDescent="0.3">
      <c r="A577" t="s">
        <v>11</v>
      </c>
      <c r="B577">
        <v>2005</v>
      </c>
      <c r="C577">
        <v>10</v>
      </c>
      <c r="D577">
        <v>7.69</v>
      </c>
      <c r="E577">
        <v>14.11</v>
      </c>
      <c r="F577">
        <v>10.89</v>
      </c>
      <c r="G577">
        <v>281.39999999999998</v>
      </c>
      <c r="H577">
        <v>4.8970000000000002</v>
      </c>
      <c r="I577">
        <v>0</v>
      </c>
      <c r="J577">
        <v>382.2</v>
      </c>
    </row>
    <row r="578" spans="1:10" x14ac:dyDescent="0.3">
      <c r="A578" t="s">
        <v>11</v>
      </c>
      <c r="B578">
        <v>2005</v>
      </c>
      <c r="C578">
        <v>11</v>
      </c>
      <c r="D578">
        <v>1.85</v>
      </c>
      <c r="E578">
        <v>6.25</v>
      </c>
      <c r="F578">
        <v>4.08</v>
      </c>
      <c r="G578">
        <v>228.4</v>
      </c>
      <c r="H578">
        <v>1.099</v>
      </c>
      <c r="I578">
        <v>7</v>
      </c>
      <c r="J578">
        <v>388</v>
      </c>
    </row>
    <row r="579" spans="1:10" x14ac:dyDescent="0.3">
      <c r="A579" t="s">
        <v>11</v>
      </c>
      <c r="B579">
        <v>2005</v>
      </c>
      <c r="C579">
        <v>12</v>
      </c>
      <c r="D579">
        <v>0.97</v>
      </c>
      <c r="E579">
        <v>5.62</v>
      </c>
      <c r="F579">
        <v>3.36</v>
      </c>
      <c r="G579">
        <v>233.7</v>
      </c>
      <c r="H579">
        <v>0.53400000000000003</v>
      </c>
      <c r="I579">
        <v>16</v>
      </c>
      <c r="J579">
        <v>390.5</v>
      </c>
    </row>
    <row r="580" spans="1:10" x14ac:dyDescent="0.3">
      <c r="A580" t="s">
        <v>11</v>
      </c>
      <c r="B580">
        <v>2006</v>
      </c>
      <c r="C580">
        <v>1</v>
      </c>
      <c r="D580">
        <v>3.44</v>
      </c>
      <c r="E580">
        <v>6.84</v>
      </c>
      <c r="F580">
        <v>5.16</v>
      </c>
      <c r="G580">
        <v>497.6</v>
      </c>
      <c r="H580">
        <v>0.59299999999999997</v>
      </c>
      <c r="I580">
        <v>0</v>
      </c>
      <c r="J580">
        <v>391.3</v>
      </c>
    </row>
    <row r="581" spans="1:10" x14ac:dyDescent="0.3">
      <c r="A581" t="s">
        <v>11</v>
      </c>
      <c r="B581">
        <v>2006</v>
      </c>
      <c r="C581">
        <v>2</v>
      </c>
      <c r="D581">
        <v>0.2</v>
      </c>
      <c r="E581">
        <v>8.02</v>
      </c>
      <c r="F581">
        <v>4.24</v>
      </c>
      <c r="G581">
        <v>313.39999999999998</v>
      </c>
      <c r="H581">
        <v>3.8559999999999999</v>
      </c>
      <c r="I581">
        <v>13</v>
      </c>
      <c r="J581">
        <v>391.3</v>
      </c>
    </row>
    <row r="582" spans="1:10" x14ac:dyDescent="0.3">
      <c r="A582" t="s">
        <v>11</v>
      </c>
      <c r="B582">
        <v>2006</v>
      </c>
      <c r="C582">
        <v>3</v>
      </c>
      <c r="D582">
        <v>1.85</v>
      </c>
      <c r="E582">
        <v>10.08</v>
      </c>
      <c r="F582">
        <v>6</v>
      </c>
      <c r="G582">
        <v>157.4</v>
      </c>
      <c r="H582">
        <v>8.9540000000000006</v>
      </c>
      <c r="I582">
        <v>8</v>
      </c>
      <c r="J582">
        <v>389.6</v>
      </c>
    </row>
    <row r="583" spans="1:10" x14ac:dyDescent="0.3">
      <c r="A583" t="s">
        <v>11</v>
      </c>
      <c r="B583">
        <v>2006</v>
      </c>
      <c r="C583">
        <v>4</v>
      </c>
      <c r="D583">
        <v>4.7</v>
      </c>
      <c r="E583">
        <v>13.88</v>
      </c>
      <c r="F583">
        <v>9.32</v>
      </c>
      <c r="G583">
        <v>124.6</v>
      </c>
      <c r="H583">
        <v>16.347000000000001</v>
      </c>
      <c r="I583">
        <v>0</v>
      </c>
      <c r="J583">
        <v>390.1</v>
      </c>
    </row>
    <row r="584" spans="1:10" x14ac:dyDescent="0.3">
      <c r="A584" t="s">
        <v>11</v>
      </c>
      <c r="B584">
        <v>2006</v>
      </c>
      <c r="C584">
        <v>5</v>
      </c>
      <c r="D584">
        <v>6.98</v>
      </c>
      <c r="E584">
        <v>18.399999999999999</v>
      </c>
      <c r="F584">
        <v>12.71</v>
      </c>
      <c r="G584">
        <v>128.80000000000001</v>
      </c>
      <c r="H584">
        <v>24.24</v>
      </c>
      <c r="I584">
        <v>0</v>
      </c>
      <c r="J584">
        <v>389.6</v>
      </c>
    </row>
    <row r="585" spans="1:10" x14ac:dyDescent="0.3">
      <c r="A585" t="s">
        <v>11</v>
      </c>
      <c r="B585">
        <v>2006</v>
      </c>
      <c r="C585">
        <v>6</v>
      </c>
      <c r="D585">
        <v>10.85</v>
      </c>
      <c r="E585">
        <v>21.38</v>
      </c>
      <c r="F585">
        <v>16.13</v>
      </c>
      <c r="G585">
        <v>55.2</v>
      </c>
      <c r="H585">
        <v>27.137</v>
      </c>
      <c r="I585">
        <v>0</v>
      </c>
      <c r="J585">
        <v>386</v>
      </c>
    </row>
    <row r="586" spans="1:10" x14ac:dyDescent="0.3">
      <c r="A586" t="s">
        <v>11</v>
      </c>
      <c r="B586">
        <v>2006</v>
      </c>
      <c r="C586">
        <v>7</v>
      </c>
      <c r="D586">
        <v>12.46</v>
      </c>
      <c r="E586">
        <v>24.5</v>
      </c>
      <c r="F586">
        <v>18.53</v>
      </c>
      <c r="G586">
        <v>30.8</v>
      </c>
      <c r="H586">
        <v>26.675000000000001</v>
      </c>
      <c r="I586">
        <v>0</v>
      </c>
      <c r="J586">
        <v>380.5</v>
      </c>
    </row>
    <row r="587" spans="1:10" x14ac:dyDescent="0.3">
      <c r="A587" t="s">
        <v>11</v>
      </c>
      <c r="B587">
        <v>2006</v>
      </c>
      <c r="C587">
        <v>8</v>
      </c>
      <c r="D587">
        <v>11.21</v>
      </c>
      <c r="E587">
        <v>24</v>
      </c>
      <c r="F587">
        <v>17.64</v>
      </c>
      <c r="G587">
        <v>17</v>
      </c>
      <c r="H587">
        <v>21.736999999999998</v>
      </c>
      <c r="I587">
        <v>0</v>
      </c>
      <c r="J587">
        <v>378.1</v>
      </c>
    </row>
    <row r="588" spans="1:10" x14ac:dyDescent="0.3">
      <c r="A588" t="s">
        <v>11</v>
      </c>
      <c r="B588">
        <v>2006</v>
      </c>
      <c r="C588">
        <v>9</v>
      </c>
      <c r="D588">
        <v>9.83</v>
      </c>
      <c r="E588">
        <v>21.58</v>
      </c>
      <c r="F588">
        <v>15.73</v>
      </c>
      <c r="G588">
        <v>90.8</v>
      </c>
      <c r="H588">
        <v>13.335000000000001</v>
      </c>
      <c r="I588">
        <v>0</v>
      </c>
      <c r="J588">
        <v>378.5</v>
      </c>
    </row>
    <row r="589" spans="1:10" x14ac:dyDescent="0.3">
      <c r="A589" t="s">
        <v>11</v>
      </c>
      <c r="B589">
        <v>2006</v>
      </c>
      <c r="C589">
        <v>10</v>
      </c>
      <c r="D589">
        <v>5.42</v>
      </c>
      <c r="E589">
        <v>14.28</v>
      </c>
      <c r="F589">
        <v>9.82</v>
      </c>
      <c r="G589">
        <v>232</v>
      </c>
      <c r="H589">
        <v>5.8760000000000003</v>
      </c>
      <c r="I589">
        <v>3</v>
      </c>
      <c r="J589">
        <v>384.4</v>
      </c>
    </row>
    <row r="590" spans="1:10" x14ac:dyDescent="0.3">
      <c r="A590" t="s">
        <v>11</v>
      </c>
      <c r="B590">
        <v>2006</v>
      </c>
      <c r="C590">
        <v>11</v>
      </c>
      <c r="D590">
        <v>2.0699999999999998</v>
      </c>
      <c r="E590">
        <v>6.6</v>
      </c>
      <c r="F590">
        <v>4.34</v>
      </c>
      <c r="G590">
        <v>561.20000000000005</v>
      </c>
      <c r="H590">
        <v>1.2390000000000001</v>
      </c>
      <c r="I590">
        <v>7</v>
      </c>
      <c r="J590">
        <v>389.8</v>
      </c>
    </row>
    <row r="591" spans="1:10" x14ac:dyDescent="0.3">
      <c r="A591" t="s">
        <v>11</v>
      </c>
      <c r="B591">
        <v>2006</v>
      </c>
      <c r="C591">
        <v>12</v>
      </c>
      <c r="D591">
        <v>1.08</v>
      </c>
      <c r="E591">
        <v>5.42</v>
      </c>
      <c r="F591">
        <v>3.27</v>
      </c>
      <c r="G591">
        <v>241.2</v>
      </c>
      <c r="H591">
        <v>0.52800000000000002</v>
      </c>
      <c r="I591">
        <v>8</v>
      </c>
      <c r="J591">
        <v>392.2</v>
      </c>
    </row>
    <row r="592" spans="1:10" x14ac:dyDescent="0.3">
      <c r="A592" t="s">
        <v>11</v>
      </c>
      <c r="B592">
        <v>2007</v>
      </c>
      <c r="C592">
        <v>1</v>
      </c>
      <c r="D592">
        <v>-1.18</v>
      </c>
      <c r="E592">
        <v>4.45</v>
      </c>
      <c r="F592">
        <v>1.65</v>
      </c>
      <c r="G592">
        <v>438.4</v>
      </c>
      <c r="H592">
        <v>1.145</v>
      </c>
      <c r="I592">
        <v>14</v>
      </c>
      <c r="J592">
        <v>392.8</v>
      </c>
    </row>
    <row r="593" spans="1:10" x14ac:dyDescent="0.3">
      <c r="A593" t="s">
        <v>11</v>
      </c>
      <c r="B593">
        <v>2007</v>
      </c>
      <c r="C593">
        <v>2</v>
      </c>
      <c r="D593">
        <v>1.96</v>
      </c>
      <c r="E593">
        <v>7.45</v>
      </c>
      <c r="F593">
        <v>4.7300000000000004</v>
      </c>
      <c r="G593">
        <v>222.4</v>
      </c>
      <c r="H593">
        <v>3.0489999999999999</v>
      </c>
      <c r="I593">
        <v>6</v>
      </c>
      <c r="J593">
        <v>393</v>
      </c>
    </row>
    <row r="594" spans="1:10" x14ac:dyDescent="0.3">
      <c r="A594" t="s">
        <v>11</v>
      </c>
      <c r="B594">
        <v>2007</v>
      </c>
      <c r="C594">
        <v>3</v>
      </c>
      <c r="D594">
        <v>3.32</v>
      </c>
      <c r="E594">
        <v>9.65</v>
      </c>
      <c r="F594">
        <v>6.53</v>
      </c>
      <c r="G594">
        <v>576.20000000000005</v>
      </c>
      <c r="H594">
        <v>7.7759999999999998</v>
      </c>
      <c r="I594">
        <v>3</v>
      </c>
      <c r="J594">
        <v>391.5</v>
      </c>
    </row>
    <row r="595" spans="1:10" x14ac:dyDescent="0.3">
      <c r="A595" t="s">
        <v>11</v>
      </c>
      <c r="B595">
        <v>2007</v>
      </c>
      <c r="C595">
        <v>4</v>
      </c>
      <c r="D595">
        <v>3.9</v>
      </c>
      <c r="E595">
        <v>13.28</v>
      </c>
      <c r="F595">
        <v>8.6</v>
      </c>
      <c r="G595">
        <v>202.9</v>
      </c>
      <c r="H595">
        <v>16.503</v>
      </c>
      <c r="I595">
        <v>1</v>
      </c>
      <c r="J595">
        <v>392.1</v>
      </c>
    </row>
    <row r="596" spans="1:10" x14ac:dyDescent="0.3">
      <c r="A596" t="s">
        <v>11</v>
      </c>
      <c r="B596">
        <v>2007</v>
      </c>
      <c r="C596">
        <v>5</v>
      </c>
      <c r="D596">
        <v>6.94</v>
      </c>
      <c r="E596">
        <v>18.079999999999998</v>
      </c>
      <c r="F596">
        <v>12.53</v>
      </c>
      <c r="G596">
        <v>47.6</v>
      </c>
      <c r="H596">
        <v>24.477</v>
      </c>
      <c r="I596">
        <v>0</v>
      </c>
      <c r="J596">
        <v>391.2</v>
      </c>
    </row>
    <row r="597" spans="1:10" x14ac:dyDescent="0.3">
      <c r="A597" t="s">
        <v>11</v>
      </c>
      <c r="B597">
        <v>2007</v>
      </c>
      <c r="C597">
        <v>6</v>
      </c>
      <c r="D597">
        <v>9.83</v>
      </c>
      <c r="E597">
        <v>18.79</v>
      </c>
      <c r="F597">
        <v>14.36</v>
      </c>
      <c r="G597">
        <v>154.19999999999999</v>
      </c>
      <c r="H597">
        <v>24.919</v>
      </c>
      <c r="I597">
        <v>0</v>
      </c>
      <c r="J597">
        <v>388.1</v>
      </c>
    </row>
    <row r="598" spans="1:10" x14ac:dyDescent="0.3">
      <c r="A598" t="s">
        <v>11</v>
      </c>
      <c r="B598">
        <v>2007</v>
      </c>
      <c r="C598">
        <v>7</v>
      </c>
      <c r="D598">
        <v>13.21</v>
      </c>
      <c r="E598">
        <v>24.32</v>
      </c>
      <c r="F598">
        <v>18.79</v>
      </c>
      <c r="G598">
        <v>89.8</v>
      </c>
      <c r="H598">
        <v>26.384</v>
      </c>
      <c r="I598">
        <v>0</v>
      </c>
      <c r="J598">
        <v>382.6</v>
      </c>
    </row>
    <row r="599" spans="1:10" x14ac:dyDescent="0.3">
      <c r="A599" t="s">
        <v>11</v>
      </c>
      <c r="B599">
        <v>2007</v>
      </c>
      <c r="C599">
        <v>8</v>
      </c>
      <c r="D599">
        <v>11.89</v>
      </c>
      <c r="E599">
        <v>22.74</v>
      </c>
      <c r="F599">
        <v>17.34</v>
      </c>
      <c r="G599">
        <v>49.1</v>
      </c>
      <c r="H599">
        <v>20.61</v>
      </c>
      <c r="I599">
        <v>0</v>
      </c>
      <c r="J599">
        <v>379.7</v>
      </c>
    </row>
    <row r="600" spans="1:10" x14ac:dyDescent="0.3">
      <c r="A600" t="s">
        <v>11</v>
      </c>
      <c r="B600">
        <v>2007</v>
      </c>
      <c r="C600">
        <v>9</v>
      </c>
      <c r="D600">
        <v>9.52</v>
      </c>
      <c r="E600">
        <v>18.5</v>
      </c>
      <c r="F600">
        <v>13.99</v>
      </c>
      <c r="G600">
        <v>103.6</v>
      </c>
      <c r="H600">
        <v>12.114000000000001</v>
      </c>
      <c r="I600">
        <v>0</v>
      </c>
      <c r="J600">
        <v>380.6</v>
      </c>
    </row>
    <row r="601" spans="1:10" x14ac:dyDescent="0.3">
      <c r="A601" t="s">
        <v>11</v>
      </c>
      <c r="B601">
        <v>2007</v>
      </c>
      <c r="C601">
        <v>10</v>
      </c>
      <c r="D601">
        <v>5.92</v>
      </c>
      <c r="E601">
        <v>12</v>
      </c>
      <c r="F601">
        <v>8.9499999999999993</v>
      </c>
      <c r="G601">
        <v>281.5</v>
      </c>
      <c r="H601">
        <v>4.5259999999999998</v>
      </c>
      <c r="I601">
        <v>0</v>
      </c>
      <c r="J601">
        <v>386.4</v>
      </c>
    </row>
    <row r="602" spans="1:10" x14ac:dyDescent="0.3">
      <c r="A602" t="s">
        <v>11</v>
      </c>
      <c r="B602">
        <v>2007</v>
      </c>
      <c r="C602">
        <v>11</v>
      </c>
      <c r="D602">
        <v>2.2799999999999998</v>
      </c>
      <c r="E602">
        <v>7.69</v>
      </c>
      <c r="F602">
        <v>4.97</v>
      </c>
      <c r="G602">
        <v>179.9</v>
      </c>
      <c r="H602">
        <v>1.569</v>
      </c>
      <c r="I602">
        <v>12</v>
      </c>
      <c r="J602">
        <v>392.1</v>
      </c>
    </row>
    <row r="603" spans="1:10" x14ac:dyDescent="0.3">
      <c r="A603" t="s">
        <v>11</v>
      </c>
      <c r="B603">
        <v>2007</v>
      </c>
      <c r="C603">
        <v>12</v>
      </c>
      <c r="D603">
        <v>-0.09</v>
      </c>
      <c r="E603">
        <v>4.04</v>
      </c>
      <c r="F603">
        <v>2.02</v>
      </c>
      <c r="G603">
        <v>376.6</v>
      </c>
      <c r="H603">
        <v>0.47499999999999998</v>
      </c>
      <c r="I603">
        <v>16</v>
      </c>
      <c r="J603">
        <v>394.4</v>
      </c>
    </row>
    <row r="604" spans="1:10" x14ac:dyDescent="0.3">
      <c r="A604" t="s">
        <v>11</v>
      </c>
      <c r="B604">
        <v>2008</v>
      </c>
      <c r="C604">
        <v>1</v>
      </c>
      <c r="D604">
        <v>-0.77</v>
      </c>
      <c r="E604">
        <v>3.78</v>
      </c>
      <c r="F604">
        <v>1.56</v>
      </c>
      <c r="G604">
        <v>277.2</v>
      </c>
      <c r="H604">
        <v>0.82599999999999996</v>
      </c>
      <c r="I604">
        <v>16</v>
      </c>
      <c r="J604">
        <v>395.5</v>
      </c>
    </row>
    <row r="605" spans="1:10" x14ac:dyDescent="0.3">
      <c r="A605" t="s">
        <v>11</v>
      </c>
      <c r="B605">
        <v>2008</v>
      </c>
      <c r="C605">
        <v>2</v>
      </c>
      <c r="D605">
        <v>0.74</v>
      </c>
      <c r="E605">
        <v>7.71</v>
      </c>
      <c r="F605">
        <v>4.24</v>
      </c>
      <c r="G605">
        <v>121.8</v>
      </c>
      <c r="H605">
        <v>3.508</v>
      </c>
      <c r="I605">
        <v>9</v>
      </c>
      <c r="J605">
        <v>395</v>
      </c>
    </row>
    <row r="606" spans="1:10" x14ac:dyDescent="0.3">
      <c r="A606" t="s">
        <v>11</v>
      </c>
      <c r="B606">
        <v>2008</v>
      </c>
      <c r="C606">
        <v>3</v>
      </c>
      <c r="D606">
        <v>1.1599999999999999</v>
      </c>
      <c r="E606">
        <v>8.5299999999999994</v>
      </c>
      <c r="F606">
        <v>4.8099999999999996</v>
      </c>
      <c r="G606">
        <v>175.5</v>
      </c>
      <c r="H606">
        <v>8.8800000000000008</v>
      </c>
      <c r="I606">
        <v>8</v>
      </c>
      <c r="J606">
        <v>393</v>
      </c>
    </row>
    <row r="607" spans="1:10" x14ac:dyDescent="0.3">
      <c r="A607" t="s">
        <v>11</v>
      </c>
      <c r="B607">
        <v>2008</v>
      </c>
      <c r="C607">
        <v>4</v>
      </c>
      <c r="D607">
        <v>2.4300000000000002</v>
      </c>
      <c r="E607">
        <v>11.38</v>
      </c>
      <c r="F607">
        <v>6.93</v>
      </c>
      <c r="G607">
        <v>139.80000000000001</v>
      </c>
      <c r="H607">
        <v>16.305</v>
      </c>
      <c r="I607">
        <v>6</v>
      </c>
      <c r="J607">
        <v>392.7</v>
      </c>
    </row>
    <row r="608" spans="1:10" x14ac:dyDescent="0.3">
      <c r="A608" t="s">
        <v>11</v>
      </c>
      <c r="B608">
        <v>2008</v>
      </c>
      <c r="C608">
        <v>5</v>
      </c>
      <c r="D608">
        <v>7.87</v>
      </c>
      <c r="E608">
        <v>17.61</v>
      </c>
      <c r="F608">
        <v>12.77</v>
      </c>
      <c r="G608">
        <v>112.2</v>
      </c>
      <c r="H608">
        <v>23.417000000000002</v>
      </c>
      <c r="I608">
        <v>0</v>
      </c>
      <c r="J608">
        <v>393.2</v>
      </c>
    </row>
    <row r="609" spans="1:10" x14ac:dyDescent="0.3">
      <c r="A609" t="s">
        <v>11</v>
      </c>
      <c r="B609">
        <v>2008</v>
      </c>
      <c r="C609">
        <v>6</v>
      </c>
      <c r="D609">
        <v>8.74</v>
      </c>
      <c r="E609">
        <v>17.87</v>
      </c>
      <c r="F609">
        <v>13.33</v>
      </c>
      <c r="G609">
        <v>106.2</v>
      </c>
      <c r="H609">
        <v>25.23</v>
      </c>
      <c r="I609">
        <v>0</v>
      </c>
      <c r="J609">
        <v>389.7</v>
      </c>
    </row>
    <row r="610" spans="1:10" x14ac:dyDescent="0.3">
      <c r="A610" t="s">
        <v>11</v>
      </c>
      <c r="B610">
        <v>2008</v>
      </c>
      <c r="C610">
        <v>7</v>
      </c>
      <c r="D610">
        <v>11.4</v>
      </c>
      <c r="E610">
        <v>22.87</v>
      </c>
      <c r="F610">
        <v>17.16</v>
      </c>
      <c r="G610">
        <v>46.9</v>
      </c>
      <c r="H610">
        <v>26.422999999999998</v>
      </c>
      <c r="I610">
        <v>0</v>
      </c>
      <c r="J610">
        <v>384.5</v>
      </c>
    </row>
    <row r="611" spans="1:10" x14ac:dyDescent="0.3">
      <c r="A611" t="s">
        <v>11</v>
      </c>
      <c r="B611">
        <v>2008</v>
      </c>
      <c r="C611">
        <v>8</v>
      </c>
      <c r="D611">
        <v>12.39</v>
      </c>
      <c r="E611">
        <v>22.5</v>
      </c>
      <c r="F611">
        <v>17.47</v>
      </c>
      <c r="G611">
        <v>208</v>
      </c>
      <c r="H611">
        <v>19.786000000000001</v>
      </c>
      <c r="I611">
        <v>0</v>
      </c>
      <c r="J611">
        <v>381.8</v>
      </c>
    </row>
    <row r="612" spans="1:10" x14ac:dyDescent="0.3">
      <c r="A612" t="s">
        <v>11</v>
      </c>
      <c r="B612">
        <v>2008</v>
      </c>
      <c r="C612">
        <v>9</v>
      </c>
      <c r="D612">
        <v>9.1199999999999992</v>
      </c>
      <c r="E612">
        <v>19.88</v>
      </c>
      <c r="F612">
        <v>14.53</v>
      </c>
      <c r="G612">
        <v>90.2</v>
      </c>
      <c r="H612">
        <v>12.901999999999999</v>
      </c>
      <c r="I612">
        <v>0</v>
      </c>
      <c r="J612">
        <v>382.8</v>
      </c>
    </row>
    <row r="613" spans="1:10" x14ac:dyDescent="0.3">
      <c r="A613" t="s">
        <v>11</v>
      </c>
      <c r="B613">
        <v>2008</v>
      </c>
      <c r="C613">
        <v>10</v>
      </c>
      <c r="D613">
        <v>5.47</v>
      </c>
      <c r="E613">
        <v>13.47</v>
      </c>
      <c r="F613">
        <v>9.5</v>
      </c>
      <c r="G613">
        <v>155.80000000000001</v>
      </c>
      <c r="H613">
        <v>5.5880000000000001</v>
      </c>
      <c r="I613">
        <v>0</v>
      </c>
      <c r="J613">
        <v>388.3</v>
      </c>
    </row>
    <row r="614" spans="1:10" x14ac:dyDescent="0.3">
      <c r="A614" t="s">
        <v>11</v>
      </c>
      <c r="B614">
        <v>2008</v>
      </c>
      <c r="C614">
        <v>11</v>
      </c>
      <c r="D614">
        <v>4.68</v>
      </c>
      <c r="E614">
        <v>9.84</v>
      </c>
      <c r="F614">
        <v>7.31</v>
      </c>
      <c r="G614">
        <v>300.5</v>
      </c>
      <c r="H614">
        <v>1.39</v>
      </c>
      <c r="I614">
        <v>1</v>
      </c>
      <c r="J614">
        <v>393.8</v>
      </c>
    </row>
    <row r="615" spans="1:10" x14ac:dyDescent="0.3">
      <c r="A615" t="s">
        <v>11</v>
      </c>
      <c r="B615">
        <v>2008</v>
      </c>
      <c r="C615">
        <v>12</v>
      </c>
      <c r="D615">
        <v>-1.83</v>
      </c>
      <c r="E615">
        <v>2.34</v>
      </c>
      <c r="F615">
        <v>0.35</v>
      </c>
      <c r="G615">
        <v>195.9</v>
      </c>
      <c r="H615">
        <v>0.47199999999999998</v>
      </c>
      <c r="I615">
        <v>18</v>
      </c>
      <c r="J615">
        <v>396</v>
      </c>
    </row>
    <row r="616" spans="1:10" x14ac:dyDescent="0.3">
      <c r="A616" t="s">
        <v>11</v>
      </c>
      <c r="B616">
        <v>2009</v>
      </c>
      <c r="C616">
        <v>1</v>
      </c>
      <c r="D616">
        <v>-1.91</v>
      </c>
      <c r="E616">
        <v>2.83</v>
      </c>
      <c r="F616">
        <v>0.51</v>
      </c>
      <c r="G616">
        <v>393.2</v>
      </c>
      <c r="H616">
        <v>0.93100000000000005</v>
      </c>
      <c r="I616">
        <v>19</v>
      </c>
      <c r="J616">
        <v>396.8</v>
      </c>
    </row>
    <row r="617" spans="1:10" x14ac:dyDescent="0.3">
      <c r="A617" t="s">
        <v>11</v>
      </c>
      <c r="B617">
        <v>2009</v>
      </c>
      <c r="C617">
        <v>2</v>
      </c>
      <c r="D617">
        <v>-0.45</v>
      </c>
      <c r="E617">
        <v>6.89</v>
      </c>
      <c r="F617">
        <v>3.25</v>
      </c>
      <c r="G617">
        <v>113.3</v>
      </c>
      <c r="H617">
        <v>3.7679999999999998</v>
      </c>
      <c r="I617">
        <v>16</v>
      </c>
      <c r="J617">
        <v>396.6</v>
      </c>
    </row>
    <row r="618" spans="1:10" x14ac:dyDescent="0.3">
      <c r="A618" t="s">
        <v>11</v>
      </c>
      <c r="B618">
        <v>2009</v>
      </c>
      <c r="C618">
        <v>3</v>
      </c>
      <c r="D618">
        <v>-0.24</v>
      </c>
      <c r="E618">
        <v>7.66</v>
      </c>
      <c r="F618">
        <v>3.65</v>
      </c>
      <c r="G618">
        <v>173.6</v>
      </c>
      <c r="H618">
        <v>8.9510000000000005</v>
      </c>
      <c r="I618">
        <v>11</v>
      </c>
      <c r="J618">
        <v>395.8</v>
      </c>
    </row>
    <row r="619" spans="1:10" x14ac:dyDescent="0.3">
      <c r="A619" t="s">
        <v>11</v>
      </c>
      <c r="B619">
        <v>2009</v>
      </c>
      <c r="C619">
        <v>4</v>
      </c>
      <c r="D619">
        <v>3.12</v>
      </c>
      <c r="E619">
        <v>15.08</v>
      </c>
      <c r="F619">
        <v>9.18</v>
      </c>
      <c r="G619">
        <v>103.4</v>
      </c>
      <c r="H619">
        <v>17.741</v>
      </c>
      <c r="I619">
        <v>3</v>
      </c>
      <c r="J619">
        <v>395.1</v>
      </c>
    </row>
    <row r="620" spans="1:10" x14ac:dyDescent="0.3">
      <c r="A620" t="s">
        <v>11</v>
      </c>
      <c r="B620">
        <v>2009</v>
      </c>
      <c r="C620">
        <v>5</v>
      </c>
      <c r="D620">
        <v>6.41</v>
      </c>
      <c r="E620">
        <v>18.37</v>
      </c>
      <c r="F620">
        <v>12.42</v>
      </c>
      <c r="G620">
        <v>128.80000000000001</v>
      </c>
      <c r="H620">
        <v>24.710999999999999</v>
      </c>
      <c r="I620">
        <v>0</v>
      </c>
      <c r="J620">
        <v>394.8</v>
      </c>
    </row>
    <row r="621" spans="1:10" x14ac:dyDescent="0.3">
      <c r="A621" t="s">
        <v>11</v>
      </c>
      <c r="B621">
        <v>2009</v>
      </c>
      <c r="C621">
        <v>6</v>
      </c>
      <c r="D621">
        <v>10.94</v>
      </c>
      <c r="E621">
        <v>22.69</v>
      </c>
      <c r="F621">
        <v>16.8</v>
      </c>
      <c r="G621">
        <v>28.5</v>
      </c>
      <c r="H621">
        <v>28.084</v>
      </c>
      <c r="I621">
        <v>0</v>
      </c>
      <c r="J621">
        <v>391.4</v>
      </c>
    </row>
    <row r="622" spans="1:10" x14ac:dyDescent="0.3">
      <c r="A622" t="s">
        <v>11</v>
      </c>
      <c r="B622">
        <v>2009</v>
      </c>
      <c r="C622">
        <v>7</v>
      </c>
      <c r="D622">
        <v>13.1</v>
      </c>
      <c r="E622">
        <v>26.76</v>
      </c>
      <c r="F622">
        <v>19.96</v>
      </c>
      <c r="G622">
        <v>42.4</v>
      </c>
      <c r="H622">
        <v>26.599</v>
      </c>
      <c r="I622">
        <v>0</v>
      </c>
      <c r="J622">
        <v>386.1</v>
      </c>
    </row>
    <row r="623" spans="1:10" x14ac:dyDescent="0.3">
      <c r="A623" t="s">
        <v>11</v>
      </c>
      <c r="B623">
        <v>2009</v>
      </c>
      <c r="C623">
        <v>8</v>
      </c>
      <c r="D623">
        <v>12.35</v>
      </c>
      <c r="E623">
        <v>23.44</v>
      </c>
      <c r="F623">
        <v>17.920000000000002</v>
      </c>
      <c r="G623">
        <v>84</v>
      </c>
      <c r="H623">
        <v>20.742000000000001</v>
      </c>
      <c r="I623">
        <v>0</v>
      </c>
      <c r="J623">
        <v>383.8</v>
      </c>
    </row>
    <row r="624" spans="1:10" x14ac:dyDescent="0.3">
      <c r="A624" t="s">
        <v>11</v>
      </c>
      <c r="B624">
        <v>2009</v>
      </c>
      <c r="C624">
        <v>9</v>
      </c>
      <c r="D624">
        <v>10.44</v>
      </c>
      <c r="E624">
        <v>20.9</v>
      </c>
      <c r="F624">
        <v>15.69</v>
      </c>
      <c r="G624">
        <v>106.4</v>
      </c>
      <c r="H624">
        <v>12.914</v>
      </c>
      <c r="I624">
        <v>0</v>
      </c>
      <c r="J624">
        <v>384.4</v>
      </c>
    </row>
    <row r="625" spans="1:10" x14ac:dyDescent="0.3">
      <c r="A625" t="s">
        <v>11</v>
      </c>
      <c r="B625">
        <v>2009</v>
      </c>
      <c r="C625">
        <v>10</v>
      </c>
      <c r="D625">
        <v>5.79</v>
      </c>
      <c r="E625">
        <v>13.35</v>
      </c>
      <c r="F625">
        <v>9.6199999999999992</v>
      </c>
      <c r="G625">
        <v>271.10000000000002</v>
      </c>
      <c r="H625">
        <v>5.4560000000000004</v>
      </c>
      <c r="I625">
        <v>0</v>
      </c>
      <c r="J625">
        <v>389.7</v>
      </c>
    </row>
    <row r="626" spans="1:10" x14ac:dyDescent="0.3">
      <c r="A626" t="s">
        <v>11</v>
      </c>
      <c r="B626">
        <v>2009</v>
      </c>
      <c r="C626">
        <v>11</v>
      </c>
      <c r="D626">
        <v>3.78</v>
      </c>
      <c r="E626">
        <v>8.3699999999999992</v>
      </c>
      <c r="F626">
        <v>6.11</v>
      </c>
      <c r="G626">
        <v>508.2</v>
      </c>
      <c r="H626">
        <v>1.3160000000000001</v>
      </c>
      <c r="I626">
        <v>1</v>
      </c>
      <c r="J626">
        <v>395.7</v>
      </c>
    </row>
    <row r="627" spans="1:10" x14ac:dyDescent="0.3">
      <c r="A627" t="s">
        <v>11</v>
      </c>
      <c r="B627">
        <v>2009</v>
      </c>
      <c r="C627">
        <v>12</v>
      </c>
      <c r="D627">
        <v>-1.69</v>
      </c>
      <c r="E627">
        <v>3.61</v>
      </c>
      <c r="F627">
        <v>1</v>
      </c>
      <c r="G627">
        <v>171.6</v>
      </c>
      <c r="H627">
        <v>0.71199999999999997</v>
      </c>
      <c r="I627">
        <v>23</v>
      </c>
      <c r="J627">
        <v>397.8</v>
      </c>
    </row>
    <row r="628" spans="1:10" x14ac:dyDescent="0.3">
      <c r="A628" t="s">
        <v>11</v>
      </c>
      <c r="B628">
        <v>2010</v>
      </c>
      <c r="C628">
        <v>1</v>
      </c>
      <c r="D628">
        <v>4.04</v>
      </c>
      <c r="E628">
        <v>9.15</v>
      </c>
      <c r="F628">
        <v>6.64</v>
      </c>
      <c r="G628">
        <v>291</v>
      </c>
      <c r="H628">
        <v>1.0109999999999999</v>
      </c>
      <c r="I628">
        <v>2</v>
      </c>
      <c r="J628">
        <v>398.6</v>
      </c>
    </row>
    <row r="629" spans="1:10" x14ac:dyDescent="0.3">
      <c r="A629" t="s">
        <v>11</v>
      </c>
      <c r="B629">
        <v>2010</v>
      </c>
      <c r="C629">
        <v>2</v>
      </c>
      <c r="D629">
        <v>3.24</v>
      </c>
      <c r="E629">
        <v>10.3</v>
      </c>
      <c r="F629">
        <v>6.8</v>
      </c>
      <c r="G629">
        <v>186</v>
      </c>
      <c r="H629">
        <v>3.5070000000000001</v>
      </c>
      <c r="I629">
        <v>1</v>
      </c>
      <c r="J629">
        <v>399.3</v>
      </c>
    </row>
    <row r="630" spans="1:10" x14ac:dyDescent="0.3">
      <c r="A630" t="s">
        <v>11</v>
      </c>
      <c r="B630">
        <v>2010</v>
      </c>
      <c r="C630">
        <v>3</v>
      </c>
      <c r="D630">
        <v>3.02</v>
      </c>
      <c r="E630">
        <v>11.06</v>
      </c>
      <c r="F630">
        <v>7.07</v>
      </c>
      <c r="G630">
        <v>190.6</v>
      </c>
      <c r="H630">
        <v>8.9939999999999998</v>
      </c>
      <c r="I630">
        <v>2</v>
      </c>
      <c r="J630">
        <v>398.1</v>
      </c>
    </row>
    <row r="631" spans="1:10" x14ac:dyDescent="0.3">
      <c r="A631" t="s">
        <v>11</v>
      </c>
      <c r="B631">
        <v>2010</v>
      </c>
      <c r="C631">
        <v>4</v>
      </c>
      <c r="D631">
        <v>4.6500000000000004</v>
      </c>
      <c r="E631">
        <v>13.62</v>
      </c>
      <c r="F631">
        <v>9.14</v>
      </c>
      <c r="G631">
        <v>166.9</v>
      </c>
      <c r="H631">
        <v>16.617000000000001</v>
      </c>
      <c r="I631">
        <v>1</v>
      </c>
      <c r="J631">
        <v>398</v>
      </c>
    </row>
    <row r="632" spans="1:10" x14ac:dyDescent="0.3">
      <c r="A632" t="s">
        <v>11</v>
      </c>
      <c r="B632">
        <v>2010</v>
      </c>
      <c r="C632">
        <v>5</v>
      </c>
      <c r="D632">
        <v>6.2</v>
      </c>
      <c r="E632">
        <v>16.61</v>
      </c>
      <c r="F632">
        <v>11.44</v>
      </c>
      <c r="G632">
        <v>195.2</v>
      </c>
      <c r="H632">
        <v>23.707000000000001</v>
      </c>
      <c r="I632">
        <v>0</v>
      </c>
      <c r="J632">
        <v>397.6</v>
      </c>
    </row>
    <row r="633" spans="1:10" x14ac:dyDescent="0.3">
      <c r="A633" t="s">
        <v>11</v>
      </c>
      <c r="B633">
        <v>2010</v>
      </c>
      <c r="C633">
        <v>6</v>
      </c>
      <c r="D633">
        <v>9.74</v>
      </c>
      <c r="E633">
        <v>18.010000000000002</v>
      </c>
      <c r="F633">
        <v>13.88</v>
      </c>
      <c r="G633">
        <v>100.8</v>
      </c>
      <c r="H633">
        <v>24.923999999999999</v>
      </c>
      <c r="I633">
        <v>0</v>
      </c>
      <c r="J633">
        <v>394.1</v>
      </c>
    </row>
    <row r="634" spans="1:10" x14ac:dyDescent="0.3">
      <c r="A634" t="s">
        <v>11</v>
      </c>
      <c r="B634">
        <v>2010</v>
      </c>
      <c r="C634">
        <v>7</v>
      </c>
      <c r="D634">
        <v>11.42</v>
      </c>
      <c r="E634">
        <v>24.45</v>
      </c>
      <c r="F634">
        <v>17.93</v>
      </c>
      <c r="G634">
        <v>2.4</v>
      </c>
      <c r="H634">
        <v>27.635000000000002</v>
      </c>
      <c r="I634">
        <v>0</v>
      </c>
      <c r="J634">
        <v>388.3</v>
      </c>
    </row>
    <row r="635" spans="1:10" x14ac:dyDescent="0.3">
      <c r="A635" t="s">
        <v>11</v>
      </c>
      <c r="B635">
        <v>2010</v>
      </c>
      <c r="C635">
        <v>8</v>
      </c>
      <c r="D635">
        <v>12.34</v>
      </c>
      <c r="E635">
        <v>23.73</v>
      </c>
      <c r="F635">
        <v>18.059999999999999</v>
      </c>
      <c r="G635">
        <v>75.400000000000006</v>
      </c>
      <c r="H635">
        <v>20.507000000000001</v>
      </c>
      <c r="I635">
        <v>0</v>
      </c>
      <c r="J635">
        <v>386</v>
      </c>
    </row>
    <row r="636" spans="1:10" x14ac:dyDescent="0.3">
      <c r="A636" t="s">
        <v>11</v>
      </c>
      <c r="B636">
        <v>2010</v>
      </c>
      <c r="C636">
        <v>9</v>
      </c>
      <c r="D636">
        <v>10.52</v>
      </c>
      <c r="E636">
        <v>19.64</v>
      </c>
      <c r="F636">
        <v>15.14</v>
      </c>
      <c r="G636">
        <v>273.7</v>
      </c>
      <c r="H636">
        <v>12.279</v>
      </c>
      <c r="I636">
        <v>0</v>
      </c>
      <c r="J636">
        <v>386.5</v>
      </c>
    </row>
    <row r="637" spans="1:10" x14ac:dyDescent="0.3">
      <c r="A637" t="s">
        <v>11</v>
      </c>
      <c r="B637">
        <v>2010</v>
      </c>
      <c r="C637">
        <v>10</v>
      </c>
      <c r="D637">
        <v>7.06</v>
      </c>
      <c r="E637">
        <v>14.52</v>
      </c>
      <c r="F637">
        <v>10.86</v>
      </c>
      <c r="G637">
        <v>243.6</v>
      </c>
      <c r="H637">
        <v>5.3689999999999998</v>
      </c>
      <c r="I637">
        <v>0</v>
      </c>
      <c r="J637">
        <v>392.5</v>
      </c>
    </row>
    <row r="638" spans="1:10" x14ac:dyDescent="0.3">
      <c r="A638" t="s">
        <v>11</v>
      </c>
      <c r="B638">
        <v>2010</v>
      </c>
      <c r="C638">
        <v>11</v>
      </c>
      <c r="D638">
        <v>1.69</v>
      </c>
      <c r="E638">
        <v>6.26</v>
      </c>
      <c r="F638">
        <v>4.0599999999999996</v>
      </c>
      <c r="G638">
        <v>230.4</v>
      </c>
      <c r="H638">
        <v>1.284</v>
      </c>
      <c r="I638">
        <v>8</v>
      </c>
      <c r="J638">
        <v>398.3</v>
      </c>
    </row>
    <row r="639" spans="1:10" x14ac:dyDescent="0.3">
      <c r="A639" t="s">
        <v>11</v>
      </c>
      <c r="B639">
        <v>2010</v>
      </c>
      <c r="C639">
        <v>12</v>
      </c>
      <c r="D639">
        <v>1.42</v>
      </c>
      <c r="E639">
        <v>6</v>
      </c>
      <c r="F639">
        <v>3.73</v>
      </c>
      <c r="G639">
        <v>274.5</v>
      </c>
      <c r="H639">
        <v>0.56699999999999995</v>
      </c>
      <c r="I639">
        <v>9</v>
      </c>
      <c r="J639">
        <v>400.2</v>
      </c>
    </row>
    <row r="640" spans="1:10" x14ac:dyDescent="0.3">
      <c r="A640" t="s">
        <v>11</v>
      </c>
      <c r="B640">
        <v>2011</v>
      </c>
      <c r="C640">
        <v>1</v>
      </c>
      <c r="D640">
        <v>0.69</v>
      </c>
      <c r="E640">
        <v>5.71</v>
      </c>
      <c r="F640">
        <v>3.21</v>
      </c>
      <c r="G640">
        <v>350</v>
      </c>
      <c r="H640">
        <v>0.89800000000000002</v>
      </c>
      <c r="I640">
        <v>10</v>
      </c>
      <c r="J640">
        <v>401.2</v>
      </c>
    </row>
    <row r="641" spans="1:10" x14ac:dyDescent="0.3">
      <c r="A641" t="s">
        <v>11</v>
      </c>
      <c r="B641">
        <v>2011</v>
      </c>
      <c r="C641">
        <v>2</v>
      </c>
      <c r="D641">
        <v>-0.93</v>
      </c>
      <c r="E641">
        <v>4.84</v>
      </c>
      <c r="F641">
        <v>1.96</v>
      </c>
      <c r="G641">
        <v>153.69999999999999</v>
      </c>
      <c r="H641">
        <v>3.1549999999999998</v>
      </c>
      <c r="I641">
        <v>13</v>
      </c>
      <c r="J641">
        <v>401</v>
      </c>
    </row>
    <row r="642" spans="1:10" x14ac:dyDescent="0.3">
      <c r="A642" t="s">
        <v>11</v>
      </c>
      <c r="B642">
        <v>2011</v>
      </c>
      <c r="C642">
        <v>3</v>
      </c>
      <c r="D642">
        <v>2.5</v>
      </c>
      <c r="E642">
        <v>9.49</v>
      </c>
      <c r="F642">
        <v>5.96</v>
      </c>
      <c r="G642">
        <v>366.3</v>
      </c>
      <c r="H642">
        <v>8.3710000000000004</v>
      </c>
      <c r="I642">
        <v>4</v>
      </c>
      <c r="J642">
        <v>399.5</v>
      </c>
    </row>
    <row r="643" spans="1:10" x14ac:dyDescent="0.3">
      <c r="A643" t="s">
        <v>11</v>
      </c>
      <c r="B643">
        <v>2011</v>
      </c>
      <c r="C643">
        <v>4</v>
      </c>
      <c r="D643">
        <v>1.95</v>
      </c>
      <c r="E643">
        <v>10.78</v>
      </c>
      <c r="F643">
        <v>6.47</v>
      </c>
      <c r="G643">
        <v>252.6</v>
      </c>
      <c r="H643">
        <v>16.346</v>
      </c>
      <c r="I643">
        <v>3</v>
      </c>
      <c r="J643">
        <v>398.8</v>
      </c>
    </row>
    <row r="644" spans="1:10" x14ac:dyDescent="0.3">
      <c r="A644" t="s">
        <v>11</v>
      </c>
      <c r="B644">
        <v>2011</v>
      </c>
      <c r="C644">
        <v>5</v>
      </c>
      <c r="D644">
        <v>6.16</v>
      </c>
      <c r="E644">
        <v>14.42</v>
      </c>
      <c r="F644">
        <v>10.31</v>
      </c>
      <c r="G644">
        <v>211.6</v>
      </c>
      <c r="H644">
        <v>21.652000000000001</v>
      </c>
      <c r="I644">
        <v>0</v>
      </c>
      <c r="J644">
        <v>398.8</v>
      </c>
    </row>
    <row r="645" spans="1:10" x14ac:dyDescent="0.3">
      <c r="A645" t="s">
        <v>11</v>
      </c>
      <c r="B645">
        <v>2011</v>
      </c>
      <c r="C645">
        <v>6</v>
      </c>
      <c r="D645">
        <v>9.8699999999999992</v>
      </c>
      <c r="E645">
        <v>18.43</v>
      </c>
      <c r="F645">
        <v>14.18</v>
      </c>
      <c r="G645">
        <v>78.5</v>
      </c>
      <c r="H645">
        <v>26.026</v>
      </c>
      <c r="I645">
        <v>0</v>
      </c>
      <c r="J645">
        <v>395.7</v>
      </c>
    </row>
    <row r="646" spans="1:10" x14ac:dyDescent="0.3">
      <c r="A646" t="s">
        <v>11</v>
      </c>
      <c r="B646">
        <v>2011</v>
      </c>
      <c r="C646">
        <v>7</v>
      </c>
      <c r="D646">
        <v>11.19</v>
      </c>
      <c r="E646">
        <v>20.69</v>
      </c>
      <c r="F646">
        <v>15.97</v>
      </c>
      <c r="G646">
        <v>104.4</v>
      </c>
      <c r="H646">
        <v>24.928999999999998</v>
      </c>
      <c r="I646">
        <v>0</v>
      </c>
      <c r="J646">
        <v>390.6</v>
      </c>
    </row>
    <row r="647" spans="1:10" x14ac:dyDescent="0.3">
      <c r="A647" t="s">
        <v>11</v>
      </c>
      <c r="B647">
        <v>2011</v>
      </c>
      <c r="C647">
        <v>8</v>
      </c>
      <c r="D647">
        <v>12.03</v>
      </c>
      <c r="E647">
        <v>23.74</v>
      </c>
      <c r="F647">
        <v>17.91</v>
      </c>
      <c r="G647">
        <v>36.799999999999997</v>
      </c>
      <c r="H647">
        <v>21.201000000000001</v>
      </c>
      <c r="I647">
        <v>0</v>
      </c>
      <c r="J647">
        <v>387.8</v>
      </c>
    </row>
    <row r="648" spans="1:10" x14ac:dyDescent="0.3">
      <c r="A648" t="s">
        <v>11</v>
      </c>
      <c r="B648">
        <v>2011</v>
      </c>
      <c r="C648">
        <v>9</v>
      </c>
      <c r="D648">
        <v>10.47</v>
      </c>
      <c r="E648">
        <v>21.37</v>
      </c>
      <c r="F648">
        <v>15.95</v>
      </c>
      <c r="G648">
        <v>122.1</v>
      </c>
      <c r="H648">
        <v>13.186</v>
      </c>
      <c r="I648">
        <v>0</v>
      </c>
      <c r="J648">
        <v>388.7</v>
      </c>
    </row>
    <row r="649" spans="1:10" x14ac:dyDescent="0.3">
      <c r="A649" t="s">
        <v>11</v>
      </c>
      <c r="B649">
        <v>2011</v>
      </c>
      <c r="C649">
        <v>10</v>
      </c>
      <c r="D649">
        <v>6.38</v>
      </c>
      <c r="E649">
        <v>13.28</v>
      </c>
      <c r="F649">
        <v>9.82</v>
      </c>
      <c r="G649">
        <v>190.9</v>
      </c>
      <c r="H649">
        <v>5.23</v>
      </c>
      <c r="I649">
        <v>0</v>
      </c>
      <c r="J649">
        <v>394.2</v>
      </c>
    </row>
    <row r="650" spans="1:10" x14ac:dyDescent="0.3">
      <c r="A650" t="s">
        <v>11</v>
      </c>
      <c r="B650">
        <v>2011</v>
      </c>
      <c r="C650">
        <v>11</v>
      </c>
      <c r="D650">
        <v>0.35</v>
      </c>
      <c r="E650">
        <v>8.1999999999999993</v>
      </c>
      <c r="F650">
        <v>4.25</v>
      </c>
      <c r="G650">
        <v>246.6</v>
      </c>
      <c r="H650">
        <v>2.0569999999999999</v>
      </c>
      <c r="I650">
        <v>13</v>
      </c>
      <c r="J650">
        <v>399.9</v>
      </c>
    </row>
    <row r="651" spans="1:10" x14ac:dyDescent="0.3">
      <c r="A651" t="s">
        <v>11</v>
      </c>
      <c r="B651">
        <v>2011</v>
      </c>
      <c r="C651">
        <v>12</v>
      </c>
      <c r="D651">
        <v>0.39</v>
      </c>
      <c r="E651">
        <v>5.1100000000000003</v>
      </c>
      <c r="F651">
        <v>2.77</v>
      </c>
      <c r="G651">
        <v>155.1</v>
      </c>
      <c r="H651">
        <v>0.60799999999999998</v>
      </c>
      <c r="I651">
        <v>16</v>
      </c>
      <c r="J651">
        <v>402.3</v>
      </c>
    </row>
    <row r="652" spans="1:10" x14ac:dyDescent="0.3">
      <c r="A652" t="s">
        <v>11</v>
      </c>
      <c r="B652">
        <v>2012</v>
      </c>
      <c r="C652">
        <v>1</v>
      </c>
      <c r="D652">
        <v>-0.37</v>
      </c>
      <c r="E652">
        <v>4.51</v>
      </c>
      <c r="F652">
        <v>2.13</v>
      </c>
      <c r="G652">
        <v>425.9</v>
      </c>
      <c r="H652">
        <v>0.91900000000000004</v>
      </c>
      <c r="I652">
        <v>11</v>
      </c>
      <c r="J652">
        <v>403</v>
      </c>
    </row>
    <row r="653" spans="1:10" x14ac:dyDescent="0.3">
      <c r="A653" t="s">
        <v>11</v>
      </c>
      <c r="B653">
        <v>2012</v>
      </c>
      <c r="C653">
        <v>2</v>
      </c>
      <c r="D653">
        <v>1.24</v>
      </c>
      <c r="E653">
        <v>7.44</v>
      </c>
      <c r="F653">
        <v>4.3499999999999996</v>
      </c>
      <c r="G653">
        <v>176</v>
      </c>
      <c r="H653">
        <v>3.2450000000000001</v>
      </c>
      <c r="I653">
        <v>4</v>
      </c>
      <c r="J653">
        <v>402.9</v>
      </c>
    </row>
    <row r="654" spans="1:10" x14ac:dyDescent="0.3">
      <c r="A654" t="s">
        <v>11</v>
      </c>
      <c r="B654">
        <v>2012</v>
      </c>
      <c r="C654">
        <v>3</v>
      </c>
      <c r="D654">
        <v>1.31</v>
      </c>
      <c r="E654">
        <v>8.11</v>
      </c>
      <c r="F654">
        <v>4.7300000000000004</v>
      </c>
      <c r="G654">
        <v>286.8</v>
      </c>
      <c r="H654">
        <v>8.1080000000000005</v>
      </c>
      <c r="I654">
        <v>8</v>
      </c>
      <c r="J654">
        <v>401.3</v>
      </c>
    </row>
    <row r="655" spans="1:10" x14ac:dyDescent="0.3">
      <c r="A655" t="s">
        <v>11</v>
      </c>
      <c r="B655">
        <v>2012</v>
      </c>
      <c r="C655">
        <v>4</v>
      </c>
      <c r="D655">
        <v>4.58</v>
      </c>
      <c r="E655">
        <v>13.88</v>
      </c>
      <c r="F655">
        <v>9.25</v>
      </c>
      <c r="G655">
        <v>185.8</v>
      </c>
      <c r="H655">
        <v>16.672000000000001</v>
      </c>
      <c r="I655">
        <v>1</v>
      </c>
      <c r="J655">
        <v>401.7</v>
      </c>
    </row>
    <row r="656" spans="1:10" x14ac:dyDescent="0.3">
      <c r="A656" t="s">
        <v>11</v>
      </c>
      <c r="B656">
        <v>2012</v>
      </c>
      <c r="C656">
        <v>5</v>
      </c>
      <c r="D656">
        <v>6.1</v>
      </c>
      <c r="E656">
        <v>16.52</v>
      </c>
      <c r="F656">
        <v>11.32</v>
      </c>
      <c r="G656">
        <v>106.2</v>
      </c>
      <c r="H656">
        <v>23.375</v>
      </c>
      <c r="I656">
        <v>0</v>
      </c>
      <c r="J656">
        <v>401.3</v>
      </c>
    </row>
    <row r="657" spans="1:10" x14ac:dyDescent="0.3">
      <c r="A657" t="s">
        <v>11</v>
      </c>
      <c r="B657">
        <v>2012</v>
      </c>
      <c r="C657">
        <v>6</v>
      </c>
      <c r="D657">
        <v>8.82</v>
      </c>
      <c r="E657">
        <v>16.809999999999999</v>
      </c>
      <c r="F657">
        <v>12.81</v>
      </c>
      <c r="G657">
        <v>223.3</v>
      </c>
      <c r="H657">
        <v>24.47</v>
      </c>
      <c r="I657">
        <v>1</v>
      </c>
      <c r="J657">
        <v>397.7</v>
      </c>
    </row>
    <row r="658" spans="1:10" x14ac:dyDescent="0.3">
      <c r="A658" t="s">
        <v>11</v>
      </c>
      <c r="B658">
        <v>2012</v>
      </c>
      <c r="C658">
        <v>7</v>
      </c>
      <c r="D658">
        <v>12.11</v>
      </c>
      <c r="E658">
        <v>23.09</v>
      </c>
      <c r="F658">
        <v>17.55</v>
      </c>
      <c r="G658">
        <v>71.3</v>
      </c>
      <c r="H658">
        <v>25.672999999999998</v>
      </c>
      <c r="I658">
        <v>0</v>
      </c>
      <c r="J658">
        <v>392.5</v>
      </c>
    </row>
    <row r="659" spans="1:10" x14ac:dyDescent="0.3">
      <c r="A659" t="s">
        <v>11</v>
      </c>
      <c r="B659">
        <v>2012</v>
      </c>
      <c r="C659">
        <v>8</v>
      </c>
      <c r="D659">
        <v>12.69</v>
      </c>
      <c r="E659">
        <v>25.57</v>
      </c>
      <c r="F659">
        <v>19.010000000000002</v>
      </c>
      <c r="G659">
        <v>12.6</v>
      </c>
      <c r="H659">
        <v>21.934999999999999</v>
      </c>
      <c r="I659">
        <v>0</v>
      </c>
      <c r="J659">
        <v>390.1</v>
      </c>
    </row>
    <row r="660" spans="1:10" x14ac:dyDescent="0.3">
      <c r="A660" t="s">
        <v>11</v>
      </c>
      <c r="B660">
        <v>2012</v>
      </c>
      <c r="C660">
        <v>9</v>
      </c>
      <c r="D660">
        <v>9.56</v>
      </c>
      <c r="E660">
        <v>21.88</v>
      </c>
      <c r="F660">
        <v>15.61</v>
      </c>
      <c r="G660">
        <v>15</v>
      </c>
      <c r="H660">
        <v>13.702999999999999</v>
      </c>
      <c r="I660">
        <v>0</v>
      </c>
      <c r="J660">
        <v>390.8</v>
      </c>
    </row>
    <row r="661" spans="1:10" x14ac:dyDescent="0.3">
      <c r="A661" t="s">
        <v>11</v>
      </c>
      <c r="B661">
        <v>2012</v>
      </c>
      <c r="C661">
        <v>10</v>
      </c>
      <c r="D661">
        <v>6.38</v>
      </c>
      <c r="E661">
        <v>13.59</v>
      </c>
      <c r="F661">
        <v>10.029999999999999</v>
      </c>
      <c r="G661">
        <v>484.6</v>
      </c>
      <c r="H661">
        <v>5.2130000000000001</v>
      </c>
      <c r="I661">
        <v>0</v>
      </c>
      <c r="J661">
        <v>396.3</v>
      </c>
    </row>
    <row r="662" spans="1:10" x14ac:dyDescent="0.3">
      <c r="A662" t="s">
        <v>11</v>
      </c>
      <c r="B662">
        <v>2012</v>
      </c>
      <c r="C662">
        <v>11</v>
      </c>
      <c r="D662">
        <v>3.35</v>
      </c>
      <c r="E662">
        <v>8.6199999999999992</v>
      </c>
      <c r="F662">
        <v>6.03</v>
      </c>
      <c r="G662">
        <v>341.6</v>
      </c>
      <c r="H662">
        <v>1.379</v>
      </c>
      <c r="I662">
        <v>7</v>
      </c>
      <c r="J662">
        <v>402.6</v>
      </c>
    </row>
    <row r="663" spans="1:10" x14ac:dyDescent="0.3">
      <c r="A663" t="s">
        <v>11</v>
      </c>
      <c r="B663">
        <v>2012</v>
      </c>
      <c r="C663">
        <v>12</v>
      </c>
      <c r="D663">
        <v>1.48</v>
      </c>
      <c r="E663">
        <v>4.68</v>
      </c>
      <c r="F663">
        <v>3.11</v>
      </c>
      <c r="G663">
        <v>298.5</v>
      </c>
      <c r="H663">
        <v>0.315</v>
      </c>
      <c r="I663">
        <v>5</v>
      </c>
      <c r="J663">
        <v>404.8</v>
      </c>
    </row>
    <row r="664" spans="1:10" x14ac:dyDescent="0.3">
      <c r="A664" t="s">
        <v>11</v>
      </c>
      <c r="B664">
        <v>2013</v>
      </c>
      <c r="C664">
        <v>1</v>
      </c>
      <c r="D664">
        <v>-1.08</v>
      </c>
      <c r="E664">
        <v>3.74</v>
      </c>
      <c r="F664">
        <v>1.35</v>
      </c>
      <c r="G664">
        <v>238.5</v>
      </c>
      <c r="H664">
        <v>0.91200000000000003</v>
      </c>
      <c r="I664">
        <v>18</v>
      </c>
      <c r="J664">
        <v>405.5</v>
      </c>
    </row>
    <row r="665" spans="1:10" x14ac:dyDescent="0.3">
      <c r="A665" t="s">
        <v>11</v>
      </c>
      <c r="B665">
        <v>2013</v>
      </c>
      <c r="C665">
        <v>2</v>
      </c>
      <c r="D665">
        <v>1.82</v>
      </c>
      <c r="E665">
        <v>6.62</v>
      </c>
      <c r="F665">
        <v>4.25</v>
      </c>
      <c r="G665">
        <v>266.39999999999998</v>
      </c>
      <c r="H665">
        <v>2.7240000000000002</v>
      </c>
      <c r="I665">
        <v>3</v>
      </c>
      <c r="J665">
        <v>405.9</v>
      </c>
    </row>
    <row r="666" spans="1:10" x14ac:dyDescent="0.3">
      <c r="A666" t="s">
        <v>11</v>
      </c>
      <c r="B666">
        <v>2013</v>
      </c>
      <c r="C666">
        <v>3</v>
      </c>
      <c r="D666">
        <v>1.97</v>
      </c>
      <c r="E666">
        <v>10.73</v>
      </c>
      <c r="F666">
        <v>6.37</v>
      </c>
      <c r="G666">
        <v>343.6</v>
      </c>
      <c r="H666">
        <v>9</v>
      </c>
      <c r="I666">
        <v>6</v>
      </c>
      <c r="J666">
        <v>404.4</v>
      </c>
    </row>
    <row r="667" spans="1:10" x14ac:dyDescent="0.3">
      <c r="A667" t="s">
        <v>11</v>
      </c>
      <c r="B667">
        <v>2013</v>
      </c>
      <c r="C667">
        <v>4</v>
      </c>
      <c r="D667">
        <v>4.42</v>
      </c>
      <c r="E667">
        <v>13.15</v>
      </c>
      <c r="F667">
        <v>8.83</v>
      </c>
      <c r="G667">
        <v>224.3</v>
      </c>
      <c r="H667">
        <v>16.407</v>
      </c>
      <c r="I667">
        <v>0</v>
      </c>
      <c r="J667">
        <v>404</v>
      </c>
    </row>
    <row r="668" spans="1:10" x14ac:dyDescent="0.3">
      <c r="A668" t="s">
        <v>11</v>
      </c>
      <c r="B668">
        <v>2013</v>
      </c>
      <c r="C668">
        <v>5</v>
      </c>
      <c r="D668">
        <v>8.18</v>
      </c>
      <c r="E668">
        <v>18.29</v>
      </c>
      <c r="F668">
        <v>13.25</v>
      </c>
      <c r="G668">
        <v>175.3</v>
      </c>
      <c r="H668">
        <v>23.184000000000001</v>
      </c>
      <c r="I668">
        <v>0</v>
      </c>
      <c r="J668">
        <v>404.4</v>
      </c>
    </row>
    <row r="669" spans="1:10" x14ac:dyDescent="0.3">
      <c r="A669" t="s">
        <v>11</v>
      </c>
      <c r="B669">
        <v>2013</v>
      </c>
      <c r="C669">
        <v>6</v>
      </c>
      <c r="D669">
        <v>10.44</v>
      </c>
      <c r="E669">
        <v>20.62</v>
      </c>
      <c r="F669">
        <v>15.56</v>
      </c>
      <c r="G669">
        <v>128.19999999999999</v>
      </c>
      <c r="H669">
        <v>26.779</v>
      </c>
      <c r="I669">
        <v>0</v>
      </c>
      <c r="J669">
        <v>400.6</v>
      </c>
    </row>
    <row r="670" spans="1:10" x14ac:dyDescent="0.3">
      <c r="A670" t="s">
        <v>11</v>
      </c>
      <c r="B670">
        <v>2013</v>
      </c>
      <c r="C670">
        <v>7</v>
      </c>
      <c r="D670">
        <v>12.02</v>
      </c>
      <c r="E670">
        <v>26.15</v>
      </c>
      <c r="F670">
        <v>19.12</v>
      </c>
      <c r="G670">
        <v>1.4</v>
      </c>
      <c r="H670">
        <v>28.231999999999999</v>
      </c>
      <c r="I670">
        <v>0</v>
      </c>
      <c r="J670">
        <v>395.4</v>
      </c>
    </row>
    <row r="671" spans="1:10" x14ac:dyDescent="0.3">
      <c r="A671" t="s">
        <v>11</v>
      </c>
      <c r="B671">
        <v>2013</v>
      </c>
      <c r="C671">
        <v>8</v>
      </c>
      <c r="D671">
        <v>13.61</v>
      </c>
      <c r="E671">
        <v>24.87</v>
      </c>
      <c r="F671">
        <v>19.25</v>
      </c>
      <c r="G671">
        <v>42.2</v>
      </c>
      <c r="H671">
        <v>20.712</v>
      </c>
      <c r="I671">
        <v>0</v>
      </c>
      <c r="J671">
        <v>392.9</v>
      </c>
    </row>
    <row r="672" spans="1:10" x14ac:dyDescent="0.3">
      <c r="A672" t="s">
        <v>11</v>
      </c>
      <c r="B672">
        <v>2013</v>
      </c>
      <c r="C672">
        <v>9</v>
      </c>
      <c r="D672">
        <v>11.53</v>
      </c>
      <c r="E672">
        <v>20.28</v>
      </c>
      <c r="F672">
        <v>15.92</v>
      </c>
      <c r="G672">
        <v>186.5</v>
      </c>
      <c r="H672">
        <v>12.023999999999999</v>
      </c>
      <c r="I672">
        <v>0</v>
      </c>
      <c r="J672">
        <v>393.2</v>
      </c>
    </row>
    <row r="673" spans="1:10" x14ac:dyDescent="0.3">
      <c r="A673" t="s">
        <v>11</v>
      </c>
      <c r="B673">
        <v>2013</v>
      </c>
      <c r="C673">
        <v>10</v>
      </c>
      <c r="D673">
        <v>5.03</v>
      </c>
      <c r="E673">
        <v>13.87</v>
      </c>
      <c r="F673">
        <v>9.49</v>
      </c>
      <c r="G673">
        <v>58.1</v>
      </c>
      <c r="H673">
        <v>5.9450000000000003</v>
      </c>
      <c r="I673">
        <v>0</v>
      </c>
      <c r="J673">
        <v>398.9</v>
      </c>
    </row>
    <row r="674" spans="1:10" x14ac:dyDescent="0.3">
      <c r="A674" t="s">
        <v>11</v>
      </c>
      <c r="B674">
        <v>2013</v>
      </c>
      <c r="C674">
        <v>11</v>
      </c>
      <c r="D674">
        <v>2.54</v>
      </c>
      <c r="E674">
        <v>7.96</v>
      </c>
      <c r="F674">
        <v>5.27</v>
      </c>
      <c r="G674">
        <v>229.3</v>
      </c>
      <c r="H674">
        <v>1.417</v>
      </c>
      <c r="I674">
        <v>7</v>
      </c>
      <c r="J674">
        <v>404.8</v>
      </c>
    </row>
    <row r="675" spans="1:10" x14ac:dyDescent="0.3">
      <c r="A675" t="s">
        <v>11</v>
      </c>
      <c r="B675">
        <v>2013</v>
      </c>
      <c r="C675">
        <v>12</v>
      </c>
      <c r="D675">
        <v>-0.56000000000000005</v>
      </c>
      <c r="E675">
        <v>3.62</v>
      </c>
      <c r="F675">
        <v>1.55</v>
      </c>
      <c r="G675">
        <v>145.9</v>
      </c>
      <c r="H675">
        <v>0.504</v>
      </c>
      <c r="I675">
        <v>12</v>
      </c>
      <c r="J675">
        <v>407.2</v>
      </c>
    </row>
    <row r="676" spans="1:10" x14ac:dyDescent="0.3">
      <c r="A676" t="s">
        <v>11</v>
      </c>
      <c r="B676">
        <v>2014</v>
      </c>
      <c r="C676">
        <v>1</v>
      </c>
      <c r="D676">
        <v>1.02</v>
      </c>
      <c r="E676">
        <v>6.06</v>
      </c>
      <c r="F676">
        <v>3.63</v>
      </c>
      <c r="G676">
        <v>196.4</v>
      </c>
      <c r="H676">
        <v>0.998</v>
      </c>
      <c r="I676">
        <v>12</v>
      </c>
      <c r="J676">
        <v>407.7</v>
      </c>
    </row>
    <row r="677" spans="1:10" x14ac:dyDescent="0.3">
      <c r="A677" t="s">
        <v>11</v>
      </c>
      <c r="B677">
        <v>2014</v>
      </c>
      <c r="C677">
        <v>2</v>
      </c>
      <c r="D677">
        <v>-1.58</v>
      </c>
      <c r="E677">
        <v>5.25</v>
      </c>
      <c r="F677">
        <v>1.83</v>
      </c>
      <c r="G677">
        <v>143.19999999999999</v>
      </c>
      <c r="H677">
        <v>3.5059999999999998</v>
      </c>
      <c r="I677">
        <v>18</v>
      </c>
      <c r="J677">
        <v>407.2</v>
      </c>
    </row>
    <row r="678" spans="1:10" x14ac:dyDescent="0.3">
      <c r="A678" t="s">
        <v>11</v>
      </c>
      <c r="B678">
        <v>2014</v>
      </c>
      <c r="C678">
        <v>3</v>
      </c>
      <c r="D678">
        <v>3.01</v>
      </c>
      <c r="E678">
        <v>10.14</v>
      </c>
      <c r="F678">
        <v>6.52</v>
      </c>
      <c r="G678">
        <v>319.89999999999998</v>
      </c>
      <c r="H678">
        <v>8.2110000000000003</v>
      </c>
      <c r="I678">
        <v>5</v>
      </c>
      <c r="J678">
        <v>406.6</v>
      </c>
    </row>
    <row r="679" spans="1:10" x14ac:dyDescent="0.3">
      <c r="A679" t="s">
        <v>11</v>
      </c>
      <c r="B679">
        <v>2014</v>
      </c>
      <c r="C679">
        <v>4</v>
      </c>
      <c r="D679">
        <v>4.87</v>
      </c>
      <c r="E679">
        <v>14.63</v>
      </c>
      <c r="F679">
        <v>9.69</v>
      </c>
      <c r="G679">
        <v>193.8</v>
      </c>
      <c r="H679">
        <v>17.219000000000001</v>
      </c>
      <c r="I679">
        <v>0</v>
      </c>
      <c r="J679">
        <v>406.8</v>
      </c>
    </row>
    <row r="680" spans="1:10" x14ac:dyDescent="0.3">
      <c r="A680" t="s">
        <v>11</v>
      </c>
      <c r="B680">
        <v>2014</v>
      </c>
      <c r="C680">
        <v>5</v>
      </c>
      <c r="D680">
        <v>9.18</v>
      </c>
      <c r="E680">
        <v>19.260000000000002</v>
      </c>
      <c r="F680">
        <v>14.07</v>
      </c>
      <c r="G680">
        <v>206.4</v>
      </c>
      <c r="H680">
        <v>24.009</v>
      </c>
      <c r="I680">
        <v>0</v>
      </c>
      <c r="J680">
        <v>406.4</v>
      </c>
    </row>
    <row r="681" spans="1:10" x14ac:dyDescent="0.3">
      <c r="A681" t="s">
        <v>11</v>
      </c>
      <c r="B681">
        <v>2014</v>
      </c>
      <c r="C681">
        <v>6</v>
      </c>
      <c r="D681">
        <v>9.98</v>
      </c>
      <c r="E681">
        <v>19.989999999999998</v>
      </c>
      <c r="F681">
        <v>15.1</v>
      </c>
      <c r="G681">
        <v>83.3</v>
      </c>
      <c r="H681">
        <v>26.795000000000002</v>
      </c>
      <c r="I681">
        <v>0</v>
      </c>
      <c r="J681">
        <v>403.2</v>
      </c>
    </row>
    <row r="682" spans="1:10" x14ac:dyDescent="0.3">
      <c r="A682" t="s">
        <v>11</v>
      </c>
      <c r="B682">
        <v>2014</v>
      </c>
      <c r="C682">
        <v>7</v>
      </c>
      <c r="D682">
        <v>12.97</v>
      </c>
      <c r="E682">
        <v>25.75</v>
      </c>
      <c r="F682">
        <v>19.350000000000001</v>
      </c>
      <c r="G682">
        <v>87.3</v>
      </c>
      <c r="H682">
        <v>27.37</v>
      </c>
      <c r="I682">
        <v>0</v>
      </c>
      <c r="J682">
        <v>397.3</v>
      </c>
    </row>
    <row r="683" spans="1:10" x14ac:dyDescent="0.3">
      <c r="A683" t="s">
        <v>11</v>
      </c>
      <c r="B683">
        <v>2014</v>
      </c>
      <c r="C683">
        <v>8</v>
      </c>
      <c r="D683">
        <v>13.73</v>
      </c>
      <c r="E683">
        <v>25.56</v>
      </c>
      <c r="F683">
        <v>19.670000000000002</v>
      </c>
      <c r="G683">
        <v>27.8</v>
      </c>
      <c r="H683">
        <v>21.135999999999999</v>
      </c>
      <c r="I683">
        <v>0</v>
      </c>
      <c r="J683">
        <v>394.8</v>
      </c>
    </row>
    <row r="684" spans="1:10" x14ac:dyDescent="0.3">
      <c r="A684" t="s">
        <v>11</v>
      </c>
      <c r="B684">
        <v>2014</v>
      </c>
      <c r="C684">
        <v>9</v>
      </c>
      <c r="D684">
        <v>11.27</v>
      </c>
      <c r="E684">
        <v>22.32</v>
      </c>
      <c r="F684">
        <v>16.8</v>
      </c>
      <c r="G684">
        <v>175.9</v>
      </c>
      <c r="H684">
        <v>12.769</v>
      </c>
      <c r="I684">
        <v>0</v>
      </c>
      <c r="J684">
        <v>395.1</v>
      </c>
    </row>
    <row r="685" spans="1:10" x14ac:dyDescent="0.3">
      <c r="A685" t="s">
        <v>11</v>
      </c>
      <c r="B685">
        <v>2014</v>
      </c>
      <c r="C685">
        <v>10</v>
      </c>
      <c r="D685">
        <v>9.76</v>
      </c>
      <c r="E685">
        <v>15.94</v>
      </c>
      <c r="F685">
        <v>12.9</v>
      </c>
      <c r="G685">
        <v>785.9</v>
      </c>
      <c r="H685">
        <v>5.0359999999999996</v>
      </c>
      <c r="I685">
        <v>0</v>
      </c>
      <c r="J685">
        <v>401.3</v>
      </c>
    </row>
    <row r="686" spans="1:10" x14ac:dyDescent="0.3">
      <c r="A686" t="s">
        <v>11</v>
      </c>
      <c r="B686">
        <v>2014</v>
      </c>
      <c r="C686">
        <v>11</v>
      </c>
      <c r="D686">
        <v>2.4500000000000002</v>
      </c>
      <c r="E686">
        <v>8.6</v>
      </c>
      <c r="F686">
        <v>5.55</v>
      </c>
      <c r="G686">
        <v>339.8</v>
      </c>
      <c r="H686">
        <v>1.752</v>
      </c>
      <c r="I686">
        <v>8</v>
      </c>
      <c r="J686">
        <v>407</v>
      </c>
    </row>
    <row r="687" spans="1:10" x14ac:dyDescent="0.3">
      <c r="A687" t="s">
        <v>11</v>
      </c>
      <c r="B687">
        <v>2014</v>
      </c>
      <c r="C687">
        <v>12</v>
      </c>
      <c r="D687">
        <v>1.69</v>
      </c>
      <c r="E687">
        <v>7.08</v>
      </c>
      <c r="F687">
        <v>4.4000000000000004</v>
      </c>
      <c r="G687">
        <v>274.8</v>
      </c>
      <c r="H687">
        <v>0.70799999999999996</v>
      </c>
      <c r="I687">
        <v>11</v>
      </c>
      <c r="J687">
        <v>409.3</v>
      </c>
    </row>
    <row r="688" spans="1:10" x14ac:dyDescent="0.3">
      <c r="A688" t="s">
        <v>11</v>
      </c>
      <c r="B688">
        <v>2015</v>
      </c>
      <c r="C688">
        <v>1</v>
      </c>
      <c r="D688">
        <v>2.36</v>
      </c>
      <c r="E688">
        <v>7.76</v>
      </c>
      <c r="F688">
        <v>5.08</v>
      </c>
      <c r="G688">
        <v>314.7</v>
      </c>
      <c r="H688">
        <v>1.1020000000000001</v>
      </c>
      <c r="I688">
        <v>7</v>
      </c>
      <c r="J688">
        <v>409.9</v>
      </c>
    </row>
    <row r="689" spans="1:10" x14ac:dyDescent="0.3">
      <c r="A689" t="s">
        <v>11</v>
      </c>
      <c r="B689">
        <v>2015</v>
      </c>
      <c r="C689">
        <v>2</v>
      </c>
      <c r="D689">
        <v>4.9800000000000004</v>
      </c>
      <c r="E689">
        <v>10.98</v>
      </c>
      <c r="F689">
        <v>8.01</v>
      </c>
      <c r="G689">
        <v>192.9</v>
      </c>
      <c r="H689">
        <v>3.129</v>
      </c>
      <c r="I689">
        <v>1</v>
      </c>
      <c r="J689">
        <v>409.5</v>
      </c>
    </row>
    <row r="690" spans="1:10" x14ac:dyDescent="0.3">
      <c r="A690" t="s">
        <v>11</v>
      </c>
      <c r="B690">
        <v>2015</v>
      </c>
      <c r="C690">
        <v>3</v>
      </c>
      <c r="D690">
        <v>4.6100000000000003</v>
      </c>
      <c r="E690">
        <v>13.33</v>
      </c>
      <c r="F690">
        <v>8.99</v>
      </c>
      <c r="G690">
        <v>269.8</v>
      </c>
      <c r="H690">
        <v>9.1050000000000004</v>
      </c>
      <c r="I690">
        <v>5</v>
      </c>
      <c r="J690">
        <v>408.5</v>
      </c>
    </row>
    <row r="691" spans="1:10" x14ac:dyDescent="0.3">
      <c r="A691" t="s">
        <v>11</v>
      </c>
      <c r="B691">
        <v>2015</v>
      </c>
      <c r="C691">
        <v>4</v>
      </c>
      <c r="D691">
        <v>4.24</v>
      </c>
      <c r="E691">
        <v>14.37</v>
      </c>
      <c r="F691">
        <v>9.31</v>
      </c>
      <c r="G691">
        <v>118</v>
      </c>
      <c r="H691">
        <v>17.323</v>
      </c>
      <c r="I691">
        <v>0</v>
      </c>
      <c r="J691">
        <v>408.7</v>
      </c>
    </row>
    <row r="692" spans="1:10" x14ac:dyDescent="0.3">
      <c r="A692" t="s">
        <v>11</v>
      </c>
      <c r="B692">
        <v>2015</v>
      </c>
      <c r="C692">
        <v>5</v>
      </c>
      <c r="D692">
        <v>9.6199999999999992</v>
      </c>
      <c r="E692">
        <v>20.57</v>
      </c>
      <c r="F692">
        <v>15.12</v>
      </c>
      <c r="G692">
        <v>35.4</v>
      </c>
      <c r="H692">
        <v>24.155000000000001</v>
      </c>
      <c r="I692">
        <v>0</v>
      </c>
      <c r="J692">
        <v>408.6</v>
      </c>
    </row>
    <row r="693" spans="1:10" x14ac:dyDescent="0.3">
      <c r="A693" t="s">
        <v>11</v>
      </c>
      <c r="B693">
        <v>2015</v>
      </c>
      <c r="C693">
        <v>6</v>
      </c>
      <c r="D693">
        <v>11.83</v>
      </c>
      <c r="E693">
        <v>25.7</v>
      </c>
      <c r="F693">
        <v>18.8</v>
      </c>
      <c r="G693">
        <v>16.2</v>
      </c>
      <c r="H693">
        <v>29.117000000000001</v>
      </c>
      <c r="I693">
        <v>0</v>
      </c>
      <c r="J693">
        <v>404.7</v>
      </c>
    </row>
    <row r="694" spans="1:10" x14ac:dyDescent="0.3">
      <c r="A694" t="s">
        <v>11</v>
      </c>
      <c r="B694">
        <v>2015</v>
      </c>
      <c r="C694">
        <v>7</v>
      </c>
      <c r="D694">
        <v>13.52</v>
      </c>
      <c r="E694">
        <v>27.66</v>
      </c>
      <c r="F694">
        <v>20.53</v>
      </c>
      <c r="G694">
        <v>35.1</v>
      </c>
      <c r="H694">
        <v>27.608000000000001</v>
      </c>
      <c r="I694">
        <v>0</v>
      </c>
      <c r="J694">
        <v>399.4</v>
      </c>
    </row>
    <row r="695" spans="1:10" x14ac:dyDescent="0.3">
      <c r="A695" t="s">
        <v>11</v>
      </c>
      <c r="B695">
        <v>2015</v>
      </c>
      <c r="C695">
        <v>8</v>
      </c>
      <c r="D695">
        <v>12.99</v>
      </c>
      <c r="E695">
        <v>25.23</v>
      </c>
      <c r="F695">
        <v>19.13</v>
      </c>
      <c r="G695">
        <v>79.3</v>
      </c>
      <c r="H695">
        <v>20.795999999999999</v>
      </c>
      <c r="I695">
        <v>0</v>
      </c>
      <c r="J695">
        <v>396.6</v>
      </c>
    </row>
    <row r="696" spans="1:10" x14ac:dyDescent="0.3">
      <c r="A696" t="s">
        <v>11</v>
      </c>
      <c r="B696">
        <v>2015</v>
      </c>
      <c r="C696">
        <v>9</v>
      </c>
      <c r="D696">
        <v>9.6</v>
      </c>
      <c r="E696">
        <v>18.78</v>
      </c>
      <c r="F696">
        <v>14.2</v>
      </c>
      <c r="G696">
        <v>131.69999999999999</v>
      </c>
      <c r="H696">
        <v>12.151999999999999</v>
      </c>
      <c r="I696">
        <v>0</v>
      </c>
      <c r="J696">
        <v>397.3</v>
      </c>
    </row>
    <row r="697" spans="1:10" x14ac:dyDescent="0.3">
      <c r="A697" t="s">
        <v>11</v>
      </c>
      <c r="B697">
        <v>2015</v>
      </c>
      <c r="C697">
        <v>10</v>
      </c>
      <c r="D697">
        <v>8.7100000000000009</v>
      </c>
      <c r="E697">
        <v>16.11</v>
      </c>
      <c r="F697">
        <v>12.44</v>
      </c>
      <c r="G697">
        <v>191.3</v>
      </c>
      <c r="H697">
        <v>5.1040000000000001</v>
      </c>
      <c r="I697">
        <v>0</v>
      </c>
      <c r="J697">
        <v>403.5</v>
      </c>
    </row>
    <row r="698" spans="1:10" x14ac:dyDescent="0.3">
      <c r="A698" t="s">
        <v>11</v>
      </c>
      <c r="B698">
        <v>2015</v>
      </c>
      <c r="C698">
        <v>11</v>
      </c>
      <c r="D698">
        <v>1.63</v>
      </c>
      <c r="E698">
        <v>7.53</v>
      </c>
      <c r="F698">
        <v>4.5999999999999996</v>
      </c>
      <c r="G698">
        <v>391.2</v>
      </c>
      <c r="H698">
        <v>1.5720000000000001</v>
      </c>
      <c r="I698">
        <v>9</v>
      </c>
      <c r="J698">
        <v>409.7</v>
      </c>
    </row>
    <row r="699" spans="1:10" x14ac:dyDescent="0.3">
      <c r="A699" t="s">
        <v>11</v>
      </c>
      <c r="B699">
        <v>2015</v>
      </c>
      <c r="C699">
        <v>12</v>
      </c>
      <c r="D699">
        <v>2.2400000000000002</v>
      </c>
      <c r="E699">
        <v>6.27</v>
      </c>
      <c r="F699">
        <v>4.28</v>
      </c>
      <c r="G699">
        <v>374.2</v>
      </c>
      <c r="H699">
        <v>0.47299999999999998</v>
      </c>
      <c r="I699">
        <v>6</v>
      </c>
      <c r="J699">
        <v>412.3</v>
      </c>
    </row>
    <row r="700" spans="1:10" x14ac:dyDescent="0.3">
      <c r="A700" t="s">
        <v>11</v>
      </c>
      <c r="B700">
        <v>2016</v>
      </c>
      <c r="C700">
        <v>1</v>
      </c>
      <c r="D700">
        <v>1.84</v>
      </c>
      <c r="E700">
        <v>6.26</v>
      </c>
      <c r="F700">
        <v>4.0599999999999996</v>
      </c>
      <c r="G700">
        <v>309</v>
      </c>
      <c r="H700">
        <v>0.75600000000000001</v>
      </c>
      <c r="I700">
        <v>11</v>
      </c>
      <c r="J700">
        <v>412.4</v>
      </c>
    </row>
    <row r="701" spans="1:10" x14ac:dyDescent="0.3">
      <c r="A701" t="s">
        <v>11</v>
      </c>
      <c r="B701">
        <v>2016</v>
      </c>
      <c r="C701">
        <v>2</v>
      </c>
      <c r="D701">
        <v>3.89</v>
      </c>
      <c r="E701">
        <v>9.6999999999999993</v>
      </c>
      <c r="F701">
        <v>6.83</v>
      </c>
      <c r="G701">
        <v>253.9</v>
      </c>
      <c r="H701">
        <v>3.04</v>
      </c>
      <c r="I701">
        <v>1</v>
      </c>
      <c r="J701">
        <v>413.2</v>
      </c>
    </row>
    <row r="702" spans="1:10" x14ac:dyDescent="0.3">
      <c r="A702" t="s">
        <v>11</v>
      </c>
      <c r="B702">
        <v>2016</v>
      </c>
      <c r="C702">
        <v>3</v>
      </c>
      <c r="D702">
        <v>4.3499999999999996</v>
      </c>
      <c r="E702">
        <v>11.9</v>
      </c>
      <c r="F702">
        <v>8.15</v>
      </c>
      <c r="G702">
        <v>290</v>
      </c>
      <c r="H702">
        <v>8.4760000000000009</v>
      </c>
      <c r="I702">
        <v>0</v>
      </c>
      <c r="J702">
        <v>411.8</v>
      </c>
    </row>
    <row r="703" spans="1:10" x14ac:dyDescent="0.3">
      <c r="A703" t="s">
        <v>11</v>
      </c>
      <c r="B703">
        <v>2016</v>
      </c>
      <c r="C703">
        <v>4</v>
      </c>
      <c r="D703">
        <v>6.62</v>
      </c>
      <c r="E703">
        <v>17.7</v>
      </c>
      <c r="F703">
        <v>12.18</v>
      </c>
      <c r="G703">
        <v>81</v>
      </c>
      <c r="H703">
        <v>17.596</v>
      </c>
      <c r="I703">
        <v>0</v>
      </c>
      <c r="J703">
        <v>412.9</v>
      </c>
    </row>
    <row r="704" spans="1:10" x14ac:dyDescent="0.3">
      <c r="A704" t="s">
        <v>11</v>
      </c>
      <c r="B704">
        <v>2016</v>
      </c>
      <c r="C704">
        <v>5</v>
      </c>
      <c r="D704">
        <v>9.2100000000000009</v>
      </c>
      <c r="E704">
        <v>19.920000000000002</v>
      </c>
      <c r="F704">
        <v>14.58</v>
      </c>
      <c r="G704">
        <v>62</v>
      </c>
      <c r="H704">
        <v>23.466000000000001</v>
      </c>
      <c r="I704">
        <v>0</v>
      </c>
      <c r="J704">
        <v>412.3</v>
      </c>
    </row>
    <row r="705" spans="1:10" x14ac:dyDescent="0.3">
      <c r="A705" t="s">
        <v>11</v>
      </c>
      <c r="B705">
        <v>2016</v>
      </c>
      <c r="C705">
        <v>6</v>
      </c>
      <c r="D705">
        <v>10.73</v>
      </c>
      <c r="E705">
        <v>21.2</v>
      </c>
      <c r="F705">
        <v>16</v>
      </c>
      <c r="G705">
        <v>147.80000000000001</v>
      </c>
      <c r="H705">
        <v>27.125</v>
      </c>
      <c r="I705">
        <v>0</v>
      </c>
      <c r="J705">
        <v>408.7</v>
      </c>
    </row>
    <row r="706" spans="1:10" x14ac:dyDescent="0.3">
      <c r="A706" t="s">
        <v>11</v>
      </c>
      <c r="B706">
        <v>2016</v>
      </c>
      <c r="C706">
        <v>7</v>
      </c>
      <c r="D706">
        <v>12.67</v>
      </c>
      <c r="E706">
        <v>22.8</v>
      </c>
      <c r="F706">
        <v>17.75</v>
      </c>
      <c r="G706">
        <v>66</v>
      </c>
      <c r="H706">
        <v>26.076000000000001</v>
      </c>
      <c r="I706">
        <v>0</v>
      </c>
      <c r="J706">
        <v>402.5</v>
      </c>
    </row>
    <row r="707" spans="1:10" x14ac:dyDescent="0.3">
      <c r="A707" t="s">
        <v>11</v>
      </c>
      <c r="B707">
        <v>2016</v>
      </c>
      <c r="C707">
        <v>8</v>
      </c>
      <c r="D707">
        <v>12.71</v>
      </c>
      <c r="E707">
        <v>25.47</v>
      </c>
      <c r="F707">
        <v>19.100000000000001</v>
      </c>
      <c r="G707">
        <v>26.2</v>
      </c>
      <c r="H707">
        <v>21.492999999999999</v>
      </c>
      <c r="I707">
        <v>0</v>
      </c>
      <c r="J707">
        <v>399.9</v>
      </c>
    </row>
    <row r="708" spans="1:10" x14ac:dyDescent="0.3">
      <c r="A708" t="s">
        <v>11</v>
      </c>
      <c r="B708">
        <v>2016</v>
      </c>
      <c r="C708">
        <v>9</v>
      </c>
      <c r="D708">
        <v>9.85</v>
      </c>
      <c r="E708">
        <v>19.82</v>
      </c>
      <c r="F708">
        <v>14.85</v>
      </c>
      <c r="G708">
        <v>123.1</v>
      </c>
      <c r="H708">
        <v>12.673</v>
      </c>
      <c r="I708">
        <v>0</v>
      </c>
      <c r="J708">
        <v>400.7</v>
      </c>
    </row>
    <row r="709" spans="1:10" x14ac:dyDescent="0.3">
      <c r="A709" t="s">
        <v>11</v>
      </c>
      <c r="B709">
        <v>2016</v>
      </c>
      <c r="C709">
        <v>10</v>
      </c>
      <c r="D709">
        <v>7.76</v>
      </c>
      <c r="E709">
        <v>13.47</v>
      </c>
      <c r="F709">
        <v>10.64</v>
      </c>
      <c r="G709">
        <v>329.8</v>
      </c>
      <c r="H709">
        <v>4.5209999999999999</v>
      </c>
      <c r="I709">
        <v>0</v>
      </c>
      <c r="J709">
        <v>406.8</v>
      </c>
    </row>
    <row r="710" spans="1:10" x14ac:dyDescent="0.3">
      <c r="A710" t="s">
        <v>11</v>
      </c>
      <c r="B710">
        <v>2016</v>
      </c>
      <c r="C710">
        <v>11</v>
      </c>
      <c r="D710">
        <v>6.4</v>
      </c>
      <c r="E710">
        <v>10.53</v>
      </c>
      <c r="F710">
        <v>8.51</v>
      </c>
      <c r="G710">
        <v>459.6</v>
      </c>
      <c r="H710">
        <v>1.143</v>
      </c>
      <c r="I710">
        <v>1</v>
      </c>
      <c r="J710">
        <v>413.2</v>
      </c>
    </row>
    <row r="711" spans="1:10" x14ac:dyDescent="0.3">
      <c r="A711" t="s">
        <v>11</v>
      </c>
      <c r="B711">
        <v>2016</v>
      </c>
      <c r="C711">
        <v>12</v>
      </c>
      <c r="D711">
        <v>-2.52</v>
      </c>
      <c r="E711">
        <v>1.66</v>
      </c>
      <c r="F711">
        <v>-0.4</v>
      </c>
      <c r="G711">
        <v>248.7</v>
      </c>
      <c r="H711">
        <v>0.502</v>
      </c>
      <c r="I711">
        <v>21</v>
      </c>
      <c r="J711">
        <v>414.8</v>
      </c>
    </row>
    <row r="712" spans="1:10" x14ac:dyDescent="0.3">
      <c r="A712" t="s">
        <v>11</v>
      </c>
      <c r="B712">
        <v>2017</v>
      </c>
      <c r="C712">
        <v>1</v>
      </c>
      <c r="D712">
        <v>-2.37</v>
      </c>
      <c r="E712">
        <v>4.2</v>
      </c>
      <c r="F712">
        <v>0.93</v>
      </c>
      <c r="G712">
        <v>160.19999999999999</v>
      </c>
      <c r="H712">
        <v>1.3280000000000001</v>
      </c>
      <c r="I712">
        <v>18</v>
      </c>
      <c r="J712">
        <v>416</v>
      </c>
    </row>
    <row r="713" spans="1:10" x14ac:dyDescent="0.3">
      <c r="A713" t="s">
        <v>11</v>
      </c>
      <c r="B713">
        <v>2017</v>
      </c>
      <c r="C713">
        <v>2</v>
      </c>
      <c r="D713">
        <v>-0.62</v>
      </c>
      <c r="E713">
        <v>5.76</v>
      </c>
      <c r="F713">
        <v>2.61</v>
      </c>
      <c r="G713">
        <v>221.2</v>
      </c>
      <c r="H713">
        <v>3.4279999999999999</v>
      </c>
      <c r="I713">
        <v>18</v>
      </c>
      <c r="J713">
        <v>415.6</v>
      </c>
    </row>
    <row r="714" spans="1:10" x14ac:dyDescent="0.3">
      <c r="A714" t="s">
        <v>11</v>
      </c>
      <c r="B714">
        <v>2017</v>
      </c>
      <c r="C714">
        <v>3</v>
      </c>
      <c r="D714">
        <v>2.76</v>
      </c>
      <c r="E714">
        <v>8.34</v>
      </c>
      <c r="F714">
        <v>5.56</v>
      </c>
      <c r="G714">
        <v>469</v>
      </c>
      <c r="H714">
        <v>7.4589999999999996</v>
      </c>
      <c r="I714">
        <v>5</v>
      </c>
      <c r="J714">
        <v>414.3</v>
      </c>
    </row>
    <row r="715" spans="1:10" x14ac:dyDescent="0.3">
      <c r="A715" t="s">
        <v>11</v>
      </c>
      <c r="B715">
        <v>2017</v>
      </c>
      <c r="C715">
        <v>4</v>
      </c>
      <c r="D715">
        <v>4.83</v>
      </c>
      <c r="E715">
        <v>12.75</v>
      </c>
      <c r="F715">
        <v>8.81</v>
      </c>
      <c r="G715">
        <v>274</v>
      </c>
      <c r="H715">
        <v>16.010999999999999</v>
      </c>
      <c r="I715">
        <v>0</v>
      </c>
      <c r="J715">
        <v>414.6</v>
      </c>
    </row>
    <row r="716" spans="1:10" x14ac:dyDescent="0.3">
      <c r="A716" t="s">
        <v>11</v>
      </c>
      <c r="B716">
        <v>2017</v>
      </c>
      <c r="C716">
        <v>5</v>
      </c>
      <c r="D716">
        <v>7.79</v>
      </c>
      <c r="E716">
        <v>18.579999999999998</v>
      </c>
      <c r="F716">
        <v>13.21</v>
      </c>
      <c r="G716">
        <v>186.1</v>
      </c>
      <c r="H716">
        <v>23.074999999999999</v>
      </c>
      <c r="I716">
        <v>0</v>
      </c>
      <c r="J716">
        <v>414.3</v>
      </c>
    </row>
    <row r="717" spans="1:10" x14ac:dyDescent="0.3">
      <c r="A717" t="s">
        <v>11</v>
      </c>
      <c r="B717">
        <v>2017</v>
      </c>
      <c r="C717">
        <v>6</v>
      </c>
      <c r="D717">
        <v>10.3</v>
      </c>
      <c r="E717">
        <v>21.02</v>
      </c>
      <c r="F717">
        <v>15.68</v>
      </c>
      <c r="G717">
        <v>64.8</v>
      </c>
      <c r="H717">
        <v>27.088999999999999</v>
      </c>
      <c r="I717">
        <v>0</v>
      </c>
      <c r="J717">
        <v>410.8</v>
      </c>
    </row>
    <row r="718" spans="1:10" x14ac:dyDescent="0.3">
      <c r="A718" t="s">
        <v>11</v>
      </c>
      <c r="B718">
        <v>2017</v>
      </c>
      <c r="C718">
        <v>7</v>
      </c>
      <c r="D718">
        <v>11.71</v>
      </c>
      <c r="E718">
        <v>25.77</v>
      </c>
      <c r="F718">
        <v>18.760000000000002</v>
      </c>
      <c r="G718">
        <v>11.4</v>
      </c>
      <c r="H718">
        <v>28.138000000000002</v>
      </c>
      <c r="I718">
        <v>0</v>
      </c>
      <c r="J718">
        <v>405.2</v>
      </c>
    </row>
    <row r="719" spans="1:10" x14ac:dyDescent="0.3">
      <c r="A719" t="s">
        <v>11</v>
      </c>
      <c r="B719">
        <v>2017</v>
      </c>
      <c r="C719">
        <v>8</v>
      </c>
      <c r="D719">
        <v>13.39</v>
      </c>
      <c r="E719">
        <v>27.79</v>
      </c>
      <c r="F719">
        <v>20.61</v>
      </c>
      <c r="G719">
        <v>8.5</v>
      </c>
      <c r="H719">
        <v>22.472000000000001</v>
      </c>
      <c r="I719">
        <v>0</v>
      </c>
      <c r="J719">
        <v>402.8</v>
      </c>
    </row>
    <row r="720" spans="1:10" x14ac:dyDescent="0.3">
      <c r="A720" t="s">
        <v>11</v>
      </c>
      <c r="B720">
        <v>2017</v>
      </c>
      <c r="C720">
        <v>9</v>
      </c>
      <c r="D720">
        <v>11.47</v>
      </c>
      <c r="E720">
        <v>22.57</v>
      </c>
      <c r="F720">
        <v>17.010000000000002</v>
      </c>
      <c r="G720">
        <v>67.599999999999994</v>
      </c>
      <c r="H720">
        <v>12.84</v>
      </c>
      <c r="I720">
        <v>0</v>
      </c>
      <c r="J720">
        <v>403</v>
      </c>
    </row>
    <row r="721" spans="1:10" x14ac:dyDescent="0.3">
      <c r="A721" t="s">
        <v>11</v>
      </c>
      <c r="B721">
        <v>2017</v>
      </c>
      <c r="C721">
        <v>10</v>
      </c>
      <c r="D721">
        <v>5.79</v>
      </c>
      <c r="E721">
        <v>13.52</v>
      </c>
      <c r="F721">
        <v>9.6999999999999993</v>
      </c>
      <c r="G721">
        <v>332.2</v>
      </c>
      <c r="H721">
        <v>5.3609999999999998</v>
      </c>
      <c r="I721">
        <v>0</v>
      </c>
      <c r="J721">
        <v>408.9</v>
      </c>
    </row>
    <row r="722" spans="1:10" x14ac:dyDescent="0.3">
      <c r="A722" t="s">
        <v>11</v>
      </c>
      <c r="B722">
        <v>2017</v>
      </c>
      <c r="C722">
        <v>11</v>
      </c>
      <c r="D722">
        <v>3.6</v>
      </c>
      <c r="E722">
        <v>8.3699999999999992</v>
      </c>
      <c r="F722">
        <v>6.07</v>
      </c>
      <c r="G722">
        <v>467.1</v>
      </c>
      <c r="H722">
        <v>1.34</v>
      </c>
      <c r="I722">
        <v>5</v>
      </c>
      <c r="J722">
        <v>414.7</v>
      </c>
    </row>
    <row r="723" spans="1:10" x14ac:dyDescent="0.3">
      <c r="A723" t="s">
        <v>11</v>
      </c>
      <c r="B723">
        <v>2017</v>
      </c>
      <c r="C723">
        <v>12</v>
      </c>
      <c r="D723">
        <v>-0.43</v>
      </c>
      <c r="E723">
        <v>4.21</v>
      </c>
      <c r="F723">
        <v>1.87</v>
      </c>
      <c r="G723">
        <v>305.3</v>
      </c>
      <c r="H723">
        <v>0.57799999999999996</v>
      </c>
      <c r="I723">
        <v>16</v>
      </c>
      <c r="J723">
        <v>417.2</v>
      </c>
    </row>
    <row r="724" spans="1:10" x14ac:dyDescent="0.3">
      <c r="A724" t="s">
        <v>11</v>
      </c>
      <c r="B724">
        <v>2018</v>
      </c>
      <c r="C724">
        <v>1</v>
      </c>
      <c r="D724">
        <v>2.16</v>
      </c>
      <c r="E724">
        <v>6.34</v>
      </c>
      <c r="F724">
        <v>4.29</v>
      </c>
      <c r="G724">
        <v>438.8</v>
      </c>
      <c r="H724">
        <v>0.83</v>
      </c>
      <c r="I724">
        <v>4</v>
      </c>
      <c r="J724">
        <v>417.8</v>
      </c>
    </row>
    <row r="725" spans="1:10" x14ac:dyDescent="0.3">
      <c r="A725" t="s">
        <v>11</v>
      </c>
      <c r="B725">
        <v>2018</v>
      </c>
      <c r="C725">
        <v>2</v>
      </c>
      <c r="D725">
        <v>-0.3</v>
      </c>
      <c r="E725">
        <v>5.49</v>
      </c>
      <c r="F725">
        <v>2.5099999999999998</v>
      </c>
      <c r="G725">
        <v>342.4</v>
      </c>
      <c r="H725">
        <v>3.2810000000000001</v>
      </c>
      <c r="I725">
        <v>14</v>
      </c>
      <c r="J725">
        <v>417.4</v>
      </c>
    </row>
    <row r="726" spans="1:10" x14ac:dyDescent="0.3">
      <c r="A726" t="s">
        <v>11</v>
      </c>
      <c r="B726">
        <v>2018</v>
      </c>
      <c r="C726">
        <v>3</v>
      </c>
      <c r="D726">
        <v>1.71</v>
      </c>
      <c r="E726">
        <v>10.26</v>
      </c>
      <c r="F726">
        <v>6.01</v>
      </c>
      <c r="G726">
        <v>191.4</v>
      </c>
      <c r="H726">
        <v>9.0950000000000006</v>
      </c>
      <c r="I726">
        <v>5</v>
      </c>
      <c r="J726">
        <v>416.3</v>
      </c>
    </row>
    <row r="727" spans="1:10" x14ac:dyDescent="0.3">
      <c r="A727" t="s">
        <v>11</v>
      </c>
      <c r="B727">
        <v>2018</v>
      </c>
      <c r="C727">
        <v>4</v>
      </c>
      <c r="D727">
        <v>5</v>
      </c>
      <c r="E727">
        <v>13.7</v>
      </c>
      <c r="F727">
        <v>9.3800000000000008</v>
      </c>
      <c r="G727">
        <v>221.7</v>
      </c>
      <c r="H727">
        <v>15.63</v>
      </c>
      <c r="I727">
        <v>1</v>
      </c>
      <c r="J727">
        <v>415.8</v>
      </c>
    </row>
    <row r="728" spans="1:10" x14ac:dyDescent="0.3">
      <c r="A728" t="s">
        <v>11</v>
      </c>
      <c r="B728">
        <v>2018</v>
      </c>
      <c r="C728">
        <v>5</v>
      </c>
      <c r="D728">
        <v>8.98</v>
      </c>
      <c r="E728">
        <v>21.13</v>
      </c>
      <c r="F728">
        <v>15.08</v>
      </c>
      <c r="G728">
        <v>32.799999999999997</v>
      </c>
      <c r="H728">
        <v>25.111999999999998</v>
      </c>
      <c r="I728">
        <v>2</v>
      </c>
      <c r="J728">
        <v>415.9</v>
      </c>
    </row>
    <row r="729" spans="1:10" x14ac:dyDescent="0.3">
      <c r="A729" t="s">
        <v>11</v>
      </c>
      <c r="B729">
        <v>2018</v>
      </c>
      <c r="C729">
        <v>6</v>
      </c>
      <c r="D729">
        <v>10.58</v>
      </c>
      <c r="E729">
        <v>20.16</v>
      </c>
      <c r="F729">
        <v>15.49</v>
      </c>
      <c r="G729">
        <v>83.2</v>
      </c>
      <c r="H729">
        <v>26.314</v>
      </c>
      <c r="I729">
        <v>0</v>
      </c>
      <c r="J729">
        <v>412.7</v>
      </c>
    </row>
    <row r="730" spans="1:10" x14ac:dyDescent="0.3">
      <c r="A730" t="s">
        <v>11</v>
      </c>
      <c r="B730">
        <v>2018</v>
      </c>
      <c r="C730">
        <v>7</v>
      </c>
      <c r="D730">
        <v>13.47</v>
      </c>
      <c r="E730">
        <v>27.12</v>
      </c>
      <c r="F730">
        <v>20.3</v>
      </c>
      <c r="G730">
        <v>68.8</v>
      </c>
      <c r="H730">
        <v>27.879000000000001</v>
      </c>
      <c r="I730">
        <v>0</v>
      </c>
      <c r="J730">
        <v>406.8</v>
      </c>
    </row>
    <row r="731" spans="1:10" x14ac:dyDescent="0.3">
      <c r="A731" t="s">
        <v>11</v>
      </c>
      <c r="B731">
        <v>2018</v>
      </c>
      <c r="C731">
        <v>8</v>
      </c>
      <c r="D731">
        <v>13.03</v>
      </c>
      <c r="E731">
        <v>25.48</v>
      </c>
      <c r="F731">
        <v>19.29</v>
      </c>
      <c r="G731">
        <v>17.2</v>
      </c>
      <c r="H731">
        <v>21.149000000000001</v>
      </c>
      <c r="I731">
        <v>0</v>
      </c>
      <c r="J731">
        <v>404.7</v>
      </c>
    </row>
    <row r="732" spans="1:10" x14ac:dyDescent="0.3">
      <c r="A732" t="s">
        <v>11</v>
      </c>
      <c r="B732">
        <v>2018</v>
      </c>
      <c r="C732">
        <v>9</v>
      </c>
      <c r="D732">
        <v>9.2799999999999994</v>
      </c>
      <c r="E732">
        <v>19.190000000000001</v>
      </c>
      <c r="F732">
        <v>14.17</v>
      </c>
      <c r="G732">
        <v>302.8</v>
      </c>
      <c r="H732">
        <v>12.263999999999999</v>
      </c>
      <c r="I732">
        <v>0</v>
      </c>
      <c r="J732">
        <v>405.1</v>
      </c>
    </row>
    <row r="733" spans="1:10" x14ac:dyDescent="0.3">
      <c r="A733" t="s">
        <v>11</v>
      </c>
      <c r="B733">
        <v>2018</v>
      </c>
      <c r="C733">
        <v>10</v>
      </c>
      <c r="D733">
        <v>6.54</v>
      </c>
      <c r="E733">
        <v>15</v>
      </c>
      <c r="F733">
        <v>10.74</v>
      </c>
      <c r="G733">
        <v>175.8</v>
      </c>
      <c r="H733">
        <v>5.5919999999999996</v>
      </c>
      <c r="I733">
        <v>0</v>
      </c>
      <c r="J733">
        <v>411.2</v>
      </c>
    </row>
    <row r="734" spans="1:10" x14ac:dyDescent="0.3">
      <c r="A734" t="s">
        <v>11</v>
      </c>
      <c r="B734">
        <v>2018</v>
      </c>
      <c r="C734">
        <v>11</v>
      </c>
      <c r="D734">
        <v>4.07</v>
      </c>
      <c r="E734">
        <v>9.69</v>
      </c>
      <c r="F734">
        <v>6.92</v>
      </c>
      <c r="G734">
        <v>581.20000000000005</v>
      </c>
      <c r="H734">
        <v>1.5189999999999999</v>
      </c>
      <c r="I734">
        <v>4</v>
      </c>
      <c r="J734">
        <v>417.6</v>
      </c>
    </row>
    <row r="735" spans="1:10" x14ac:dyDescent="0.3">
      <c r="A735" t="s">
        <v>11</v>
      </c>
      <c r="B735">
        <v>2018</v>
      </c>
      <c r="C735">
        <v>12</v>
      </c>
      <c r="D735">
        <v>1.48</v>
      </c>
      <c r="E735">
        <v>6.7</v>
      </c>
      <c r="F735">
        <v>4.16</v>
      </c>
      <c r="G735">
        <v>462.7</v>
      </c>
      <c r="H735">
        <v>0.67500000000000004</v>
      </c>
      <c r="I735">
        <v>9</v>
      </c>
      <c r="J735">
        <v>419.5</v>
      </c>
    </row>
    <row r="736" spans="1:10" x14ac:dyDescent="0.3">
      <c r="A736" t="s">
        <v>11</v>
      </c>
      <c r="B736">
        <v>2019</v>
      </c>
      <c r="C736">
        <v>1</v>
      </c>
      <c r="D736">
        <v>1.66</v>
      </c>
      <c r="E736">
        <v>7.24</v>
      </c>
      <c r="F736">
        <v>4.47</v>
      </c>
      <c r="G736">
        <v>256.60000000000002</v>
      </c>
      <c r="H736">
        <v>1.0860000000000001</v>
      </c>
      <c r="I736">
        <v>6</v>
      </c>
      <c r="J736">
        <v>420.7</v>
      </c>
    </row>
    <row r="737" spans="1:10" x14ac:dyDescent="0.3">
      <c r="A737" t="s">
        <v>11</v>
      </c>
      <c r="B737">
        <v>2019</v>
      </c>
      <c r="C737">
        <v>2</v>
      </c>
      <c r="D737">
        <v>-2.96</v>
      </c>
      <c r="E737">
        <v>3.11</v>
      </c>
      <c r="F737">
        <v>0.08</v>
      </c>
      <c r="G737">
        <v>73.599999999999994</v>
      </c>
      <c r="H737">
        <v>3.3340000000000001</v>
      </c>
      <c r="I737">
        <v>23</v>
      </c>
      <c r="J737">
        <v>420.9</v>
      </c>
    </row>
    <row r="738" spans="1:10" x14ac:dyDescent="0.3">
      <c r="A738" t="s">
        <v>11</v>
      </c>
      <c r="B738">
        <v>2019</v>
      </c>
      <c r="C738">
        <v>3</v>
      </c>
      <c r="D738">
        <v>1.27</v>
      </c>
      <c r="E738">
        <v>12.55</v>
      </c>
      <c r="F738">
        <v>6.94</v>
      </c>
      <c r="G738">
        <v>70.2</v>
      </c>
      <c r="H738">
        <v>10.308999999999999</v>
      </c>
      <c r="I738">
        <v>10</v>
      </c>
      <c r="J738">
        <v>418.9</v>
      </c>
    </row>
    <row r="739" spans="1:10" x14ac:dyDescent="0.3">
      <c r="A739" t="s">
        <v>11</v>
      </c>
      <c r="B739">
        <v>2019</v>
      </c>
      <c r="C739">
        <v>4</v>
      </c>
      <c r="D739">
        <v>5.0999999999999996</v>
      </c>
      <c r="E739">
        <v>14.04</v>
      </c>
      <c r="F739">
        <v>9.6300000000000008</v>
      </c>
      <c r="G739">
        <v>226.4</v>
      </c>
      <c r="H739">
        <v>16.155000000000001</v>
      </c>
      <c r="I739">
        <v>0</v>
      </c>
      <c r="J739">
        <v>418.9</v>
      </c>
    </row>
    <row r="740" spans="1:10" x14ac:dyDescent="0.3">
      <c r="A740" t="s">
        <v>11</v>
      </c>
      <c r="B740">
        <v>2019</v>
      </c>
      <c r="C740">
        <v>5</v>
      </c>
      <c r="D740">
        <v>9.39</v>
      </c>
      <c r="E740">
        <v>20.48</v>
      </c>
      <c r="F740">
        <v>14.94</v>
      </c>
      <c r="G740">
        <v>103.4</v>
      </c>
      <c r="H740">
        <v>23.946999999999999</v>
      </c>
      <c r="I740">
        <v>0</v>
      </c>
      <c r="J740">
        <v>419.3</v>
      </c>
    </row>
    <row r="741" spans="1:10" x14ac:dyDescent="0.3">
      <c r="A741" t="s">
        <v>11</v>
      </c>
      <c r="B741">
        <v>2019</v>
      </c>
      <c r="C741">
        <v>6</v>
      </c>
      <c r="D741">
        <v>10.52</v>
      </c>
      <c r="E741">
        <v>21.27</v>
      </c>
      <c r="F741">
        <v>15.92</v>
      </c>
      <c r="G741">
        <v>57.6</v>
      </c>
      <c r="H741">
        <v>27.709</v>
      </c>
      <c r="I741">
        <v>0</v>
      </c>
      <c r="J741">
        <v>415.9</v>
      </c>
    </row>
    <row r="742" spans="1:10" x14ac:dyDescent="0.3">
      <c r="A742" t="s">
        <v>11</v>
      </c>
      <c r="B742">
        <v>2019</v>
      </c>
      <c r="C742">
        <v>7</v>
      </c>
      <c r="D742">
        <v>12.82</v>
      </c>
      <c r="E742">
        <v>23.32</v>
      </c>
      <c r="F742">
        <v>18.11</v>
      </c>
      <c r="G742">
        <v>221.3</v>
      </c>
      <c r="H742">
        <v>25.611000000000001</v>
      </c>
      <c r="I742">
        <v>0</v>
      </c>
      <c r="J742">
        <v>409.9</v>
      </c>
    </row>
    <row r="743" spans="1:10" x14ac:dyDescent="0.3">
      <c r="A743" t="s">
        <v>11</v>
      </c>
      <c r="B743">
        <v>2019</v>
      </c>
      <c r="C743">
        <v>8</v>
      </c>
      <c r="D743">
        <v>13.44</v>
      </c>
      <c r="E743">
        <v>24.52</v>
      </c>
      <c r="F743">
        <v>19</v>
      </c>
      <c r="G743">
        <v>49.8</v>
      </c>
      <c r="H743">
        <v>20.760999999999999</v>
      </c>
      <c r="I743">
        <v>0</v>
      </c>
      <c r="J743">
        <v>407.7</v>
      </c>
    </row>
    <row r="744" spans="1:10" x14ac:dyDescent="0.3">
      <c r="A744" t="s">
        <v>11</v>
      </c>
      <c r="B744">
        <v>2019</v>
      </c>
      <c r="C744">
        <v>9</v>
      </c>
      <c r="D744">
        <v>11.25</v>
      </c>
      <c r="E744">
        <v>18.91</v>
      </c>
      <c r="F744">
        <v>15.11</v>
      </c>
      <c r="G744">
        <v>197.6</v>
      </c>
      <c r="H744">
        <v>11.077999999999999</v>
      </c>
      <c r="I744">
        <v>0</v>
      </c>
      <c r="J744">
        <v>408.2</v>
      </c>
    </row>
    <row r="745" spans="1:10" x14ac:dyDescent="0.3">
      <c r="A745" t="s">
        <v>11</v>
      </c>
      <c r="B745">
        <v>2019</v>
      </c>
      <c r="C745">
        <v>10</v>
      </c>
      <c r="D745">
        <v>4.55</v>
      </c>
      <c r="E745">
        <v>12.03</v>
      </c>
      <c r="F745">
        <v>8.31</v>
      </c>
      <c r="G745">
        <v>222.3</v>
      </c>
      <c r="H745">
        <v>5.2</v>
      </c>
      <c r="I745">
        <v>5</v>
      </c>
      <c r="J745">
        <v>413.8</v>
      </c>
    </row>
    <row r="746" spans="1:10" x14ac:dyDescent="0.3">
      <c r="A746" t="s">
        <v>11</v>
      </c>
      <c r="B746">
        <v>2019</v>
      </c>
      <c r="C746">
        <v>11</v>
      </c>
      <c r="D746">
        <v>2.9</v>
      </c>
      <c r="E746">
        <v>9.23</v>
      </c>
      <c r="F746">
        <v>6.08</v>
      </c>
      <c r="G746">
        <v>118.1</v>
      </c>
      <c r="H746">
        <v>1.806</v>
      </c>
      <c r="I746">
        <v>5</v>
      </c>
      <c r="J746">
        <v>419.9</v>
      </c>
    </row>
    <row r="747" spans="1:10" x14ac:dyDescent="0.3">
      <c r="A747" t="s">
        <v>11</v>
      </c>
      <c r="B747">
        <v>2019</v>
      </c>
      <c r="C747">
        <v>12</v>
      </c>
      <c r="D747">
        <v>2.41</v>
      </c>
      <c r="E747">
        <v>6.16</v>
      </c>
      <c r="F747">
        <v>4.34</v>
      </c>
      <c r="G747">
        <v>455.6</v>
      </c>
      <c r="H747">
        <v>0.41899999999999998</v>
      </c>
      <c r="I747">
        <v>3</v>
      </c>
      <c r="J747">
        <v>422.2</v>
      </c>
    </row>
    <row r="748" spans="1:10" x14ac:dyDescent="0.3">
      <c r="A748" t="s">
        <v>11</v>
      </c>
      <c r="B748">
        <v>2020</v>
      </c>
      <c r="C748">
        <v>1</v>
      </c>
      <c r="D748">
        <v>1.4</v>
      </c>
      <c r="E748">
        <v>5.94</v>
      </c>
      <c r="F748">
        <v>3.7</v>
      </c>
      <c r="G748">
        <v>604.4</v>
      </c>
      <c r="H748">
        <v>0.80600000000000005</v>
      </c>
      <c r="I748">
        <v>7</v>
      </c>
      <c r="J748">
        <v>423.3</v>
      </c>
    </row>
    <row r="749" spans="1:10" x14ac:dyDescent="0.3">
      <c r="A749" t="s">
        <v>11</v>
      </c>
      <c r="B749">
        <v>2020</v>
      </c>
      <c r="C749">
        <v>2</v>
      </c>
      <c r="D749">
        <v>1.0900000000000001</v>
      </c>
      <c r="E749">
        <v>6.66</v>
      </c>
      <c r="F749">
        <v>3.9</v>
      </c>
      <c r="G749">
        <v>186</v>
      </c>
      <c r="H749">
        <v>3.04</v>
      </c>
      <c r="I749">
        <v>9</v>
      </c>
      <c r="J749">
        <v>423.2</v>
      </c>
    </row>
    <row r="750" spans="1:10" x14ac:dyDescent="0.3">
      <c r="A750" t="s">
        <v>11</v>
      </c>
      <c r="B750">
        <v>2020</v>
      </c>
      <c r="C750">
        <v>3</v>
      </c>
      <c r="D750">
        <v>1</v>
      </c>
      <c r="E750">
        <v>9.31</v>
      </c>
      <c r="F750">
        <v>5.18</v>
      </c>
      <c r="G750">
        <v>210.8</v>
      </c>
      <c r="H750">
        <v>8.7289999999999992</v>
      </c>
      <c r="I750">
        <v>9</v>
      </c>
      <c r="J750">
        <v>421.5</v>
      </c>
    </row>
    <row r="751" spans="1:10" x14ac:dyDescent="0.3">
      <c r="A751" t="s">
        <v>11</v>
      </c>
      <c r="B751">
        <v>2020</v>
      </c>
      <c r="C751">
        <v>4</v>
      </c>
      <c r="D751">
        <v>4.0199999999999996</v>
      </c>
      <c r="E751">
        <v>14.72</v>
      </c>
      <c r="F751">
        <v>9.39</v>
      </c>
      <c r="G751">
        <v>50.2</v>
      </c>
      <c r="H751">
        <v>17.704999999999998</v>
      </c>
      <c r="I751">
        <v>0</v>
      </c>
      <c r="J751">
        <v>421.8</v>
      </c>
    </row>
    <row r="752" spans="1:10" x14ac:dyDescent="0.3">
      <c r="A752" t="s">
        <v>11</v>
      </c>
      <c r="B752">
        <v>2020</v>
      </c>
      <c r="C752">
        <v>5</v>
      </c>
      <c r="D752">
        <v>8.81</v>
      </c>
      <c r="E752">
        <v>19.059999999999999</v>
      </c>
      <c r="F752">
        <v>13.95</v>
      </c>
      <c r="G752">
        <v>184.4</v>
      </c>
      <c r="H752">
        <v>23.428999999999998</v>
      </c>
      <c r="I752">
        <v>0</v>
      </c>
      <c r="J752">
        <v>421.7</v>
      </c>
    </row>
    <row r="753" spans="1:10" x14ac:dyDescent="0.3">
      <c r="A753" t="s">
        <v>11</v>
      </c>
      <c r="B753">
        <v>2020</v>
      </c>
      <c r="C753">
        <v>6</v>
      </c>
      <c r="D753">
        <v>10.55</v>
      </c>
      <c r="E753">
        <v>19</v>
      </c>
      <c r="F753">
        <v>14.8</v>
      </c>
      <c r="G753">
        <v>137.19999999999999</v>
      </c>
      <c r="H753">
        <v>25.300999999999998</v>
      </c>
      <c r="I753">
        <v>0</v>
      </c>
      <c r="J753">
        <v>418.4</v>
      </c>
    </row>
    <row r="754" spans="1:10" x14ac:dyDescent="0.3">
      <c r="A754" t="s">
        <v>11</v>
      </c>
      <c r="B754">
        <v>2020</v>
      </c>
      <c r="C754">
        <v>7</v>
      </c>
      <c r="D754">
        <v>12.5</v>
      </c>
      <c r="E754">
        <v>22.95</v>
      </c>
      <c r="F754">
        <v>17.75</v>
      </c>
      <c r="G754">
        <v>62.7</v>
      </c>
      <c r="H754">
        <v>25.172000000000001</v>
      </c>
      <c r="I754">
        <v>0</v>
      </c>
      <c r="J754">
        <v>412.5</v>
      </c>
    </row>
    <row r="755" spans="1:10" x14ac:dyDescent="0.3">
      <c r="A755" t="s">
        <v>11</v>
      </c>
      <c r="B755">
        <v>2020</v>
      </c>
      <c r="C755">
        <v>8</v>
      </c>
      <c r="D755">
        <v>12.31</v>
      </c>
      <c r="E755">
        <v>24.02</v>
      </c>
      <c r="F755">
        <v>18.18</v>
      </c>
      <c r="G755">
        <v>81.5</v>
      </c>
      <c r="H755">
        <v>21.012</v>
      </c>
      <c r="I755">
        <v>0</v>
      </c>
      <c r="J755">
        <v>410.3</v>
      </c>
    </row>
    <row r="756" spans="1:10" x14ac:dyDescent="0.3">
      <c r="A756" t="s">
        <v>11</v>
      </c>
      <c r="B756">
        <v>2020</v>
      </c>
      <c r="C756">
        <v>9</v>
      </c>
      <c r="D756">
        <v>11.74</v>
      </c>
      <c r="E756">
        <v>21.31</v>
      </c>
      <c r="F756">
        <v>16.559999999999999</v>
      </c>
      <c r="G756">
        <v>145.5</v>
      </c>
      <c r="H756">
        <v>12.324999999999999</v>
      </c>
      <c r="I756">
        <v>0</v>
      </c>
      <c r="J756">
        <v>411</v>
      </c>
    </row>
    <row r="757" spans="1:10" x14ac:dyDescent="0.3">
      <c r="A757" t="s">
        <v>11</v>
      </c>
      <c r="B757">
        <v>2020</v>
      </c>
      <c r="C757">
        <v>10</v>
      </c>
      <c r="D757">
        <v>6.48</v>
      </c>
      <c r="E757">
        <v>12.28</v>
      </c>
      <c r="F757">
        <v>9.43</v>
      </c>
      <c r="G757">
        <v>198.9</v>
      </c>
      <c r="H757">
        <v>4.4290000000000003</v>
      </c>
      <c r="I757">
        <v>3</v>
      </c>
      <c r="J757">
        <v>416.6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B8EC-3485-47E7-BD3C-6789A0295E97}">
  <dimension ref="A1:G1"/>
  <sheetViews>
    <sheetView workbookViewId="0">
      <pane ySplit="1" topLeftCell="A2" activePane="bottomLeft" state="frozen"/>
      <selection pane="bottomLeft"/>
    </sheetView>
  </sheetViews>
  <sheetFormatPr defaultRowHeight="14.4" x14ac:dyDescent="0.3"/>
  <sheetData>
    <row r="1" spans="1:7" x14ac:dyDescent="0.3">
      <c r="A1" s="1" t="s">
        <v>0</v>
      </c>
      <c r="B1" s="1" t="s">
        <v>12</v>
      </c>
      <c r="C1" s="1" t="s">
        <v>41</v>
      </c>
      <c r="D1" s="1" t="s">
        <v>15</v>
      </c>
      <c r="E1" s="1" t="s">
        <v>42</v>
      </c>
      <c r="F1" s="1" t="s">
        <v>43</v>
      </c>
      <c r="G1" s="1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DB1D-9D9C-4F9C-B258-C88FFACA3BA9}">
  <dimension ref="A1:E83"/>
  <sheetViews>
    <sheetView workbookViewId="0">
      <pane ySplit="1" topLeftCell="A52" activePane="bottomLeft" state="frozen"/>
      <selection pane="bottomLeft" activeCell="A61" sqref="A61"/>
    </sheetView>
  </sheetViews>
  <sheetFormatPr defaultRowHeight="14.4" x14ac:dyDescent="0.3"/>
  <cols>
    <col min="1" max="1" width="12.77734375" bestFit="1" customWidth="1"/>
    <col min="2" max="2" width="16.5546875" bestFit="1" customWidth="1"/>
    <col min="3" max="3" width="13.21875" bestFit="1" customWidth="1"/>
    <col min="4" max="4" width="17.44140625" bestFit="1" customWidth="1"/>
    <col min="5" max="5" width="32.88671875" bestFit="1" customWidth="1"/>
  </cols>
  <sheetData>
    <row r="1" spans="1:5" x14ac:dyDescent="0.3">
      <c r="A1" s="1" t="s">
        <v>180</v>
      </c>
      <c r="B1" s="1" t="s">
        <v>183</v>
      </c>
      <c r="C1" s="1" t="s">
        <v>181</v>
      </c>
      <c r="D1" s="1" t="s">
        <v>182</v>
      </c>
      <c r="E1" s="1" t="s">
        <v>200</v>
      </c>
    </row>
    <row r="2" spans="1:5" x14ac:dyDescent="0.3">
      <c r="A2" t="s">
        <v>100</v>
      </c>
      <c r="B2" t="s">
        <v>44</v>
      </c>
      <c r="C2" t="s">
        <v>187</v>
      </c>
    </row>
    <row r="3" spans="1:5" x14ac:dyDescent="0.3">
      <c r="A3" t="s">
        <v>101</v>
      </c>
      <c r="B3" t="s">
        <v>44</v>
      </c>
      <c r="C3" t="s">
        <v>187</v>
      </c>
    </row>
    <row r="4" spans="1:5" x14ac:dyDescent="0.3">
      <c r="A4" t="s">
        <v>102</v>
      </c>
      <c r="B4" t="s">
        <v>42</v>
      </c>
      <c r="C4" t="s">
        <v>187</v>
      </c>
    </row>
    <row r="5" spans="1:5" x14ac:dyDescent="0.3">
      <c r="A5" t="s">
        <v>103</v>
      </c>
      <c r="B5" t="s">
        <v>42</v>
      </c>
      <c r="C5" t="s">
        <v>187</v>
      </c>
    </row>
    <row r="6" spans="1:5" x14ac:dyDescent="0.3">
      <c r="A6" t="s">
        <v>104</v>
      </c>
      <c r="B6" t="s">
        <v>195</v>
      </c>
      <c r="C6" t="s">
        <v>187</v>
      </c>
    </row>
    <row r="7" spans="1:5" x14ac:dyDescent="0.3">
      <c r="A7" t="s">
        <v>105</v>
      </c>
      <c r="B7" t="s">
        <v>195</v>
      </c>
      <c r="C7" t="s">
        <v>187</v>
      </c>
    </row>
    <row r="8" spans="1:5" x14ac:dyDescent="0.3">
      <c r="A8" t="s">
        <v>106</v>
      </c>
      <c r="B8" t="s">
        <v>44</v>
      </c>
      <c r="C8" t="s">
        <v>187</v>
      </c>
    </row>
    <row r="9" spans="1:5" x14ac:dyDescent="0.3">
      <c r="A9" t="s">
        <v>107</v>
      </c>
      <c r="B9" t="s">
        <v>44</v>
      </c>
      <c r="C9" t="s">
        <v>187</v>
      </c>
    </row>
    <row r="10" spans="1:5" x14ac:dyDescent="0.3">
      <c r="A10" t="s">
        <v>108</v>
      </c>
      <c r="B10" t="s">
        <v>44</v>
      </c>
      <c r="C10" t="s">
        <v>187</v>
      </c>
    </row>
    <row r="11" spans="1:5" x14ac:dyDescent="0.3">
      <c r="A11" t="s">
        <v>109</v>
      </c>
      <c r="B11" t="s">
        <v>44</v>
      </c>
      <c r="C11" t="s">
        <v>187</v>
      </c>
    </row>
    <row r="12" spans="1:5" x14ac:dyDescent="0.3">
      <c r="A12" t="s">
        <v>110</v>
      </c>
      <c r="B12" t="s">
        <v>44</v>
      </c>
      <c r="C12" t="s">
        <v>187</v>
      </c>
      <c r="D12" t="s">
        <v>186</v>
      </c>
    </row>
    <row r="13" spans="1:5" x14ac:dyDescent="0.3">
      <c r="A13" t="s">
        <v>111</v>
      </c>
      <c r="B13" t="s">
        <v>44</v>
      </c>
      <c r="C13" t="s">
        <v>187</v>
      </c>
      <c r="D13" t="s">
        <v>186</v>
      </c>
    </row>
    <row r="14" spans="1:5" x14ac:dyDescent="0.3">
      <c r="A14" t="s">
        <v>112</v>
      </c>
      <c r="B14" t="s">
        <v>191</v>
      </c>
      <c r="C14" t="s">
        <v>187</v>
      </c>
    </row>
    <row r="15" spans="1:5" x14ac:dyDescent="0.3">
      <c r="A15" t="s">
        <v>113</v>
      </c>
      <c r="B15" t="s">
        <v>191</v>
      </c>
      <c r="C15" t="s">
        <v>187</v>
      </c>
    </row>
    <row r="16" spans="1:5" x14ac:dyDescent="0.3">
      <c r="A16" t="s">
        <v>114</v>
      </c>
      <c r="B16" t="s">
        <v>191</v>
      </c>
      <c r="C16" t="s">
        <v>187</v>
      </c>
    </row>
    <row r="17" spans="1:3" x14ac:dyDescent="0.3">
      <c r="A17" t="s">
        <v>115</v>
      </c>
      <c r="B17" t="s">
        <v>190</v>
      </c>
      <c r="C17" t="s">
        <v>187</v>
      </c>
    </row>
    <row r="18" spans="1:3" x14ac:dyDescent="0.3">
      <c r="A18" t="s">
        <v>116</v>
      </c>
      <c r="B18" t="s">
        <v>193</v>
      </c>
      <c r="C18" t="s">
        <v>187</v>
      </c>
    </row>
    <row r="19" spans="1:3" x14ac:dyDescent="0.3">
      <c r="A19" t="s">
        <v>117</v>
      </c>
      <c r="B19" t="s">
        <v>193</v>
      </c>
      <c r="C19" t="s">
        <v>187</v>
      </c>
    </row>
    <row r="20" spans="1:3" x14ac:dyDescent="0.3">
      <c r="A20" t="s">
        <v>118</v>
      </c>
      <c r="B20" t="s">
        <v>192</v>
      </c>
      <c r="C20" t="s">
        <v>187</v>
      </c>
    </row>
    <row r="21" spans="1:3" x14ac:dyDescent="0.3">
      <c r="A21" t="s">
        <v>119</v>
      </c>
      <c r="B21" t="s">
        <v>192</v>
      </c>
      <c r="C21" t="s">
        <v>187</v>
      </c>
    </row>
    <row r="22" spans="1:3" x14ac:dyDescent="0.3">
      <c r="A22" t="s">
        <v>120</v>
      </c>
      <c r="B22" t="s">
        <v>14</v>
      </c>
      <c r="C22" t="s">
        <v>187</v>
      </c>
    </row>
    <row r="23" spans="1:3" x14ac:dyDescent="0.3">
      <c r="A23" t="s">
        <v>121</v>
      </c>
      <c r="B23" t="s">
        <v>14</v>
      </c>
      <c r="C23" t="s">
        <v>187</v>
      </c>
    </row>
    <row r="24" spans="1:3" x14ac:dyDescent="0.3">
      <c r="A24" t="s">
        <v>122</v>
      </c>
      <c r="B24" t="s">
        <v>14</v>
      </c>
      <c r="C24" t="s">
        <v>187</v>
      </c>
    </row>
    <row r="25" spans="1:3" x14ac:dyDescent="0.3">
      <c r="A25" t="s">
        <v>123</v>
      </c>
      <c r="B25" t="s">
        <v>189</v>
      </c>
      <c r="C25" t="s">
        <v>187</v>
      </c>
    </row>
    <row r="26" spans="1:3" x14ac:dyDescent="0.3">
      <c r="A26" t="s">
        <v>124</v>
      </c>
      <c r="B26" t="s">
        <v>189</v>
      </c>
      <c r="C26" t="s">
        <v>187</v>
      </c>
    </row>
    <row r="27" spans="1:3" x14ac:dyDescent="0.3">
      <c r="A27" t="s">
        <v>125</v>
      </c>
      <c r="B27" t="s">
        <v>189</v>
      </c>
      <c r="C27" t="s">
        <v>187</v>
      </c>
    </row>
    <row r="28" spans="1:3" x14ac:dyDescent="0.3">
      <c r="A28" t="s">
        <v>126</v>
      </c>
      <c r="B28" t="s">
        <v>188</v>
      </c>
      <c r="C28" t="s">
        <v>187</v>
      </c>
    </row>
    <row r="29" spans="1:3" x14ac:dyDescent="0.3">
      <c r="A29" t="s">
        <v>127</v>
      </c>
      <c r="B29" t="s">
        <v>188</v>
      </c>
      <c r="C29" t="s">
        <v>187</v>
      </c>
    </row>
    <row r="30" spans="1:3" x14ac:dyDescent="0.3">
      <c r="A30" t="s">
        <v>128</v>
      </c>
      <c r="B30" t="s">
        <v>188</v>
      </c>
      <c r="C30" t="s">
        <v>187</v>
      </c>
    </row>
    <row r="31" spans="1:3" x14ac:dyDescent="0.3">
      <c r="A31" t="s">
        <v>129</v>
      </c>
      <c r="B31" t="s">
        <v>188</v>
      </c>
      <c r="C31" t="s">
        <v>187</v>
      </c>
    </row>
    <row r="32" spans="1:3" x14ac:dyDescent="0.3">
      <c r="A32" t="s">
        <v>130</v>
      </c>
      <c r="B32" t="s">
        <v>188</v>
      </c>
      <c r="C32" t="s">
        <v>187</v>
      </c>
    </row>
    <row r="33" spans="1:3" x14ac:dyDescent="0.3">
      <c r="A33" t="s">
        <v>131</v>
      </c>
      <c r="B33" t="s">
        <v>188</v>
      </c>
      <c r="C33" t="s">
        <v>187</v>
      </c>
    </row>
    <row r="34" spans="1:3" x14ac:dyDescent="0.3">
      <c r="A34" t="s">
        <v>132</v>
      </c>
      <c r="B34" t="s">
        <v>188</v>
      </c>
      <c r="C34" t="s">
        <v>187</v>
      </c>
    </row>
    <row r="35" spans="1:3" x14ac:dyDescent="0.3">
      <c r="A35" t="s">
        <v>133</v>
      </c>
      <c r="B35" t="s">
        <v>188</v>
      </c>
      <c r="C35" t="s">
        <v>187</v>
      </c>
    </row>
    <row r="36" spans="1:3" x14ac:dyDescent="0.3">
      <c r="A36" t="s">
        <v>134</v>
      </c>
      <c r="B36" t="s">
        <v>188</v>
      </c>
      <c r="C36" t="s">
        <v>187</v>
      </c>
    </row>
    <row r="37" spans="1:3" x14ac:dyDescent="0.3">
      <c r="A37" t="s">
        <v>135</v>
      </c>
      <c r="B37" t="s">
        <v>194</v>
      </c>
      <c r="C37" t="s">
        <v>187</v>
      </c>
    </row>
    <row r="38" spans="1:3" x14ac:dyDescent="0.3">
      <c r="A38" t="s">
        <v>136</v>
      </c>
      <c r="B38" t="s">
        <v>194</v>
      </c>
      <c r="C38" t="s">
        <v>187</v>
      </c>
    </row>
    <row r="39" spans="1:3" x14ac:dyDescent="0.3">
      <c r="A39" t="s">
        <v>137</v>
      </c>
      <c r="B39" t="s">
        <v>194</v>
      </c>
      <c r="C39" t="s">
        <v>187</v>
      </c>
    </row>
    <row r="40" spans="1:3" x14ac:dyDescent="0.3">
      <c r="A40" t="s">
        <v>138</v>
      </c>
      <c r="B40" t="s">
        <v>193</v>
      </c>
      <c r="C40" t="s">
        <v>187</v>
      </c>
    </row>
    <row r="41" spans="1:3" x14ac:dyDescent="0.3">
      <c r="A41" t="s">
        <v>139</v>
      </c>
      <c r="B41" t="s">
        <v>193</v>
      </c>
      <c r="C41" t="s">
        <v>187</v>
      </c>
    </row>
    <row r="42" spans="1:3" x14ac:dyDescent="0.3">
      <c r="A42" t="s">
        <v>140</v>
      </c>
      <c r="B42" t="s">
        <v>193</v>
      </c>
      <c r="C42" t="s">
        <v>187</v>
      </c>
    </row>
    <row r="43" spans="1:3" x14ac:dyDescent="0.3">
      <c r="A43" t="s">
        <v>141</v>
      </c>
      <c r="B43" t="s">
        <v>193</v>
      </c>
      <c r="C43" t="s">
        <v>187</v>
      </c>
    </row>
    <row r="44" spans="1:3" x14ac:dyDescent="0.3">
      <c r="A44" t="s">
        <v>142</v>
      </c>
      <c r="B44" t="s">
        <v>193</v>
      </c>
      <c r="C44" t="s">
        <v>187</v>
      </c>
    </row>
    <row r="45" spans="1:3" x14ac:dyDescent="0.3">
      <c r="A45" t="s">
        <v>143</v>
      </c>
      <c r="B45" t="s">
        <v>204</v>
      </c>
      <c r="C45" t="s">
        <v>187</v>
      </c>
    </row>
    <row r="46" spans="1:3" x14ac:dyDescent="0.3">
      <c r="A46" t="s">
        <v>144</v>
      </c>
      <c r="B46" t="s">
        <v>204</v>
      </c>
      <c r="C46" t="s">
        <v>187</v>
      </c>
    </row>
    <row r="47" spans="1:3" x14ac:dyDescent="0.3">
      <c r="A47" t="s">
        <v>145</v>
      </c>
      <c r="B47" t="s">
        <v>193</v>
      </c>
      <c r="C47" t="s">
        <v>187</v>
      </c>
    </row>
    <row r="48" spans="1:3" x14ac:dyDescent="0.3">
      <c r="A48" t="s">
        <v>146</v>
      </c>
      <c r="B48" t="s">
        <v>193</v>
      </c>
      <c r="C48" t="s">
        <v>187</v>
      </c>
    </row>
    <row r="49" spans="1:5" x14ac:dyDescent="0.3">
      <c r="A49" t="s">
        <v>147</v>
      </c>
      <c r="B49" t="s">
        <v>193</v>
      </c>
      <c r="C49" t="s">
        <v>187</v>
      </c>
    </row>
    <row r="50" spans="1:5" x14ac:dyDescent="0.3">
      <c r="A50" t="s">
        <v>148</v>
      </c>
      <c r="B50" t="s">
        <v>193</v>
      </c>
      <c r="C50" t="s">
        <v>187</v>
      </c>
    </row>
    <row r="51" spans="1:5" x14ac:dyDescent="0.3">
      <c r="A51" t="s">
        <v>149</v>
      </c>
      <c r="B51" t="s">
        <v>193</v>
      </c>
      <c r="C51" t="s">
        <v>187</v>
      </c>
    </row>
    <row r="52" spans="1:5" x14ac:dyDescent="0.3">
      <c r="A52" t="s">
        <v>150</v>
      </c>
      <c r="B52" t="s">
        <v>185</v>
      </c>
      <c r="C52" t="s">
        <v>185</v>
      </c>
    </row>
    <row r="53" spans="1:5" x14ac:dyDescent="0.3">
      <c r="A53" t="s">
        <v>151</v>
      </c>
      <c r="B53" t="s">
        <v>185</v>
      </c>
      <c r="C53" t="s">
        <v>185</v>
      </c>
    </row>
    <row r="54" spans="1:5" x14ac:dyDescent="0.3">
      <c r="A54" t="s">
        <v>152</v>
      </c>
      <c r="B54" t="s">
        <v>185</v>
      </c>
      <c r="C54" t="s">
        <v>185</v>
      </c>
    </row>
    <row r="55" spans="1:5" x14ac:dyDescent="0.3">
      <c r="A55" t="s">
        <v>153</v>
      </c>
      <c r="B55" t="s">
        <v>185</v>
      </c>
      <c r="C55" t="s">
        <v>185</v>
      </c>
    </row>
    <row r="56" spans="1:5" x14ac:dyDescent="0.3">
      <c r="A56" t="s">
        <v>154</v>
      </c>
      <c r="B56" t="s">
        <v>197</v>
      </c>
      <c r="C56" t="s">
        <v>198</v>
      </c>
      <c r="D56" t="s">
        <v>213</v>
      </c>
    </row>
    <row r="57" spans="1:5" x14ac:dyDescent="0.3">
      <c r="A57" t="s">
        <v>155</v>
      </c>
      <c r="B57" t="s">
        <v>197</v>
      </c>
      <c r="C57" t="s">
        <v>198</v>
      </c>
      <c r="D57" t="s">
        <v>213</v>
      </c>
    </row>
    <row r="58" spans="1:5" x14ac:dyDescent="0.3">
      <c r="A58" t="s">
        <v>156</v>
      </c>
      <c r="B58" t="s">
        <v>197</v>
      </c>
      <c r="C58" t="s">
        <v>198</v>
      </c>
      <c r="D58" t="s">
        <v>213</v>
      </c>
    </row>
    <row r="59" spans="1:5" x14ac:dyDescent="0.3">
      <c r="A59" t="s">
        <v>214</v>
      </c>
      <c r="B59" t="s">
        <v>196</v>
      </c>
      <c r="C59" t="s">
        <v>187</v>
      </c>
    </row>
    <row r="60" spans="1:5" x14ac:dyDescent="0.3">
      <c r="A60" t="s">
        <v>215</v>
      </c>
      <c r="B60" t="s">
        <v>196</v>
      </c>
      <c r="C60" t="s">
        <v>187</v>
      </c>
    </row>
    <row r="61" spans="1:5" x14ac:dyDescent="0.3">
      <c r="A61" t="s">
        <v>157</v>
      </c>
      <c r="B61" t="s">
        <v>196</v>
      </c>
      <c r="C61" t="s">
        <v>187</v>
      </c>
    </row>
    <row r="62" spans="1:5" x14ac:dyDescent="0.3">
      <c r="A62" t="s">
        <v>158</v>
      </c>
      <c r="B62" t="s">
        <v>203</v>
      </c>
      <c r="C62" t="s">
        <v>203</v>
      </c>
      <c r="D62" t="s">
        <v>202</v>
      </c>
    </row>
    <row r="63" spans="1:5" x14ac:dyDescent="0.3">
      <c r="A63" t="s">
        <v>159</v>
      </c>
      <c r="B63" t="s">
        <v>199</v>
      </c>
      <c r="C63" t="s">
        <v>187</v>
      </c>
      <c r="E63" t="s">
        <v>201</v>
      </c>
    </row>
    <row r="64" spans="1:5" x14ac:dyDescent="0.3">
      <c r="A64" t="s">
        <v>160</v>
      </c>
      <c r="B64" t="s">
        <v>199</v>
      </c>
      <c r="C64" t="s">
        <v>187</v>
      </c>
    </row>
    <row r="65" spans="1:5" x14ac:dyDescent="0.3">
      <c r="A65" t="s">
        <v>161</v>
      </c>
      <c r="B65" t="s">
        <v>199</v>
      </c>
      <c r="C65" t="s">
        <v>187</v>
      </c>
    </row>
    <row r="66" spans="1:5" x14ac:dyDescent="0.3">
      <c r="A66" t="s">
        <v>162</v>
      </c>
      <c r="B66" t="s">
        <v>197</v>
      </c>
      <c r="C66" t="s">
        <v>198</v>
      </c>
    </row>
    <row r="67" spans="1:5" x14ac:dyDescent="0.3">
      <c r="A67" t="s">
        <v>163</v>
      </c>
      <c r="B67" t="s">
        <v>197</v>
      </c>
      <c r="C67" t="s">
        <v>198</v>
      </c>
    </row>
    <row r="68" spans="1:5" x14ac:dyDescent="0.3">
      <c r="A68" t="s">
        <v>164</v>
      </c>
      <c r="B68" t="s">
        <v>197</v>
      </c>
      <c r="C68" t="s">
        <v>198</v>
      </c>
    </row>
    <row r="69" spans="1:5" x14ac:dyDescent="0.3">
      <c r="A69" t="s">
        <v>165</v>
      </c>
      <c r="B69" t="s">
        <v>197</v>
      </c>
      <c r="C69" t="s">
        <v>198</v>
      </c>
    </row>
    <row r="70" spans="1:5" x14ac:dyDescent="0.3">
      <c r="A70" t="s">
        <v>166</v>
      </c>
      <c r="B70" t="s">
        <v>205</v>
      </c>
      <c r="C70" t="s">
        <v>187</v>
      </c>
      <c r="E70" t="s">
        <v>206</v>
      </c>
    </row>
    <row r="71" spans="1:5" x14ac:dyDescent="0.3">
      <c r="A71" t="s">
        <v>167</v>
      </c>
      <c r="B71" t="s">
        <v>205</v>
      </c>
      <c r="C71" t="s">
        <v>187</v>
      </c>
      <c r="E71" t="s">
        <v>206</v>
      </c>
    </row>
    <row r="72" spans="1:5" x14ac:dyDescent="0.3">
      <c r="A72" t="s">
        <v>168</v>
      </c>
      <c r="B72" t="s">
        <v>205</v>
      </c>
      <c r="C72" t="s">
        <v>187</v>
      </c>
      <c r="E72" t="s">
        <v>206</v>
      </c>
    </row>
    <row r="73" spans="1:5" x14ac:dyDescent="0.3">
      <c r="A73" t="s">
        <v>169</v>
      </c>
      <c r="B73" t="s">
        <v>205</v>
      </c>
      <c r="C73" t="s">
        <v>187</v>
      </c>
      <c r="E73" t="s">
        <v>206</v>
      </c>
    </row>
    <row r="74" spans="1:5" x14ac:dyDescent="0.3">
      <c r="A74" t="s">
        <v>170</v>
      </c>
      <c r="B74" t="s">
        <v>205</v>
      </c>
      <c r="C74" t="s">
        <v>187</v>
      </c>
      <c r="E74" t="s">
        <v>206</v>
      </c>
    </row>
    <row r="75" spans="1:5" x14ac:dyDescent="0.3">
      <c r="A75" t="s">
        <v>171</v>
      </c>
      <c r="B75" t="s">
        <v>184</v>
      </c>
      <c r="C75" t="s">
        <v>203</v>
      </c>
      <c r="D75" t="s">
        <v>202</v>
      </c>
    </row>
    <row r="76" spans="1:5" x14ac:dyDescent="0.3">
      <c r="A76" t="s">
        <v>172</v>
      </c>
      <c r="B76" t="s">
        <v>184</v>
      </c>
      <c r="C76" t="s">
        <v>203</v>
      </c>
      <c r="D76" t="s">
        <v>202</v>
      </c>
    </row>
    <row r="77" spans="1:5" x14ac:dyDescent="0.3">
      <c r="A77" t="s">
        <v>173</v>
      </c>
      <c r="B77" t="s">
        <v>184</v>
      </c>
      <c r="C77" t="s">
        <v>203</v>
      </c>
      <c r="D77" t="s">
        <v>207</v>
      </c>
    </row>
    <row r="78" spans="1:5" x14ac:dyDescent="0.3">
      <c r="A78" t="s">
        <v>174</v>
      </c>
      <c r="B78" t="s">
        <v>184</v>
      </c>
      <c r="C78" t="s">
        <v>203</v>
      </c>
      <c r="D78" t="s">
        <v>202</v>
      </c>
    </row>
    <row r="79" spans="1:5" x14ac:dyDescent="0.3">
      <c r="A79" t="s">
        <v>175</v>
      </c>
      <c r="B79" t="s">
        <v>184</v>
      </c>
      <c r="C79" t="s">
        <v>203</v>
      </c>
      <c r="D79" t="s">
        <v>207</v>
      </c>
    </row>
    <row r="80" spans="1:5" x14ac:dyDescent="0.3">
      <c r="A80" t="s">
        <v>176</v>
      </c>
      <c r="B80" t="s">
        <v>193</v>
      </c>
      <c r="C80" t="s">
        <v>187</v>
      </c>
    </row>
    <row r="81" spans="1:3" x14ac:dyDescent="0.3">
      <c r="A81" t="s">
        <v>177</v>
      </c>
      <c r="B81" t="s">
        <v>193</v>
      </c>
      <c r="C81" t="s">
        <v>187</v>
      </c>
    </row>
    <row r="82" spans="1:3" x14ac:dyDescent="0.3">
      <c r="A82" t="s">
        <v>178</v>
      </c>
      <c r="B82" t="s">
        <v>204</v>
      </c>
      <c r="C82" t="s">
        <v>187</v>
      </c>
    </row>
    <row r="83" spans="1:3" x14ac:dyDescent="0.3">
      <c r="A83" t="s">
        <v>179</v>
      </c>
      <c r="B83" t="s">
        <v>204</v>
      </c>
      <c r="C83" t="s">
        <v>187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9E2A-932D-40FD-AF69-F99A4DE00C6F}">
  <dimension ref="A1:CD1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2" sqref="L2"/>
    </sheetView>
  </sheetViews>
  <sheetFormatPr defaultRowHeight="14.4" x14ac:dyDescent="0.3"/>
  <cols>
    <col min="2" max="2" width="8.88671875" customWidth="1"/>
  </cols>
  <sheetData>
    <row r="1" spans="1:82" x14ac:dyDescent="0.3">
      <c r="A1" s="1" t="s">
        <v>209</v>
      </c>
      <c r="B1" s="1" t="s">
        <v>12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110</v>
      </c>
      <c r="N1" s="1" t="s">
        <v>111</v>
      </c>
      <c r="O1" s="1" t="s">
        <v>112</v>
      </c>
      <c r="P1" s="1" t="s">
        <v>113</v>
      </c>
      <c r="Q1" s="1" t="s">
        <v>114</v>
      </c>
      <c r="R1" s="1" t="s">
        <v>115</v>
      </c>
      <c r="S1" s="1" t="s">
        <v>116</v>
      </c>
      <c r="T1" s="1" t="s">
        <v>117</v>
      </c>
      <c r="U1" s="1" t="s">
        <v>118</v>
      </c>
      <c r="V1" s="1" t="s">
        <v>119</v>
      </c>
      <c r="W1" s="1" t="s">
        <v>120</v>
      </c>
      <c r="X1" s="1" t="s">
        <v>121</v>
      </c>
      <c r="Y1" s="1" t="s">
        <v>122</v>
      </c>
      <c r="Z1" s="1" t="s">
        <v>123</v>
      </c>
      <c r="AA1" s="1" t="s">
        <v>124</v>
      </c>
      <c r="AB1" s="1" t="s">
        <v>125</v>
      </c>
      <c r="AC1" s="1" t="s">
        <v>126</v>
      </c>
      <c r="AD1" s="1" t="s">
        <v>127</v>
      </c>
      <c r="AE1" s="1" t="s">
        <v>128</v>
      </c>
      <c r="AF1" s="1" t="s">
        <v>129</v>
      </c>
      <c r="AG1" s="1" t="s">
        <v>130</v>
      </c>
      <c r="AH1" s="1" t="s">
        <v>131</v>
      </c>
      <c r="AI1" s="1" t="s">
        <v>132</v>
      </c>
      <c r="AJ1" s="1" t="s">
        <v>133</v>
      </c>
      <c r="AK1" s="1" t="s">
        <v>134</v>
      </c>
      <c r="AL1" s="1" t="s">
        <v>135</v>
      </c>
      <c r="AM1" s="1" t="s">
        <v>136</v>
      </c>
      <c r="AN1" s="1" t="s">
        <v>137</v>
      </c>
      <c r="AO1" s="1" t="s">
        <v>138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147</v>
      </c>
      <c r="AY1" s="1" t="s">
        <v>148</v>
      </c>
      <c r="AZ1" s="1" t="s">
        <v>149</v>
      </c>
      <c r="BA1" s="1" t="s">
        <v>150</v>
      </c>
      <c r="BB1" s="1" t="s">
        <v>151</v>
      </c>
      <c r="BC1" s="1" t="s">
        <v>152</v>
      </c>
      <c r="BD1" s="1" t="s">
        <v>153</v>
      </c>
      <c r="BE1" s="1" t="s">
        <v>214</v>
      </c>
      <c r="BF1" s="1" t="s">
        <v>215</v>
      </c>
      <c r="BG1" s="1" t="s">
        <v>157</v>
      </c>
      <c r="BH1" s="1" t="s">
        <v>158</v>
      </c>
      <c r="BI1" s="1" t="s">
        <v>212</v>
      </c>
      <c r="BJ1" s="1" t="s">
        <v>159</v>
      </c>
      <c r="BK1" s="1" t="s">
        <v>160</v>
      </c>
      <c r="BL1" s="1" t="s">
        <v>161</v>
      </c>
      <c r="BM1" s="1" t="s">
        <v>162</v>
      </c>
      <c r="BN1" s="1" t="s">
        <v>163</v>
      </c>
      <c r="BO1" s="1" t="s">
        <v>164</v>
      </c>
      <c r="BP1" s="1" t="s">
        <v>165</v>
      </c>
      <c r="BQ1" s="1" t="s">
        <v>166</v>
      </c>
      <c r="BR1" s="1" t="s">
        <v>167</v>
      </c>
      <c r="BS1" s="1" t="s">
        <v>168</v>
      </c>
      <c r="BT1" s="1" t="s">
        <v>169</v>
      </c>
      <c r="BU1" s="1" t="s">
        <v>170</v>
      </c>
      <c r="BV1" s="1" t="s">
        <v>171</v>
      </c>
      <c r="BW1" s="1" t="s">
        <v>172</v>
      </c>
      <c r="BX1" s="1" t="s">
        <v>173</v>
      </c>
      <c r="BY1" s="1" t="s">
        <v>174</v>
      </c>
      <c r="BZ1" s="1" t="s">
        <v>175</v>
      </c>
      <c r="CA1" s="1" t="s">
        <v>176</v>
      </c>
      <c r="CB1" s="1" t="s">
        <v>177</v>
      </c>
      <c r="CC1" s="1" t="s">
        <v>178</v>
      </c>
      <c r="CD1" s="1" t="s">
        <v>179</v>
      </c>
    </row>
    <row r="2" spans="1:82" x14ac:dyDescent="0.3">
      <c r="A2" t="s">
        <v>210</v>
      </c>
      <c r="B2" s="3" t="s">
        <v>33</v>
      </c>
      <c r="C2">
        <v>0.01</v>
      </c>
      <c r="D2">
        <v>1E-3</v>
      </c>
      <c r="E2">
        <v>1.0790996014346421E-2</v>
      </c>
      <c r="F2">
        <v>2.1669824655187941</v>
      </c>
      <c r="G2">
        <v>0</v>
      </c>
      <c r="H2">
        <v>0</v>
      </c>
      <c r="I2">
        <v>1E-3</v>
      </c>
      <c r="J2">
        <v>9.9999999999999995E-7</v>
      </c>
      <c r="K2">
        <v>10</v>
      </c>
      <c r="L2">
        <v>1E-4</v>
      </c>
      <c r="O2">
        <v>-5</v>
      </c>
      <c r="P2">
        <v>10</v>
      </c>
      <c r="Q2">
        <v>30</v>
      </c>
      <c r="R2">
        <v>0</v>
      </c>
      <c r="S2">
        <v>0.1</v>
      </c>
      <c r="T2">
        <v>3</v>
      </c>
      <c r="U2">
        <v>1</v>
      </c>
      <c r="V2">
        <v>0.4</v>
      </c>
      <c r="W2">
        <v>-1</v>
      </c>
      <c r="X2">
        <v>0</v>
      </c>
      <c r="Y2">
        <v>0</v>
      </c>
      <c r="Z2">
        <v>400</v>
      </c>
      <c r="AA2">
        <v>0</v>
      </c>
      <c r="AB2">
        <v>0.47499999999999998</v>
      </c>
      <c r="AC2">
        <v>0</v>
      </c>
      <c r="AD2">
        <v>0</v>
      </c>
      <c r="AE2">
        <v>0</v>
      </c>
      <c r="AF2">
        <v>-5</v>
      </c>
      <c r="AG2">
        <v>100</v>
      </c>
      <c r="AH2">
        <v>1</v>
      </c>
      <c r="AI2">
        <v>0</v>
      </c>
      <c r="AJ2">
        <v>1E-3</v>
      </c>
      <c r="AK2">
        <v>1E-3</v>
      </c>
      <c r="AL2">
        <v>1</v>
      </c>
      <c r="AM2">
        <v>1</v>
      </c>
      <c r="AN2">
        <v>0</v>
      </c>
      <c r="AO2">
        <v>0.1</v>
      </c>
      <c r="AP2">
        <v>5</v>
      </c>
      <c r="AQ2">
        <v>0</v>
      </c>
      <c r="AR2">
        <v>0</v>
      </c>
      <c r="AS2">
        <v>3</v>
      </c>
      <c r="AT2">
        <v>1E-3</v>
      </c>
      <c r="AU2">
        <v>0.2</v>
      </c>
      <c r="AV2">
        <v>0</v>
      </c>
      <c r="AW2">
        <v>1E-3</v>
      </c>
      <c r="AX2">
        <v>3</v>
      </c>
      <c r="AY2">
        <v>0</v>
      </c>
      <c r="AZ2">
        <v>0</v>
      </c>
      <c r="BE2">
        <v>0.3</v>
      </c>
      <c r="BF2">
        <v>0.3</v>
      </c>
      <c r="BG2">
        <v>10</v>
      </c>
      <c r="BI2" t="s">
        <v>208</v>
      </c>
      <c r="BJ2">
        <v>8.2079727254740931</v>
      </c>
      <c r="BK2">
        <v>11.434916081319249</v>
      </c>
      <c r="BL2">
        <v>-1.6290824481706951E-2</v>
      </c>
      <c r="BQ2">
        <v>0.5</v>
      </c>
      <c r="BR2">
        <v>0.25</v>
      </c>
      <c r="BS2">
        <v>-1</v>
      </c>
      <c r="BT2">
        <v>-0.3</v>
      </c>
      <c r="BU2">
        <v>0</v>
      </c>
      <c r="BV2">
        <v>0.1</v>
      </c>
      <c r="BW2">
        <v>0.5</v>
      </c>
      <c r="BX2">
        <v>-1</v>
      </c>
      <c r="BY2">
        <v>-0.1</v>
      </c>
      <c r="BZ2">
        <v>-1</v>
      </c>
      <c r="CA2">
        <v>-160</v>
      </c>
      <c r="CB2">
        <v>0.6</v>
      </c>
      <c r="CC2">
        <v>20</v>
      </c>
      <c r="CD2">
        <v>1.3</v>
      </c>
    </row>
    <row r="3" spans="1:82" x14ac:dyDescent="0.3">
      <c r="A3" t="s">
        <v>210</v>
      </c>
      <c r="B3" s="3" t="s">
        <v>33</v>
      </c>
      <c r="C3">
        <f>C2</f>
        <v>0.01</v>
      </c>
      <c r="D3">
        <v>1E-3</v>
      </c>
      <c r="E3">
        <f>E2</f>
        <v>1.0790996014346421E-2</v>
      </c>
      <c r="F3">
        <f>F2</f>
        <v>2.1669824655187941</v>
      </c>
      <c r="G3">
        <f t="shared" ref="G3:L3" si="0">G2</f>
        <v>0</v>
      </c>
      <c r="H3">
        <f t="shared" si="0"/>
        <v>0</v>
      </c>
      <c r="I3">
        <f t="shared" si="0"/>
        <v>1E-3</v>
      </c>
      <c r="J3">
        <f t="shared" si="0"/>
        <v>9.9999999999999995E-7</v>
      </c>
      <c r="K3">
        <f t="shared" si="0"/>
        <v>10</v>
      </c>
      <c r="L3">
        <f t="shared" si="0"/>
        <v>1E-4</v>
      </c>
      <c r="O3">
        <f>O2</f>
        <v>-5</v>
      </c>
      <c r="P3">
        <f t="shared" ref="P3:AZ3" si="1">P2</f>
        <v>10</v>
      </c>
      <c r="Q3">
        <f t="shared" si="1"/>
        <v>30</v>
      </c>
      <c r="R3">
        <f t="shared" si="1"/>
        <v>0</v>
      </c>
      <c r="S3">
        <f t="shared" si="1"/>
        <v>0.1</v>
      </c>
      <c r="T3">
        <f t="shared" si="1"/>
        <v>3</v>
      </c>
      <c r="U3">
        <f t="shared" si="1"/>
        <v>1</v>
      </c>
      <c r="V3">
        <f t="shared" si="1"/>
        <v>0.4</v>
      </c>
      <c r="W3">
        <f t="shared" si="1"/>
        <v>-1</v>
      </c>
      <c r="X3">
        <f t="shared" si="1"/>
        <v>0</v>
      </c>
      <c r="Y3">
        <f t="shared" si="1"/>
        <v>0</v>
      </c>
      <c r="Z3">
        <f t="shared" si="1"/>
        <v>400</v>
      </c>
      <c r="AA3">
        <f t="shared" si="1"/>
        <v>0</v>
      </c>
      <c r="AB3">
        <f t="shared" si="1"/>
        <v>0.47499999999999998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-5</v>
      </c>
      <c r="AG3">
        <f t="shared" si="1"/>
        <v>100</v>
      </c>
      <c r="AH3">
        <f t="shared" si="1"/>
        <v>1</v>
      </c>
      <c r="AI3">
        <v>0</v>
      </c>
      <c r="AJ3">
        <f t="shared" si="1"/>
        <v>1E-3</v>
      </c>
      <c r="AK3">
        <f t="shared" si="1"/>
        <v>1E-3</v>
      </c>
      <c r="AL3">
        <f t="shared" si="1"/>
        <v>1</v>
      </c>
      <c r="AM3">
        <f t="shared" si="1"/>
        <v>1</v>
      </c>
      <c r="AN3">
        <f t="shared" si="1"/>
        <v>0</v>
      </c>
      <c r="AO3">
        <f t="shared" si="1"/>
        <v>0.1</v>
      </c>
      <c r="AP3">
        <f t="shared" si="1"/>
        <v>5</v>
      </c>
      <c r="AQ3">
        <f t="shared" si="1"/>
        <v>0</v>
      </c>
      <c r="AR3">
        <f t="shared" si="1"/>
        <v>0</v>
      </c>
      <c r="AS3">
        <f t="shared" si="1"/>
        <v>3</v>
      </c>
      <c r="AT3">
        <f t="shared" si="1"/>
        <v>1E-3</v>
      </c>
      <c r="AU3">
        <f t="shared" si="1"/>
        <v>0.2</v>
      </c>
      <c r="AV3">
        <f t="shared" si="1"/>
        <v>0</v>
      </c>
      <c r="AW3">
        <f t="shared" si="1"/>
        <v>1E-3</v>
      </c>
      <c r="AX3">
        <f t="shared" si="1"/>
        <v>3</v>
      </c>
      <c r="AY3">
        <f t="shared" si="1"/>
        <v>0</v>
      </c>
      <c r="AZ3">
        <f t="shared" si="1"/>
        <v>0</v>
      </c>
      <c r="BE3">
        <f>BE2</f>
        <v>0.3</v>
      </c>
      <c r="BF3">
        <f t="shared" ref="BF3:BG3" si="2">BF2</f>
        <v>0.3</v>
      </c>
      <c r="BG3">
        <f t="shared" si="2"/>
        <v>10</v>
      </c>
      <c r="BI3" t="s">
        <v>84</v>
      </c>
      <c r="BJ3">
        <v>0</v>
      </c>
      <c r="BK3">
        <v>-0.75511437241943957</v>
      </c>
      <c r="BL3">
        <v>-1.660677530068974</v>
      </c>
      <c r="BM3" s="5"/>
      <c r="BQ3">
        <f>BQ2</f>
        <v>0.5</v>
      </c>
      <c r="BR3">
        <f t="shared" ref="BR3:CD3" si="3">BR2</f>
        <v>0.25</v>
      </c>
      <c r="BS3">
        <f t="shared" si="3"/>
        <v>-1</v>
      </c>
      <c r="BT3">
        <f t="shared" si="3"/>
        <v>-0.3</v>
      </c>
      <c r="BU3">
        <f t="shared" si="3"/>
        <v>0</v>
      </c>
      <c r="BV3">
        <v>10</v>
      </c>
      <c r="BW3">
        <v>10</v>
      </c>
      <c r="BX3">
        <v>-1</v>
      </c>
      <c r="BY3">
        <v>-0.01</v>
      </c>
      <c r="BZ3">
        <v>-1</v>
      </c>
      <c r="CA3">
        <f t="shared" si="3"/>
        <v>-160</v>
      </c>
      <c r="CB3">
        <f t="shared" si="3"/>
        <v>0.6</v>
      </c>
      <c r="CC3">
        <f t="shared" si="3"/>
        <v>20</v>
      </c>
      <c r="CD3">
        <f t="shared" si="3"/>
        <v>1.3</v>
      </c>
    </row>
    <row r="4" spans="1:82" x14ac:dyDescent="0.3">
      <c r="A4" t="s">
        <v>19</v>
      </c>
      <c r="B4" s="3" t="s">
        <v>33</v>
      </c>
      <c r="C4" s="2">
        <f>9/8 * 0.067</f>
        <v>7.5374999999999998E-2</v>
      </c>
      <c r="D4" s="2">
        <f xml:space="preserve"> 9/8 * 0.0078</f>
        <v>8.7749999999999998E-3</v>
      </c>
      <c r="E4">
        <v>7.6192158227073689E-2</v>
      </c>
      <c r="F4">
        <v>2.3645862625977818</v>
      </c>
      <c r="G4">
        <v>0.2</v>
      </c>
      <c r="H4">
        <v>0.1</v>
      </c>
      <c r="I4">
        <v>1.7000000000000001E-2</v>
      </c>
      <c r="J4">
        <v>1E-3</v>
      </c>
      <c r="K4">
        <v>50</v>
      </c>
      <c r="L4">
        <v>1E-3</v>
      </c>
      <c r="M4">
        <v>0</v>
      </c>
      <c r="N4">
        <v>0</v>
      </c>
      <c r="O4">
        <v>0</v>
      </c>
      <c r="P4">
        <v>24</v>
      </c>
      <c r="Q4">
        <v>40</v>
      </c>
      <c r="R4">
        <v>1</v>
      </c>
      <c r="S4">
        <v>0.7</v>
      </c>
      <c r="T4">
        <v>9</v>
      </c>
      <c r="U4">
        <v>1.2</v>
      </c>
      <c r="V4">
        <v>0.65</v>
      </c>
      <c r="W4">
        <v>0</v>
      </c>
      <c r="X4">
        <v>0.5</v>
      </c>
      <c r="Y4">
        <v>1</v>
      </c>
      <c r="Z4">
        <v>800</v>
      </c>
      <c r="AA4">
        <v>4</v>
      </c>
      <c r="AB4">
        <v>0.95</v>
      </c>
      <c r="AC4">
        <v>0</v>
      </c>
      <c r="AD4">
        <v>0.5</v>
      </c>
      <c r="AE4">
        <v>30</v>
      </c>
      <c r="AF4">
        <v>1</v>
      </c>
      <c r="AG4">
        <v>400</v>
      </c>
      <c r="AH4">
        <v>1.5</v>
      </c>
      <c r="AI4">
        <v>0.1</v>
      </c>
      <c r="AJ4">
        <v>0.4</v>
      </c>
      <c r="AK4">
        <v>0.4</v>
      </c>
      <c r="AL4">
        <v>6.8</v>
      </c>
      <c r="AM4">
        <v>5.8</v>
      </c>
      <c r="AN4">
        <v>10</v>
      </c>
      <c r="AO4">
        <v>0.6</v>
      </c>
      <c r="AP4">
        <v>15</v>
      </c>
      <c r="AQ4">
        <v>0.3</v>
      </c>
      <c r="AR4">
        <v>5</v>
      </c>
      <c r="AS4">
        <v>5</v>
      </c>
      <c r="AT4">
        <v>6.5000000000000002E-2</v>
      </c>
      <c r="AU4">
        <v>0.47</v>
      </c>
      <c r="AV4">
        <v>0</v>
      </c>
      <c r="AW4">
        <v>1.7000000000000001E-2</v>
      </c>
      <c r="AX4">
        <v>5</v>
      </c>
      <c r="AY4">
        <v>0.05</v>
      </c>
      <c r="AZ4">
        <v>0.2</v>
      </c>
      <c r="BA4">
        <v>0.66</v>
      </c>
      <c r="BB4">
        <v>2</v>
      </c>
      <c r="BC4">
        <v>4.4000000000000004</v>
      </c>
      <c r="BD4">
        <v>27</v>
      </c>
      <c r="BE4">
        <v>0.4</v>
      </c>
      <c r="BF4">
        <v>0.6</v>
      </c>
      <c r="BG4">
        <v>45</v>
      </c>
      <c r="BH4" t="s">
        <v>216</v>
      </c>
      <c r="BI4" t="s">
        <v>208</v>
      </c>
      <c r="BJ4">
        <v>61.736834622182272</v>
      </c>
      <c r="BK4">
        <v>23.023686902956939</v>
      </c>
      <c r="BL4">
        <v>7.029674575535336E-3</v>
      </c>
      <c r="BM4">
        <v>1.211326010252953E-5</v>
      </c>
      <c r="BN4">
        <v>0</v>
      </c>
      <c r="BO4">
        <v>0</v>
      </c>
      <c r="BP4">
        <v>1.0715322347734431</v>
      </c>
      <c r="BQ4">
        <v>0.65</v>
      </c>
      <c r="BR4">
        <v>0.69</v>
      </c>
      <c r="BS4">
        <v>0</v>
      </c>
      <c r="BT4">
        <v>-3.6999999999999998E-2</v>
      </c>
      <c r="BU4">
        <v>0.19600000000000001</v>
      </c>
      <c r="BV4">
        <v>0.51417000000000002</v>
      </c>
      <c r="BW4">
        <v>0.83196999999999999</v>
      </c>
      <c r="BX4">
        <v>0</v>
      </c>
      <c r="BY4">
        <v>9.2869999999999994E-2</v>
      </c>
      <c r="BZ4">
        <v>0</v>
      </c>
      <c r="CA4">
        <v>-90</v>
      </c>
      <c r="CB4">
        <v>0.8</v>
      </c>
      <c r="CC4">
        <v>24</v>
      </c>
      <c r="CD4">
        <v>2.2999999999999998</v>
      </c>
    </row>
    <row r="5" spans="1:82" x14ac:dyDescent="0.3">
      <c r="A5" t="s">
        <v>20</v>
      </c>
      <c r="B5" s="3" t="s">
        <v>33</v>
      </c>
      <c r="C5" s="2">
        <f>C4</f>
        <v>7.5374999999999998E-2</v>
      </c>
      <c r="D5" s="2">
        <f t="shared" ref="D5:BH5" si="4">D4</f>
        <v>8.7749999999999998E-3</v>
      </c>
      <c r="E5">
        <v>0.13369036718710811</v>
      </c>
      <c r="F5">
        <v>2.2127566005894672</v>
      </c>
      <c r="G5">
        <f t="shared" si="4"/>
        <v>0.2</v>
      </c>
      <c r="H5">
        <f t="shared" si="4"/>
        <v>0.1</v>
      </c>
      <c r="I5">
        <f t="shared" si="4"/>
        <v>1.7000000000000001E-2</v>
      </c>
      <c r="J5">
        <f t="shared" si="4"/>
        <v>1E-3</v>
      </c>
      <c r="K5">
        <f t="shared" si="4"/>
        <v>50</v>
      </c>
      <c r="L5">
        <f t="shared" si="4"/>
        <v>1E-3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24</v>
      </c>
      <c r="Q5">
        <f t="shared" si="4"/>
        <v>40</v>
      </c>
      <c r="R5">
        <f t="shared" si="4"/>
        <v>1</v>
      </c>
      <c r="S5">
        <f t="shared" si="4"/>
        <v>0.7</v>
      </c>
      <c r="T5">
        <f t="shared" si="4"/>
        <v>9</v>
      </c>
      <c r="U5">
        <f t="shared" si="4"/>
        <v>1.2</v>
      </c>
      <c r="V5">
        <f t="shared" si="4"/>
        <v>0.65</v>
      </c>
      <c r="W5">
        <f t="shared" si="4"/>
        <v>0</v>
      </c>
      <c r="X5">
        <f t="shared" si="4"/>
        <v>0.5</v>
      </c>
      <c r="Y5">
        <f t="shared" si="4"/>
        <v>1</v>
      </c>
      <c r="Z5">
        <f t="shared" si="4"/>
        <v>800</v>
      </c>
      <c r="AA5">
        <f t="shared" si="4"/>
        <v>4</v>
      </c>
      <c r="AB5">
        <f t="shared" si="4"/>
        <v>0.95</v>
      </c>
      <c r="AC5">
        <f t="shared" si="4"/>
        <v>0</v>
      </c>
      <c r="AD5">
        <f t="shared" si="4"/>
        <v>0.5</v>
      </c>
      <c r="AE5">
        <f t="shared" si="4"/>
        <v>30</v>
      </c>
      <c r="AF5">
        <f t="shared" si="4"/>
        <v>1</v>
      </c>
      <c r="AG5">
        <f t="shared" si="4"/>
        <v>400</v>
      </c>
      <c r="AH5">
        <f t="shared" si="4"/>
        <v>1.5</v>
      </c>
      <c r="AI5">
        <f t="shared" si="4"/>
        <v>0.1</v>
      </c>
      <c r="AJ5">
        <f t="shared" si="4"/>
        <v>0.4</v>
      </c>
      <c r="AK5">
        <f t="shared" si="4"/>
        <v>0.4</v>
      </c>
      <c r="AL5">
        <f t="shared" si="4"/>
        <v>6.8</v>
      </c>
      <c r="AM5">
        <f t="shared" si="4"/>
        <v>5.8</v>
      </c>
      <c r="AN5">
        <f t="shared" si="4"/>
        <v>10</v>
      </c>
      <c r="AO5">
        <f t="shared" si="4"/>
        <v>0.6</v>
      </c>
      <c r="AP5">
        <f t="shared" si="4"/>
        <v>15</v>
      </c>
      <c r="AQ5">
        <f t="shared" si="4"/>
        <v>0.3</v>
      </c>
      <c r="AR5">
        <f t="shared" si="4"/>
        <v>5</v>
      </c>
      <c r="AS5">
        <f t="shared" si="4"/>
        <v>5</v>
      </c>
      <c r="AT5">
        <f t="shared" si="4"/>
        <v>6.5000000000000002E-2</v>
      </c>
      <c r="AU5">
        <f t="shared" si="4"/>
        <v>0.47</v>
      </c>
      <c r="AV5">
        <f t="shared" si="4"/>
        <v>0</v>
      </c>
      <c r="AW5">
        <f t="shared" si="4"/>
        <v>1.7000000000000001E-2</v>
      </c>
      <c r="AX5">
        <f t="shared" si="4"/>
        <v>5</v>
      </c>
      <c r="AY5">
        <f t="shared" si="4"/>
        <v>0.05</v>
      </c>
      <c r="AZ5">
        <f t="shared" si="4"/>
        <v>0.2</v>
      </c>
      <c r="BA5">
        <f t="shared" si="4"/>
        <v>0.66</v>
      </c>
      <c r="BB5">
        <f t="shared" si="4"/>
        <v>2</v>
      </c>
      <c r="BC5">
        <f t="shared" si="4"/>
        <v>4.4000000000000004</v>
      </c>
      <c r="BD5">
        <f t="shared" si="4"/>
        <v>27</v>
      </c>
      <c r="BE5">
        <f t="shared" si="4"/>
        <v>0.4</v>
      </c>
      <c r="BF5">
        <f t="shared" si="4"/>
        <v>0.6</v>
      </c>
      <c r="BG5">
        <f t="shared" si="4"/>
        <v>45</v>
      </c>
      <c r="BH5" t="str">
        <f t="shared" si="4"/>
        <v>halfEllipsoid</v>
      </c>
      <c r="BI5" t="s">
        <v>84</v>
      </c>
      <c r="BJ5">
        <v>2.3130283232829361</v>
      </c>
      <c r="BK5">
        <v>0.63370381529138697</v>
      </c>
      <c r="BL5">
        <v>0.20856577161536169</v>
      </c>
      <c r="BM5">
        <v>4.0867354950698826E-6</v>
      </c>
      <c r="BN5">
        <v>0</v>
      </c>
      <c r="BO5">
        <v>0</v>
      </c>
      <c r="BP5">
        <v>1.170907831004721</v>
      </c>
      <c r="BQ5">
        <f>BQ4</f>
        <v>0.65</v>
      </c>
      <c r="BR5">
        <f t="shared" ref="BR5:CD5" si="5">BR4</f>
        <v>0.69</v>
      </c>
      <c r="BS5">
        <f t="shared" si="5"/>
        <v>0</v>
      </c>
      <c r="BT5">
        <f t="shared" si="5"/>
        <v>-3.6999999999999998E-2</v>
      </c>
      <c r="BU5">
        <f t="shared" si="5"/>
        <v>0.19600000000000001</v>
      </c>
      <c r="BV5">
        <v>21.18</v>
      </c>
      <c r="BW5">
        <v>24.73</v>
      </c>
      <c r="BX5">
        <v>0</v>
      </c>
      <c r="BY5">
        <v>2E-3</v>
      </c>
      <c r="BZ5">
        <v>0</v>
      </c>
      <c r="CA5">
        <f t="shared" si="5"/>
        <v>-90</v>
      </c>
      <c r="CB5">
        <f t="shared" si="5"/>
        <v>0.8</v>
      </c>
      <c r="CC5">
        <f t="shared" si="5"/>
        <v>24</v>
      </c>
      <c r="CD5">
        <f t="shared" si="5"/>
        <v>2.2999999999999998</v>
      </c>
    </row>
    <row r="6" spans="1:82" x14ac:dyDescent="0.3">
      <c r="A6" t="s">
        <v>21</v>
      </c>
      <c r="B6" s="3" t="s">
        <v>33</v>
      </c>
      <c r="C6" s="2">
        <f>C4</f>
        <v>7.5374999999999998E-2</v>
      </c>
      <c r="D6" s="2">
        <f t="shared" ref="D6:BH6" si="6">D4</f>
        <v>8.7749999999999998E-3</v>
      </c>
      <c r="E6">
        <v>1.6217413032989611E-2</v>
      </c>
      <c r="F6">
        <v>2.7510783040065081</v>
      </c>
      <c r="G6">
        <f t="shared" si="6"/>
        <v>0.2</v>
      </c>
      <c r="H6">
        <f t="shared" si="6"/>
        <v>0.1</v>
      </c>
      <c r="I6">
        <f t="shared" si="6"/>
        <v>1.7000000000000001E-2</v>
      </c>
      <c r="J6">
        <f t="shared" si="6"/>
        <v>1E-3</v>
      </c>
      <c r="K6">
        <f t="shared" si="6"/>
        <v>50</v>
      </c>
      <c r="L6">
        <f t="shared" si="6"/>
        <v>1E-3</v>
      </c>
      <c r="M6">
        <f t="shared" si="6"/>
        <v>0</v>
      </c>
      <c r="N6">
        <f t="shared" si="6"/>
        <v>0</v>
      </c>
      <c r="O6">
        <f t="shared" si="6"/>
        <v>0</v>
      </c>
      <c r="P6">
        <f t="shared" si="6"/>
        <v>24</v>
      </c>
      <c r="Q6">
        <f t="shared" si="6"/>
        <v>40</v>
      </c>
      <c r="R6">
        <f t="shared" si="6"/>
        <v>1</v>
      </c>
      <c r="S6">
        <f t="shared" si="6"/>
        <v>0.7</v>
      </c>
      <c r="T6">
        <f t="shared" si="6"/>
        <v>9</v>
      </c>
      <c r="U6">
        <f t="shared" si="6"/>
        <v>1.2</v>
      </c>
      <c r="V6">
        <f t="shared" si="6"/>
        <v>0.65</v>
      </c>
      <c r="W6">
        <f t="shared" si="6"/>
        <v>0</v>
      </c>
      <c r="X6">
        <f t="shared" si="6"/>
        <v>0.5</v>
      </c>
      <c r="Y6">
        <f t="shared" si="6"/>
        <v>1</v>
      </c>
      <c r="Z6">
        <f t="shared" si="6"/>
        <v>800</v>
      </c>
      <c r="AA6">
        <f t="shared" si="6"/>
        <v>4</v>
      </c>
      <c r="AB6">
        <f t="shared" si="6"/>
        <v>0.95</v>
      </c>
      <c r="AC6">
        <f t="shared" si="6"/>
        <v>0</v>
      </c>
      <c r="AD6">
        <f t="shared" si="6"/>
        <v>0.5</v>
      </c>
      <c r="AE6">
        <f t="shared" si="6"/>
        <v>30</v>
      </c>
      <c r="AF6">
        <f t="shared" si="6"/>
        <v>1</v>
      </c>
      <c r="AG6">
        <f t="shared" si="6"/>
        <v>400</v>
      </c>
      <c r="AH6">
        <f t="shared" si="6"/>
        <v>1.5</v>
      </c>
      <c r="AI6">
        <f t="shared" si="6"/>
        <v>0.1</v>
      </c>
      <c r="AJ6">
        <f t="shared" si="6"/>
        <v>0.4</v>
      </c>
      <c r="AK6">
        <f t="shared" si="6"/>
        <v>0.4</v>
      </c>
      <c r="AL6">
        <f t="shared" si="6"/>
        <v>6.8</v>
      </c>
      <c r="AM6">
        <f t="shared" si="6"/>
        <v>5.8</v>
      </c>
      <c r="AN6">
        <f t="shared" si="6"/>
        <v>10</v>
      </c>
      <c r="AO6">
        <f t="shared" si="6"/>
        <v>0.6</v>
      </c>
      <c r="AP6">
        <f t="shared" si="6"/>
        <v>15</v>
      </c>
      <c r="AQ6">
        <f t="shared" si="6"/>
        <v>0.3</v>
      </c>
      <c r="AR6">
        <f t="shared" si="6"/>
        <v>5</v>
      </c>
      <c r="AS6">
        <f t="shared" si="6"/>
        <v>5</v>
      </c>
      <c r="AT6">
        <f t="shared" si="6"/>
        <v>6.5000000000000002E-2</v>
      </c>
      <c r="AU6">
        <f t="shared" si="6"/>
        <v>0.47</v>
      </c>
      <c r="AV6">
        <f t="shared" si="6"/>
        <v>0</v>
      </c>
      <c r="AW6">
        <f t="shared" si="6"/>
        <v>1.7000000000000001E-2</v>
      </c>
      <c r="AX6">
        <f t="shared" si="6"/>
        <v>5</v>
      </c>
      <c r="AY6">
        <f t="shared" si="6"/>
        <v>0.05</v>
      </c>
      <c r="AZ6">
        <f t="shared" si="6"/>
        <v>0.2</v>
      </c>
      <c r="BA6">
        <f t="shared" si="6"/>
        <v>0.66</v>
      </c>
      <c r="BB6">
        <f t="shared" si="6"/>
        <v>2</v>
      </c>
      <c r="BC6">
        <f t="shared" si="6"/>
        <v>4.4000000000000004</v>
      </c>
      <c r="BD6">
        <f t="shared" si="6"/>
        <v>27</v>
      </c>
      <c r="BE6">
        <f t="shared" si="6"/>
        <v>0.4</v>
      </c>
      <c r="BF6">
        <f t="shared" si="6"/>
        <v>0.6</v>
      </c>
      <c r="BG6">
        <f t="shared" si="6"/>
        <v>45</v>
      </c>
      <c r="BH6" t="str">
        <f t="shared" si="6"/>
        <v>halfEllipsoid</v>
      </c>
      <c r="BI6" t="s">
        <v>84</v>
      </c>
      <c r="BJ6">
        <v>0.33092186126677081</v>
      </c>
      <c r="BK6">
        <v>1.41577448084768</v>
      </c>
      <c r="BL6">
        <v>-0.12693920406256981</v>
      </c>
      <c r="BM6">
        <v>1.3721840600948599E-5</v>
      </c>
      <c r="BN6">
        <v>0</v>
      </c>
      <c r="BO6">
        <v>0</v>
      </c>
      <c r="BP6">
        <v>1.0589427110286549</v>
      </c>
      <c r="BQ6">
        <f>BQ4</f>
        <v>0.65</v>
      </c>
      <c r="BR6">
        <f t="shared" ref="BR6:CD6" si="7">BR4</f>
        <v>0.69</v>
      </c>
      <c r="BS6">
        <f t="shared" si="7"/>
        <v>0</v>
      </c>
      <c r="BT6">
        <f t="shared" si="7"/>
        <v>-3.6999999999999998E-2</v>
      </c>
      <c r="BU6">
        <f t="shared" si="7"/>
        <v>0.19600000000000001</v>
      </c>
      <c r="BV6">
        <f>BV5</f>
        <v>21.18</v>
      </c>
      <c r="BW6">
        <f t="shared" ref="BW6:BZ6" si="8">BW5</f>
        <v>24.73</v>
      </c>
      <c r="BX6">
        <f t="shared" si="8"/>
        <v>0</v>
      </c>
      <c r="BY6">
        <f t="shared" si="8"/>
        <v>2E-3</v>
      </c>
      <c r="BZ6">
        <f t="shared" si="8"/>
        <v>0</v>
      </c>
      <c r="CA6">
        <f t="shared" si="7"/>
        <v>-90</v>
      </c>
      <c r="CB6">
        <f t="shared" si="7"/>
        <v>0.8</v>
      </c>
      <c r="CC6">
        <f t="shared" si="7"/>
        <v>24</v>
      </c>
      <c r="CD6">
        <f t="shared" si="7"/>
        <v>2.2999999999999998</v>
      </c>
    </row>
    <row r="7" spans="1:82" x14ac:dyDescent="0.3">
      <c r="A7" t="s">
        <v>22</v>
      </c>
      <c r="B7" s="3" t="s">
        <v>33</v>
      </c>
      <c r="C7" s="2">
        <f>C4</f>
        <v>7.5374999999999998E-2</v>
      </c>
      <c r="D7" s="2">
        <f t="shared" ref="D7:BH7" si="9">D4</f>
        <v>8.7749999999999998E-3</v>
      </c>
      <c r="E7">
        <v>9.5232043889651521E-2</v>
      </c>
      <c r="F7">
        <v>2.3111433845996472</v>
      </c>
      <c r="G7">
        <f t="shared" si="9"/>
        <v>0.2</v>
      </c>
      <c r="H7">
        <f t="shared" si="9"/>
        <v>0.1</v>
      </c>
      <c r="I7">
        <f t="shared" si="9"/>
        <v>1.7000000000000001E-2</v>
      </c>
      <c r="J7">
        <f t="shared" si="9"/>
        <v>1E-3</v>
      </c>
      <c r="K7">
        <f t="shared" si="9"/>
        <v>50</v>
      </c>
      <c r="L7">
        <f t="shared" si="9"/>
        <v>1E-3</v>
      </c>
      <c r="M7">
        <f t="shared" si="9"/>
        <v>0</v>
      </c>
      <c r="N7">
        <f t="shared" si="9"/>
        <v>0</v>
      </c>
      <c r="O7">
        <f t="shared" si="9"/>
        <v>0</v>
      </c>
      <c r="P7">
        <f t="shared" si="9"/>
        <v>24</v>
      </c>
      <c r="Q7">
        <f t="shared" si="9"/>
        <v>40</v>
      </c>
      <c r="R7">
        <f t="shared" si="9"/>
        <v>1</v>
      </c>
      <c r="S7">
        <f t="shared" si="9"/>
        <v>0.7</v>
      </c>
      <c r="T7">
        <f t="shared" si="9"/>
        <v>9</v>
      </c>
      <c r="U7">
        <f t="shared" si="9"/>
        <v>1.2</v>
      </c>
      <c r="V7">
        <f t="shared" si="9"/>
        <v>0.65</v>
      </c>
      <c r="W7">
        <f t="shared" si="9"/>
        <v>0</v>
      </c>
      <c r="X7">
        <f t="shared" si="9"/>
        <v>0.5</v>
      </c>
      <c r="Y7">
        <f t="shared" si="9"/>
        <v>1</v>
      </c>
      <c r="Z7">
        <f t="shared" si="9"/>
        <v>800</v>
      </c>
      <c r="AA7">
        <f t="shared" si="9"/>
        <v>4</v>
      </c>
      <c r="AB7">
        <f t="shared" si="9"/>
        <v>0.95</v>
      </c>
      <c r="AC7">
        <f t="shared" si="9"/>
        <v>0</v>
      </c>
      <c r="AD7">
        <f t="shared" si="9"/>
        <v>0.5</v>
      </c>
      <c r="AE7">
        <f t="shared" si="9"/>
        <v>30</v>
      </c>
      <c r="AF7">
        <f t="shared" si="9"/>
        <v>1</v>
      </c>
      <c r="AG7">
        <f t="shared" si="9"/>
        <v>400</v>
      </c>
      <c r="AH7">
        <f t="shared" si="9"/>
        <v>1.5</v>
      </c>
      <c r="AI7">
        <f t="shared" si="9"/>
        <v>0.1</v>
      </c>
      <c r="AJ7">
        <f t="shared" si="9"/>
        <v>0.4</v>
      </c>
      <c r="AK7">
        <f t="shared" si="9"/>
        <v>0.4</v>
      </c>
      <c r="AL7">
        <f t="shared" si="9"/>
        <v>6.8</v>
      </c>
      <c r="AM7">
        <f t="shared" si="9"/>
        <v>5.8</v>
      </c>
      <c r="AN7">
        <f t="shared" si="9"/>
        <v>10</v>
      </c>
      <c r="AO7">
        <f t="shared" si="9"/>
        <v>0.6</v>
      </c>
      <c r="AP7">
        <f t="shared" si="9"/>
        <v>15</v>
      </c>
      <c r="AQ7">
        <f t="shared" si="9"/>
        <v>0.3</v>
      </c>
      <c r="AR7">
        <f t="shared" si="9"/>
        <v>5</v>
      </c>
      <c r="AS7">
        <f t="shared" si="9"/>
        <v>5</v>
      </c>
      <c r="AT7">
        <f t="shared" si="9"/>
        <v>6.5000000000000002E-2</v>
      </c>
      <c r="AU7">
        <f t="shared" si="9"/>
        <v>0.47</v>
      </c>
      <c r="AV7">
        <f t="shared" si="9"/>
        <v>0</v>
      </c>
      <c r="AW7">
        <f t="shared" si="9"/>
        <v>1.7000000000000001E-2</v>
      </c>
      <c r="AX7">
        <f t="shared" si="9"/>
        <v>5</v>
      </c>
      <c r="AY7">
        <f t="shared" si="9"/>
        <v>0.05</v>
      </c>
      <c r="AZ7">
        <f t="shared" si="9"/>
        <v>0.2</v>
      </c>
      <c r="BA7">
        <f t="shared" si="9"/>
        <v>0.66</v>
      </c>
      <c r="BB7">
        <f t="shared" si="9"/>
        <v>2</v>
      </c>
      <c r="BC7">
        <f t="shared" si="9"/>
        <v>4.4000000000000004</v>
      </c>
      <c r="BD7">
        <f t="shared" si="9"/>
        <v>27</v>
      </c>
      <c r="BE7">
        <f t="shared" si="9"/>
        <v>0.4</v>
      </c>
      <c r="BF7">
        <f t="shared" si="9"/>
        <v>0.6</v>
      </c>
      <c r="BG7">
        <f t="shared" si="9"/>
        <v>45</v>
      </c>
      <c r="BH7" t="str">
        <f t="shared" si="9"/>
        <v>halfEllipsoid</v>
      </c>
      <c r="BI7" t="s">
        <v>208</v>
      </c>
      <c r="BJ7">
        <v>68.599150751797893</v>
      </c>
      <c r="BK7">
        <v>20.268655643401349</v>
      </c>
      <c r="BL7">
        <v>3.5889954930995549E-3</v>
      </c>
      <c r="BM7">
        <v>1.7182048323151669E-5</v>
      </c>
      <c r="BN7">
        <v>0</v>
      </c>
      <c r="BO7">
        <v>0</v>
      </c>
      <c r="BP7">
        <v>1.029750230639449</v>
      </c>
      <c r="BQ7">
        <f>BQ4</f>
        <v>0.65</v>
      </c>
      <c r="BR7">
        <f t="shared" ref="BR7:CD7" si="10">BR4</f>
        <v>0.69</v>
      </c>
      <c r="BS7">
        <f t="shared" si="10"/>
        <v>0</v>
      </c>
      <c r="BT7">
        <f t="shared" si="10"/>
        <v>-3.6999999999999998E-2</v>
      </c>
      <c r="BU7">
        <f t="shared" si="10"/>
        <v>0.19600000000000001</v>
      </c>
      <c r="BV7">
        <f>BV4</f>
        <v>0.51417000000000002</v>
      </c>
      <c r="BW7">
        <f t="shared" ref="BW7:BZ7" si="11">BW4</f>
        <v>0.83196999999999999</v>
      </c>
      <c r="BX7">
        <f t="shared" si="11"/>
        <v>0</v>
      </c>
      <c r="BY7">
        <f t="shared" si="11"/>
        <v>9.2869999999999994E-2</v>
      </c>
      <c r="BZ7">
        <f t="shared" si="11"/>
        <v>0</v>
      </c>
      <c r="CA7">
        <f t="shared" si="10"/>
        <v>-90</v>
      </c>
      <c r="CB7">
        <f t="shared" si="10"/>
        <v>0.8</v>
      </c>
      <c r="CC7">
        <f t="shared" si="10"/>
        <v>24</v>
      </c>
      <c r="CD7">
        <f t="shared" si="10"/>
        <v>2.2999999999999998</v>
      </c>
    </row>
    <row r="8" spans="1:82" x14ac:dyDescent="0.3">
      <c r="A8" t="s">
        <v>23</v>
      </c>
      <c r="B8" s="3" t="s">
        <v>33</v>
      </c>
      <c r="C8" s="2">
        <f>C4</f>
        <v>7.5374999999999998E-2</v>
      </c>
      <c r="D8" s="2">
        <f t="shared" ref="D8:BH8" si="12">D4</f>
        <v>8.7749999999999998E-3</v>
      </c>
      <c r="E8">
        <v>1.4289512349458119E-2</v>
      </c>
      <c r="F8">
        <v>2.7433682424456731</v>
      </c>
      <c r="G8">
        <f t="shared" si="12"/>
        <v>0.2</v>
      </c>
      <c r="H8">
        <f t="shared" si="12"/>
        <v>0.1</v>
      </c>
      <c r="I8">
        <f t="shared" si="12"/>
        <v>1.7000000000000001E-2</v>
      </c>
      <c r="J8">
        <f t="shared" si="12"/>
        <v>1E-3</v>
      </c>
      <c r="K8">
        <f t="shared" si="12"/>
        <v>50</v>
      </c>
      <c r="L8">
        <f t="shared" si="12"/>
        <v>1E-3</v>
      </c>
      <c r="M8">
        <f t="shared" si="12"/>
        <v>0</v>
      </c>
      <c r="N8">
        <f t="shared" si="12"/>
        <v>0</v>
      </c>
      <c r="O8">
        <f t="shared" si="12"/>
        <v>0</v>
      </c>
      <c r="P8">
        <f t="shared" si="12"/>
        <v>24</v>
      </c>
      <c r="Q8">
        <f t="shared" si="12"/>
        <v>40</v>
      </c>
      <c r="R8">
        <f t="shared" si="12"/>
        <v>1</v>
      </c>
      <c r="S8">
        <f t="shared" si="12"/>
        <v>0.7</v>
      </c>
      <c r="T8">
        <f t="shared" si="12"/>
        <v>9</v>
      </c>
      <c r="U8">
        <f t="shared" si="12"/>
        <v>1.2</v>
      </c>
      <c r="V8">
        <f t="shared" si="12"/>
        <v>0.65</v>
      </c>
      <c r="W8">
        <f t="shared" si="12"/>
        <v>0</v>
      </c>
      <c r="X8">
        <f t="shared" si="12"/>
        <v>0.5</v>
      </c>
      <c r="Y8">
        <f t="shared" si="12"/>
        <v>1</v>
      </c>
      <c r="Z8">
        <f t="shared" si="12"/>
        <v>800</v>
      </c>
      <c r="AA8">
        <f t="shared" si="12"/>
        <v>4</v>
      </c>
      <c r="AB8">
        <f t="shared" si="12"/>
        <v>0.95</v>
      </c>
      <c r="AC8">
        <f t="shared" si="12"/>
        <v>0</v>
      </c>
      <c r="AD8">
        <f t="shared" si="12"/>
        <v>0.5</v>
      </c>
      <c r="AE8">
        <f t="shared" si="12"/>
        <v>30</v>
      </c>
      <c r="AF8">
        <f t="shared" si="12"/>
        <v>1</v>
      </c>
      <c r="AG8">
        <f t="shared" si="12"/>
        <v>400</v>
      </c>
      <c r="AH8">
        <f t="shared" si="12"/>
        <v>1.5</v>
      </c>
      <c r="AI8">
        <f t="shared" si="12"/>
        <v>0.1</v>
      </c>
      <c r="AJ8">
        <f t="shared" si="12"/>
        <v>0.4</v>
      </c>
      <c r="AK8">
        <f t="shared" si="12"/>
        <v>0.4</v>
      </c>
      <c r="AL8">
        <f t="shared" si="12"/>
        <v>6.8</v>
      </c>
      <c r="AM8">
        <f t="shared" si="12"/>
        <v>5.8</v>
      </c>
      <c r="AN8">
        <f t="shared" si="12"/>
        <v>10</v>
      </c>
      <c r="AO8">
        <f t="shared" si="12"/>
        <v>0.6</v>
      </c>
      <c r="AP8">
        <f t="shared" si="12"/>
        <v>15</v>
      </c>
      <c r="AQ8">
        <f t="shared" si="12"/>
        <v>0.3</v>
      </c>
      <c r="AR8">
        <f t="shared" si="12"/>
        <v>5</v>
      </c>
      <c r="AS8">
        <f t="shared" si="12"/>
        <v>5</v>
      </c>
      <c r="AT8">
        <f t="shared" si="12"/>
        <v>6.5000000000000002E-2</v>
      </c>
      <c r="AU8">
        <f t="shared" si="12"/>
        <v>0.47</v>
      </c>
      <c r="AV8">
        <f t="shared" si="12"/>
        <v>0</v>
      </c>
      <c r="AW8">
        <f t="shared" si="12"/>
        <v>1.7000000000000001E-2</v>
      </c>
      <c r="AX8">
        <f t="shared" si="12"/>
        <v>5</v>
      </c>
      <c r="AY8">
        <f t="shared" si="12"/>
        <v>0.05</v>
      </c>
      <c r="AZ8">
        <f t="shared" si="12"/>
        <v>0.2</v>
      </c>
      <c r="BA8">
        <f t="shared" si="12"/>
        <v>0.66</v>
      </c>
      <c r="BB8">
        <f t="shared" si="12"/>
        <v>2</v>
      </c>
      <c r="BC8">
        <f t="shared" si="12"/>
        <v>4.4000000000000004</v>
      </c>
      <c r="BD8">
        <f t="shared" si="12"/>
        <v>27</v>
      </c>
      <c r="BE8">
        <f t="shared" si="12"/>
        <v>0.4</v>
      </c>
      <c r="BF8">
        <f t="shared" si="12"/>
        <v>0.6</v>
      </c>
      <c r="BG8">
        <f t="shared" si="12"/>
        <v>45</v>
      </c>
      <c r="BH8" t="str">
        <f t="shared" si="12"/>
        <v>halfEllipsoid</v>
      </c>
      <c r="BI8" t="s">
        <v>84</v>
      </c>
      <c r="BJ8">
        <v>2.397190875078245E-2</v>
      </c>
      <c r="BK8">
        <v>2.596249851440986</v>
      </c>
      <c r="BL8">
        <v>-0.7444223615139639</v>
      </c>
      <c r="BM8">
        <v>1.7372620300797451E-5</v>
      </c>
      <c r="BN8">
        <v>0</v>
      </c>
      <c r="BO8">
        <v>0</v>
      </c>
      <c r="BP8">
        <v>1.0354910957656049</v>
      </c>
      <c r="BQ8">
        <f>BQ4</f>
        <v>0.65</v>
      </c>
      <c r="BR8">
        <f t="shared" ref="BR8:CD8" si="13">BR4</f>
        <v>0.69</v>
      </c>
      <c r="BS8">
        <f t="shared" si="13"/>
        <v>0</v>
      </c>
      <c r="BT8">
        <f t="shared" si="13"/>
        <v>-3.6999999999999998E-2</v>
      </c>
      <c r="BU8">
        <f t="shared" si="13"/>
        <v>0.19600000000000001</v>
      </c>
      <c r="BV8">
        <f>BV6</f>
        <v>21.18</v>
      </c>
      <c r="BW8">
        <f t="shared" ref="BW8:BZ8" si="14">BW6</f>
        <v>24.73</v>
      </c>
      <c r="BX8">
        <f t="shared" si="14"/>
        <v>0</v>
      </c>
      <c r="BY8">
        <f t="shared" si="14"/>
        <v>2E-3</v>
      </c>
      <c r="BZ8">
        <f t="shared" si="14"/>
        <v>0</v>
      </c>
      <c r="CA8">
        <f t="shared" si="13"/>
        <v>-90</v>
      </c>
      <c r="CB8">
        <f t="shared" si="13"/>
        <v>0.8</v>
      </c>
      <c r="CC8">
        <f t="shared" si="13"/>
        <v>24</v>
      </c>
      <c r="CD8">
        <f t="shared" si="13"/>
        <v>2.2999999999999998</v>
      </c>
    </row>
    <row r="9" spans="1:82" x14ac:dyDescent="0.3">
      <c r="A9" t="s">
        <v>25</v>
      </c>
      <c r="B9" s="3" t="s">
        <v>33</v>
      </c>
      <c r="C9" s="2">
        <f>C4</f>
        <v>7.5374999999999998E-2</v>
      </c>
      <c r="D9" s="2">
        <f t="shared" ref="D9:BH9" si="15">D4</f>
        <v>8.7749999999999998E-3</v>
      </c>
      <c r="E9">
        <v>0.1188286515095465</v>
      </c>
      <c r="F9">
        <v>2.2144289715125391</v>
      </c>
      <c r="G9">
        <f t="shared" si="15"/>
        <v>0.2</v>
      </c>
      <c r="H9">
        <f t="shared" si="15"/>
        <v>0.1</v>
      </c>
      <c r="I9">
        <f t="shared" si="15"/>
        <v>1.7000000000000001E-2</v>
      </c>
      <c r="J9">
        <f t="shared" si="15"/>
        <v>1E-3</v>
      </c>
      <c r="K9">
        <f t="shared" si="15"/>
        <v>50</v>
      </c>
      <c r="L9">
        <f t="shared" si="15"/>
        <v>1E-3</v>
      </c>
      <c r="M9">
        <f t="shared" si="15"/>
        <v>0</v>
      </c>
      <c r="N9">
        <f t="shared" si="15"/>
        <v>0</v>
      </c>
      <c r="O9">
        <f t="shared" si="15"/>
        <v>0</v>
      </c>
      <c r="P9">
        <f t="shared" si="15"/>
        <v>24</v>
      </c>
      <c r="Q9">
        <f t="shared" si="15"/>
        <v>40</v>
      </c>
      <c r="R9">
        <f t="shared" si="15"/>
        <v>1</v>
      </c>
      <c r="S9">
        <f t="shared" si="15"/>
        <v>0.7</v>
      </c>
      <c r="T9">
        <f t="shared" si="15"/>
        <v>9</v>
      </c>
      <c r="U9">
        <f t="shared" si="15"/>
        <v>1.2</v>
      </c>
      <c r="V9">
        <f t="shared" si="15"/>
        <v>0.65</v>
      </c>
      <c r="W9">
        <f t="shared" si="15"/>
        <v>0</v>
      </c>
      <c r="X9">
        <f t="shared" si="15"/>
        <v>0.5</v>
      </c>
      <c r="Y9">
        <f t="shared" si="15"/>
        <v>1</v>
      </c>
      <c r="Z9">
        <f t="shared" si="15"/>
        <v>800</v>
      </c>
      <c r="AA9">
        <f t="shared" si="15"/>
        <v>4</v>
      </c>
      <c r="AB9">
        <f t="shared" si="15"/>
        <v>0.95</v>
      </c>
      <c r="AC9">
        <f t="shared" si="15"/>
        <v>0</v>
      </c>
      <c r="AD9">
        <f t="shared" si="15"/>
        <v>0.5</v>
      </c>
      <c r="AE9">
        <f t="shared" si="15"/>
        <v>30</v>
      </c>
      <c r="AF9">
        <f t="shared" si="15"/>
        <v>1</v>
      </c>
      <c r="AG9">
        <f t="shared" si="15"/>
        <v>400</v>
      </c>
      <c r="AH9">
        <f t="shared" si="15"/>
        <v>1.5</v>
      </c>
      <c r="AI9">
        <f t="shared" si="15"/>
        <v>0.1</v>
      </c>
      <c r="AJ9">
        <f t="shared" si="15"/>
        <v>0.4</v>
      </c>
      <c r="AK9">
        <f t="shared" si="15"/>
        <v>0.4</v>
      </c>
      <c r="AL9">
        <f t="shared" si="15"/>
        <v>6.8</v>
      </c>
      <c r="AM9">
        <f t="shared" si="15"/>
        <v>5.8</v>
      </c>
      <c r="AN9">
        <f t="shared" si="15"/>
        <v>10</v>
      </c>
      <c r="AO9">
        <f t="shared" si="15"/>
        <v>0.6</v>
      </c>
      <c r="AP9">
        <f t="shared" si="15"/>
        <v>15</v>
      </c>
      <c r="AQ9">
        <f t="shared" si="15"/>
        <v>0.3</v>
      </c>
      <c r="AR9">
        <f t="shared" si="15"/>
        <v>5</v>
      </c>
      <c r="AS9">
        <f t="shared" si="15"/>
        <v>5</v>
      </c>
      <c r="AT9">
        <f t="shared" si="15"/>
        <v>6.5000000000000002E-2</v>
      </c>
      <c r="AU9">
        <f t="shared" si="15"/>
        <v>0.47</v>
      </c>
      <c r="AV9">
        <f t="shared" si="15"/>
        <v>0</v>
      </c>
      <c r="AW9">
        <f t="shared" si="15"/>
        <v>1.7000000000000001E-2</v>
      </c>
      <c r="AX9">
        <f t="shared" si="15"/>
        <v>5</v>
      </c>
      <c r="AY9">
        <f t="shared" si="15"/>
        <v>0.05</v>
      </c>
      <c r="AZ9">
        <f t="shared" si="15"/>
        <v>0.2</v>
      </c>
      <c r="BA9">
        <f t="shared" si="15"/>
        <v>0.66</v>
      </c>
      <c r="BB9">
        <f t="shared" si="15"/>
        <v>2</v>
      </c>
      <c r="BC9">
        <f t="shared" si="15"/>
        <v>4.4000000000000004</v>
      </c>
      <c r="BD9">
        <f t="shared" si="15"/>
        <v>27</v>
      </c>
      <c r="BE9">
        <f t="shared" si="15"/>
        <v>0.4</v>
      </c>
      <c r="BF9">
        <f t="shared" si="15"/>
        <v>0.6</v>
      </c>
      <c r="BG9">
        <f t="shared" si="15"/>
        <v>45</v>
      </c>
      <c r="BH9" t="str">
        <f t="shared" si="15"/>
        <v>halfEllipsoid</v>
      </c>
      <c r="BI9" t="s">
        <v>84</v>
      </c>
      <c r="BJ9">
        <v>0.7175310427638002</v>
      </c>
      <c r="BK9">
        <v>1.1704167703601751</v>
      </c>
      <c r="BL9">
        <v>-7.8554899029981626E-2</v>
      </c>
      <c r="BM9">
        <v>1.488526950963795E-5</v>
      </c>
      <c r="BN9">
        <v>0</v>
      </c>
      <c r="BO9">
        <v>0</v>
      </c>
      <c r="BP9">
        <v>1.047641503894704</v>
      </c>
      <c r="BQ9">
        <f>BQ4</f>
        <v>0.65</v>
      </c>
      <c r="BR9">
        <f t="shared" ref="BR9:CD9" si="16">BR4</f>
        <v>0.69</v>
      </c>
      <c r="BS9">
        <f t="shared" si="16"/>
        <v>0</v>
      </c>
      <c r="BT9">
        <f t="shared" si="16"/>
        <v>-3.6999999999999998E-2</v>
      </c>
      <c r="BU9">
        <f t="shared" si="16"/>
        <v>0.19600000000000001</v>
      </c>
      <c r="BV9">
        <f>BV6</f>
        <v>21.18</v>
      </c>
      <c r="BW9">
        <f t="shared" ref="BW9:BZ9" si="17">BW6</f>
        <v>24.73</v>
      </c>
      <c r="BX9">
        <f t="shared" si="17"/>
        <v>0</v>
      </c>
      <c r="BY9">
        <f t="shared" si="17"/>
        <v>2E-3</v>
      </c>
      <c r="BZ9">
        <f t="shared" si="17"/>
        <v>0</v>
      </c>
      <c r="CA9">
        <f t="shared" si="16"/>
        <v>-90</v>
      </c>
      <c r="CB9">
        <f t="shared" si="16"/>
        <v>0.8</v>
      </c>
      <c r="CC9">
        <f t="shared" si="16"/>
        <v>24</v>
      </c>
      <c r="CD9">
        <f t="shared" si="16"/>
        <v>2.2999999999999998</v>
      </c>
    </row>
    <row r="10" spans="1:82" x14ac:dyDescent="0.3">
      <c r="A10" t="s">
        <v>211</v>
      </c>
      <c r="B10" s="3" t="s">
        <v>33</v>
      </c>
      <c r="C10">
        <v>0.5</v>
      </c>
      <c r="D10">
        <v>0.3</v>
      </c>
      <c r="E10">
        <v>0.14230189702954171</v>
      </c>
      <c r="F10">
        <v>2.8099747921595082</v>
      </c>
      <c r="G10">
        <v>1</v>
      </c>
      <c r="H10">
        <v>1</v>
      </c>
      <c r="I10" s="4">
        <v>0.05</v>
      </c>
      <c r="J10" s="4">
        <v>0.05</v>
      </c>
      <c r="K10">
        <v>80</v>
      </c>
      <c r="L10">
        <v>0.01</v>
      </c>
      <c r="O10">
        <v>4</v>
      </c>
      <c r="P10">
        <v>30</v>
      </c>
      <c r="Q10">
        <v>45</v>
      </c>
      <c r="R10">
        <v>3</v>
      </c>
      <c r="S10">
        <v>1</v>
      </c>
      <c r="T10">
        <v>11</v>
      </c>
      <c r="U10">
        <v>1.99</v>
      </c>
      <c r="V10">
        <v>1</v>
      </c>
      <c r="W10">
        <v>1</v>
      </c>
      <c r="X10">
        <v>1</v>
      </c>
      <c r="Y10">
        <v>3</v>
      </c>
      <c r="Z10">
        <v>1400</v>
      </c>
      <c r="AA10">
        <v>5</v>
      </c>
      <c r="AB10">
        <v>2</v>
      </c>
      <c r="AC10">
        <v>2</v>
      </c>
      <c r="AD10">
        <v>25</v>
      </c>
      <c r="AE10">
        <v>50</v>
      </c>
      <c r="AF10">
        <v>5</v>
      </c>
      <c r="AG10">
        <v>800</v>
      </c>
      <c r="AH10">
        <v>2</v>
      </c>
      <c r="AI10">
        <v>2</v>
      </c>
      <c r="AJ10">
        <v>2</v>
      </c>
      <c r="AK10">
        <v>2</v>
      </c>
      <c r="AL10">
        <v>22</v>
      </c>
      <c r="AM10">
        <v>22</v>
      </c>
      <c r="AN10">
        <v>50</v>
      </c>
      <c r="AO10">
        <v>0.9</v>
      </c>
      <c r="AP10">
        <v>50</v>
      </c>
      <c r="AQ10">
        <v>1</v>
      </c>
      <c r="AR10">
        <v>20</v>
      </c>
      <c r="AS10">
        <v>10</v>
      </c>
      <c r="AT10">
        <v>0.1</v>
      </c>
      <c r="AU10">
        <v>0.8</v>
      </c>
      <c r="AV10">
        <v>0.01</v>
      </c>
      <c r="AW10">
        <v>0.02</v>
      </c>
      <c r="AX10">
        <v>10</v>
      </c>
      <c r="AY10">
        <v>0.5</v>
      </c>
      <c r="AZ10">
        <v>1</v>
      </c>
      <c r="BE10">
        <v>0.8</v>
      </c>
      <c r="BF10">
        <v>0.8</v>
      </c>
      <c r="BG10">
        <v>100</v>
      </c>
      <c r="BI10" t="s">
        <v>208</v>
      </c>
      <c r="BJ10">
        <v>128.99032877812169</v>
      </c>
      <c r="BK10">
        <v>32.008637173284441</v>
      </c>
      <c r="BL10">
        <v>2.3468815467906062E-2</v>
      </c>
      <c r="BQ10">
        <v>2</v>
      </c>
      <c r="BR10">
        <v>1</v>
      </c>
      <c r="BS10">
        <v>1</v>
      </c>
      <c r="BT10">
        <v>0</v>
      </c>
      <c r="BU10">
        <v>1</v>
      </c>
      <c r="BV10">
        <v>1</v>
      </c>
      <c r="BW10">
        <v>1.5</v>
      </c>
      <c r="BX10">
        <v>1</v>
      </c>
      <c r="BY10">
        <v>0.1</v>
      </c>
      <c r="BZ10">
        <v>1</v>
      </c>
      <c r="CA10">
        <v>-20</v>
      </c>
      <c r="CB10">
        <v>0.80100000000000005</v>
      </c>
      <c r="CC10">
        <v>28</v>
      </c>
      <c r="CD10">
        <v>2.8</v>
      </c>
    </row>
    <row r="11" spans="1:82" x14ac:dyDescent="0.3">
      <c r="A11" t="s">
        <v>211</v>
      </c>
      <c r="B11" s="3" t="s">
        <v>33</v>
      </c>
      <c r="C11">
        <f>C10</f>
        <v>0.5</v>
      </c>
      <c r="D11">
        <f t="shared" ref="D11:L11" si="18">D10</f>
        <v>0.3</v>
      </c>
      <c r="E11">
        <f t="shared" si="18"/>
        <v>0.14230189702954171</v>
      </c>
      <c r="F11">
        <f t="shared" si="18"/>
        <v>2.8099747921595082</v>
      </c>
      <c r="G11">
        <f t="shared" si="18"/>
        <v>1</v>
      </c>
      <c r="H11">
        <f t="shared" si="18"/>
        <v>1</v>
      </c>
      <c r="I11">
        <f t="shared" si="18"/>
        <v>0.05</v>
      </c>
      <c r="J11">
        <f t="shared" si="18"/>
        <v>0.05</v>
      </c>
      <c r="K11">
        <f t="shared" si="18"/>
        <v>80</v>
      </c>
      <c r="L11">
        <f t="shared" si="18"/>
        <v>0.01</v>
      </c>
      <c r="O11">
        <f>O10</f>
        <v>4</v>
      </c>
      <c r="P11">
        <f t="shared" ref="P11:AZ11" si="19">P10</f>
        <v>30</v>
      </c>
      <c r="Q11">
        <f t="shared" si="19"/>
        <v>45</v>
      </c>
      <c r="R11">
        <f t="shared" si="19"/>
        <v>3</v>
      </c>
      <c r="S11">
        <f t="shared" si="19"/>
        <v>1</v>
      </c>
      <c r="T11">
        <f t="shared" si="19"/>
        <v>11</v>
      </c>
      <c r="U11">
        <f t="shared" si="19"/>
        <v>1.99</v>
      </c>
      <c r="V11">
        <f t="shared" si="19"/>
        <v>1</v>
      </c>
      <c r="W11">
        <f t="shared" si="19"/>
        <v>1</v>
      </c>
      <c r="X11">
        <f t="shared" si="19"/>
        <v>1</v>
      </c>
      <c r="Y11">
        <v>3</v>
      </c>
      <c r="Z11">
        <f t="shared" si="19"/>
        <v>1400</v>
      </c>
      <c r="AA11">
        <f t="shared" si="19"/>
        <v>5</v>
      </c>
      <c r="AB11">
        <f t="shared" si="19"/>
        <v>2</v>
      </c>
      <c r="AC11">
        <f t="shared" si="19"/>
        <v>2</v>
      </c>
      <c r="AD11">
        <f t="shared" si="19"/>
        <v>25</v>
      </c>
      <c r="AE11">
        <f t="shared" si="19"/>
        <v>50</v>
      </c>
      <c r="AF11">
        <f t="shared" si="19"/>
        <v>5</v>
      </c>
      <c r="AG11">
        <f t="shared" si="19"/>
        <v>800</v>
      </c>
      <c r="AH11">
        <f t="shared" si="19"/>
        <v>2</v>
      </c>
      <c r="AI11">
        <f t="shared" si="19"/>
        <v>2</v>
      </c>
      <c r="AJ11">
        <f t="shared" si="19"/>
        <v>2</v>
      </c>
      <c r="AK11">
        <f t="shared" si="19"/>
        <v>2</v>
      </c>
      <c r="AL11">
        <f t="shared" si="19"/>
        <v>22</v>
      </c>
      <c r="AM11">
        <f t="shared" si="19"/>
        <v>22</v>
      </c>
      <c r="AN11">
        <f t="shared" si="19"/>
        <v>50</v>
      </c>
      <c r="AO11">
        <f t="shared" si="19"/>
        <v>0.9</v>
      </c>
      <c r="AP11">
        <f t="shared" si="19"/>
        <v>50</v>
      </c>
      <c r="AQ11">
        <f t="shared" si="19"/>
        <v>1</v>
      </c>
      <c r="AR11">
        <f t="shared" si="19"/>
        <v>20</v>
      </c>
      <c r="AS11">
        <f t="shared" si="19"/>
        <v>10</v>
      </c>
      <c r="AT11">
        <f t="shared" si="19"/>
        <v>0.1</v>
      </c>
      <c r="AU11">
        <f t="shared" si="19"/>
        <v>0.8</v>
      </c>
      <c r="AV11">
        <f t="shared" si="19"/>
        <v>0.01</v>
      </c>
      <c r="AW11">
        <f t="shared" si="19"/>
        <v>0.02</v>
      </c>
      <c r="AX11">
        <f t="shared" si="19"/>
        <v>10</v>
      </c>
      <c r="AY11">
        <f t="shared" si="19"/>
        <v>0.5</v>
      </c>
      <c r="AZ11">
        <f t="shared" si="19"/>
        <v>1</v>
      </c>
      <c r="BE11">
        <f>BE10</f>
        <v>0.8</v>
      </c>
      <c r="BF11">
        <f t="shared" ref="BF11:BG11" si="20">BF10</f>
        <v>0.8</v>
      </c>
      <c r="BG11">
        <f t="shared" si="20"/>
        <v>100</v>
      </c>
      <c r="BI11" t="s">
        <v>84</v>
      </c>
      <c r="BJ11">
        <v>5.800955351077965</v>
      </c>
      <c r="BK11">
        <v>3.9151919446602998</v>
      </c>
      <c r="BL11">
        <v>1.5035677320090111</v>
      </c>
      <c r="BQ11">
        <f>BQ10</f>
        <v>2</v>
      </c>
      <c r="BR11">
        <f t="shared" ref="BR11:CD11" si="21">BR10</f>
        <v>1</v>
      </c>
      <c r="BS11">
        <f t="shared" si="21"/>
        <v>1</v>
      </c>
      <c r="BT11">
        <f t="shared" si="21"/>
        <v>0</v>
      </c>
      <c r="BU11">
        <f t="shared" si="21"/>
        <v>1</v>
      </c>
      <c r="BV11">
        <v>40</v>
      </c>
      <c r="BW11">
        <v>40</v>
      </c>
      <c r="BX11">
        <v>1</v>
      </c>
      <c r="BY11">
        <v>0.01</v>
      </c>
      <c r="BZ11">
        <v>1</v>
      </c>
      <c r="CA11">
        <f t="shared" si="21"/>
        <v>-20</v>
      </c>
      <c r="CB11">
        <f t="shared" si="21"/>
        <v>0.80100000000000005</v>
      </c>
      <c r="CC11">
        <f t="shared" si="21"/>
        <v>28</v>
      </c>
      <c r="CD11">
        <f t="shared" si="21"/>
        <v>2.8</v>
      </c>
    </row>
    <row r="12" spans="1:82" x14ac:dyDescent="0.3">
      <c r="A12" t="s">
        <v>210</v>
      </c>
      <c r="B12" s="3" t="s">
        <v>35</v>
      </c>
      <c r="C12">
        <v>0.01</v>
      </c>
      <c r="D12">
        <v>1E-3</v>
      </c>
      <c r="E12">
        <v>0.16520939062615311</v>
      </c>
      <c r="F12">
        <v>1.948867514770882</v>
      </c>
      <c r="G12">
        <v>0</v>
      </c>
      <c r="H12">
        <v>0</v>
      </c>
      <c r="I12">
        <v>1E-3</v>
      </c>
      <c r="J12">
        <v>9.9999999999999995E-7</v>
      </c>
      <c r="K12">
        <v>10</v>
      </c>
      <c r="L12">
        <v>1E-4</v>
      </c>
      <c r="O12">
        <v>-5</v>
      </c>
      <c r="P12">
        <v>10</v>
      </c>
      <c r="Q12">
        <v>30</v>
      </c>
      <c r="R12">
        <v>0</v>
      </c>
      <c r="S12">
        <v>0.1</v>
      </c>
      <c r="T12">
        <v>3</v>
      </c>
      <c r="U12">
        <v>1</v>
      </c>
      <c r="V12">
        <v>0.4</v>
      </c>
      <c r="W12">
        <v>-1</v>
      </c>
      <c r="X12">
        <v>0</v>
      </c>
      <c r="Y12">
        <v>0</v>
      </c>
      <c r="Z12">
        <v>400</v>
      </c>
      <c r="AA12">
        <v>0</v>
      </c>
      <c r="AB12">
        <v>0.47499999999999998</v>
      </c>
      <c r="AC12">
        <v>0</v>
      </c>
      <c r="AD12">
        <v>0</v>
      </c>
      <c r="AE12">
        <v>0</v>
      </c>
      <c r="AF12">
        <v>-5</v>
      </c>
      <c r="AG12">
        <v>100</v>
      </c>
      <c r="AH12">
        <v>1</v>
      </c>
      <c r="AI12">
        <v>0</v>
      </c>
      <c r="AJ12">
        <v>0</v>
      </c>
      <c r="AK12">
        <v>0</v>
      </c>
      <c r="AL12">
        <v>1</v>
      </c>
      <c r="AM12">
        <v>1</v>
      </c>
      <c r="AN12">
        <v>0</v>
      </c>
      <c r="AO12">
        <v>0.1</v>
      </c>
      <c r="AP12">
        <v>5</v>
      </c>
      <c r="AQ12">
        <v>0</v>
      </c>
      <c r="AR12">
        <v>0</v>
      </c>
      <c r="AS12">
        <v>3</v>
      </c>
      <c r="AT12">
        <v>1E-3</v>
      </c>
      <c r="AU12">
        <v>0.2</v>
      </c>
      <c r="AV12">
        <v>0</v>
      </c>
      <c r="AW12">
        <v>1E-3</v>
      </c>
      <c r="AX12">
        <v>3</v>
      </c>
      <c r="AY12">
        <v>0</v>
      </c>
      <c r="AZ12">
        <v>0</v>
      </c>
      <c r="BE12">
        <v>0.25</v>
      </c>
      <c r="BF12">
        <v>0.25</v>
      </c>
      <c r="BG12">
        <v>0</v>
      </c>
      <c r="BI12" t="s">
        <v>208</v>
      </c>
      <c r="BJ12">
        <v>-114.02760924055541</v>
      </c>
      <c r="BK12">
        <v>18.643759599626179</v>
      </c>
      <c r="BL12">
        <v>-7.4809984703198246E-2</v>
      </c>
      <c r="BQ12">
        <v>1</v>
      </c>
      <c r="BR12">
        <v>0.25</v>
      </c>
      <c r="BS12">
        <v>-1</v>
      </c>
      <c r="BT12">
        <v>-0.5</v>
      </c>
      <c r="BU12">
        <v>0</v>
      </c>
      <c r="BV12">
        <v>1</v>
      </c>
      <c r="BW12">
        <v>0.25</v>
      </c>
      <c r="BX12">
        <v>-0.5</v>
      </c>
      <c r="BY12">
        <v>-0.5</v>
      </c>
      <c r="BZ12">
        <v>0</v>
      </c>
      <c r="CA12">
        <v>-160</v>
      </c>
      <c r="CB12">
        <v>0.6</v>
      </c>
      <c r="CC12">
        <v>20</v>
      </c>
      <c r="CD12">
        <v>1.3</v>
      </c>
    </row>
    <row r="13" spans="1:82" x14ac:dyDescent="0.3">
      <c r="A13" t="s">
        <v>26</v>
      </c>
      <c r="B13" s="3" t="s">
        <v>35</v>
      </c>
      <c r="C13">
        <v>6.7000000000000004E-2</v>
      </c>
      <c r="D13">
        <v>7.7999999999999996E-3</v>
      </c>
      <c r="E13">
        <v>0.19440356092834829</v>
      </c>
      <c r="F13">
        <v>1.9888047697145961</v>
      </c>
      <c r="G13">
        <v>0.2</v>
      </c>
      <c r="H13">
        <v>0.1</v>
      </c>
      <c r="I13">
        <v>1.7000000000000001E-2</v>
      </c>
      <c r="J13">
        <v>1E-3</v>
      </c>
      <c r="K13">
        <v>50</v>
      </c>
      <c r="L13">
        <v>1E-3</v>
      </c>
      <c r="M13">
        <v>0</v>
      </c>
      <c r="N13">
        <v>0</v>
      </c>
      <c r="O13">
        <v>0</v>
      </c>
      <c r="P13">
        <v>20</v>
      </c>
      <c r="Q13">
        <v>40</v>
      </c>
      <c r="R13">
        <v>1</v>
      </c>
      <c r="S13">
        <v>0.7</v>
      </c>
      <c r="T13">
        <v>9</v>
      </c>
      <c r="U13">
        <v>1.2</v>
      </c>
      <c r="V13">
        <v>0.65</v>
      </c>
      <c r="W13">
        <v>0</v>
      </c>
      <c r="X13">
        <v>0.5</v>
      </c>
      <c r="Y13">
        <v>1</v>
      </c>
      <c r="Z13">
        <v>1000</v>
      </c>
      <c r="AA13">
        <v>4</v>
      </c>
      <c r="AB13">
        <v>0.95</v>
      </c>
      <c r="AC13">
        <v>0</v>
      </c>
      <c r="AD13">
        <v>0.5</v>
      </c>
      <c r="AE13">
        <v>0</v>
      </c>
      <c r="AF13">
        <v>1</v>
      </c>
      <c r="AG13">
        <v>600</v>
      </c>
      <c r="AH13">
        <v>1.5</v>
      </c>
      <c r="AI13">
        <v>0.1</v>
      </c>
      <c r="AJ13">
        <v>0.4</v>
      </c>
      <c r="AK13">
        <v>0.4</v>
      </c>
      <c r="AL13">
        <v>4.45</v>
      </c>
      <c r="AM13">
        <v>4.45</v>
      </c>
      <c r="AN13">
        <v>10</v>
      </c>
      <c r="AO13">
        <v>0.6</v>
      </c>
      <c r="AP13">
        <v>20</v>
      </c>
      <c r="AQ13">
        <v>0.3</v>
      </c>
      <c r="AR13">
        <v>5</v>
      </c>
      <c r="AS13">
        <v>5</v>
      </c>
      <c r="AT13">
        <v>3.5999999999999997E-2</v>
      </c>
      <c r="AU13">
        <v>0.47</v>
      </c>
      <c r="AV13">
        <v>0</v>
      </c>
      <c r="AW13">
        <v>1.2999999999999999E-2</v>
      </c>
      <c r="AX13">
        <v>5</v>
      </c>
      <c r="AY13">
        <v>0.05</v>
      </c>
      <c r="AZ13">
        <v>0.2</v>
      </c>
      <c r="BA13">
        <v>0.66</v>
      </c>
      <c r="BB13">
        <v>2</v>
      </c>
      <c r="BC13">
        <v>4.4000000000000004</v>
      </c>
      <c r="BD13">
        <v>27</v>
      </c>
      <c r="BE13">
        <v>0.4</v>
      </c>
      <c r="BF13">
        <v>0.31</v>
      </c>
      <c r="BG13">
        <v>3</v>
      </c>
      <c r="BH13" t="s">
        <v>216</v>
      </c>
      <c r="BI13" t="s">
        <v>208</v>
      </c>
      <c r="BJ13">
        <v>134.82359057799829</v>
      </c>
      <c r="BK13">
        <v>43.523690058872063</v>
      </c>
      <c r="BL13">
        <v>-1.5112003356443049E-2</v>
      </c>
      <c r="BM13">
        <v>1.133252636653412E-4</v>
      </c>
      <c r="BN13">
        <v>0</v>
      </c>
      <c r="BO13">
        <v>0</v>
      </c>
      <c r="BP13">
        <v>0.85036632953034119</v>
      </c>
      <c r="BQ13">
        <v>1.38</v>
      </c>
      <c r="BR13">
        <v>0.55400000000000005</v>
      </c>
      <c r="BS13">
        <v>0</v>
      </c>
      <c r="BT13">
        <v>-0.27700000000000002</v>
      </c>
      <c r="BU13">
        <v>0</v>
      </c>
      <c r="BV13">
        <v>2.19</v>
      </c>
      <c r="BW13">
        <v>0.56299999999999994</v>
      </c>
      <c r="BX13">
        <v>0</v>
      </c>
      <c r="BY13">
        <v>-0.26600000000000001</v>
      </c>
      <c r="BZ13">
        <v>0.67800000000000005</v>
      </c>
      <c r="CA13">
        <v>-90</v>
      </c>
      <c r="CB13">
        <v>0.8</v>
      </c>
      <c r="CC13">
        <v>24</v>
      </c>
      <c r="CD13">
        <v>2.2999999999999998</v>
      </c>
    </row>
    <row r="14" spans="1:82" x14ac:dyDescent="0.3">
      <c r="A14" t="s">
        <v>211</v>
      </c>
      <c r="B14" s="3" t="s">
        <v>35</v>
      </c>
      <c r="C14">
        <v>0.5</v>
      </c>
      <c r="D14">
        <v>0.3</v>
      </c>
      <c r="E14">
        <v>0.22359773123054349</v>
      </c>
      <c r="F14">
        <v>2.028742024658309</v>
      </c>
      <c r="G14">
        <v>1</v>
      </c>
      <c r="H14">
        <v>1</v>
      </c>
      <c r="I14" s="4">
        <v>0.05</v>
      </c>
      <c r="J14" s="4">
        <v>0.05</v>
      </c>
      <c r="K14">
        <v>80</v>
      </c>
      <c r="L14">
        <v>0.01</v>
      </c>
      <c r="O14">
        <v>4</v>
      </c>
      <c r="P14">
        <v>30</v>
      </c>
      <c r="Q14">
        <v>45</v>
      </c>
      <c r="R14">
        <v>3</v>
      </c>
      <c r="S14">
        <v>1</v>
      </c>
      <c r="T14">
        <v>11</v>
      </c>
      <c r="U14">
        <v>1.99</v>
      </c>
      <c r="V14">
        <v>1</v>
      </c>
      <c r="W14">
        <v>1</v>
      </c>
      <c r="X14">
        <v>1</v>
      </c>
      <c r="Y14">
        <v>3</v>
      </c>
      <c r="Z14">
        <v>2000</v>
      </c>
      <c r="AA14">
        <v>5</v>
      </c>
      <c r="AB14">
        <v>2</v>
      </c>
      <c r="AC14">
        <v>2</v>
      </c>
      <c r="AD14">
        <v>25</v>
      </c>
      <c r="AE14">
        <v>50</v>
      </c>
      <c r="AF14">
        <v>5</v>
      </c>
      <c r="AG14">
        <v>1100</v>
      </c>
      <c r="AH14">
        <v>2</v>
      </c>
      <c r="AI14">
        <v>2</v>
      </c>
      <c r="AJ14">
        <v>2</v>
      </c>
      <c r="AK14">
        <v>2</v>
      </c>
      <c r="AL14">
        <v>25</v>
      </c>
      <c r="AM14">
        <v>25</v>
      </c>
      <c r="AN14">
        <v>50</v>
      </c>
      <c r="AO14">
        <v>0.9</v>
      </c>
      <c r="AP14">
        <v>50</v>
      </c>
      <c r="AQ14">
        <v>1</v>
      </c>
      <c r="AR14">
        <v>20</v>
      </c>
      <c r="AS14">
        <v>10</v>
      </c>
      <c r="AT14">
        <v>0.1</v>
      </c>
      <c r="AU14">
        <v>0.8</v>
      </c>
      <c r="AV14">
        <v>0.01</v>
      </c>
      <c r="AW14">
        <v>2.5000000000000001E-2</v>
      </c>
      <c r="AX14">
        <v>10</v>
      </c>
      <c r="AY14">
        <v>0.5</v>
      </c>
      <c r="AZ14">
        <v>1</v>
      </c>
      <c r="BE14">
        <v>0.7</v>
      </c>
      <c r="BF14">
        <v>0.7</v>
      </c>
      <c r="BG14">
        <v>30</v>
      </c>
      <c r="BI14" t="s">
        <v>208</v>
      </c>
      <c r="BJ14">
        <v>383.674790396552</v>
      </c>
      <c r="BK14">
        <v>68.403620518117933</v>
      </c>
      <c r="BL14">
        <v>4.4585977990312151E-2</v>
      </c>
      <c r="BQ14">
        <v>2</v>
      </c>
      <c r="BR14">
        <v>1</v>
      </c>
      <c r="BS14">
        <v>1</v>
      </c>
      <c r="BT14">
        <v>0</v>
      </c>
      <c r="BU14">
        <v>1</v>
      </c>
      <c r="BV14">
        <v>3</v>
      </c>
      <c r="BW14">
        <v>1</v>
      </c>
      <c r="BX14">
        <v>0.5</v>
      </c>
      <c r="BY14">
        <v>0</v>
      </c>
      <c r="BZ14">
        <v>2</v>
      </c>
      <c r="CA14">
        <v>-20</v>
      </c>
      <c r="CB14">
        <v>0.80100000000000005</v>
      </c>
      <c r="CC14">
        <v>28</v>
      </c>
      <c r="CD14">
        <v>2.8</v>
      </c>
    </row>
    <row r="15" spans="1:82" x14ac:dyDescent="0.3">
      <c r="A15" t="s">
        <v>210</v>
      </c>
      <c r="B15" s="3" t="s">
        <v>34</v>
      </c>
      <c r="C15">
        <v>0.01</v>
      </c>
      <c r="D15">
        <v>1E-3</v>
      </c>
      <c r="E15">
        <v>5.1845455670871149E-2</v>
      </c>
      <c r="F15">
        <v>2.3051347693347122</v>
      </c>
      <c r="G15">
        <v>0</v>
      </c>
      <c r="H15">
        <v>0</v>
      </c>
      <c r="I15">
        <v>1E-3</v>
      </c>
      <c r="J15">
        <v>9.9999999999999995E-7</v>
      </c>
      <c r="K15">
        <v>10</v>
      </c>
      <c r="L15">
        <v>1E-4</v>
      </c>
      <c r="O15">
        <v>-5</v>
      </c>
      <c r="P15">
        <v>10</v>
      </c>
      <c r="Q15">
        <v>30</v>
      </c>
      <c r="R15">
        <v>0</v>
      </c>
      <c r="S15">
        <v>0.1</v>
      </c>
      <c r="T15">
        <v>3</v>
      </c>
      <c r="U15">
        <v>1</v>
      </c>
      <c r="V15">
        <v>0.4</v>
      </c>
      <c r="W15">
        <v>-1</v>
      </c>
      <c r="X15">
        <v>0</v>
      </c>
      <c r="Y15">
        <v>0</v>
      </c>
      <c r="Z15">
        <v>400</v>
      </c>
      <c r="AA15">
        <v>0</v>
      </c>
      <c r="AB15">
        <v>0.47499999999999998</v>
      </c>
      <c r="AC15">
        <v>0</v>
      </c>
      <c r="AD15">
        <v>0</v>
      </c>
      <c r="AE15">
        <v>0</v>
      </c>
      <c r="AF15">
        <v>-5</v>
      </c>
      <c r="AG15">
        <v>100</v>
      </c>
      <c r="AH15">
        <v>1</v>
      </c>
      <c r="AI15">
        <v>0</v>
      </c>
      <c r="AJ15">
        <v>0</v>
      </c>
      <c r="AK15">
        <v>0</v>
      </c>
      <c r="AL15">
        <v>1</v>
      </c>
      <c r="AM15">
        <v>1</v>
      </c>
      <c r="AN15">
        <v>0</v>
      </c>
      <c r="AO15">
        <v>0.1</v>
      </c>
      <c r="AP15">
        <v>5</v>
      </c>
      <c r="AQ15">
        <v>0</v>
      </c>
      <c r="AR15">
        <v>0</v>
      </c>
      <c r="AS15">
        <v>3</v>
      </c>
      <c r="AT15">
        <v>1E-3</v>
      </c>
      <c r="AU15">
        <v>0.2</v>
      </c>
      <c r="AV15">
        <v>0</v>
      </c>
      <c r="AW15">
        <v>0</v>
      </c>
      <c r="AX15">
        <v>3</v>
      </c>
      <c r="AY15">
        <v>0</v>
      </c>
      <c r="AZ15">
        <v>0</v>
      </c>
      <c r="BE15">
        <v>0.3</v>
      </c>
      <c r="BF15">
        <v>0.3</v>
      </c>
      <c r="BG15">
        <v>10</v>
      </c>
      <c r="BI15" t="s">
        <v>208</v>
      </c>
      <c r="BJ15">
        <v>13.19202647483603</v>
      </c>
      <c r="BK15">
        <v>-4.7830374571062322</v>
      </c>
      <c r="BL15">
        <v>-1.923454903087703E-2</v>
      </c>
      <c r="BQ15">
        <v>1</v>
      </c>
      <c r="BR15">
        <v>0.25</v>
      </c>
      <c r="BS15">
        <v>-1</v>
      </c>
      <c r="BT15">
        <v>-0.5</v>
      </c>
      <c r="BU15">
        <v>0</v>
      </c>
      <c r="BV15">
        <v>1</v>
      </c>
      <c r="BW15">
        <v>0.25</v>
      </c>
      <c r="BX15">
        <v>-0.5</v>
      </c>
      <c r="BY15">
        <v>-0.5</v>
      </c>
      <c r="BZ15">
        <v>0</v>
      </c>
      <c r="CA15">
        <v>-160</v>
      </c>
      <c r="CB15">
        <v>0.6</v>
      </c>
      <c r="CC15">
        <v>20</v>
      </c>
      <c r="CD15">
        <v>1.3</v>
      </c>
    </row>
    <row r="16" spans="1:82" x14ac:dyDescent="0.3">
      <c r="A16" t="s">
        <v>27</v>
      </c>
      <c r="B16" s="3" t="s">
        <v>34</v>
      </c>
      <c r="C16">
        <v>6.7000000000000004E-2</v>
      </c>
      <c r="D16">
        <v>7.7999999999999996E-3</v>
      </c>
      <c r="E16">
        <v>6.3463189495856887E-2</v>
      </c>
      <c r="F16">
        <v>2.4211431090600541</v>
      </c>
      <c r="G16">
        <v>0.2</v>
      </c>
      <c r="H16">
        <v>0.1</v>
      </c>
      <c r="I16">
        <v>1.7000000000000001E-2</v>
      </c>
      <c r="J16">
        <v>1E-3</v>
      </c>
      <c r="K16">
        <v>50</v>
      </c>
      <c r="L16">
        <v>1E-3</v>
      </c>
      <c r="M16">
        <v>0</v>
      </c>
      <c r="N16">
        <v>0</v>
      </c>
      <c r="O16">
        <v>0</v>
      </c>
      <c r="P16">
        <v>20</v>
      </c>
      <c r="Q16">
        <v>40</v>
      </c>
      <c r="R16">
        <v>1</v>
      </c>
      <c r="S16">
        <v>0.7</v>
      </c>
      <c r="T16">
        <v>9</v>
      </c>
      <c r="U16">
        <v>1.2</v>
      </c>
      <c r="V16">
        <v>0.65</v>
      </c>
      <c r="W16">
        <v>0</v>
      </c>
      <c r="X16">
        <v>0.5</v>
      </c>
      <c r="Y16">
        <v>1</v>
      </c>
      <c r="Z16">
        <v>600</v>
      </c>
      <c r="AA16">
        <v>4</v>
      </c>
      <c r="AB16">
        <v>0.95</v>
      </c>
      <c r="AC16">
        <v>0</v>
      </c>
      <c r="AD16">
        <v>0.5</v>
      </c>
      <c r="AE16">
        <v>0</v>
      </c>
      <c r="AF16">
        <v>1</v>
      </c>
      <c r="AG16">
        <v>600</v>
      </c>
      <c r="AH16">
        <v>1.5</v>
      </c>
      <c r="AI16">
        <v>0.1</v>
      </c>
      <c r="AJ16">
        <v>0.2</v>
      </c>
      <c r="AK16">
        <v>0.2</v>
      </c>
      <c r="AL16">
        <v>5.6</v>
      </c>
      <c r="AM16">
        <v>5.6</v>
      </c>
      <c r="AN16">
        <v>10</v>
      </c>
      <c r="AO16">
        <v>0.6</v>
      </c>
      <c r="AP16">
        <v>20</v>
      </c>
      <c r="AQ16">
        <v>0.3</v>
      </c>
      <c r="AR16">
        <v>5</v>
      </c>
      <c r="AS16">
        <v>5</v>
      </c>
      <c r="AT16">
        <v>3.5999999999999997E-2</v>
      </c>
      <c r="AU16">
        <v>0.47</v>
      </c>
      <c r="AV16">
        <v>0</v>
      </c>
      <c r="AW16">
        <v>1E-3</v>
      </c>
      <c r="AX16">
        <v>5</v>
      </c>
      <c r="AY16">
        <v>0.05</v>
      </c>
      <c r="AZ16">
        <v>0.2</v>
      </c>
      <c r="BA16">
        <v>0.66</v>
      </c>
      <c r="BB16">
        <v>2</v>
      </c>
      <c r="BC16">
        <v>4.4000000000000004</v>
      </c>
      <c r="BD16">
        <v>27</v>
      </c>
      <c r="BE16">
        <v>0.43</v>
      </c>
      <c r="BF16">
        <v>0.41</v>
      </c>
      <c r="BG16">
        <v>40</v>
      </c>
      <c r="BH16" t="s">
        <v>216</v>
      </c>
      <c r="BI16" t="s">
        <v>208</v>
      </c>
      <c r="BJ16">
        <v>39.990463258075899</v>
      </c>
      <c r="BK16">
        <v>19.88974665311509</v>
      </c>
      <c r="BL16">
        <v>3.0538404817519588E-2</v>
      </c>
      <c r="BM16">
        <v>2.3536384829090479E-5</v>
      </c>
      <c r="BN16">
        <v>-0.53581325088825482</v>
      </c>
      <c r="BO16">
        <v>3.4671500102029249</v>
      </c>
      <c r="BP16">
        <v>0</v>
      </c>
      <c r="BQ16">
        <v>1.38</v>
      </c>
      <c r="BR16">
        <v>0.55400000000000005</v>
      </c>
      <c r="BS16">
        <v>0</v>
      </c>
      <c r="BT16">
        <v>-0.27700000000000002</v>
      </c>
      <c r="BU16">
        <v>0</v>
      </c>
      <c r="BV16">
        <v>2.19</v>
      </c>
      <c r="BW16">
        <v>0.56299999999999994</v>
      </c>
      <c r="BX16">
        <v>0</v>
      </c>
      <c r="BY16">
        <v>-0.26600000000000001</v>
      </c>
      <c r="BZ16">
        <v>0.67800000000000005</v>
      </c>
      <c r="CA16">
        <v>-90</v>
      </c>
      <c r="CB16">
        <v>0.8</v>
      </c>
      <c r="CC16">
        <v>24</v>
      </c>
      <c r="CD16">
        <v>2.2999999999999998</v>
      </c>
    </row>
    <row r="17" spans="1:82" x14ac:dyDescent="0.3">
      <c r="A17" t="s">
        <v>24</v>
      </c>
      <c r="B17" s="3" t="s">
        <v>34</v>
      </c>
      <c r="C17">
        <f>C16</f>
        <v>6.7000000000000004E-2</v>
      </c>
      <c r="D17">
        <f>D16</f>
        <v>7.7999999999999996E-3</v>
      </c>
      <c r="E17">
        <v>9.8017810711569106E-2</v>
      </c>
      <c r="F17">
        <v>2.341860134135834</v>
      </c>
      <c r="G17">
        <f>G16</f>
        <v>0.2</v>
      </c>
      <c r="H17">
        <f>H16</f>
        <v>0.1</v>
      </c>
      <c r="I17">
        <f>I16</f>
        <v>1.7000000000000001E-2</v>
      </c>
      <c r="J17">
        <f t="shared" ref="J17:L17" si="22">J16</f>
        <v>1E-3</v>
      </c>
      <c r="K17">
        <f t="shared" si="22"/>
        <v>50</v>
      </c>
      <c r="L17">
        <f t="shared" si="22"/>
        <v>1E-3</v>
      </c>
      <c r="M17">
        <v>0</v>
      </c>
      <c r="N17">
        <v>0</v>
      </c>
      <c r="O17">
        <f>O16</f>
        <v>0</v>
      </c>
      <c r="P17">
        <f t="shared" ref="P17:Y17" si="23">P16</f>
        <v>20</v>
      </c>
      <c r="Q17">
        <f t="shared" si="23"/>
        <v>40</v>
      </c>
      <c r="R17">
        <f t="shared" si="23"/>
        <v>1</v>
      </c>
      <c r="S17">
        <f t="shared" si="23"/>
        <v>0.7</v>
      </c>
      <c r="T17">
        <f t="shared" si="23"/>
        <v>9</v>
      </c>
      <c r="U17">
        <f t="shared" si="23"/>
        <v>1.2</v>
      </c>
      <c r="V17">
        <f t="shared" si="23"/>
        <v>0.65</v>
      </c>
      <c r="W17">
        <f t="shared" si="23"/>
        <v>0</v>
      </c>
      <c r="X17">
        <f t="shared" si="23"/>
        <v>0.5</v>
      </c>
      <c r="Y17">
        <f t="shared" si="23"/>
        <v>1</v>
      </c>
      <c r="Z17">
        <f>Z16</f>
        <v>600</v>
      </c>
      <c r="AA17">
        <f t="shared" ref="AA17:AK17" si="24">AA16</f>
        <v>4</v>
      </c>
      <c r="AB17">
        <f t="shared" si="24"/>
        <v>0.95</v>
      </c>
      <c r="AC17">
        <f t="shared" si="24"/>
        <v>0</v>
      </c>
      <c r="AD17">
        <f t="shared" si="24"/>
        <v>0.5</v>
      </c>
      <c r="AE17">
        <f t="shared" si="24"/>
        <v>0</v>
      </c>
      <c r="AF17">
        <f t="shared" si="24"/>
        <v>1</v>
      </c>
      <c r="AG17">
        <f t="shared" si="24"/>
        <v>600</v>
      </c>
      <c r="AH17">
        <f t="shared" si="24"/>
        <v>1.5</v>
      </c>
      <c r="AI17">
        <f t="shared" si="24"/>
        <v>0.1</v>
      </c>
      <c r="AJ17">
        <f t="shared" si="24"/>
        <v>0.2</v>
      </c>
      <c r="AK17">
        <f t="shared" si="24"/>
        <v>0.2</v>
      </c>
      <c r="AL17">
        <f t="shared" ref="AL17:AS17" si="25">AL16</f>
        <v>5.6</v>
      </c>
      <c r="AM17">
        <f t="shared" si="25"/>
        <v>5.6</v>
      </c>
      <c r="AN17">
        <f t="shared" si="25"/>
        <v>10</v>
      </c>
      <c r="AO17">
        <f t="shared" si="25"/>
        <v>0.6</v>
      </c>
      <c r="AP17">
        <f t="shared" si="25"/>
        <v>20</v>
      </c>
      <c r="AQ17">
        <f t="shared" si="25"/>
        <v>0.3</v>
      </c>
      <c r="AR17">
        <f t="shared" si="25"/>
        <v>5</v>
      </c>
      <c r="AS17">
        <f t="shared" si="25"/>
        <v>5</v>
      </c>
      <c r="AT17">
        <f>AT16</f>
        <v>3.5999999999999997E-2</v>
      </c>
      <c r="AU17">
        <v>0.47</v>
      </c>
      <c r="AV17">
        <v>0</v>
      </c>
      <c r="AW17">
        <v>1.2999999999999999E-2</v>
      </c>
      <c r="AX17">
        <f>AX16</f>
        <v>5</v>
      </c>
      <c r="AY17">
        <f>AY16</f>
        <v>0.05</v>
      </c>
      <c r="AZ17">
        <f>AZ16</f>
        <v>0.2</v>
      </c>
      <c r="BA17">
        <f>BA16</f>
        <v>0.66</v>
      </c>
      <c r="BB17">
        <f t="shared" ref="BB17:BD17" si="26">BB16</f>
        <v>2</v>
      </c>
      <c r="BC17">
        <f t="shared" si="26"/>
        <v>4.4000000000000004</v>
      </c>
      <c r="BD17">
        <f t="shared" si="26"/>
        <v>27</v>
      </c>
      <c r="BE17">
        <f>BE16</f>
        <v>0.43</v>
      </c>
      <c r="BF17">
        <f>BF16</f>
        <v>0.41</v>
      </c>
      <c r="BG17">
        <f>BG16</f>
        <v>40</v>
      </c>
      <c r="BH17" t="str">
        <f>BH16</f>
        <v>halfEllipsoid</v>
      </c>
      <c r="BI17" t="s">
        <v>208</v>
      </c>
      <c r="BJ17">
        <v>38.298589323046677</v>
      </c>
      <c r="BK17">
        <v>19.881303802539609</v>
      </c>
      <c r="BL17">
        <v>5.6956919744976887E-2</v>
      </c>
      <c r="BM17">
        <v>1.1677431415739021E-9</v>
      </c>
      <c r="BN17">
        <v>0.71779412276703081</v>
      </c>
      <c r="BO17">
        <v>5.0732193769927427</v>
      </c>
      <c r="BP17">
        <v>0</v>
      </c>
      <c r="BQ17">
        <f>BQ16</f>
        <v>1.38</v>
      </c>
      <c r="BR17">
        <f t="shared" ref="BR17:CD17" si="27">BR16</f>
        <v>0.55400000000000005</v>
      </c>
      <c r="BS17">
        <f t="shared" si="27"/>
        <v>0</v>
      </c>
      <c r="BT17">
        <f t="shared" si="27"/>
        <v>-0.27700000000000002</v>
      </c>
      <c r="BU17">
        <f t="shared" si="27"/>
        <v>0</v>
      </c>
      <c r="BV17">
        <f t="shared" si="27"/>
        <v>2.19</v>
      </c>
      <c r="BW17">
        <f t="shared" si="27"/>
        <v>0.56299999999999994</v>
      </c>
      <c r="BX17">
        <f t="shared" si="27"/>
        <v>0</v>
      </c>
      <c r="BY17">
        <f t="shared" si="27"/>
        <v>-0.26600000000000001</v>
      </c>
      <c r="BZ17">
        <f t="shared" si="27"/>
        <v>0.67800000000000005</v>
      </c>
      <c r="CA17">
        <f t="shared" si="27"/>
        <v>-90</v>
      </c>
      <c r="CB17">
        <f t="shared" si="27"/>
        <v>0.8</v>
      </c>
      <c r="CC17">
        <f t="shared" si="27"/>
        <v>24</v>
      </c>
      <c r="CD17">
        <f t="shared" si="27"/>
        <v>2.2999999999999998</v>
      </c>
    </row>
    <row r="18" spans="1:82" x14ac:dyDescent="0.3">
      <c r="A18" t="s">
        <v>211</v>
      </c>
      <c r="B18" s="3" t="s">
        <v>34</v>
      </c>
      <c r="C18">
        <v>0.5</v>
      </c>
      <c r="D18">
        <v>0.3</v>
      </c>
      <c r="E18">
        <v>0.109059320902877</v>
      </c>
      <c r="F18">
        <v>2.474300642070395</v>
      </c>
      <c r="G18">
        <v>1</v>
      </c>
      <c r="H18">
        <v>1</v>
      </c>
      <c r="I18" s="4">
        <v>0.05</v>
      </c>
      <c r="J18" s="4">
        <v>0.05</v>
      </c>
      <c r="K18">
        <v>80</v>
      </c>
      <c r="L18">
        <v>0.01</v>
      </c>
      <c r="O18">
        <v>4</v>
      </c>
      <c r="P18">
        <v>30</v>
      </c>
      <c r="Q18">
        <v>45</v>
      </c>
      <c r="R18">
        <v>3</v>
      </c>
      <c r="S18">
        <v>1</v>
      </c>
      <c r="T18">
        <v>11</v>
      </c>
      <c r="U18">
        <v>1.99</v>
      </c>
      <c r="V18">
        <v>1</v>
      </c>
      <c r="W18">
        <v>1</v>
      </c>
      <c r="X18">
        <v>1</v>
      </c>
      <c r="Y18">
        <v>3</v>
      </c>
      <c r="Z18">
        <v>2000</v>
      </c>
      <c r="AA18">
        <v>5</v>
      </c>
      <c r="AB18">
        <v>2</v>
      </c>
      <c r="AC18">
        <v>2</v>
      </c>
      <c r="AD18">
        <v>25</v>
      </c>
      <c r="AE18">
        <v>50</v>
      </c>
      <c r="AF18">
        <v>5</v>
      </c>
      <c r="AG18">
        <v>1100</v>
      </c>
      <c r="AH18">
        <v>2</v>
      </c>
      <c r="AI18">
        <v>2</v>
      </c>
      <c r="AJ18">
        <v>2</v>
      </c>
      <c r="AK18">
        <v>2</v>
      </c>
      <c r="AL18">
        <v>25</v>
      </c>
      <c r="AM18">
        <v>25</v>
      </c>
      <c r="AN18">
        <v>50</v>
      </c>
      <c r="AO18">
        <v>0.9</v>
      </c>
      <c r="AP18">
        <v>50</v>
      </c>
      <c r="AQ18">
        <v>1</v>
      </c>
      <c r="AR18">
        <v>20</v>
      </c>
      <c r="AS18">
        <v>10</v>
      </c>
      <c r="AT18">
        <v>0.1</v>
      </c>
      <c r="AU18">
        <v>0.8</v>
      </c>
      <c r="AV18">
        <v>0.01</v>
      </c>
      <c r="AW18">
        <v>0.03</v>
      </c>
      <c r="AX18">
        <v>10</v>
      </c>
      <c r="AY18">
        <v>0.5</v>
      </c>
      <c r="AZ18">
        <v>1</v>
      </c>
      <c r="BE18">
        <v>0.8</v>
      </c>
      <c r="BF18">
        <v>0.8</v>
      </c>
      <c r="BG18">
        <v>100</v>
      </c>
      <c r="BI18" t="s">
        <v>208</v>
      </c>
      <c r="BJ18">
        <v>66.78890004131577</v>
      </c>
      <c r="BK18">
        <v>44.545645062185457</v>
      </c>
      <c r="BL18">
        <v>0.1331483885208308</v>
      </c>
      <c r="BQ18">
        <v>2</v>
      </c>
      <c r="BR18">
        <v>1</v>
      </c>
      <c r="BS18">
        <v>1</v>
      </c>
      <c r="BT18">
        <v>0</v>
      </c>
      <c r="BU18">
        <v>1</v>
      </c>
      <c r="BV18">
        <v>3</v>
      </c>
      <c r="BW18">
        <v>1</v>
      </c>
      <c r="BX18">
        <v>0.5</v>
      </c>
      <c r="BY18">
        <v>0</v>
      </c>
      <c r="BZ18">
        <v>2</v>
      </c>
      <c r="CA18">
        <v>-20</v>
      </c>
      <c r="CB18">
        <v>0.80100000000000005</v>
      </c>
      <c r="CC18">
        <v>28</v>
      </c>
      <c r="CD18">
        <v>2.8</v>
      </c>
    </row>
  </sheetData>
  <phoneticPr fontId="3" type="noConversion"/>
  <pageMargins left="0.7" right="0.7" top="0.75" bottom="0.75" header="0.3" footer="0.3"/>
  <pageSetup orientation="portrait" r:id="rId1"/>
  <ignoredErrors>
    <ignoredError sqref="BV8:BZ8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C5121-552D-4058-9EC6-DE48D056E01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4E97-620C-45C7-8638-A85403662606}">
  <dimension ref="A1:AE1"/>
  <sheetViews>
    <sheetView workbookViewId="0">
      <pane ySplit="1" topLeftCell="A2" activePane="bottomLeft" state="frozen"/>
      <selection pane="bottomLeft"/>
    </sheetView>
  </sheetViews>
  <sheetFormatPr defaultRowHeight="14.4" x14ac:dyDescent="0.3"/>
  <sheetData>
    <row r="1" spans="1:31" x14ac:dyDescent="0.3">
      <c r="A1" s="1" t="s">
        <v>12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E5287-FD3A-430F-A280-76266F67C118}">
  <dimension ref="A1:I13"/>
  <sheetViews>
    <sheetView workbookViewId="0">
      <pane ySplit="1" topLeftCell="A2" activePane="bottomLeft" state="frozen"/>
      <selection pane="bottomLeft" activeCell="F5" sqref="F5"/>
    </sheetView>
  </sheetViews>
  <sheetFormatPr defaultRowHeight="14.4" x14ac:dyDescent="0.3"/>
  <cols>
    <col min="1" max="1" width="13.5546875" bestFit="1" customWidth="1"/>
    <col min="2" max="2" width="11" bestFit="1" customWidth="1"/>
    <col min="3" max="3" width="12.6640625" bestFit="1" customWidth="1"/>
    <col min="4" max="4" width="11.33203125" bestFit="1" customWidth="1"/>
    <col min="5" max="5" width="14.109375" bestFit="1" customWidth="1"/>
    <col min="6" max="6" width="12.6640625" bestFit="1" customWidth="1"/>
    <col min="7" max="7" width="13.5546875" bestFit="1" customWidth="1"/>
    <col min="8" max="8" width="12.21875" bestFit="1" customWidth="1"/>
  </cols>
  <sheetData>
    <row r="1" spans="1:9" x14ac:dyDescent="0.3">
      <c r="A1" s="1" t="s">
        <v>0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</row>
    <row r="2" spans="1:9" x14ac:dyDescent="0.3">
      <c r="A2" t="s">
        <v>19</v>
      </c>
      <c r="B2" t="s">
        <v>86</v>
      </c>
      <c r="C2" t="s">
        <v>86</v>
      </c>
      <c r="D2" t="s">
        <v>86</v>
      </c>
      <c r="E2" t="s">
        <v>83</v>
      </c>
      <c r="F2" t="s">
        <v>208</v>
      </c>
      <c r="G2" t="s">
        <v>83</v>
      </c>
      <c r="H2" t="s">
        <v>83</v>
      </c>
      <c r="I2" t="s">
        <v>88</v>
      </c>
    </row>
    <row r="3" spans="1:9" x14ac:dyDescent="0.3">
      <c r="A3" t="s">
        <v>20</v>
      </c>
      <c r="B3" t="s">
        <v>86</v>
      </c>
      <c r="C3" t="s">
        <v>86</v>
      </c>
      <c r="D3" t="s">
        <v>86</v>
      </c>
      <c r="E3" t="s">
        <v>85</v>
      </c>
      <c r="F3" t="s">
        <v>208</v>
      </c>
      <c r="G3" t="s">
        <v>83</v>
      </c>
      <c r="H3" t="s">
        <v>83</v>
      </c>
      <c r="I3" t="s">
        <v>87</v>
      </c>
    </row>
    <row r="4" spans="1:9" x14ac:dyDescent="0.3">
      <c r="A4" t="s">
        <v>21</v>
      </c>
      <c r="B4" t="s">
        <v>86</v>
      </c>
      <c r="C4" t="s">
        <v>86</v>
      </c>
      <c r="D4" t="s">
        <v>86</v>
      </c>
      <c r="E4" t="s">
        <v>83</v>
      </c>
      <c r="F4" t="s">
        <v>84</v>
      </c>
      <c r="G4" t="s">
        <v>83</v>
      </c>
      <c r="H4" t="s">
        <v>83</v>
      </c>
      <c r="I4" t="s">
        <v>88</v>
      </c>
    </row>
    <row r="5" spans="1:9" x14ac:dyDescent="0.3">
      <c r="A5" t="s">
        <v>22</v>
      </c>
      <c r="B5" t="s">
        <v>86</v>
      </c>
      <c r="C5" t="s">
        <v>86</v>
      </c>
      <c r="D5" t="s">
        <v>86</v>
      </c>
      <c r="E5" t="s">
        <v>85</v>
      </c>
      <c r="F5" t="s">
        <v>208</v>
      </c>
      <c r="G5" t="s">
        <v>83</v>
      </c>
      <c r="H5" t="s">
        <v>83</v>
      </c>
      <c r="I5" t="s">
        <v>87</v>
      </c>
    </row>
    <row r="6" spans="1:9" x14ac:dyDescent="0.3">
      <c r="A6" t="s">
        <v>23</v>
      </c>
      <c r="B6" t="s">
        <v>86</v>
      </c>
      <c r="C6" t="s">
        <v>86</v>
      </c>
      <c r="D6" t="s">
        <v>86</v>
      </c>
      <c r="E6" t="s">
        <v>85</v>
      </c>
      <c r="F6" t="s">
        <v>84</v>
      </c>
      <c r="G6" t="s">
        <v>83</v>
      </c>
      <c r="H6" t="s">
        <v>83</v>
      </c>
      <c r="I6" t="s">
        <v>87</v>
      </c>
    </row>
    <row r="7" spans="1:9" x14ac:dyDescent="0.3">
      <c r="A7" t="s">
        <v>38</v>
      </c>
      <c r="B7" t="s">
        <v>86</v>
      </c>
      <c r="C7" t="s">
        <v>86</v>
      </c>
      <c r="D7" t="s">
        <v>86</v>
      </c>
      <c r="E7" t="s">
        <v>85</v>
      </c>
      <c r="F7" t="s">
        <v>208</v>
      </c>
      <c r="G7" t="s">
        <v>83</v>
      </c>
      <c r="H7" t="s">
        <v>83</v>
      </c>
      <c r="I7" t="s">
        <v>87</v>
      </c>
    </row>
    <row r="8" spans="1:9" x14ac:dyDescent="0.3">
      <c r="A8" t="s">
        <v>25</v>
      </c>
      <c r="B8" t="s">
        <v>86</v>
      </c>
      <c r="C8" t="s">
        <v>86</v>
      </c>
      <c r="D8" t="s">
        <v>86</v>
      </c>
      <c r="F8" t="s">
        <v>208</v>
      </c>
      <c r="G8" t="s">
        <v>83</v>
      </c>
      <c r="H8" t="s">
        <v>83</v>
      </c>
    </row>
    <row r="9" spans="1:9" x14ac:dyDescent="0.3">
      <c r="A9" t="s">
        <v>26</v>
      </c>
      <c r="B9" t="s">
        <v>86</v>
      </c>
      <c r="C9" t="s">
        <v>86</v>
      </c>
      <c r="D9" t="s">
        <v>86</v>
      </c>
      <c r="F9" t="s">
        <v>208</v>
      </c>
      <c r="G9" t="s">
        <v>83</v>
      </c>
      <c r="H9" t="s">
        <v>83</v>
      </c>
    </row>
    <row r="10" spans="1:9" x14ac:dyDescent="0.3">
      <c r="A10" t="s">
        <v>27</v>
      </c>
      <c r="B10" t="s">
        <v>86</v>
      </c>
      <c r="C10" t="s">
        <v>86</v>
      </c>
      <c r="D10" t="s">
        <v>86</v>
      </c>
      <c r="F10" t="s">
        <v>208</v>
      </c>
      <c r="G10" t="s">
        <v>83</v>
      </c>
      <c r="H10" t="s">
        <v>83</v>
      </c>
    </row>
    <row r="11" spans="1:9" x14ac:dyDescent="0.3">
      <c r="A11" t="s">
        <v>24</v>
      </c>
      <c r="B11" t="s">
        <v>86</v>
      </c>
      <c r="C11" t="s">
        <v>86</v>
      </c>
      <c r="D11" t="s">
        <v>86</v>
      </c>
      <c r="F11" t="s">
        <v>208</v>
      </c>
      <c r="G11" t="s">
        <v>83</v>
      </c>
      <c r="H11" t="s">
        <v>83</v>
      </c>
    </row>
    <row r="12" spans="1:9" x14ac:dyDescent="0.3">
      <c r="A12" t="s">
        <v>31</v>
      </c>
      <c r="B12" t="s">
        <v>86</v>
      </c>
      <c r="C12" t="s">
        <v>86</v>
      </c>
      <c r="D12" t="s">
        <v>86</v>
      </c>
      <c r="F12" t="s">
        <v>84</v>
      </c>
      <c r="G12" t="s">
        <v>83</v>
      </c>
      <c r="H12" t="s">
        <v>83</v>
      </c>
    </row>
    <row r="13" spans="1:9" x14ac:dyDescent="0.3">
      <c r="A13" t="s">
        <v>32</v>
      </c>
      <c r="B13" t="s">
        <v>86</v>
      </c>
      <c r="C13" t="s">
        <v>86</v>
      </c>
      <c r="D13" t="s">
        <v>86</v>
      </c>
      <c r="F13" t="s">
        <v>84</v>
      </c>
      <c r="G13" t="s">
        <v>83</v>
      </c>
      <c r="H13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site</vt:lpstr>
      <vt:lpstr>species</vt:lpstr>
      <vt:lpstr>climate</vt:lpstr>
      <vt:lpstr>thinning</vt:lpstr>
      <vt:lpstr>parameter use</vt:lpstr>
      <vt:lpstr>parameter priors</vt:lpstr>
      <vt:lpstr>parameters</vt:lpstr>
      <vt:lpstr>sizeDist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Todd</cp:lastModifiedBy>
  <dcterms:created xsi:type="dcterms:W3CDTF">2022-03-08T16:50:08Z</dcterms:created>
  <dcterms:modified xsi:type="dcterms:W3CDTF">2022-03-17T23:07:38Z</dcterms:modified>
</cp:coreProperties>
</file>