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tjoh\PhD\tools\LasZip.Net\"/>
    </mc:Choice>
  </mc:AlternateContent>
  <xr:revisionPtr revIDLastSave="0" documentId="13_ncr:1_{76F35C0B-D7F9-4D7F-AAE5-B6F5D3C3CA18}" xr6:coauthVersionLast="47" xr6:coauthVersionMax="47" xr10:uidLastSave="{00000000-0000-0000-0000-000000000000}"/>
  <bookViews>
    <workbookView xWindow="564" yWindow="1548" windowWidth="17496" windowHeight="9648" xr2:uid="{A2D2B577-1DB7-42E9-A231-71C6A8BC254F}"/>
  </bookViews>
  <sheets>
    <sheet name="header" sheetId="1" r:id="rId1"/>
    <sheet name="points" sheetId="2" r:id="rId2"/>
    <sheet name="variable length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9" i="2"/>
  <c r="K6" i="2"/>
  <c r="K11" i="2"/>
  <c r="K10" i="2"/>
  <c r="C11" i="2"/>
  <c r="C10" i="2"/>
  <c r="C7" i="2"/>
  <c r="C6" i="2"/>
  <c r="E21" i="1"/>
  <c r="E38" i="1"/>
</calcChain>
</file>

<file path=xl/sharedStrings.xml><?xml version="1.0" encoding="utf-8"?>
<sst xmlns="http://schemas.openxmlformats.org/spreadsheetml/2006/main" count="588" uniqueCount="126">
  <si>
    <t>File Signature (“LASF”)</t>
  </si>
  <si>
    <t>char[4]</t>
  </si>
  <si>
    <t>yes</t>
  </si>
  <si>
    <t>File Source ID</t>
  </si>
  <si>
    <t>size, bytes</t>
  </si>
  <si>
    <t>required</t>
  </si>
  <si>
    <t>unsigned short</t>
  </si>
  <si>
    <t>Global Encoding</t>
  </si>
  <si>
    <t>Project ID - GUID Data 1</t>
  </si>
  <si>
    <t>unsigned long</t>
  </si>
  <si>
    <t>unsigned char[8]</t>
  </si>
  <si>
    <t>Project ID - GUID Data 4</t>
  </si>
  <si>
    <t>Project ID - GUID Data 3</t>
  </si>
  <si>
    <t>Project ID - GUID Data 2</t>
  </si>
  <si>
    <t>unsigned char</t>
  </si>
  <si>
    <t>C++ datatype</t>
  </si>
  <si>
    <t>char[32]</t>
  </si>
  <si>
    <t>Version Major</t>
  </si>
  <si>
    <t>Version Minor</t>
  </si>
  <si>
    <t>C# datatype</t>
  </si>
  <si>
    <t>byte[4]</t>
  </si>
  <si>
    <t>byte[8]</t>
  </si>
  <si>
    <t>byte[32]</t>
  </si>
  <si>
    <t>UInt16</t>
  </si>
  <si>
    <t>UInt32</t>
  </si>
  <si>
    <t>byte</t>
  </si>
  <si>
    <t>unsigned long long</t>
  </si>
  <si>
    <t>UInt64</t>
  </si>
  <si>
    <t>Start of First Extended Variable Length Record</t>
  </si>
  <si>
    <t>Number of Extended Variable Length Records</t>
  </si>
  <si>
    <t>unsigned long long[15]</t>
  </si>
  <si>
    <t>UInt64[15]</t>
  </si>
  <si>
    <t>Number of Points by Return</t>
  </si>
  <si>
    <t>Number of Point Records</t>
  </si>
  <si>
    <t>Start of Waveform Data Packet Record</t>
  </si>
  <si>
    <t>double</t>
  </si>
  <si>
    <t>X Scale Factor</t>
  </si>
  <si>
    <t>Y Scale Factor</t>
  </si>
  <si>
    <t>Z Scale Factor</t>
  </si>
  <si>
    <t>X Offset</t>
  </si>
  <si>
    <t>Y Offset</t>
  </si>
  <si>
    <t>Z Offset</t>
  </si>
  <si>
    <t>Max X</t>
  </si>
  <si>
    <t>Min X</t>
  </si>
  <si>
    <t>Max Y</t>
  </si>
  <si>
    <t>Min Y</t>
  </si>
  <si>
    <t>Max Z</t>
  </si>
  <si>
    <t>Min Z</t>
  </si>
  <si>
    <t>Legacy Number of Point by Return</t>
  </si>
  <si>
    <t>unsigned long[5]</t>
  </si>
  <si>
    <t>UInt32[5]</t>
  </si>
  <si>
    <t>Offset to Point Data</t>
  </si>
  <si>
    <t>Number of Variable Length Records</t>
  </si>
  <si>
    <t>Legacy Number of Point Records</t>
  </si>
  <si>
    <t>Point Data Record Length</t>
  </si>
  <si>
    <t>Point Data Record Format</t>
  </si>
  <si>
    <t>Header Size</t>
  </si>
  <si>
    <t>File Creation Year</t>
  </si>
  <si>
    <t>Generating Software</t>
  </si>
  <si>
    <t>System Identifier</t>
  </si>
  <si>
    <t>X</t>
  </si>
  <si>
    <t>Y</t>
  </si>
  <si>
    <t>Z</t>
  </si>
  <si>
    <t>C# data type</t>
  </si>
  <si>
    <t>int</t>
  </si>
  <si>
    <t>intensity</t>
  </si>
  <si>
    <t>no</t>
  </si>
  <si>
    <t xml:space="preserve">return number </t>
  </si>
  <si>
    <t>number of returns</t>
  </si>
  <si>
    <t>scan direction flag</t>
  </si>
  <si>
    <t>edge of flight line</t>
  </si>
  <si>
    <t>scan angle</t>
  </si>
  <si>
    <t>point source ID</t>
  </si>
  <si>
    <t>user data</t>
  </si>
  <si>
    <t>classification</t>
  </si>
  <si>
    <t>5:1:1:1</t>
  </si>
  <si>
    <t>GPS time</t>
  </si>
  <si>
    <t>optional</t>
  </si>
  <si>
    <t>red</t>
  </si>
  <si>
    <t>green</t>
  </si>
  <si>
    <t>blue</t>
  </si>
  <si>
    <t>wavepacket descriptor index</t>
  </si>
  <si>
    <t>byte offset to waveform data</t>
  </si>
  <si>
    <t>waveform packet size in bytes</t>
  </si>
  <si>
    <t>return point waveform location</t>
  </si>
  <si>
    <t>float</t>
  </si>
  <si>
    <t>parametric dx</t>
  </si>
  <si>
    <t>parametric dy</t>
  </si>
  <si>
    <t>parametric dz</t>
  </si>
  <si>
    <t>format 0 (LAS 1.0+)</t>
  </si>
  <si>
    <t>format 1 (LAS 1.0+)</t>
  </si>
  <si>
    <t>format 2 (LAS 1.2+)</t>
  </si>
  <si>
    <t>format 3 (LAS 1.2+)</t>
  </si>
  <si>
    <t>format 4 (LAS 1.3+)</t>
  </si>
  <si>
    <t>format 5 (LAS 1.3+)</t>
  </si>
  <si>
    <t>format 6 (LAS 1.4)</t>
  </si>
  <si>
    <t>format 7 (LAS 1.4)</t>
  </si>
  <si>
    <t>format 8 (LAS 1.4)</t>
  </si>
  <si>
    <t>format 9 (LAS 1.4)</t>
  </si>
  <si>
    <t>format 10 (LAS 1.4)</t>
  </si>
  <si>
    <t>scanner channel</t>
  </si>
  <si>
    <t>field, formats 6–10</t>
  </si>
  <si>
    <t>field, formats 0–5</t>
  </si>
  <si>
    <t>classification flags</t>
  </si>
  <si>
    <t>near infrared</t>
  </si>
  <si>
    <t>Int16</t>
  </si>
  <si>
    <t>scan angle rank</t>
  </si>
  <si>
    <t>LAS version</t>
  </si>
  <si>
    <t>1.0+</t>
  </si>
  <si>
    <t>1.3+</t>
  </si>
  <si>
    <t>1.4+</t>
  </si>
  <si>
    <t>1.2+</t>
  </si>
  <si>
    <t>1.1+</t>
  </si>
  <si>
    <t>File Creation Day of Year (Flight Date Julian)</t>
  </si>
  <si>
    <t>field</t>
  </si>
  <si>
    <t>Reserved</t>
  </si>
  <si>
    <t>User ID</t>
  </si>
  <si>
    <t>Record ID</t>
  </si>
  <si>
    <t>byte[16]</t>
  </si>
  <si>
    <t>Record Length After Header</t>
  </si>
  <si>
    <t>Description</t>
  </si>
  <si>
    <t>notes</t>
  </si>
  <si>
    <t>Data</t>
  </si>
  <si>
    <t>(record length after header)</t>
  </si>
  <si>
    <t>byte[]</t>
  </si>
  <si>
    <t>record signature (0xAABB) in LAS 1.0, reserved in LAS 1.1+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</si>
</sst>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CA4E-9F9C-4697-910D-77D85F128E48}">
  <dimension ref="A1:F38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9" bestFit="1" customWidth="1"/>
    <col min="2" max="2" width="10.6640625" bestFit="1" customWidth="1"/>
    <col min="3" max="3" width="14.5546875" bestFit="1" customWidth="1"/>
    <col min="4" max="4" width="14.5546875" customWidth="1"/>
    <col min="5" max="5" width="9.5546875" bestFit="1" customWidth="1"/>
  </cols>
  <sheetData>
    <row r="1" spans="1:6" x14ac:dyDescent="0.3">
      <c r="A1" s="1" t="s">
        <v>114</v>
      </c>
      <c r="B1" s="1" t="s">
        <v>107</v>
      </c>
      <c r="C1" s="1" t="s">
        <v>15</v>
      </c>
      <c r="D1" s="1" t="s">
        <v>19</v>
      </c>
      <c r="E1" s="1" t="s">
        <v>4</v>
      </c>
      <c r="F1" s="1" t="s">
        <v>5</v>
      </c>
    </row>
    <row r="2" spans="1:6" x14ac:dyDescent="0.3">
      <c r="A2" t="s">
        <v>0</v>
      </c>
      <c r="B2" t="s">
        <v>108</v>
      </c>
      <c r="C2" t="s">
        <v>1</v>
      </c>
      <c r="D2" t="s">
        <v>20</v>
      </c>
      <c r="E2">
        <v>4</v>
      </c>
      <c r="F2" t="s">
        <v>2</v>
      </c>
    </row>
    <row r="3" spans="1:6" x14ac:dyDescent="0.3">
      <c r="A3" t="s">
        <v>3</v>
      </c>
      <c r="B3" t="s">
        <v>112</v>
      </c>
      <c r="C3" t="s">
        <v>6</v>
      </c>
      <c r="D3" t="s">
        <v>23</v>
      </c>
      <c r="E3">
        <v>2</v>
      </c>
      <c r="F3" t="s">
        <v>112</v>
      </c>
    </row>
    <row r="4" spans="1:6" x14ac:dyDescent="0.3">
      <c r="A4" t="s">
        <v>7</v>
      </c>
      <c r="B4" t="s">
        <v>111</v>
      </c>
      <c r="C4" t="s">
        <v>6</v>
      </c>
      <c r="D4" t="s">
        <v>23</v>
      </c>
      <c r="E4">
        <v>2</v>
      </c>
      <c r="F4" t="s">
        <v>111</v>
      </c>
    </row>
    <row r="5" spans="1:6" x14ac:dyDescent="0.3">
      <c r="A5" t="s">
        <v>8</v>
      </c>
      <c r="B5" t="s">
        <v>108</v>
      </c>
      <c r="C5" t="s">
        <v>9</v>
      </c>
      <c r="D5" t="s">
        <v>24</v>
      </c>
      <c r="E5">
        <v>4</v>
      </c>
      <c r="F5" t="s">
        <v>77</v>
      </c>
    </row>
    <row r="6" spans="1:6" x14ac:dyDescent="0.3">
      <c r="A6" t="s">
        <v>13</v>
      </c>
      <c r="B6" t="s">
        <v>108</v>
      </c>
      <c r="C6" t="s">
        <v>6</v>
      </c>
      <c r="D6" t="s">
        <v>23</v>
      </c>
      <c r="E6">
        <v>2</v>
      </c>
      <c r="F6" t="s">
        <v>77</v>
      </c>
    </row>
    <row r="7" spans="1:6" x14ac:dyDescent="0.3">
      <c r="A7" t="s">
        <v>12</v>
      </c>
      <c r="B7" t="s">
        <v>108</v>
      </c>
      <c r="C7" t="s">
        <v>6</v>
      </c>
      <c r="D7" t="s">
        <v>23</v>
      </c>
      <c r="E7">
        <v>2</v>
      </c>
      <c r="F7" t="s">
        <v>77</v>
      </c>
    </row>
    <row r="8" spans="1:6" x14ac:dyDescent="0.3">
      <c r="A8" t="s">
        <v>11</v>
      </c>
      <c r="B8" t="s">
        <v>108</v>
      </c>
      <c r="C8" t="s">
        <v>10</v>
      </c>
      <c r="D8" t="s">
        <v>21</v>
      </c>
      <c r="E8">
        <v>8</v>
      </c>
      <c r="F8" t="s">
        <v>77</v>
      </c>
    </row>
    <row r="9" spans="1:6" x14ac:dyDescent="0.3">
      <c r="A9" t="s">
        <v>17</v>
      </c>
      <c r="B9" t="s">
        <v>108</v>
      </c>
      <c r="C9" t="s">
        <v>14</v>
      </c>
      <c r="D9" t="s">
        <v>25</v>
      </c>
      <c r="E9">
        <v>1</v>
      </c>
      <c r="F9" t="s">
        <v>2</v>
      </c>
    </row>
    <row r="10" spans="1:6" x14ac:dyDescent="0.3">
      <c r="A10" t="s">
        <v>18</v>
      </c>
      <c r="B10" t="s">
        <v>108</v>
      </c>
      <c r="C10" t="s">
        <v>14</v>
      </c>
      <c r="D10" t="s">
        <v>25</v>
      </c>
      <c r="E10">
        <v>1</v>
      </c>
      <c r="F10" t="s">
        <v>2</v>
      </c>
    </row>
    <row r="11" spans="1:6" x14ac:dyDescent="0.3">
      <c r="A11" t="s">
        <v>59</v>
      </c>
      <c r="B11" t="s">
        <v>108</v>
      </c>
      <c r="C11" t="s">
        <v>16</v>
      </c>
      <c r="D11" t="s">
        <v>22</v>
      </c>
      <c r="E11">
        <v>32</v>
      </c>
      <c r="F11" t="s">
        <v>2</v>
      </c>
    </row>
    <row r="12" spans="1:6" x14ac:dyDescent="0.3">
      <c r="A12" t="s">
        <v>58</v>
      </c>
      <c r="B12" t="s">
        <v>108</v>
      </c>
      <c r="C12" t="s">
        <v>16</v>
      </c>
      <c r="D12" t="s">
        <v>22</v>
      </c>
      <c r="E12">
        <v>32</v>
      </c>
      <c r="F12" t="s">
        <v>2</v>
      </c>
    </row>
    <row r="13" spans="1:6" x14ac:dyDescent="0.3">
      <c r="A13" t="s">
        <v>113</v>
      </c>
      <c r="B13" t="s">
        <v>108</v>
      </c>
      <c r="C13" t="s">
        <v>6</v>
      </c>
      <c r="D13" t="s">
        <v>23</v>
      </c>
      <c r="E13">
        <v>2</v>
      </c>
      <c r="F13" t="s">
        <v>2</v>
      </c>
    </row>
    <row r="14" spans="1:6" x14ac:dyDescent="0.3">
      <c r="A14" t="s">
        <v>57</v>
      </c>
      <c r="B14" t="s">
        <v>108</v>
      </c>
      <c r="C14" t="s">
        <v>6</v>
      </c>
      <c r="D14" t="s">
        <v>23</v>
      </c>
      <c r="E14">
        <v>2</v>
      </c>
      <c r="F14" t="s">
        <v>2</v>
      </c>
    </row>
    <row r="15" spans="1:6" x14ac:dyDescent="0.3">
      <c r="A15" t="s">
        <v>56</v>
      </c>
      <c r="B15" t="s">
        <v>108</v>
      </c>
      <c r="C15" t="s">
        <v>6</v>
      </c>
      <c r="D15" t="s">
        <v>23</v>
      </c>
      <c r="E15">
        <v>2</v>
      </c>
      <c r="F15" t="s">
        <v>2</v>
      </c>
    </row>
    <row r="16" spans="1:6" x14ac:dyDescent="0.3">
      <c r="A16" t="s">
        <v>51</v>
      </c>
      <c r="B16" t="s">
        <v>108</v>
      </c>
      <c r="C16" t="s">
        <v>9</v>
      </c>
      <c r="D16" t="s">
        <v>24</v>
      </c>
      <c r="E16">
        <v>4</v>
      </c>
      <c r="F16" t="s">
        <v>2</v>
      </c>
    </row>
    <row r="17" spans="1:6" x14ac:dyDescent="0.3">
      <c r="A17" t="s">
        <v>52</v>
      </c>
      <c r="B17" t="s">
        <v>108</v>
      </c>
      <c r="C17" t="s">
        <v>9</v>
      </c>
      <c r="D17" t="s">
        <v>24</v>
      </c>
      <c r="E17">
        <v>4</v>
      </c>
      <c r="F17" t="s">
        <v>2</v>
      </c>
    </row>
    <row r="18" spans="1:6" x14ac:dyDescent="0.3">
      <c r="A18" t="s">
        <v>55</v>
      </c>
      <c r="B18" t="s">
        <v>108</v>
      </c>
      <c r="C18" t="s">
        <v>14</v>
      </c>
      <c r="D18" t="s">
        <v>25</v>
      </c>
      <c r="E18">
        <v>1</v>
      </c>
      <c r="F18" t="s">
        <v>2</v>
      </c>
    </row>
    <row r="19" spans="1:6" x14ac:dyDescent="0.3">
      <c r="A19" t="s">
        <v>54</v>
      </c>
      <c r="B19" t="s">
        <v>108</v>
      </c>
      <c r="C19" t="s">
        <v>6</v>
      </c>
      <c r="D19" t="s">
        <v>23</v>
      </c>
      <c r="E19">
        <v>2</v>
      </c>
      <c r="F19" t="s">
        <v>2</v>
      </c>
    </row>
    <row r="20" spans="1:6" x14ac:dyDescent="0.3">
      <c r="A20" t="s">
        <v>53</v>
      </c>
      <c r="B20" t="s">
        <v>108</v>
      </c>
      <c r="C20" t="s">
        <v>9</v>
      </c>
      <c r="D20" t="s">
        <v>24</v>
      </c>
      <c r="E20">
        <v>4</v>
      </c>
      <c r="F20" t="s">
        <v>2</v>
      </c>
    </row>
    <row r="21" spans="1:6" x14ac:dyDescent="0.3">
      <c r="A21" t="s">
        <v>48</v>
      </c>
      <c r="B21" t="s">
        <v>108</v>
      </c>
      <c r="C21" t="s">
        <v>49</v>
      </c>
      <c r="D21" t="s">
        <v>50</v>
      </c>
      <c r="E21">
        <f>5*4</f>
        <v>20</v>
      </c>
      <c r="F21" t="s">
        <v>2</v>
      </c>
    </row>
    <row r="22" spans="1:6" x14ac:dyDescent="0.3">
      <c r="A22" t="s">
        <v>36</v>
      </c>
      <c r="B22" t="s">
        <v>108</v>
      </c>
      <c r="C22" t="s">
        <v>35</v>
      </c>
      <c r="D22" t="s">
        <v>35</v>
      </c>
      <c r="E22">
        <v>8</v>
      </c>
      <c r="F22" t="s">
        <v>2</v>
      </c>
    </row>
    <row r="23" spans="1:6" x14ac:dyDescent="0.3">
      <c r="A23" t="s">
        <v>37</v>
      </c>
      <c r="B23" t="s">
        <v>108</v>
      </c>
      <c r="C23" t="s">
        <v>35</v>
      </c>
      <c r="D23" t="s">
        <v>35</v>
      </c>
      <c r="E23">
        <v>8</v>
      </c>
      <c r="F23" t="s">
        <v>2</v>
      </c>
    </row>
    <row r="24" spans="1:6" x14ac:dyDescent="0.3">
      <c r="A24" t="s">
        <v>38</v>
      </c>
      <c r="B24" t="s">
        <v>108</v>
      </c>
      <c r="C24" t="s">
        <v>35</v>
      </c>
      <c r="D24" t="s">
        <v>35</v>
      </c>
      <c r="E24">
        <v>8</v>
      </c>
      <c r="F24" t="s">
        <v>2</v>
      </c>
    </row>
    <row r="25" spans="1:6" x14ac:dyDescent="0.3">
      <c r="A25" t="s">
        <v>39</v>
      </c>
      <c r="B25" t="s">
        <v>108</v>
      </c>
      <c r="C25" t="s">
        <v>35</v>
      </c>
      <c r="D25" t="s">
        <v>35</v>
      </c>
      <c r="E25">
        <v>8</v>
      </c>
      <c r="F25" t="s">
        <v>2</v>
      </c>
    </row>
    <row r="26" spans="1:6" x14ac:dyDescent="0.3">
      <c r="A26" t="s">
        <v>40</v>
      </c>
      <c r="B26" t="s">
        <v>108</v>
      </c>
      <c r="C26" t="s">
        <v>35</v>
      </c>
      <c r="D26" t="s">
        <v>35</v>
      </c>
      <c r="E26">
        <v>8</v>
      </c>
      <c r="F26" t="s">
        <v>2</v>
      </c>
    </row>
    <row r="27" spans="1:6" x14ac:dyDescent="0.3">
      <c r="A27" t="s">
        <v>41</v>
      </c>
      <c r="B27" t="s">
        <v>108</v>
      </c>
      <c r="C27" t="s">
        <v>35</v>
      </c>
      <c r="D27" t="s">
        <v>35</v>
      </c>
      <c r="E27">
        <v>8</v>
      </c>
      <c r="F27" t="s">
        <v>2</v>
      </c>
    </row>
    <row r="28" spans="1:6" x14ac:dyDescent="0.3">
      <c r="A28" t="s">
        <v>42</v>
      </c>
      <c r="B28" t="s">
        <v>108</v>
      </c>
      <c r="C28" t="s">
        <v>35</v>
      </c>
      <c r="D28" t="s">
        <v>35</v>
      </c>
      <c r="E28">
        <v>8</v>
      </c>
      <c r="F28" t="s">
        <v>2</v>
      </c>
    </row>
    <row r="29" spans="1:6" x14ac:dyDescent="0.3">
      <c r="A29" t="s">
        <v>43</v>
      </c>
      <c r="B29" t="s">
        <v>108</v>
      </c>
      <c r="C29" t="s">
        <v>35</v>
      </c>
      <c r="D29" t="s">
        <v>35</v>
      </c>
      <c r="E29">
        <v>8</v>
      </c>
      <c r="F29" t="s">
        <v>2</v>
      </c>
    </row>
    <row r="30" spans="1:6" x14ac:dyDescent="0.3">
      <c r="A30" t="s">
        <v>44</v>
      </c>
      <c r="B30" t="s">
        <v>108</v>
      </c>
      <c r="C30" t="s">
        <v>35</v>
      </c>
      <c r="D30" t="s">
        <v>35</v>
      </c>
      <c r="E30">
        <v>8</v>
      </c>
      <c r="F30" t="s">
        <v>2</v>
      </c>
    </row>
    <row r="31" spans="1:6" x14ac:dyDescent="0.3">
      <c r="A31" t="s">
        <v>45</v>
      </c>
      <c r="B31" t="s">
        <v>108</v>
      </c>
      <c r="C31" t="s">
        <v>35</v>
      </c>
      <c r="D31" t="s">
        <v>35</v>
      </c>
      <c r="E31">
        <v>8</v>
      </c>
      <c r="F31" t="s">
        <v>2</v>
      </c>
    </row>
    <row r="32" spans="1:6" x14ac:dyDescent="0.3">
      <c r="A32" t="s">
        <v>46</v>
      </c>
      <c r="B32" t="s">
        <v>108</v>
      </c>
      <c r="C32" t="s">
        <v>35</v>
      </c>
      <c r="D32" t="s">
        <v>35</v>
      </c>
      <c r="E32">
        <v>8</v>
      </c>
      <c r="F32" t="s">
        <v>2</v>
      </c>
    </row>
    <row r="33" spans="1:6" x14ac:dyDescent="0.3">
      <c r="A33" t="s">
        <v>47</v>
      </c>
      <c r="B33" t="s">
        <v>108</v>
      </c>
      <c r="C33" t="s">
        <v>35</v>
      </c>
      <c r="D33" t="s">
        <v>35</v>
      </c>
      <c r="E33">
        <v>8</v>
      </c>
      <c r="F33" t="s">
        <v>2</v>
      </c>
    </row>
    <row r="34" spans="1:6" x14ac:dyDescent="0.3">
      <c r="A34" t="s">
        <v>34</v>
      </c>
      <c r="B34" t="s">
        <v>109</v>
      </c>
      <c r="C34" t="s">
        <v>26</v>
      </c>
      <c r="D34" t="s">
        <v>27</v>
      </c>
      <c r="E34">
        <v>8</v>
      </c>
      <c r="F34" t="s">
        <v>2</v>
      </c>
    </row>
    <row r="35" spans="1:6" x14ac:dyDescent="0.3">
      <c r="A35" t="s">
        <v>28</v>
      </c>
      <c r="B35" t="s">
        <v>110</v>
      </c>
      <c r="C35" t="s">
        <v>26</v>
      </c>
      <c r="D35" t="s">
        <v>27</v>
      </c>
      <c r="E35">
        <v>8</v>
      </c>
      <c r="F35" t="s">
        <v>2</v>
      </c>
    </row>
    <row r="36" spans="1:6" x14ac:dyDescent="0.3">
      <c r="A36" t="s">
        <v>29</v>
      </c>
      <c r="B36" t="s">
        <v>110</v>
      </c>
      <c r="C36" t="s">
        <v>9</v>
      </c>
      <c r="D36" t="s">
        <v>24</v>
      </c>
      <c r="E36">
        <v>4</v>
      </c>
      <c r="F36" t="s">
        <v>2</v>
      </c>
    </row>
    <row r="37" spans="1:6" x14ac:dyDescent="0.3">
      <c r="A37" t="s">
        <v>33</v>
      </c>
      <c r="B37" t="s">
        <v>110</v>
      </c>
      <c r="C37" t="s">
        <v>26</v>
      </c>
      <c r="D37" t="s">
        <v>27</v>
      </c>
      <c r="E37">
        <v>8</v>
      </c>
      <c r="F37" t="s">
        <v>2</v>
      </c>
    </row>
    <row r="38" spans="1:6" x14ac:dyDescent="0.3">
      <c r="A38" t="s">
        <v>32</v>
      </c>
      <c r="B38" t="s">
        <v>110</v>
      </c>
      <c r="C38" t="s">
        <v>30</v>
      </c>
      <c r="D38" t="s">
        <v>31</v>
      </c>
      <c r="E38">
        <f>15*8</f>
        <v>120</v>
      </c>
      <c r="F3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E6EB-E7D3-442D-AAD4-AADB338037E1}">
  <dimension ref="A1:Q27"/>
  <sheetViews>
    <sheetView workbookViewId="0">
      <pane ySplit="1" topLeftCell="A6" activePane="bottomLeft" state="frozen"/>
      <selection pane="bottomLeft" activeCell="I15" sqref="I15"/>
    </sheetView>
  </sheetViews>
  <sheetFormatPr defaultRowHeight="14.4" x14ac:dyDescent="0.3"/>
  <cols>
    <col min="1" max="1" width="16.21875" customWidth="1"/>
    <col min="10" max="10" width="16.44140625" customWidth="1"/>
  </cols>
  <sheetData>
    <row r="1" spans="1:17" x14ac:dyDescent="0.3">
      <c r="A1" s="1" t="s">
        <v>102</v>
      </c>
      <c r="B1" s="1" t="s">
        <v>63</v>
      </c>
      <c r="C1" s="1" t="s">
        <v>4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101</v>
      </c>
      <c r="K1" s="1" t="s">
        <v>4</v>
      </c>
      <c r="L1" s="1" t="s">
        <v>63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</row>
    <row r="2" spans="1:17" x14ac:dyDescent="0.3">
      <c r="A2" t="s">
        <v>60</v>
      </c>
      <c r="B2" t="s">
        <v>64</v>
      </c>
      <c r="C2">
        <v>4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60</v>
      </c>
      <c r="K2">
        <v>4</v>
      </c>
      <c r="L2" t="s">
        <v>64</v>
      </c>
      <c r="M2" t="s">
        <v>2</v>
      </c>
      <c r="N2" t="s">
        <v>2</v>
      </c>
      <c r="O2" t="s">
        <v>2</v>
      </c>
      <c r="P2" t="s">
        <v>2</v>
      </c>
      <c r="Q2" t="s">
        <v>2</v>
      </c>
    </row>
    <row r="3" spans="1:17" x14ac:dyDescent="0.3">
      <c r="A3" t="s">
        <v>61</v>
      </c>
      <c r="B3" t="s">
        <v>64</v>
      </c>
      <c r="C3">
        <v>4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61</v>
      </c>
      <c r="K3">
        <v>4</v>
      </c>
      <c r="L3" t="s">
        <v>64</v>
      </c>
      <c r="M3" t="s">
        <v>2</v>
      </c>
      <c r="N3" t="s">
        <v>2</v>
      </c>
      <c r="O3" t="s">
        <v>2</v>
      </c>
      <c r="P3" t="s">
        <v>2</v>
      </c>
      <c r="Q3" t="s">
        <v>2</v>
      </c>
    </row>
    <row r="4" spans="1:17" x14ac:dyDescent="0.3">
      <c r="A4" t="s">
        <v>62</v>
      </c>
      <c r="B4" t="s">
        <v>64</v>
      </c>
      <c r="C4">
        <v>4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62</v>
      </c>
      <c r="K4">
        <v>4</v>
      </c>
      <c r="L4" t="s">
        <v>64</v>
      </c>
      <c r="M4" t="s">
        <v>2</v>
      </c>
      <c r="N4" t="s">
        <v>2</v>
      </c>
      <c r="O4" t="s">
        <v>2</v>
      </c>
      <c r="P4" t="s">
        <v>2</v>
      </c>
      <c r="Q4" t="s">
        <v>2</v>
      </c>
    </row>
    <row r="5" spans="1:17" x14ac:dyDescent="0.3">
      <c r="A5" t="s">
        <v>65</v>
      </c>
      <c r="B5" t="s">
        <v>23</v>
      </c>
      <c r="C5">
        <v>2</v>
      </c>
      <c r="D5" s="2" t="s">
        <v>77</v>
      </c>
      <c r="E5" s="2" t="s">
        <v>77</v>
      </c>
      <c r="F5" s="2" t="s">
        <v>77</v>
      </c>
      <c r="G5" s="2" t="s">
        <v>77</v>
      </c>
      <c r="H5" s="2" t="s">
        <v>77</v>
      </c>
      <c r="I5" s="2" t="s">
        <v>77</v>
      </c>
      <c r="J5" t="s">
        <v>65</v>
      </c>
      <c r="K5">
        <v>2</v>
      </c>
      <c r="L5" t="s">
        <v>23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</row>
    <row r="6" spans="1:17" x14ac:dyDescent="0.3">
      <c r="A6" t="s">
        <v>67</v>
      </c>
      <c r="C6">
        <f>3/8</f>
        <v>0.375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67</v>
      </c>
      <c r="K6">
        <f>4/8</f>
        <v>0.5</v>
      </c>
      <c r="M6" t="s">
        <v>2</v>
      </c>
      <c r="N6" t="s">
        <v>2</v>
      </c>
      <c r="O6" t="s">
        <v>2</v>
      </c>
      <c r="P6" t="s">
        <v>2</v>
      </c>
      <c r="Q6" t="s">
        <v>2</v>
      </c>
    </row>
    <row r="7" spans="1:17" x14ac:dyDescent="0.3">
      <c r="A7" t="s">
        <v>68</v>
      </c>
      <c r="C7">
        <f>3/8</f>
        <v>0.375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68</v>
      </c>
      <c r="K7">
        <f>4/8</f>
        <v>0.5</v>
      </c>
      <c r="M7" t="s">
        <v>2</v>
      </c>
      <c r="N7" t="s">
        <v>2</v>
      </c>
      <c r="O7" t="s">
        <v>2</v>
      </c>
      <c r="P7" t="s">
        <v>2</v>
      </c>
      <c r="Q7" t="s">
        <v>2</v>
      </c>
    </row>
    <row r="8" spans="1:17" x14ac:dyDescent="0.3">
      <c r="J8" t="s">
        <v>103</v>
      </c>
      <c r="K8">
        <f>4/8</f>
        <v>0.5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</row>
    <row r="9" spans="1:17" x14ac:dyDescent="0.3">
      <c r="J9" t="s">
        <v>100</v>
      </c>
      <c r="K9">
        <f>2/8</f>
        <v>0.25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</row>
    <row r="10" spans="1:17" x14ac:dyDescent="0.3">
      <c r="A10" t="s">
        <v>69</v>
      </c>
      <c r="C10">
        <f>1/8</f>
        <v>0.125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69</v>
      </c>
      <c r="K10">
        <f>1/8</f>
        <v>0.125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</row>
    <row r="11" spans="1:17" x14ac:dyDescent="0.3">
      <c r="A11" t="s">
        <v>70</v>
      </c>
      <c r="C11">
        <f>1/8</f>
        <v>0.125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70</v>
      </c>
      <c r="K11">
        <f>1/8</f>
        <v>0.125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</row>
    <row r="12" spans="1:17" x14ac:dyDescent="0.3">
      <c r="A12" t="s">
        <v>74</v>
      </c>
      <c r="B12" t="s">
        <v>25</v>
      </c>
      <c r="C12">
        <v>1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74</v>
      </c>
      <c r="K12">
        <v>1</v>
      </c>
      <c r="L12" t="s">
        <v>25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</row>
    <row r="13" spans="1:17" x14ac:dyDescent="0.3">
      <c r="A13" s="1" t="s">
        <v>106</v>
      </c>
      <c r="B13" t="s">
        <v>25</v>
      </c>
      <c r="C13" s="1">
        <v>1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s="1" t="s">
        <v>73</v>
      </c>
      <c r="K13">
        <v>1</v>
      </c>
      <c r="L13" t="s">
        <v>25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</row>
    <row r="14" spans="1:17" x14ac:dyDescent="0.3">
      <c r="A14" s="1" t="s">
        <v>73</v>
      </c>
      <c r="B14" t="s">
        <v>25</v>
      </c>
      <c r="C14">
        <v>1</v>
      </c>
      <c r="D14" s="2" t="s">
        <v>77</v>
      </c>
      <c r="E14" s="2" t="s">
        <v>77</v>
      </c>
      <c r="F14" s="2" t="s">
        <v>77</v>
      </c>
      <c r="G14" s="2" t="s">
        <v>77</v>
      </c>
      <c r="H14" s="2" t="s">
        <v>77</v>
      </c>
      <c r="I14" s="2" t="s">
        <v>77</v>
      </c>
      <c r="J14" s="4" t="s">
        <v>71</v>
      </c>
      <c r="K14" s="1">
        <v>2</v>
      </c>
      <c r="L14" t="s">
        <v>105</v>
      </c>
      <c r="M14" s="2" t="s">
        <v>2</v>
      </c>
      <c r="N14" s="2" t="s">
        <v>2</v>
      </c>
      <c r="O14" s="2" t="s">
        <v>2</v>
      </c>
      <c r="P14" s="2" t="s">
        <v>2</v>
      </c>
      <c r="Q14" s="2" t="s">
        <v>2</v>
      </c>
    </row>
    <row r="15" spans="1:17" x14ac:dyDescent="0.3">
      <c r="A15" t="s">
        <v>72</v>
      </c>
      <c r="B15" t="s">
        <v>23</v>
      </c>
      <c r="C15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72</v>
      </c>
      <c r="K15">
        <v>2</v>
      </c>
      <c r="L15" t="s">
        <v>23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</row>
    <row r="16" spans="1:17" x14ac:dyDescent="0.3">
      <c r="A16" t="s">
        <v>76</v>
      </c>
      <c r="B16" t="s">
        <v>35</v>
      </c>
      <c r="C16">
        <v>8</v>
      </c>
      <c r="D16" s="3" t="s">
        <v>66</v>
      </c>
      <c r="E16" t="s">
        <v>2</v>
      </c>
      <c r="F16" s="3" t="s">
        <v>66</v>
      </c>
      <c r="G16" t="s">
        <v>2</v>
      </c>
      <c r="H16" s="3" t="s">
        <v>66</v>
      </c>
      <c r="I16" t="s">
        <v>2</v>
      </c>
      <c r="J16" t="s">
        <v>76</v>
      </c>
      <c r="K16">
        <v>8</v>
      </c>
      <c r="L16" t="s">
        <v>35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</row>
    <row r="17" spans="1:17" x14ac:dyDescent="0.3">
      <c r="A17" t="s">
        <v>78</v>
      </c>
      <c r="B17" t="s">
        <v>23</v>
      </c>
      <c r="C17">
        <v>2</v>
      </c>
      <c r="D17" s="3" t="s">
        <v>66</v>
      </c>
      <c r="E17" s="3" t="s">
        <v>66</v>
      </c>
      <c r="F17" t="s">
        <v>2</v>
      </c>
      <c r="G17" t="s">
        <v>2</v>
      </c>
      <c r="H17" s="3" t="s">
        <v>66</v>
      </c>
      <c r="I17" t="s">
        <v>2</v>
      </c>
      <c r="J17" t="s">
        <v>78</v>
      </c>
      <c r="K17">
        <v>2</v>
      </c>
      <c r="L17" t="s">
        <v>23</v>
      </c>
      <c r="M17" s="3" t="s">
        <v>66</v>
      </c>
      <c r="N17" t="s">
        <v>2</v>
      </c>
      <c r="O17" t="s">
        <v>2</v>
      </c>
      <c r="P17" s="3" t="s">
        <v>66</v>
      </c>
      <c r="Q17" t="s">
        <v>2</v>
      </c>
    </row>
    <row r="18" spans="1:17" x14ac:dyDescent="0.3">
      <c r="A18" t="s">
        <v>79</v>
      </c>
      <c r="B18" t="s">
        <v>23</v>
      </c>
      <c r="C18">
        <v>2</v>
      </c>
      <c r="D18" s="3" t="s">
        <v>66</v>
      </c>
      <c r="E18" s="3" t="s">
        <v>66</v>
      </c>
      <c r="F18" t="s">
        <v>2</v>
      </c>
      <c r="G18" t="s">
        <v>2</v>
      </c>
      <c r="H18" s="3" t="s">
        <v>66</v>
      </c>
      <c r="I18" t="s">
        <v>2</v>
      </c>
      <c r="J18" t="s">
        <v>79</v>
      </c>
      <c r="K18">
        <v>2</v>
      </c>
      <c r="L18" t="s">
        <v>23</v>
      </c>
      <c r="M18" s="3" t="s">
        <v>66</v>
      </c>
      <c r="N18" t="s">
        <v>2</v>
      </c>
      <c r="O18" t="s">
        <v>2</v>
      </c>
      <c r="P18" s="3" t="s">
        <v>66</v>
      </c>
      <c r="Q18" t="s">
        <v>2</v>
      </c>
    </row>
    <row r="19" spans="1:17" x14ac:dyDescent="0.3">
      <c r="A19" t="s">
        <v>80</v>
      </c>
      <c r="B19" t="s">
        <v>23</v>
      </c>
      <c r="C19">
        <v>2</v>
      </c>
      <c r="D19" s="3" t="s">
        <v>66</v>
      </c>
      <c r="E19" s="3" t="s">
        <v>66</v>
      </c>
      <c r="F19" t="s">
        <v>2</v>
      </c>
      <c r="G19" t="s">
        <v>2</v>
      </c>
      <c r="H19" s="3" t="s">
        <v>66</v>
      </c>
      <c r="I19" t="s">
        <v>2</v>
      </c>
      <c r="J19" t="s">
        <v>80</v>
      </c>
      <c r="K19">
        <v>2</v>
      </c>
      <c r="L19" t="s">
        <v>23</v>
      </c>
      <c r="M19" s="3" t="s">
        <v>66</v>
      </c>
      <c r="N19" t="s">
        <v>2</v>
      </c>
      <c r="O19" t="s">
        <v>2</v>
      </c>
      <c r="P19" s="3" t="s">
        <v>66</v>
      </c>
      <c r="Q19" t="s">
        <v>2</v>
      </c>
    </row>
    <row r="20" spans="1:17" x14ac:dyDescent="0.3">
      <c r="J20" t="s">
        <v>104</v>
      </c>
      <c r="K20">
        <v>2</v>
      </c>
      <c r="L20" t="s">
        <v>23</v>
      </c>
      <c r="M20" s="3" t="s">
        <v>66</v>
      </c>
      <c r="N20" s="3" t="s">
        <v>66</v>
      </c>
      <c r="O20" t="s">
        <v>2</v>
      </c>
      <c r="P20" s="3" t="s">
        <v>66</v>
      </c>
      <c r="Q20" t="s">
        <v>2</v>
      </c>
    </row>
    <row r="21" spans="1:17" x14ac:dyDescent="0.3">
      <c r="A21" t="s">
        <v>81</v>
      </c>
      <c r="B21" t="s">
        <v>25</v>
      </c>
      <c r="C21">
        <v>1</v>
      </c>
      <c r="D21" s="3" t="s">
        <v>66</v>
      </c>
      <c r="E21" s="3" t="s">
        <v>66</v>
      </c>
      <c r="F21" s="3" t="s">
        <v>66</v>
      </c>
      <c r="G21" s="3" t="s">
        <v>66</v>
      </c>
      <c r="H21" t="s">
        <v>2</v>
      </c>
      <c r="I21" t="s">
        <v>2</v>
      </c>
      <c r="J21" t="s">
        <v>81</v>
      </c>
      <c r="K21">
        <v>1</v>
      </c>
      <c r="L21" t="s">
        <v>25</v>
      </c>
      <c r="M21" s="3" t="s">
        <v>66</v>
      </c>
      <c r="N21" s="3" t="s">
        <v>66</v>
      </c>
      <c r="O21" s="3" t="s">
        <v>66</v>
      </c>
      <c r="P21" t="s">
        <v>2</v>
      </c>
      <c r="Q21" t="s">
        <v>2</v>
      </c>
    </row>
    <row r="22" spans="1:17" x14ac:dyDescent="0.3">
      <c r="A22" t="s">
        <v>82</v>
      </c>
      <c r="B22" t="s">
        <v>27</v>
      </c>
      <c r="C22">
        <v>8</v>
      </c>
      <c r="D22" s="3" t="s">
        <v>66</v>
      </c>
      <c r="E22" s="3" t="s">
        <v>66</v>
      </c>
      <c r="F22" s="3" t="s">
        <v>66</v>
      </c>
      <c r="G22" s="3" t="s">
        <v>66</v>
      </c>
      <c r="H22" t="s">
        <v>2</v>
      </c>
      <c r="I22" t="s">
        <v>2</v>
      </c>
      <c r="J22" t="s">
        <v>82</v>
      </c>
      <c r="K22">
        <v>8</v>
      </c>
      <c r="L22" t="s">
        <v>27</v>
      </c>
      <c r="M22" s="3" t="s">
        <v>66</v>
      </c>
      <c r="N22" s="3" t="s">
        <v>66</v>
      </c>
      <c r="O22" s="3" t="s">
        <v>66</v>
      </c>
      <c r="P22" t="s">
        <v>2</v>
      </c>
      <c r="Q22" t="s">
        <v>2</v>
      </c>
    </row>
    <row r="23" spans="1:17" x14ac:dyDescent="0.3">
      <c r="A23" t="s">
        <v>83</v>
      </c>
      <c r="B23" t="s">
        <v>24</v>
      </c>
      <c r="C23">
        <v>4</v>
      </c>
      <c r="D23" s="3" t="s">
        <v>66</v>
      </c>
      <c r="E23" s="3" t="s">
        <v>66</v>
      </c>
      <c r="F23" s="3" t="s">
        <v>66</v>
      </c>
      <c r="G23" s="3" t="s">
        <v>66</v>
      </c>
      <c r="H23" t="s">
        <v>2</v>
      </c>
      <c r="I23" t="s">
        <v>2</v>
      </c>
      <c r="J23" t="s">
        <v>83</v>
      </c>
      <c r="K23">
        <v>4</v>
      </c>
      <c r="L23" t="s">
        <v>24</v>
      </c>
      <c r="M23" s="3" t="s">
        <v>66</v>
      </c>
      <c r="N23" s="3" t="s">
        <v>66</v>
      </c>
      <c r="O23" s="3" t="s">
        <v>66</v>
      </c>
      <c r="P23" t="s">
        <v>2</v>
      </c>
      <c r="Q23" t="s">
        <v>2</v>
      </c>
    </row>
    <row r="24" spans="1:17" x14ac:dyDescent="0.3">
      <c r="A24" t="s">
        <v>84</v>
      </c>
      <c r="B24" t="s">
        <v>85</v>
      </c>
      <c r="C24">
        <v>4</v>
      </c>
      <c r="D24" s="3" t="s">
        <v>66</v>
      </c>
      <c r="E24" s="3" t="s">
        <v>66</v>
      </c>
      <c r="F24" s="3" t="s">
        <v>66</v>
      </c>
      <c r="G24" s="3" t="s">
        <v>66</v>
      </c>
      <c r="H24" t="s">
        <v>2</v>
      </c>
      <c r="I24" t="s">
        <v>2</v>
      </c>
      <c r="J24" t="s">
        <v>84</v>
      </c>
      <c r="K24">
        <v>4</v>
      </c>
      <c r="L24" t="s">
        <v>85</v>
      </c>
      <c r="M24" s="3" t="s">
        <v>66</v>
      </c>
      <c r="N24" s="3" t="s">
        <v>66</v>
      </c>
      <c r="O24" s="3" t="s">
        <v>66</v>
      </c>
      <c r="P24" t="s">
        <v>2</v>
      </c>
      <c r="Q24" t="s">
        <v>2</v>
      </c>
    </row>
    <row r="25" spans="1:17" x14ac:dyDescent="0.3">
      <c r="A25" t="s">
        <v>86</v>
      </c>
      <c r="B25" t="s">
        <v>85</v>
      </c>
      <c r="C25">
        <v>4</v>
      </c>
      <c r="D25" s="3" t="s">
        <v>66</v>
      </c>
      <c r="E25" s="3" t="s">
        <v>66</v>
      </c>
      <c r="F25" s="3" t="s">
        <v>66</v>
      </c>
      <c r="G25" s="3" t="s">
        <v>66</v>
      </c>
      <c r="H25" t="s">
        <v>2</v>
      </c>
      <c r="I25" t="s">
        <v>2</v>
      </c>
      <c r="J25" t="s">
        <v>86</v>
      </c>
      <c r="K25">
        <v>4</v>
      </c>
      <c r="L25" t="s">
        <v>85</v>
      </c>
      <c r="M25" s="3" t="s">
        <v>66</v>
      </c>
      <c r="N25" s="3" t="s">
        <v>66</v>
      </c>
      <c r="O25" s="3" t="s">
        <v>66</v>
      </c>
      <c r="P25" t="s">
        <v>2</v>
      </c>
      <c r="Q25" t="s">
        <v>2</v>
      </c>
    </row>
    <row r="26" spans="1:17" x14ac:dyDescent="0.3">
      <c r="A26" t="s">
        <v>87</v>
      </c>
      <c r="B26" t="s">
        <v>85</v>
      </c>
      <c r="C26">
        <v>4</v>
      </c>
      <c r="D26" s="3" t="s">
        <v>66</v>
      </c>
      <c r="E26" s="3" t="s">
        <v>66</v>
      </c>
      <c r="F26" s="3" t="s">
        <v>66</v>
      </c>
      <c r="G26" s="3" t="s">
        <v>66</v>
      </c>
      <c r="H26" t="s">
        <v>2</v>
      </c>
      <c r="I26" t="s">
        <v>2</v>
      </c>
      <c r="J26" t="s">
        <v>87</v>
      </c>
      <c r="K26">
        <v>4</v>
      </c>
      <c r="L26" t="s">
        <v>85</v>
      </c>
      <c r="M26" s="3" t="s">
        <v>66</v>
      </c>
      <c r="N26" s="3" t="s">
        <v>66</v>
      </c>
      <c r="O26" s="3" t="s">
        <v>66</v>
      </c>
      <c r="P26" t="s">
        <v>2</v>
      </c>
      <c r="Q26" t="s">
        <v>2</v>
      </c>
    </row>
    <row r="27" spans="1:17" x14ac:dyDescent="0.3">
      <c r="A27" t="s">
        <v>88</v>
      </c>
      <c r="B27" t="s">
        <v>85</v>
      </c>
      <c r="C27">
        <v>4</v>
      </c>
      <c r="D27" s="3" t="s">
        <v>66</v>
      </c>
      <c r="E27" s="3" t="s">
        <v>66</v>
      </c>
      <c r="F27" s="3" t="s">
        <v>66</v>
      </c>
      <c r="G27" s="3" t="s">
        <v>66</v>
      </c>
      <c r="H27" t="s">
        <v>2</v>
      </c>
      <c r="I27" t="s">
        <v>2</v>
      </c>
      <c r="J27" t="s">
        <v>88</v>
      </c>
      <c r="K27">
        <v>4</v>
      </c>
      <c r="L27" t="s">
        <v>85</v>
      </c>
      <c r="M27" s="3" t="s">
        <v>66</v>
      </c>
      <c r="N27" s="3" t="s">
        <v>66</v>
      </c>
      <c r="O27" s="3" t="s">
        <v>66</v>
      </c>
      <c r="P27" t="s">
        <v>2</v>
      </c>
      <c r="Q2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3A79-6737-4049-ACAE-35C00E1A4B60}">
  <dimension ref="A1:E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3.88671875" bestFit="1" customWidth="1"/>
    <col min="2" max="2" width="10.6640625" bestFit="1" customWidth="1"/>
    <col min="3" max="3" width="11.109375" bestFit="1" customWidth="1"/>
    <col min="4" max="4" width="11.109375" customWidth="1"/>
    <col min="5" max="5" width="48.44140625" bestFit="1" customWidth="1"/>
  </cols>
  <sheetData>
    <row r="1" spans="1:5" x14ac:dyDescent="0.3">
      <c r="A1" s="1" t="s">
        <v>114</v>
      </c>
      <c r="B1" s="1" t="s">
        <v>107</v>
      </c>
      <c r="C1" s="1" t="s">
        <v>19</v>
      </c>
      <c r="D1" s="1" t="s">
        <v>4</v>
      </c>
      <c r="E1" s="1" t="s">
        <v>121</v>
      </c>
    </row>
    <row r="2" spans="1:5" x14ac:dyDescent="0.3">
      <c r="A2" t="s">
        <v>115</v>
      </c>
      <c r="B2">
        <v>1</v>
      </c>
      <c r="C2" t="s">
        <v>23</v>
      </c>
      <c r="D2">
        <v>2</v>
      </c>
      <c r="E2" t="s">
        <v>125</v>
      </c>
    </row>
    <row r="3" spans="1:5" x14ac:dyDescent="0.3">
      <c r="A3" t="s">
        <v>116</v>
      </c>
      <c r="B3" t="s">
        <v>108</v>
      </c>
      <c r="C3" t="s">
        <v>118</v>
      </c>
      <c r="D3">
        <v>16</v>
      </c>
    </row>
    <row r="4" spans="1:5" x14ac:dyDescent="0.3">
      <c r="A4" t="s">
        <v>117</v>
      </c>
      <c r="B4" t="s">
        <v>108</v>
      </c>
      <c r="C4" t="s">
        <v>23</v>
      </c>
      <c r="D4">
        <v>2</v>
      </c>
    </row>
    <row r="5" spans="1:5" x14ac:dyDescent="0.3">
      <c r="A5" t="s">
        <v>119</v>
      </c>
      <c r="B5" t="s">
        <v>108</v>
      </c>
      <c r="C5" t="s">
        <v>23</v>
      </c>
      <c r="D5">
        <v>2</v>
      </c>
    </row>
    <row r="6" spans="1:5" x14ac:dyDescent="0.3">
      <c r="A6" t="s">
        <v>120</v>
      </c>
      <c r="B6" t="s">
        <v>108</v>
      </c>
      <c r="C6" t="s">
        <v>22</v>
      </c>
      <c r="D6">
        <v>32</v>
      </c>
    </row>
    <row r="7" spans="1:5" x14ac:dyDescent="0.3">
      <c r="A7" t="s">
        <v>122</v>
      </c>
      <c r="B7" t="s">
        <v>108</v>
      </c>
      <c r="C7" t="s">
        <v>124</v>
      </c>
      <c r="D7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points</vt:lpstr>
      <vt:lpstr>variable length record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2023-10-11T20:47:01Z</dcterms:created>
  <dcterms:modified xsi:type="dcterms:W3CDTF">2023-10-12T22:57:08Z</dcterms:modified>
</cp:coreProperties>
</file>