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usion_matlab_rand_27may22\"/>
    </mc:Choice>
  </mc:AlternateContent>
  <xr:revisionPtr revIDLastSave="0" documentId="8_{E020464D-6131-407E-A154-437037B4B6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ameters" sheetId="1" r:id="rId1"/>
    <sheet name="instruc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5" i="1"/>
  <c r="J6" i="1"/>
  <c r="J7" i="1"/>
  <c r="J8" i="1"/>
  <c r="J9" i="1"/>
  <c r="J10" i="1"/>
  <c r="J11" i="1"/>
  <c r="J12" i="1"/>
  <c r="J13" i="1"/>
  <c r="K13" i="1" s="1"/>
  <c r="J14" i="1"/>
  <c r="J15" i="1"/>
  <c r="J16" i="1"/>
  <c r="K16" i="1" s="1"/>
  <c r="J17" i="1"/>
  <c r="J18" i="1"/>
  <c r="J19" i="1"/>
  <c r="J20" i="1"/>
  <c r="J21" i="1"/>
  <c r="J22" i="1"/>
  <c r="J23" i="1"/>
  <c r="J24" i="1"/>
  <c r="J25" i="1"/>
  <c r="J5" i="1"/>
  <c r="I6" i="1"/>
  <c r="I7" i="1"/>
  <c r="K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5" i="1"/>
  <c r="H16" i="1"/>
  <c r="H17" i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E17" i="1"/>
  <c r="E18" i="1"/>
  <c r="H18" i="1" s="1"/>
  <c r="E19" i="1"/>
  <c r="E20" i="1"/>
  <c r="H20" i="1" s="1"/>
  <c r="E21" i="1"/>
  <c r="E22" i="1"/>
  <c r="H22" i="1" s="1"/>
  <c r="E23" i="1"/>
  <c r="H23" i="1" s="1"/>
  <c r="E24" i="1"/>
  <c r="H24" i="1" s="1"/>
  <c r="E25" i="1"/>
  <c r="H25" i="1" s="1"/>
  <c r="E5" i="1"/>
  <c r="K17" i="1" l="1"/>
  <c r="K25" i="1"/>
  <c r="K23" i="1"/>
  <c r="K21" i="1"/>
  <c r="K19" i="1"/>
  <c r="K5" i="1"/>
  <c r="K10" i="1"/>
  <c r="K9" i="1"/>
  <c r="K22" i="1"/>
  <c r="K15" i="1"/>
  <c r="H21" i="1"/>
  <c r="H5" i="1"/>
  <c r="K20" i="1"/>
  <c r="K14" i="1"/>
  <c r="K8" i="1"/>
  <c r="K11" i="1"/>
  <c r="H19" i="1"/>
  <c r="K24" i="1"/>
  <c r="K18" i="1"/>
  <c r="K12" i="1"/>
  <c r="K6" i="1"/>
</calcChain>
</file>

<file path=xl/sharedStrings.xml><?xml version="1.0" encoding="utf-8"?>
<sst xmlns="http://schemas.openxmlformats.org/spreadsheetml/2006/main" count="18" uniqueCount="18">
  <si>
    <t>PS</t>
  </si>
  <si>
    <t>PE</t>
  </si>
  <si>
    <t>epc_pc</t>
  </si>
  <si>
    <t>eps_ps</t>
  </si>
  <si>
    <t>eps</t>
  </si>
  <si>
    <t>gamma0</t>
  </si>
  <si>
    <t>gamma_pc</t>
  </si>
  <si>
    <t>gamma_ps</t>
  </si>
  <si>
    <t>sigmachd</t>
  </si>
  <si>
    <t>sigmacves (mN/m)</t>
  </si>
  <si>
    <t>3.  clear workspace</t>
  </si>
  <si>
    <t>4.  command "all_run"</t>
  </si>
  <si>
    <t>5.  record and organize results which pop up in command screen</t>
  </si>
  <si>
    <t>1.  in "all_run.m"  enter the red parameters from "parameters" spreadsheet for particular PS concentration</t>
  </si>
  <si>
    <t>2. in "fusion.m" enter the green parameters from "parameters" spreadhseet for particular PS concentration</t>
  </si>
  <si>
    <t>6.  repeat for remaining composition</t>
  </si>
  <si>
    <t>7.  line tension data also given in blue for that plot</t>
  </si>
  <si>
    <t>tau_ves (pN)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</si>
</sst>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R28"/>
  <sheetViews>
    <sheetView tabSelected="1" topLeftCell="B3" workbookViewId="0">
      <selection activeCell="Q9" sqref="Q9"/>
    </sheetView>
  </sheetViews>
  <sheetFormatPr defaultRowHeight="14.4" x14ac:dyDescent="0.3"/>
  <cols>
    <col min="9" max="9" width="12" bestFit="1" customWidth="1"/>
    <col min="10" max="10" width="10.44140625" bestFit="1" customWidth="1"/>
    <col min="12" max="12" width="17.88671875" bestFit="1" customWidth="1"/>
    <col min="13" max="13" width="9.33203125" bestFit="1" customWidth="1"/>
    <col min="17" max="17" width="15.33203125" bestFit="1" customWidth="1"/>
    <col min="18" max="18" width="11.5546875" bestFit="1" customWidth="1"/>
  </cols>
  <sheetData>
    <row r="4" spans="4:18" x14ac:dyDescent="0.3">
      <c r="D4" t="s">
        <v>1</v>
      </c>
      <c r="E4" t="s">
        <v>0</v>
      </c>
      <c r="F4" t="s">
        <v>2</v>
      </c>
      <c r="G4" t="s">
        <v>3</v>
      </c>
      <c r="H4" s="3" t="s">
        <v>4</v>
      </c>
      <c r="I4" t="s">
        <v>6</v>
      </c>
      <c r="J4" t="s">
        <v>7</v>
      </c>
      <c r="K4" s="3" t="s">
        <v>5</v>
      </c>
      <c r="L4" s="4" t="s">
        <v>9</v>
      </c>
      <c r="M4" s="4" t="s">
        <v>8</v>
      </c>
      <c r="P4" t="s">
        <v>17</v>
      </c>
      <c r="Q4" s="6"/>
      <c r="R4" s="6"/>
    </row>
    <row r="5" spans="4:18" x14ac:dyDescent="0.3">
      <c r="D5" s="2">
        <v>0</v>
      </c>
      <c r="E5" s="2">
        <f>1-D5</f>
        <v>1</v>
      </c>
      <c r="F5" s="2">
        <v>5.8922692999999998E-2</v>
      </c>
      <c r="G5" s="2">
        <v>7.0943396226415101E-2</v>
      </c>
      <c r="H5" s="3">
        <f>D5*F5+E5*G5</f>
        <v>7.0943396226415101E-2</v>
      </c>
      <c r="I5" s="2">
        <f>F5*265/2</f>
        <v>7.8072568224999994</v>
      </c>
      <c r="J5" s="2">
        <f>G5*265/2</f>
        <v>9.4</v>
      </c>
      <c r="K5" s="3">
        <f>D5*I5+E5*J5</f>
        <v>9.4</v>
      </c>
      <c r="L5" s="5">
        <v>126.75960000000001</v>
      </c>
      <c r="M5" s="5">
        <v>26.940266009999998</v>
      </c>
      <c r="P5">
        <f>SQRT(1/PI()*L5*4.11)</f>
        <v>12.877643694331999</v>
      </c>
      <c r="Q5" s="7"/>
      <c r="R5" s="7"/>
    </row>
    <row r="6" spans="4:18" x14ac:dyDescent="0.3">
      <c r="D6">
        <v>0.05</v>
      </c>
      <c r="E6">
        <f t="shared" ref="E6:E25" si="0">1-D6</f>
        <v>0.95</v>
      </c>
      <c r="F6" s="2">
        <v>5.8922692999999998E-2</v>
      </c>
      <c r="G6">
        <v>7.0943396226415101E-2</v>
      </c>
      <c r="H6" s="3">
        <f t="shared" ref="H6:H25" si="1">D6*F6+E6*G6</f>
        <v>7.0342361065094339E-2</v>
      </c>
      <c r="I6" s="2">
        <f t="shared" ref="I6:I25" si="2">F6*265/2</f>
        <v>7.8072568224999994</v>
      </c>
      <c r="J6" s="2">
        <f t="shared" ref="J6:J25" si="3">G6*265/2</f>
        <v>9.4</v>
      </c>
      <c r="K6" s="3">
        <f t="shared" ref="K6:K25" si="4">D6*I6+E6*J6</f>
        <v>9.3203628411250001</v>
      </c>
      <c r="L6" s="5">
        <v>131.06489999999999</v>
      </c>
      <c r="M6" s="5">
        <v>30.153524050000001</v>
      </c>
      <c r="P6">
        <f t="shared" ref="P6:P25" si="5">SQRT(1/PI()*L6*4.11)</f>
        <v>13.094507683794207</v>
      </c>
      <c r="Q6" s="7"/>
      <c r="R6" s="7"/>
    </row>
    <row r="7" spans="4:18" x14ac:dyDescent="0.3">
      <c r="D7">
        <v>0.1</v>
      </c>
      <c r="E7">
        <f t="shared" si="0"/>
        <v>0.9</v>
      </c>
      <c r="F7" s="2">
        <v>5.8922692999999998E-2</v>
      </c>
      <c r="G7">
        <v>7.0943396226415101E-2</v>
      </c>
      <c r="H7" s="3">
        <f t="shared" si="1"/>
        <v>6.9741325903773591E-2</v>
      </c>
      <c r="I7" s="2">
        <f t="shared" si="2"/>
        <v>7.8072568224999994</v>
      </c>
      <c r="J7" s="2">
        <f t="shared" si="3"/>
        <v>9.4</v>
      </c>
      <c r="K7" s="3">
        <f t="shared" si="4"/>
        <v>9.2407256822500017</v>
      </c>
      <c r="L7" s="5">
        <v>135.55369999999999</v>
      </c>
      <c r="M7" s="5">
        <v>33.6897679</v>
      </c>
      <c r="P7">
        <f t="shared" si="5"/>
        <v>13.316854748221665</v>
      </c>
      <c r="Q7" s="7"/>
      <c r="R7" s="7"/>
    </row>
    <row r="8" spans="4:18" x14ac:dyDescent="0.3">
      <c r="D8">
        <v>0.15</v>
      </c>
      <c r="E8">
        <f t="shared" si="0"/>
        <v>0.85</v>
      </c>
      <c r="F8" s="2">
        <v>5.8922692999999998E-2</v>
      </c>
      <c r="G8">
        <v>7.0943396226415101E-2</v>
      </c>
      <c r="H8" s="3">
        <f t="shared" si="1"/>
        <v>6.9140290742452828E-2</v>
      </c>
      <c r="I8" s="2">
        <f t="shared" si="2"/>
        <v>7.8072568224999994</v>
      </c>
      <c r="J8" s="2">
        <f t="shared" si="3"/>
        <v>9.4</v>
      </c>
      <c r="K8" s="3">
        <f t="shared" si="4"/>
        <v>9.1610885233749997</v>
      </c>
      <c r="L8" s="5">
        <v>140.23740000000001</v>
      </c>
      <c r="M8" s="5">
        <v>37.58465649</v>
      </c>
      <c r="P8">
        <f t="shared" si="5"/>
        <v>13.544965408683815</v>
      </c>
      <c r="Q8" s="7"/>
      <c r="R8" s="7"/>
    </row>
    <row r="9" spans="4:18" x14ac:dyDescent="0.3">
      <c r="D9">
        <v>0.2</v>
      </c>
      <c r="E9">
        <f t="shared" si="0"/>
        <v>0.8</v>
      </c>
      <c r="F9" s="2">
        <v>5.8922692999999998E-2</v>
      </c>
      <c r="G9">
        <v>7.0943396226415101E-2</v>
      </c>
      <c r="H9" s="3">
        <f t="shared" si="1"/>
        <v>6.853925558113208E-2</v>
      </c>
      <c r="I9" s="2">
        <f t="shared" si="2"/>
        <v>7.8072568224999994</v>
      </c>
      <c r="J9" s="2">
        <f t="shared" si="3"/>
        <v>9.4</v>
      </c>
      <c r="K9" s="3">
        <f t="shared" si="4"/>
        <v>9.0814513645000012</v>
      </c>
      <c r="L9" s="5">
        <v>145.1284</v>
      </c>
      <c r="M9" s="5">
        <v>41.879411689999998</v>
      </c>
      <c r="P9">
        <f t="shared" si="5"/>
        <v>13.779142079157415</v>
      </c>
      <c r="Q9" s="7"/>
      <c r="R9" s="7"/>
    </row>
    <row r="10" spans="4:18" x14ac:dyDescent="0.3">
      <c r="D10">
        <v>0.25</v>
      </c>
      <c r="E10">
        <f t="shared" si="0"/>
        <v>0.75</v>
      </c>
      <c r="F10" s="2">
        <v>5.8922692999999998E-2</v>
      </c>
      <c r="G10">
        <v>7.0943396226415101E-2</v>
      </c>
      <c r="H10" s="3">
        <f t="shared" si="1"/>
        <v>6.7938220419811318E-2</v>
      </c>
      <c r="I10" s="2">
        <f t="shared" si="2"/>
        <v>7.8072568224999994</v>
      </c>
      <c r="J10" s="2">
        <f t="shared" si="3"/>
        <v>9.4</v>
      </c>
      <c r="K10" s="3">
        <f t="shared" si="4"/>
        <v>9.001814205625001</v>
      </c>
      <c r="L10" s="5">
        <v>150.24039999999999</v>
      </c>
      <c r="M10" s="5">
        <v>46.62188475</v>
      </c>
      <c r="P10">
        <f t="shared" si="5"/>
        <v>14.0197200045326</v>
      </c>
      <c r="Q10" s="7"/>
      <c r="R10" s="7"/>
    </row>
    <row r="11" spans="4:18" x14ac:dyDescent="0.3">
      <c r="D11">
        <v>0.3</v>
      </c>
      <c r="E11">
        <f t="shared" si="0"/>
        <v>0.7</v>
      </c>
      <c r="F11" s="2">
        <v>5.8922692999999998E-2</v>
      </c>
      <c r="G11">
        <v>7.0943396226415101E-2</v>
      </c>
      <c r="H11" s="3">
        <f t="shared" si="1"/>
        <v>6.733718525849057E-2</v>
      </c>
      <c r="I11" s="2">
        <f t="shared" si="2"/>
        <v>7.8072568224999994</v>
      </c>
      <c r="J11" s="2">
        <f t="shared" si="3"/>
        <v>9.4</v>
      </c>
      <c r="K11" s="3">
        <f t="shared" si="4"/>
        <v>8.9221770467500008</v>
      </c>
      <c r="L11" s="5">
        <v>155.5883</v>
      </c>
      <c r="M11" s="5">
        <v>51.867979650000002</v>
      </c>
      <c r="P11">
        <f t="shared" si="5"/>
        <v>14.267058512714392</v>
      </c>
      <c r="Q11" s="7"/>
      <c r="R11" s="7"/>
    </row>
    <row r="12" spans="4:18" x14ac:dyDescent="0.3">
      <c r="D12">
        <v>0.35</v>
      </c>
      <c r="E12">
        <f t="shared" si="0"/>
        <v>0.65</v>
      </c>
      <c r="F12" s="2">
        <v>5.8922692999999998E-2</v>
      </c>
      <c r="G12">
        <v>7.0943396226415101E-2</v>
      </c>
      <c r="H12" s="3">
        <f t="shared" si="1"/>
        <v>6.6736150097169822E-2</v>
      </c>
      <c r="I12" s="2">
        <f t="shared" si="2"/>
        <v>7.8072568224999994</v>
      </c>
      <c r="J12" s="2">
        <f t="shared" si="3"/>
        <v>9.4</v>
      </c>
      <c r="K12" s="3">
        <f t="shared" si="4"/>
        <v>8.8425398878750006</v>
      </c>
      <c r="L12" s="5">
        <v>161.1884</v>
      </c>
      <c r="M12" s="5">
        <v>57.683468269999999</v>
      </c>
      <c r="P12">
        <f t="shared" si="5"/>
        <v>14.521546397370548</v>
      </c>
      <c r="Q12" s="7"/>
      <c r="R12" s="7"/>
    </row>
    <row r="13" spans="4:18" x14ac:dyDescent="0.3">
      <c r="D13">
        <v>0.4</v>
      </c>
      <c r="E13">
        <f t="shared" si="0"/>
        <v>0.6</v>
      </c>
      <c r="F13" s="2">
        <v>5.8922692999999998E-2</v>
      </c>
      <c r="G13">
        <v>7.0943396226415101E-2</v>
      </c>
      <c r="H13" s="3">
        <f t="shared" si="1"/>
        <v>6.613511493584906E-2</v>
      </c>
      <c r="I13" s="2">
        <f t="shared" si="2"/>
        <v>7.8072568224999994</v>
      </c>
      <c r="J13" s="2">
        <f t="shared" si="3"/>
        <v>9.4</v>
      </c>
      <c r="K13" s="3">
        <f t="shared" si="4"/>
        <v>8.7629027290000003</v>
      </c>
      <c r="L13" s="5">
        <v>167.05879999999999</v>
      </c>
      <c r="M13" s="5">
        <v>64.146332009999995</v>
      </c>
      <c r="P13">
        <f t="shared" si="5"/>
        <v>14.783615318775807</v>
      </c>
      <c r="Q13" s="7"/>
      <c r="R13" s="7"/>
    </row>
    <row r="14" spans="4:18" x14ac:dyDescent="0.3">
      <c r="D14">
        <v>0.45</v>
      </c>
      <c r="E14">
        <f t="shared" si="0"/>
        <v>0.55000000000000004</v>
      </c>
      <c r="F14" s="2">
        <v>5.8922692999999998E-2</v>
      </c>
      <c r="G14">
        <v>7.0943396226415101E-2</v>
      </c>
      <c r="H14" s="3">
        <f t="shared" si="1"/>
        <v>6.5534079774528312E-2</v>
      </c>
      <c r="I14" s="2">
        <f t="shared" si="2"/>
        <v>7.8072568224999994</v>
      </c>
      <c r="J14" s="2">
        <f t="shared" si="3"/>
        <v>9.4</v>
      </c>
      <c r="K14" s="3">
        <f t="shared" si="4"/>
        <v>8.6832655701250001</v>
      </c>
      <c r="L14" s="5">
        <v>173.2192</v>
      </c>
      <c r="M14" s="5">
        <v>71.349820559999998</v>
      </c>
      <c r="P14">
        <f t="shared" si="5"/>
        <v>15.053725371795592</v>
      </c>
      <c r="Q14" s="7"/>
      <c r="R14" s="7"/>
    </row>
    <row r="15" spans="4:18" x14ac:dyDescent="0.3">
      <c r="D15" s="2">
        <v>0.5</v>
      </c>
      <c r="E15" s="2">
        <f t="shared" si="0"/>
        <v>0.5</v>
      </c>
      <c r="F15" s="2">
        <v>5.8922692999999998E-2</v>
      </c>
      <c r="G15" s="2">
        <v>7.0943396226415101E-2</v>
      </c>
      <c r="H15" s="3">
        <f t="shared" si="1"/>
        <v>6.493304461320755E-2</v>
      </c>
      <c r="I15" s="2">
        <f t="shared" si="2"/>
        <v>7.8072568224999994</v>
      </c>
      <c r="J15" s="2">
        <f t="shared" si="3"/>
        <v>9.4</v>
      </c>
      <c r="K15" s="3">
        <f t="shared" si="4"/>
        <v>8.6036284112499999</v>
      </c>
      <c r="L15" s="5">
        <v>179.69149999999999</v>
      </c>
      <c r="M15" s="5">
        <v>79.40650368</v>
      </c>
      <c r="P15">
        <f t="shared" si="5"/>
        <v>15.332385905436567</v>
      </c>
      <c r="Q15" s="7"/>
      <c r="R15" s="7"/>
    </row>
    <row r="16" spans="4:18" x14ac:dyDescent="0.3">
      <c r="D16">
        <v>0.55000000000000004</v>
      </c>
      <c r="E16">
        <f t="shared" si="0"/>
        <v>0.44999999999999996</v>
      </c>
      <c r="F16" s="2">
        <v>5.8922692999999998E-2</v>
      </c>
      <c r="G16">
        <v>7.0943396226415101E-2</v>
      </c>
      <c r="H16" s="3">
        <f t="shared" si="1"/>
        <v>6.4332009451886801E-2</v>
      </c>
      <c r="I16" s="2">
        <f t="shared" si="2"/>
        <v>7.8072568224999994</v>
      </c>
      <c r="J16" s="2">
        <f t="shared" si="3"/>
        <v>9.4</v>
      </c>
      <c r="K16" s="3">
        <f t="shared" si="4"/>
        <v>8.5239912523749997</v>
      </c>
      <c r="L16" s="5">
        <v>186.5</v>
      </c>
      <c r="M16" s="5">
        <v>88.453721810000005</v>
      </c>
      <c r="P16">
        <f t="shared" si="5"/>
        <v>15.620156926489834</v>
      </c>
      <c r="Q16" s="7"/>
      <c r="R16" s="7"/>
    </row>
    <row r="17" spans="4:18" x14ac:dyDescent="0.3">
      <c r="D17">
        <v>0.6</v>
      </c>
      <c r="E17">
        <f t="shared" si="0"/>
        <v>0.4</v>
      </c>
      <c r="F17" s="2">
        <v>5.8922692999999998E-2</v>
      </c>
      <c r="G17">
        <v>7.0943396226415101E-2</v>
      </c>
      <c r="H17" s="3">
        <f t="shared" si="1"/>
        <v>6.3730974290566039E-2</v>
      </c>
      <c r="I17" s="2">
        <f t="shared" si="2"/>
        <v>7.8072568224999994</v>
      </c>
      <c r="J17" s="2">
        <f t="shared" si="3"/>
        <v>9.4</v>
      </c>
      <c r="K17" s="3">
        <f t="shared" si="4"/>
        <v>8.4443540934999994</v>
      </c>
      <c r="L17" s="5">
        <v>193.67179999999999</v>
      </c>
      <c r="M17" s="5">
        <v>98.661046970000001</v>
      </c>
      <c r="P17">
        <f t="shared" si="5"/>
        <v>15.917657987520984</v>
      </c>
      <c r="Q17" s="7"/>
      <c r="R17" s="7"/>
    </row>
    <row r="18" spans="4:18" x14ac:dyDescent="0.3">
      <c r="D18">
        <v>0.65</v>
      </c>
      <c r="E18">
        <f t="shared" si="0"/>
        <v>0.35</v>
      </c>
      <c r="F18" s="2">
        <v>5.8922692999999998E-2</v>
      </c>
      <c r="G18">
        <v>7.0943396226415101E-2</v>
      </c>
      <c r="H18" s="3">
        <f t="shared" si="1"/>
        <v>6.3129939129245291E-2</v>
      </c>
      <c r="I18" s="2">
        <f t="shared" si="2"/>
        <v>7.8072568224999994</v>
      </c>
      <c r="J18" s="2">
        <f t="shared" si="3"/>
        <v>9.4</v>
      </c>
      <c r="K18" s="3">
        <f t="shared" si="4"/>
        <v>8.364716934625001</v>
      </c>
      <c r="L18" s="5">
        <v>201.23689999999999</v>
      </c>
      <c r="M18" s="5">
        <v>110.24069679999999</v>
      </c>
      <c r="P18">
        <f t="shared" si="5"/>
        <v>16.22556332953538</v>
      </c>
      <c r="Q18" s="7"/>
      <c r="R18" s="7"/>
    </row>
    <row r="19" spans="4:18" x14ac:dyDescent="0.3">
      <c r="D19">
        <v>0.7</v>
      </c>
      <c r="E19">
        <f t="shared" si="0"/>
        <v>0.30000000000000004</v>
      </c>
      <c r="F19" s="2">
        <v>5.8922692999999998E-2</v>
      </c>
      <c r="G19">
        <v>7.0943396226415101E-2</v>
      </c>
      <c r="H19" s="3">
        <f t="shared" si="1"/>
        <v>6.2528903967924529E-2</v>
      </c>
      <c r="I19" s="2">
        <f t="shared" si="2"/>
        <v>7.8072568224999994</v>
      </c>
      <c r="J19" s="2">
        <f t="shared" si="3"/>
        <v>9.4</v>
      </c>
      <c r="K19" s="3">
        <f t="shared" si="4"/>
        <v>8.2850797757500008</v>
      </c>
      <c r="L19" s="5">
        <v>209.22919999999999</v>
      </c>
      <c r="M19" s="5">
        <v>123.462397</v>
      </c>
      <c r="P19">
        <f t="shared" si="5"/>
        <v>16.544632388346322</v>
      </c>
      <c r="Q19" s="7"/>
      <c r="R19" s="7"/>
    </row>
    <row r="20" spans="4:18" x14ac:dyDescent="0.3">
      <c r="D20" s="2">
        <v>0.75</v>
      </c>
      <c r="E20" s="2">
        <f t="shared" si="0"/>
        <v>0.25</v>
      </c>
      <c r="F20" s="2">
        <v>5.8922692999999998E-2</v>
      </c>
      <c r="G20" s="2">
        <v>7.0943396226415101E-2</v>
      </c>
      <c r="H20" s="3">
        <f t="shared" si="1"/>
        <v>6.1927868806603774E-2</v>
      </c>
      <c r="I20" s="2">
        <f t="shared" si="2"/>
        <v>7.8072568224999994</v>
      </c>
      <c r="J20" s="2">
        <f t="shared" si="3"/>
        <v>9.4</v>
      </c>
      <c r="K20" s="3">
        <f t="shared" si="4"/>
        <v>8.2054426168749988</v>
      </c>
      <c r="L20" s="5">
        <v>217.6867</v>
      </c>
      <c r="M20" s="5">
        <v>138.6751409</v>
      </c>
      <c r="P20">
        <f t="shared" si="5"/>
        <v>16.875704902610135</v>
      </c>
      <c r="Q20" s="7"/>
      <c r="R20" s="7"/>
    </row>
    <row r="21" spans="4:18" x14ac:dyDescent="0.3">
      <c r="D21">
        <v>0.8</v>
      </c>
      <c r="E21">
        <f t="shared" si="0"/>
        <v>0.19999999999999996</v>
      </c>
      <c r="F21" s="2">
        <v>5.8922692999999998E-2</v>
      </c>
      <c r="G21">
        <v>7.0943396226415101E-2</v>
      </c>
      <c r="H21" s="3">
        <f t="shared" si="1"/>
        <v>6.1326833645283019E-2</v>
      </c>
      <c r="I21" s="2">
        <f t="shared" si="2"/>
        <v>7.8072568224999994</v>
      </c>
      <c r="J21" s="2">
        <f t="shared" si="3"/>
        <v>9.4</v>
      </c>
      <c r="K21" s="3">
        <f t="shared" si="4"/>
        <v>8.1258054579999985</v>
      </c>
      <c r="L21" s="5">
        <v>226.65219999999999</v>
      </c>
      <c r="M21" s="5">
        <v>156.34000080000001</v>
      </c>
      <c r="P21">
        <f t="shared" si="5"/>
        <v>17.219714396574837</v>
      </c>
      <c r="Q21" s="7"/>
      <c r="R21" s="7"/>
    </row>
    <row r="22" spans="4:18" x14ac:dyDescent="0.3">
      <c r="D22">
        <v>0.85</v>
      </c>
      <c r="E22">
        <f t="shared" si="0"/>
        <v>0.15000000000000002</v>
      </c>
      <c r="F22" s="2">
        <v>5.8922692999999998E-2</v>
      </c>
      <c r="G22">
        <v>7.0943396226415101E-2</v>
      </c>
      <c r="H22" s="3">
        <f t="shared" si="1"/>
        <v>6.0725798483962264E-2</v>
      </c>
      <c r="I22" s="2">
        <f t="shared" si="2"/>
        <v>7.8072568224999994</v>
      </c>
      <c r="J22" s="2">
        <f t="shared" si="3"/>
        <v>9.4</v>
      </c>
      <c r="K22" s="3">
        <f t="shared" si="4"/>
        <v>8.0461682991250001</v>
      </c>
      <c r="L22" s="5">
        <v>236.17449999999999</v>
      </c>
      <c r="M22" s="5">
        <v>177.0813512</v>
      </c>
      <c r="P22">
        <f t="shared" si="5"/>
        <v>17.577717356404705</v>
      </c>
      <c r="Q22" s="7"/>
      <c r="R22" s="7"/>
    </row>
    <row r="23" spans="4:18" x14ac:dyDescent="0.3">
      <c r="D23">
        <v>0.9</v>
      </c>
      <c r="E23">
        <f t="shared" si="0"/>
        <v>9.9999999999999978E-2</v>
      </c>
      <c r="F23" s="2">
        <v>5.8922692999999998E-2</v>
      </c>
      <c r="G23">
        <v>7.0943396226415101E-2</v>
      </c>
      <c r="H23" s="3">
        <f t="shared" si="1"/>
        <v>6.0124763322641508E-2</v>
      </c>
      <c r="I23" s="2">
        <f t="shared" si="2"/>
        <v>7.8072568224999994</v>
      </c>
      <c r="J23" s="2">
        <f t="shared" si="3"/>
        <v>9.4</v>
      </c>
      <c r="K23" s="3">
        <f t="shared" si="4"/>
        <v>7.966531140249999</v>
      </c>
      <c r="L23" s="5">
        <v>246.3092</v>
      </c>
      <c r="M23" s="5">
        <v>201.7702089</v>
      </c>
      <c r="P23">
        <f t="shared" si="5"/>
        <v>17.950902638810796</v>
      </c>
      <c r="Q23" s="7"/>
      <c r="R23" s="7"/>
    </row>
    <row r="24" spans="4:18" x14ac:dyDescent="0.3">
      <c r="D24">
        <v>0.95</v>
      </c>
      <c r="E24">
        <f t="shared" si="0"/>
        <v>5.0000000000000044E-2</v>
      </c>
      <c r="F24" s="2">
        <v>5.8922692999999998E-2</v>
      </c>
      <c r="G24">
        <v>7.0943396226415101E-2</v>
      </c>
      <c r="H24" s="3">
        <f t="shared" si="1"/>
        <v>5.9523728161320753E-2</v>
      </c>
      <c r="I24" s="2">
        <f t="shared" si="2"/>
        <v>7.8072568224999994</v>
      </c>
      <c r="J24" s="2">
        <f t="shared" si="3"/>
        <v>9.4</v>
      </c>
      <c r="K24" s="3">
        <f t="shared" si="4"/>
        <v>7.8868939813749996</v>
      </c>
      <c r="L24" s="5">
        <v>257.11989999999997</v>
      </c>
      <c r="M24" s="5">
        <v>231.66679619999999</v>
      </c>
      <c r="P24">
        <f t="shared" si="5"/>
        <v>18.340611851567417</v>
      </c>
      <c r="Q24" s="7"/>
      <c r="R24" s="7"/>
    </row>
    <row r="25" spans="4:18" x14ac:dyDescent="0.3">
      <c r="D25">
        <v>1</v>
      </c>
      <c r="E25">
        <f t="shared" si="0"/>
        <v>0</v>
      </c>
      <c r="F25" s="2">
        <v>5.8922692999999998E-2</v>
      </c>
      <c r="G25">
        <v>7.0943396226415101E-2</v>
      </c>
      <c r="H25" s="3">
        <f t="shared" si="1"/>
        <v>5.8922692999999998E-2</v>
      </c>
      <c r="I25" s="2">
        <f t="shared" si="2"/>
        <v>7.8072568224999994</v>
      </c>
      <c r="J25" s="2">
        <f t="shared" si="3"/>
        <v>9.4</v>
      </c>
      <c r="K25" s="3">
        <f t="shared" si="4"/>
        <v>7.8072568224999994</v>
      </c>
      <c r="L25" s="5">
        <v>268.68009999999998</v>
      </c>
      <c r="M25" s="5">
        <v>268.67922829999998</v>
      </c>
      <c r="P25">
        <f t="shared" si="5"/>
        <v>18.748379042706372</v>
      </c>
      <c r="Q25" s="7"/>
      <c r="R25" s="7"/>
    </row>
    <row r="26" spans="4:18" x14ac:dyDescent="0.3">
      <c r="Q26" s="1"/>
    </row>
    <row r="27" spans="4:18" x14ac:dyDescent="0.3">
      <c r="Q27" s="1"/>
    </row>
    <row r="28" spans="4:18" x14ac:dyDescent="0.3">
      <c r="Q28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C11"/>
  <sheetViews>
    <sheetView workbookViewId="0">
      <selection activeCell="C12" sqref="C12"/>
    </sheetView>
  </sheetViews>
  <sheetFormatPr defaultRowHeight="14.4" x14ac:dyDescent="0.3"/>
  <sheetData>
    <row r="3" spans="3:3" x14ac:dyDescent="0.3">
      <c r="C3" t="s">
        <v>13</v>
      </c>
    </row>
    <row r="4" spans="3:3" x14ac:dyDescent="0.3">
      <c r="C4" t="s">
        <v>14</v>
      </c>
    </row>
    <row r="5" spans="3:3" x14ac:dyDescent="0.3">
      <c r="C5" t="s">
        <v>10</v>
      </c>
    </row>
    <row r="6" spans="3:3" x14ac:dyDescent="0.3">
      <c r="C6" t="s">
        <v>11</v>
      </c>
    </row>
    <row r="7" spans="3:3" x14ac:dyDescent="0.3">
      <c r="C7" t="s">
        <v>12</v>
      </c>
    </row>
    <row r="8" spans="3:3" x14ac:dyDescent="0.3">
      <c r="C8" t="s">
        <v>15</v>
      </c>
    </row>
    <row r="11" spans="3:3" x14ac:dyDescent="0.3">
      <c r="C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instructions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SLS</dc:creator>
  <cp:lastModifiedBy>An Dong</cp:lastModifiedBy>
  <dcterms:created xsi:type="dcterms:W3CDTF">2014-08-20T13:17:00Z</dcterms:created>
  <dcterms:modified xsi:type="dcterms:W3CDTF">2022-06-25T16:38:42Z</dcterms:modified>
</cp:coreProperties>
</file>