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240" windowWidth="27795" windowHeight="11895" activeTab="1"/>
  </bookViews>
  <sheets>
    <sheet name="education" sheetId="6" r:id="rId1"/>
    <sheet name="vocation" sheetId="1" r:id="rId2"/>
    <sheet name="professions" sheetId="2" r:id="rId3"/>
    <sheet name="Лист2" sheetId="3" r:id="rId4"/>
    <sheet name="Лист3" sheetId="4" r:id="rId5"/>
    <sheet name="Лист4" sheetId="5" r:id="rId6"/>
  </sheets>
  <calcPr calcId="144525"/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2" i="1"/>
  <c r="D31" i="1"/>
  <c r="N2" i="1" l="1"/>
  <c r="J3" i="2" l="1"/>
  <c r="J4" i="2"/>
  <c r="J5" i="2"/>
  <c r="J6" i="2"/>
  <c r="J7" i="2"/>
  <c r="L7" i="2" s="1"/>
  <c r="J8" i="2"/>
  <c r="J9" i="2"/>
  <c r="J10" i="2"/>
  <c r="J11" i="2"/>
  <c r="L11" i="2" s="1"/>
  <c r="J12" i="2"/>
  <c r="J13" i="2"/>
  <c r="L13" i="2" s="1"/>
  <c r="J14" i="2"/>
  <c r="L14" i="2" s="1"/>
  <c r="J15" i="2"/>
  <c r="J16" i="2"/>
  <c r="J17" i="2"/>
  <c r="J18" i="2"/>
  <c r="J19" i="2"/>
  <c r="J20" i="2"/>
  <c r="J21" i="2"/>
  <c r="J32" i="2"/>
  <c r="L32" i="2" s="1"/>
  <c r="J33" i="2"/>
  <c r="L33" i="2" s="1"/>
  <c r="J34" i="2"/>
  <c r="J35" i="2"/>
  <c r="J36" i="2"/>
  <c r="J37" i="2"/>
  <c r="J38" i="2"/>
  <c r="J39" i="2"/>
  <c r="J40" i="2"/>
  <c r="J41" i="2"/>
  <c r="J22" i="2"/>
  <c r="J23" i="2"/>
  <c r="J24" i="2"/>
  <c r="J25" i="2"/>
  <c r="J26" i="2"/>
  <c r="J27" i="2"/>
  <c r="J28" i="2"/>
  <c r="J29" i="2"/>
  <c r="J30" i="2"/>
  <c r="J31" i="2"/>
  <c r="J132" i="2"/>
  <c r="J133" i="2"/>
  <c r="L133" i="2" s="1"/>
  <c r="J134" i="2"/>
  <c r="J135" i="2"/>
  <c r="L135" i="2" s="1"/>
  <c r="J136" i="2"/>
  <c r="L136" i="2" s="1"/>
  <c r="J137" i="2"/>
  <c r="J138" i="2"/>
  <c r="J139" i="2"/>
  <c r="J140" i="2"/>
  <c r="J141" i="2"/>
  <c r="J42" i="2"/>
  <c r="J43" i="2"/>
  <c r="J44" i="2"/>
  <c r="L44" i="2" s="1"/>
  <c r="J45" i="2"/>
  <c r="L45" i="2" s="1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L61" i="2" s="1"/>
  <c r="J62" i="2"/>
  <c r="J63" i="2"/>
  <c r="J64" i="2"/>
  <c r="J65" i="2"/>
  <c r="L65" i="2" s="1"/>
  <c r="J66" i="2"/>
  <c r="J67" i="2"/>
  <c r="L67" i="2" s="1"/>
  <c r="J68" i="2"/>
  <c r="L68" i="2" s="1"/>
  <c r="J69" i="2"/>
  <c r="J70" i="2"/>
  <c r="J71" i="2"/>
  <c r="J72" i="2"/>
  <c r="J73" i="2"/>
  <c r="J74" i="2"/>
  <c r="J75" i="2"/>
  <c r="J76" i="2"/>
  <c r="L76" i="2" s="1"/>
  <c r="J77" i="2"/>
  <c r="L77" i="2" s="1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L93" i="2" s="1"/>
  <c r="J94" i="2"/>
  <c r="J95" i="2"/>
  <c r="J96" i="2"/>
  <c r="J97" i="2"/>
  <c r="L97" i="2" s="1"/>
  <c r="J98" i="2"/>
  <c r="J99" i="2"/>
  <c r="L99" i="2" s="1"/>
  <c r="J100" i="2"/>
  <c r="L100" i="2" s="1"/>
  <c r="J101" i="2"/>
  <c r="J112" i="2"/>
  <c r="J113" i="2"/>
  <c r="J114" i="2"/>
  <c r="J115" i="2"/>
  <c r="J116" i="2"/>
  <c r="J117" i="2"/>
  <c r="J118" i="2"/>
  <c r="L118" i="2" s="1"/>
  <c r="J119" i="2"/>
  <c r="L119" i="2" s="1"/>
  <c r="J120" i="2"/>
  <c r="J121" i="2"/>
  <c r="J122" i="2"/>
  <c r="J123" i="2"/>
  <c r="J124" i="2"/>
  <c r="J125" i="2"/>
  <c r="J126" i="2"/>
  <c r="J127" i="2"/>
  <c r="J128" i="2"/>
  <c r="J129" i="2"/>
  <c r="J130" i="2"/>
  <c r="J131" i="2"/>
  <c r="J102" i="2"/>
  <c r="J103" i="2"/>
  <c r="J104" i="2"/>
  <c r="J105" i="2"/>
  <c r="L105" i="2" s="1"/>
  <c r="J106" i="2"/>
  <c r="J107" i="2"/>
  <c r="J108" i="2"/>
  <c r="J109" i="2"/>
  <c r="L109" i="2" s="1"/>
  <c r="J110" i="2"/>
  <c r="J111" i="2"/>
  <c r="L111" i="2" s="1"/>
  <c r="J142" i="2"/>
  <c r="L142" i="2" s="1"/>
  <c r="J143" i="2"/>
  <c r="J144" i="2"/>
  <c r="J145" i="2"/>
  <c r="J146" i="2"/>
  <c r="J147" i="2"/>
  <c r="J148" i="2"/>
  <c r="J149" i="2"/>
  <c r="J150" i="2"/>
  <c r="L150" i="2" s="1"/>
  <c r="J151" i="2"/>
  <c r="L151" i="2" s="1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L170" i="2" s="1"/>
  <c r="J171" i="2"/>
  <c r="L171" i="2" s="1"/>
  <c r="J172" i="2"/>
  <c r="J173" i="2"/>
  <c r="L173" i="2" s="1"/>
  <c r="J174" i="2"/>
  <c r="L174" i="2" s="1"/>
  <c r="J175" i="2"/>
  <c r="J176" i="2"/>
  <c r="J177" i="2"/>
  <c r="J178" i="2"/>
  <c r="J179" i="2"/>
  <c r="J180" i="2"/>
  <c r="J181" i="2"/>
  <c r="J182" i="2"/>
  <c r="L182" i="2" s="1"/>
  <c r="J183" i="2"/>
  <c r="L183" i="2" s="1"/>
  <c r="J184" i="2"/>
  <c r="J185" i="2"/>
  <c r="J186" i="2"/>
  <c r="L186" i="2" s="1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L199" i="2" s="1"/>
  <c r="J200" i="2"/>
  <c r="J201" i="2"/>
  <c r="J202" i="2"/>
  <c r="L202" i="2" s="1"/>
  <c r="J203" i="2"/>
  <c r="J204" i="2"/>
  <c r="J205" i="2"/>
  <c r="L205" i="2" s="1"/>
  <c r="J206" i="2"/>
  <c r="L206" i="2" s="1"/>
  <c r="J207" i="2"/>
  <c r="J208" i="2"/>
  <c r="J209" i="2"/>
  <c r="J210" i="2"/>
  <c r="J211" i="2"/>
  <c r="J212" i="2"/>
  <c r="J213" i="2"/>
  <c r="J214" i="2"/>
  <c r="L214" i="2" s="1"/>
  <c r="J215" i="2"/>
  <c r="L215" i="2" s="1"/>
  <c r="J216" i="2"/>
  <c r="J217" i="2"/>
  <c r="J218" i="2"/>
  <c r="L218" i="2" s="1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L231" i="2" s="1"/>
  <c r="J232" i="2"/>
  <c r="J233" i="2"/>
  <c r="J234" i="2"/>
  <c r="L234" i="2" s="1"/>
  <c r="J235" i="2"/>
  <c r="L235" i="2" s="1"/>
  <c r="J236" i="2"/>
  <c r="J237" i="2"/>
  <c r="L237" i="2" s="1"/>
  <c r="J238" i="2"/>
  <c r="L238" i="2" s="1"/>
  <c r="J239" i="2"/>
  <c r="J240" i="2"/>
  <c r="J241" i="2"/>
  <c r="J242" i="2"/>
  <c r="J243" i="2"/>
  <c r="J244" i="2"/>
  <c r="J245" i="2"/>
  <c r="J246" i="2"/>
  <c r="L246" i="2" s="1"/>
  <c r="J247" i="2"/>
  <c r="L247" i="2" s="1"/>
  <c r="J248" i="2"/>
  <c r="J249" i="2"/>
  <c r="J250" i="2"/>
  <c r="L250" i="2" s="1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L263" i="2" s="1"/>
  <c r="J264" i="2"/>
  <c r="J265" i="2"/>
  <c r="J266" i="2"/>
  <c r="L266" i="2" s="1"/>
  <c r="J267" i="2"/>
  <c r="L267" i="2" s="1"/>
  <c r="J268" i="2"/>
  <c r="J269" i="2"/>
  <c r="J270" i="2"/>
  <c r="J271" i="2"/>
  <c r="J272" i="2"/>
  <c r="J273" i="2"/>
  <c r="J274" i="2"/>
  <c r="L274" i="2" s="1"/>
  <c r="J275" i="2"/>
  <c r="J276" i="2"/>
  <c r="J277" i="2"/>
  <c r="J278" i="2"/>
  <c r="L278" i="2" s="1"/>
  <c r="J279" i="2"/>
  <c r="J280" i="2"/>
  <c r="J281" i="2"/>
  <c r="J2" i="2"/>
  <c r="K3" i="2"/>
  <c r="K4" i="2"/>
  <c r="L4" i="2" s="1"/>
  <c r="K5" i="2"/>
  <c r="K6" i="2"/>
  <c r="K7" i="2"/>
  <c r="K8" i="2"/>
  <c r="L8" i="2" s="1"/>
  <c r="K9" i="2"/>
  <c r="K10" i="2"/>
  <c r="K11" i="2"/>
  <c r="K12" i="2"/>
  <c r="L12" i="2" s="1"/>
  <c r="K13" i="2"/>
  <c r="K14" i="2"/>
  <c r="K15" i="2"/>
  <c r="K16" i="2"/>
  <c r="L16" i="2" s="1"/>
  <c r="K17" i="2"/>
  <c r="K18" i="2"/>
  <c r="K19" i="2"/>
  <c r="K20" i="2"/>
  <c r="L20" i="2" s="1"/>
  <c r="K21" i="2"/>
  <c r="K32" i="2"/>
  <c r="K33" i="2"/>
  <c r="K34" i="2"/>
  <c r="L34" i="2" s="1"/>
  <c r="K35" i="2"/>
  <c r="K36" i="2"/>
  <c r="K37" i="2"/>
  <c r="K38" i="2"/>
  <c r="L38" i="2" s="1"/>
  <c r="K39" i="2"/>
  <c r="K40" i="2"/>
  <c r="K41" i="2"/>
  <c r="K22" i="2"/>
  <c r="L22" i="2" s="1"/>
  <c r="K23" i="2"/>
  <c r="K24" i="2"/>
  <c r="K25" i="2"/>
  <c r="K26" i="2"/>
  <c r="L26" i="2" s="1"/>
  <c r="K27" i="2"/>
  <c r="K28" i="2"/>
  <c r="K29" i="2"/>
  <c r="L29" i="2"/>
  <c r="K30" i="2"/>
  <c r="L30" i="2" s="1"/>
  <c r="K31" i="2"/>
  <c r="K132" i="2"/>
  <c r="K133" i="2"/>
  <c r="K134" i="2"/>
  <c r="L134" i="2" s="1"/>
  <c r="K135" i="2"/>
  <c r="K136" i="2"/>
  <c r="K137" i="2"/>
  <c r="K138" i="2"/>
  <c r="L138" i="2" s="1"/>
  <c r="K139" i="2"/>
  <c r="K140" i="2"/>
  <c r="K141" i="2"/>
  <c r="K42" i="2"/>
  <c r="L42" i="2" s="1"/>
  <c r="K43" i="2"/>
  <c r="K44" i="2"/>
  <c r="K45" i="2"/>
  <c r="K46" i="2"/>
  <c r="L46" i="2" s="1"/>
  <c r="K47" i="2"/>
  <c r="K48" i="2"/>
  <c r="K49" i="2"/>
  <c r="K50" i="2"/>
  <c r="L50" i="2" s="1"/>
  <c r="K51" i="2"/>
  <c r="K52" i="2"/>
  <c r="K53" i="2"/>
  <c r="K54" i="2"/>
  <c r="L54" i="2" s="1"/>
  <c r="K55" i="2"/>
  <c r="K56" i="2"/>
  <c r="K57" i="2"/>
  <c r="K58" i="2"/>
  <c r="L58" i="2" s="1"/>
  <c r="K59" i="2"/>
  <c r="K60" i="2"/>
  <c r="K61" i="2"/>
  <c r="K62" i="2"/>
  <c r="L62" i="2" s="1"/>
  <c r="K63" i="2"/>
  <c r="K64" i="2"/>
  <c r="K65" i="2"/>
  <c r="K66" i="2"/>
  <c r="L66" i="2" s="1"/>
  <c r="K67" i="2"/>
  <c r="K68" i="2"/>
  <c r="K69" i="2"/>
  <c r="K70" i="2"/>
  <c r="L70" i="2" s="1"/>
  <c r="K71" i="2"/>
  <c r="K72" i="2"/>
  <c r="K73" i="2"/>
  <c r="K74" i="2"/>
  <c r="L74" i="2" s="1"/>
  <c r="K75" i="2"/>
  <c r="K76" i="2"/>
  <c r="K77" i="2"/>
  <c r="K78" i="2"/>
  <c r="L78" i="2" s="1"/>
  <c r="K79" i="2"/>
  <c r="K80" i="2"/>
  <c r="K81" i="2"/>
  <c r="K82" i="2"/>
  <c r="L82" i="2" s="1"/>
  <c r="K83" i="2"/>
  <c r="K84" i="2"/>
  <c r="K85" i="2"/>
  <c r="K86" i="2"/>
  <c r="L86" i="2" s="1"/>
  <c r="K87" i="2"/>
  <c r="K88" i="2"/>
  <c r="K89" i="2"/>
  <c r="K90" i="2"/>
  <c r="L90" i="2" s="1"/>
  <c r="K91" i="2"/>
  <c r="K92" i="2"/>
  <c r="K93" i="2"/>
  <c r="K94" i="2"/>
  <c r="L94" i="2" s="1"/>
  <c r="K95" i="2"/>
  <c r="K96" i="2"/>
  <c r="K97" i="2"/>
  <c r="K98" i="2"/>
  <c r="L98" i="2" s="1"/>
  <c r="K99" i="2"/>
  <c r="K100" i="2"/>
  <c r="K101" i="2"/>
  <c r="K112" i="2"/>
  <c r="L112" i="2" s="1"/>
  <c r="K113" i="2"/>
  <c r="K114" i="2"/>
  <c r="K115" i="2"/>
  <c r="K116" i="2"/>
  <c r="L116" i="2" s="1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02" i="2"/>
  <c r="K103" i="2"/>
  <c r="K104" i="2"/>
  <c r="K105" i="2"/>
  <c r="K106" i="2"/>
  <c r="K107" i="2"/>
  <c r="K108" i="2"/>
  <c r="K109" i="2"/>
  <c r="K110" i="2"/>
  <c r="K11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L167" i="2"/>
  <c r="K168" i="2"/>
  <c r="L168" i="2" s="1"/>
  <c r="K169" i="2"/>
  <c r="K170" i="2"/>
  <c r="K171" i="2"/>
  <c r="K172" i="2"/>
  <c r="L172" i="2" s="1"/>
  <c r="K173" i="2"/>
  <c r="K174" i="2"/>
  <c r="K175" i="2"/>
  <c r="K176" i="2"/>
  <c r="L176" i="2" s="1"/>
  <c r="K177" i="2"/>
  <c r="K178" i="2"/>
  <c r="K179" i="2"/>
  <c r="K180" i="2"/>
  <c r="L180" i="2" s="1"/>
  <c r="K181" i="2"/>
  <c r="K182" i="2"/>
  <c r="K183" i="2"/>
  <c r="K184" i="2"/>
  <c r="L184" i="2" s="1"/>
  <c r="K185" i="2"/>
  <c r="K186" i="2"/>
  <c r="K187" i="2"/>
  <c r="K188" i="2"/>
  <c r="L188" i="2" s="1"/>
  <c r="K189" i="2"/>
  <c r="K190" i="2"/>
  <c r="K191" i="2"/>
  <c r="K192" i="2"/>
  <c r="L192" i="2" s="1"/>
  <c r="K193" i="2"/>
  <c r="K194" i="2"/>
  <c r="K195" i="2"/>
  <c r="K196" i="2"/>
  <c r="L196" i="2" s="1"/>
  <c r="K197" i="2"/>
  <c r="K198" i="2"/>
  <c r="K199" i="2"/>
  <c r="K200" i="2"/>
  <c r="L200" i="2" s="1"/>
  <c r="K201" i="2"/>
  <c r="K202" i="2"/>
  <c r="K203" i="2"/>
  <c r="L203" i="2"/>
  <c r="K204" i="2"/>
  <c r="L204" i="2" s="1"/>
  <c r="K205" i="2"/>
  <c r="K206" i="2"/>
  <c r="K207" i="2"/>
  <c r="L207" i="2" s="1"/>
  <c r="K208" i="2"/>
  <c r="L208" i="2" s="1"/>
  <c r="K209" i="2"/>
  <c r="K210" i="2"/>
  <c r="K211" i="2"/>
  <c r="L211" i="2" s="1"/>
  <c r="K212" i="2"/>
  <c r="L212" i="2" s="1"/>
  <c r="K213" i="2"/>
  <c r="K214" i="2"/>
  <c r="K215" i="2"/>
  <c r="K216" i="2"/>
  <c r="L216" i="2" s="1"/>
  <c r="K217" i="2"/>
  <c r="K218" i="2"/>
  <c r="K219" i="2"/>
  <c r="K220" i="2"/>
  <c r="L220" i="2" s="1"/>
  <c r="K221" i="2"/>
  <c r="K222" i="2"/>
  <c r="K223" i="2"/>
  <c r="K224" i="2"/>
  <c r="L224" i="2" s="1"/>
  <c r="K225" i="2"/>
  <c r="K226" i="2"/>
  <c r="K227" i="2"/>
  <c r="K228" i="2"/>
  <c r="L228" i="2" s="1"/>
  <c r="K229" i="2"/>
  <c r="K230" i="2"/>
  <c r="K231" i="2"/>
  <c r="K232" i="2"/>
  <c r="L232" i="2" s="1"/>
  <c r="K233" i="2"/>
  <c r="K234" i="2"/>
  <c r="K235" i="2"/>
  <c r="K236" i="2"/>
  <c r="L236" i="2" s="1"/>
  <c r="K237" i="2"/>
  <c r="K238" i="2"/>
  <c r="K239" i="2"/>
  <c r="K240" i="2"/>
  <c r="L240" i="2" s="1"/>
  <c r="K241" i="2"/>
  <c r="K242" i="2"/>
  <c r="K243" i="2"/>
  <c r="K244" i="2"/>
  <c r="L244" i="2" s="1"/>
  <c r="K245" i="2"/>
  <c r="K246" i="2"/>
  <c r="K247" i="2"/>
  <c r="K248" i="2"/>
  <c r="L248" i="2" s="1"/>
  <c r="K249" i="2"/>
  <c r="K250" i="2"/>
  <c r="K251" i="2"/>
  <c r="K252" i="2"/>
  <c r="L252" i="2" s="1"/>
  <c r="K253" i="2"/>
  <c r="K254" i="2"/>
  <c r="K255" i="2"/>
  <c r="K256" i="2"/>
  <c r="L256" i="2" s="1"/>
  <c r="K257" i="2"/>
  <c r="K258" i="2"/>
  <c r="K259" i="2"/>
  <c r="K260" i="2"/>
  <c r="L260" i="2" s="1"/>
  <c r="K261" i="2"/>
  <c r="K262" i="2"/>
  <c r="K263" i="2"/>
  <c r="K264" i="2"/>
  <c r="L264" i="2" s="1"/>
  <c r="K265" i="2"/>
  <c r="K266" i="2"/>
  <c r="K267" i="2"/>
  <c r="L268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" i="2"/>
  <c r="E3" i="6"/>
  <c r="E4" i="6"/>
  <c r="E2" i="6"/>
  <c r="K31" i="1"/>
  <c r="J31" i="1"/>
  <c r="I31" i="1"/>
  <c r="H31" i="1"/>
  <c r="G31" i="1"/>
  <c r="F31" i="1"/>
  <c r="E31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" i="3"/>
  <c r="O34" i="3"/>
  <c r="N34" i="3"/>
  <c r="M34" i="3"/>
  <c r="L34" i="3"/>
  <c r="K34" i="3"/>
  <c r="J34" i="3"/>
  <c r="I34" i="3"/>
  <c r="L131" i="2" l="1"/>
  <c r="L123" i="2"/>
  <c r="L127" i="2"/>
  <c r="L259" i="2"/>
  <c r="L255" i="2"/>
  <c r="L251" i="2"/>
  <c r="L73" i="2"/>
  <c r="L69" i="2"/>
  <c r="L280" i="2"/>
  <c r="L276" i="2"/>
  <c r="L272" i="2"/>
  <c r="L164" i="2"/>
  <c r="L160" i="2"/>
  <c r="L156" i="2"/>
  <c r="L152" i="2"/>
  <c r="L148" i="2"/>
  <c r="L144" i="2"/>
  <c r="L110" i="2"/>
  <c r="L106" i="2"/>
  <c r="L102" i="2"/>
  <c r="L128" i="2"/>
  <c r="L124" i="2"/>
  <c r="L120" i="2"/>
  <c r="L275" i="2"/>
  <c r="L163" i="2"/>
  <c r="L159" i="2"/>
  <c r="L155" i="2"/>
  <c r="L25" i="2"/>
  <c r="L41" i="2"/>
  <c r="L37" i="2"/>
  <c r="L147" i="2"/>
  <c r="L143" i="2"/>
  <c r="L57" i="2"/>
  <c r="L53" i="2"/>
  <c r="L49" i="2"/>
  <c r="L19" i="2"/>
  <c r="L15" i="2"/>
  <c r="L3" i="2"/>
  <c r="L279" i="2"/>
  <c r="L271" i="2"/>
  <c r="L243" i="2"/>
  <c r="L239" i="2"/>
  <c r="L115" i="2"/>
  <c r="L101" i="2"/>
  <c r="L195" i="2"/>
  <c r="L191" i="2"/>
  <c r="L187" i="2"/>
  <c r="L227" i="2"/>
  <c r="L223" i="2"/>
  <c r="L219" i="2"/>
  <c r="L179" i="2"/>
  <c r="L175" i="2"/>
  <c r="L89" i="2"/>
  <c r="L85" i="2"/>
  <c r="L81" i="2"/>
  <c r="L141" i="2"/>
  <c r="L137" i="2"/>
  <c r="L198" i="2"/>
  <c r="L190" i="2"/>
  <c r="L84" i="2"/>
  <c r="L40" i="2"/>
  <c r="L253" i="2"/>
  <c r="L189" i="2"/>
  <c r="L157" i="2"/>
  <c r="L83" i="2"/>
  <c r="L39" i="2"/>
  <c r="L2" i="2"/>
  <c r="L262" i="2"/>
  <c r="L254" i="2"/>
  <c r="L230" i="2"/>
  <c r="L222" i="2"/>
  <c r="L166" i="2"/>
  <c r="L158" i="2"/>
  <c r="L104" i="2"/>
  <c r="L126" i="2"/>
  <c r="L92" i="2"/>
  <c r="L60" i="2"/>
  <c r="L52" i="2"/>
  <c r="L28" i="2"/>
  <c r="L6" i="2"/>
  <c r="L221" i="2"/>
  <c r="L125" i="2"/>
  <c r="L51" i="2"/>
  <c r="L270" i="2"/>
  <c r="L273" i="2"/>
  <c r="L261" i="2"/>
  <c r="L245" i="2"/>
  <c r="L229" i="2"/>
  <c r="L213" i="2"/>
  <c r="L197" i="2"/>
  <c r="L181" i="2"/>
  <c r="L165" i="2"/>
  <c r="L149" i="2"/>
  <c r="L103" i="2"/>
  <c r="L117" i="2"/>
  <c r="L91" i="2"/>
  <c r="L75" i="2"/>
  <c r="L59" i="2"/>
  <c r="L43" i="2"/>
  <c r="L27" i="2"/>
  <c r="L21" i="2"/>
  <c r="L5" i="2"/>
  <c r="L269" i="2"/>
  <c r="L258" i="2"/>
  <c r="L226" i="2"/>
  <c r="L194" i="2"/>
  <c r="L178" i="2"/>
  <c r="L162" i="2"/>
  <c r="L154" i="2"/>
  <c r="L146" i="2"/>
  <c r="L242" i="2"/>
  <c r="L210" i="2"/>
  <c r="L130" i="2"/>
  <c r="L122" i="2"/>
  <c r="L96" i="2"/>
  <c r="L80" i="2"/>
  <c r="L56" i="2"/>
  <c r="L140" i="2"/>
  <c r="L132" i="2"/>
  <c r="L36" i="2"/>
  <c r="L10" i="2"/>
  <c r="L281" i="2"/>
  <c r="L265" i="2"/>
  <c r="L249" i="2"/>
  <c r="L225" i="2"/>
  <c r="L209" i="2"/>
  <c r="L193" i="2"/>
  <c r="L177" i="2"/>
  <c r="L153" i="2"/>
  <c r="L107" i="2"/>
  <c r="L121" i="2"/>
  <c r="L113" i="2"/>
  <c r="L87" i="2"/>
  <c r="L71" i="2"/>
  <c r="L47" i="2"/>
  <c r="L139" i="2"/>
  <c r="L23" i="2"/>
  <c r="L9" i="2"/>
  <c r="L108" i="2"/>
  <c r="L114" i="2"/>
  <c r="L88" i="2"/>
  <c r="L72" i="2"/>
  <c r="L64" i="2"/>
  <c r="L48" i="2"/>
  <c r="L24" i="2"/>
  <c r="L18" i="2"/>
  <c r="L277" i="2"/>
  <c r="L257" i="2"/>
  <c r="L241" i="2"/>
  <c r="L233" i="2"/>
  <c r="L217" i="2"/>
  <c r="L201" i="2"/>
  <c r="L185" i="2"/>
  <c r="L169" i="2"/>
  <c r="L161" i="2"/>
  <c r="L145" i="2"/>
  <c r="L129" i="2"/>
  <c r="L95" i="2"/>
  <c r="L79" i="2"/>
  <c r="L63" i="2"/>
  <c r="L55" i="2"/>
  <c r="L31" i="2"/>
  <c r="L35" i="2"/>
  <c r="L17" i="2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02" i="4"/>
  <c r="L203" i="4"/>
  <c r="L204" i="4"/>
  <c r="L205" i="4"/>
  <c r="L206" i="4"/>
  <c r="L207" i="4"/>
  <c r="L208" i="4"/>
  <c r="L209" i="4"/>
  <c r="L210" i="4"/>
  <c r="L211" i="4"/>
  <c r="L212" i="4"/>
  <c r="L213" i="4"/>
  <c r="L214" i="4"/>
  <c r="L215" i="4"/>
  <c r="L216" i="4"/>
  <c r="L217" i="4"/>
  <c r="L218" i="4"/>
  <c r="L219" i="4"/>
  <c r="L220" i="4"/>
  <c r="L221" i="4"/>
  <c r="L222" i="4"/>
  <c r="L223" i="4"/>
  <c r="L224" i="4"/>
  <c r="L225" i="4"/>
  <c r="L226" i="4"/>
  <c r="L227" i="4"/>
  <c r="L228" i="4"/>
  <c r="L229" i="4"/>
  <c r="L230" i="4"/>
  <c r="L231" i="4"/>
  <c r="L232" i="4"/>
  <c r="L233" i="4"/>
  <c r="L234" i="4"/>
  <c r="L235" i="4"/>
  <c r="L236" i="4"/>
  <c r="L237" i="4"/>
  <c r="L238" i="4"/>
  <c r="L239" i="4"/>
  <c r="L240" i="4"/>
  <c r="L241" i="4"/>
  <c r="L242" i="4"/>
  <c r="L243" i="4"/>
  <c r="L244" i="4"/>
  <c r="L245" i="4"/>
  <c r="L246" i="4"/>
  <c r="L247" i="4"/>
  <c r="L248" i="4"/>
  <c r="L249" i="4"/>
  <c r="L250" i="4"/>
  <c r="L251" i="4"/>
  <c r="L252" i="4"/>
  <c r="L253" i="4"/>
  <c r="L254" i="4"/>
  <c r="L255" i="4"/>
  <c r="L256" i="4"/>
  <c r="L257" i="4"/>
  <c r="L258" i="4"/>
  <c r="L259" i="4"/>
  <c r="L260" i="4"/>
  <c r="L261" i="4"/>
  <c r="L262" i="4"/>
  <c r="L263" i="4"/>
  <c r="L264" i="4"/>
  <c r="L265" i="4"/>
  <c r="L266" i="4"/>
  <c r="L267" i="4"/>
  <c r="L268" i="4"/>
  <c r="L269" i="4"/>
  <c r="L270" i="4"/>
  <c r="L271" i="4"/>
  <c r="L272" i="4"/>
  <c r="L273" i="4"/>
  <c r="L274" i="4"/>
  <c r="L275" i="4"/>
  <c r="L276" i="4"/>
  <c r="L277" i="4"/>
  <c r="L278" i="4"/>
  <c r="L279" i="4"/>
  <c r="L280" i="4"/>
  <c r="L281" i="4"/>
  <c r="L282" i="4"/>
  <c r="L283" i="4"/>
  <c r="L284" i="4"/>
  <c r="L285" i="4"/>
  <c r="L286" i="4"/>
  <c r="L287" i="4"/>
  <c r="L288" i="4"/>
  <c r="L289" i="4"/>
  <c r="L290" i="4"/>
  <c r="L291" i="4"/>
  <c r="L292" i="4"/>
  <c r="L293" i="4"/>
  <c r="L294" i="4"/>
  <c r="L295" i="4"/>
  <c r="L296" i="4"/>
  <c r="L297" i="4"/>
  <c r="L298" i="4"/>
  <c r="L299" i="4"/>
  <c r="L300" i="4"/>
  <c r="L301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79" i="4"/>
  <c r="J280" i="4"/>
  <c r="J281" i="4"/>
  <c r="J282" i="4"/>
  <c r="J283" i="4"/>
  <c r="J284" i="4"/>
  <c r="J285" i="4"/>
  <c r="J286" i="4"/>
  <c r="J287" i="4"/>
  <c r="J288" i="4"/>
  <c r="J289" i="4"/>
  <c r="J290" i="4"/>
  <c r="J291" i="4"/>
  <c r="J292" i="4"/>
  <c r="J293" i="4"/>
  <c r="J294" i="4"/>
  <c r="J295" i="4"/>
  <c r="J296" i="4"/>
  <c r="J297" i="4"/>
  <c r="J298" i="4"/>
  <c r="J299" i="4"/>
  <c r="J300" i="4"/>
  <c r="J301" i="4"/>
  <c r="J2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301" i="4"/>
  <c r="P32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" i="3"/>
  <c r="K15" i="4" l="1"/>
  <c r="K55" i="4"/>
  <c r="K95" i="4"/>
  <c r="K135" i="4"/>
  <c r="K12" i="4"/>
  <c r="K53" i="4"/>
  <c r="K93" i="4"/>
  <c r="K133" i="4"/>
  <c r="K14" i="4"/>
  <c r="L14" i="4" s="1"/>
  <c r="K74" i="4"/>
  <c r="K122" i="4"/>
  <c r="K36" i="4"/>
  <c r="K92" i="4"/>
  <c r="K38" i="4"/>
  <c r="K102" i="4"/>
  <c r="K56" i="4"/>
  <c r="K112" i="4"/>
  <c r="K35" i="4"/>
  <c r="K75" i="4"/>
  <c r="K115" i="4"/>
  <c r="K4" i="4"/>
  <c r="L4" i="4" s="1"/>
  <c r="K33" i="4"/>
  <c r="K73" i="4"/>
  <c r="K113" i="4"/>
  <c r="K153" i="4"/>
  <c r="K34" i="4"/>
  <c r="K106" i="4"/>
  <c r="K3" i="4"/>
  <c r="K52" i="4"/>
  <c r="K132" i="4"/>
  <c r="K62" i="4"/>
  <c r="K142" i="4"/>
  <c r="K72" i="4"/>
  <c r="K152" i="4"/>
  <c r="K23" i="4"/>
  <c r="K103" i="4"/>
  <c r="K13" i="4"/>
  <c r="K105" i="4"/>
  <c r="K22" i="4"/>
  <c r="K154" i="4"/>
  <c r="K124" i="4"/>
  <c r="K134" i="4"/>
  <c r="K144" i="4"/>
  <c r="K43" i="4"/>
  <c r="K123" i="4"/>
  <c r="K37" i="4"/>
  <c r="K125" i="4"/>
  <c r="K42" i="4"/>
  <c r="K24" i="4"/>
  <c r="K5" i="4"/>
  <c r="K32" i="4"/>
  <c r="K63" i="4"/>
  <c r="K143" i="4"/>
  <c r="K65" i="4"/>
  <c r="K145" i="4"/>
  <c r="K82" i="4"/>
  <c r="K44" i="4"/>
  <c r="K54" i="4"/>
  <c r="K64" i="4"/>
  <c r="K83" i="4"/>
  <c r="K2" i="4"/>
  <c r="K85" i="4"/>
  <c r="K6" i="4"/>
  <c r="K114" i="4"/>
  <c r="K84" i="4"/>
  <c r="K94" i="4"/>
  <c r="K104" i="4"/>
  <c r="K31" i="4"/>
  <c r="K91" i="4"/>
  <c r="K139" i="4"/>
  <c r="K29" i="4"/>
  <c r="K81" i="4"/>
  <c r="K141" i="4"/>
  <c r="K30" i="4"/>
  <c r="K11" i="4"/>
  <c r="K140" i="4"/>
  <c r="K110" i="4"/>
  <c r="K160" i="4"/>
  <c r="K71" i="4"/>
  <c r="K119" i="4"/>
  <c r="K159" i="4"/>
  <c r="K61" i="4"/>
  <c r="K101" i="4"/>
  <c r="K161" i="4"/>
  <c r="K90" i="4"/>
  <c r="K68" i="4"/>
  <c r="K70" i="4"/>
  <c r="K80" i="4"/>
  <c r="K111" i="4"/>
  <c r="L111" i="4" s="1"/>
  <c r="K41" i="4"/>
  <c r="K149" i="4"/>
  <c r="K60" i="4"/>
  <c r="K150" i="4"/>
  <c r="L150" i="4" s="1"/>
  <c r="K19" i="4"/>
  <c r="K131" i="4"/>
  <c r="K51" i="4"/>
  <c r="K151" i="4"/>
  <c r="K89" i="4"/>
  <c r="K20" i="4"/>
  <c r="K28" i="4"/>
  <c r="K9" i="4"/>
  <c r="K79" i="4"/>
  <c r="K21" i="4"/>
  <c r="K69" i="4"/>
  <c r="K100" i="4"/>
  <c r="K121" i="4"/>
  <c r="K78" i="4"/>
  <c r="K10" i="4"/>
  <c r="K120" i="4"/>
  <c r="K130" i="4"/>
  <c r="K47" i="4"/>
  <c r="K99" i="4"/>
  <c r="K155" i="4"/>
  <c r="K25" i="4"/>
  <c r="K77" i="4"/>
  <c r="K129" i="4"/>
  <c r="K26" i="4"/>
  <c r="K98" i="4"/>
  <c r="K108" i="4"/>
  <c r="K46" i="4"/>
  <c r="K158" i="4"/>
  <c r="K88" i="4"/>
  <c r="K27" i="4"/>
  <c r="K67" i="4"/>
  <c r="K127" i="4"/>
  <c r="K16" i="4"/>
  <c r="K49" i="4"/>
  <c r="K109" i="4"/>
  <c r="K157" i="4"/>
  <c r="K58" i="4"/>
  <c r="K146" i="4"/>
  <c r="K148" i="4"/>
  <c r="K118" i="4"/>
  <c r="L118" i="4" s="1"/>
  <c r="K40" i="4"/>
  <c r="K128" i="4"/>
  <c r="K59" i="4"/>
  <c r="K8" i="4"/>
  <c r="K97" i="4"/>
  <c r="K50" i="4"/>
  <c r="K116" i="4"/>
  <c r="K7" i="4"/>
  <c r="L7" i="4" s="1"/>
  <c r="K107" i="4"/>
  <c r="K45" i="4"/>
  <c r="K137" i="4"/>
  <c r="K138" i="4"/>
  <c r="K86" i="4"/>
  <c r="K96" i="4"/>
  <c r="K87" i="4"/>
  <c r="K117" i="4"/>
  <c r="K156" i="4"/>
  <c r="K147" i="4"/>
  <c r="K18" i="4"/>
  <c r="K126" i="4"/>
  <c r="K17" i="4"/>
  <c r="K66" i="4"/>
  <c r="K48" i="4"/>
  <c r="K39" i="4"/>
  <c r="K57" i="4"/>
  <c r="K76" i="4"/>
  <c r="K136" i="4"/>
  <c r="L37" i="4"/>
  <c r="L43" i="4"/>
  <c r="L51" i="4"/>
  <c r="L58" i="4"/>
  <c r="L56" i="4"/>
  <c r="L68" i="4"/>
  <c r="L74" i="4"/>
  <c r="L80" i="4"/>
  <c r="L83" i="4"/>
  <c r="L91" i="4"/>
  <c r="L98" i="4"/>
  <c r="L96" i="4"/>
  <c r="L108" i="4"/>
  <c r="L16" i="4"/>
  <c r="L42" i="4"/>
  <c r="L44" i="4"/>
  <c r="L61" i="4"/>
  <c r="L67" i="4"/>
  <c r="L65" i="4"/>
  <c r="L72" i="4"/>
  <c r="L82" i="4"/>
  <c r="L101" i="4"/>
  <c r="L94" i="4"/>
  <c r="L104" i="4"/>
  <c r="L15" i="4"/>
  <c r="L17" i="4"/>
  <c r="L13" i="4"/>
  <c r="L12" i="4"/>
  <c r="L38" i="4"/>
  <c r="L35" i="4"/>
  <c r="L34" i="4"/>
  <c r="L41" i="4"/>
  <c r="L36" i="4"/>
  <c r="L40" i="4"/>
  <c r="L39" i="4"/>
  <c r="L50" i="4"/>
  <c r="L48" i="4"/>
  <c r="L49" i="4"/>
  <c r="L46" i="4"/>
  <c r="L45" i="4"/>
  <c r="L33" i="4"/>
  <c r="L47" i="4"/>
  <c r="L57" i="4"/>
  <c r="L60" i="4"/>
  <c r="L59" i="4"/>
  <c r="L55" i="4"/>
  <c r="L54" i="4"/>
  <c r="L53" i="4"/>
  <c r="L52" i="4"/>
  <c r="L63" i="4"/>
  <c r="L69" i="4"/>
  <c r="L70" i="4"/>
  <c r="L71" i="4"/>
  <c r="L64" i="4"/>
  <c r="L66" i="4"/>
  <c r="L62" i="4"/>
  <c r="L23" i="4"/>
  <c r="L79" i="4"/>
  <c r="L77" i="4"/>
  <c r="L78" i="4"/>
  <c r="L73" i="4"/>
  <c r="L81" i="4"/>
  <c r="L76" i="4"/>
  <c r="L75" i="4"/>
  <c r="L24" i="4"/>
  <c r="L22" i="4"/>
  <c r="L90" i="4"/>
  <c r="L88" i="4"/>
  <c r="L89" i="4"/>
  <c r="L86" i="4"/>
  <c r="L84" i="4"/>
  <c r="L87" i="4"/>
  <c r="L85" i="4"/>
  <c r="L25" i="4"/>
  <c r="L97" i="4"/>
  <c r="L100" i="4"/>
  <c r="L99" i="4"/>
  <c r="L92" i="4"/>
  <c r="L95" i="4"/>
  <c r="L93" i="4"/>
  <c r="L26" i="4"/>
  <c r="L103" i="4"/>
  <c r="L109" i="4"/>
  <c r="L110" i="4"/>
  <c r="L107" i="4"/>
  <c r="L105" i="4"/>
  <c r="L106" i="4"/>
  <c r="L102" i="4"/>
  <c r="L115" i="4"/>
  <c r="L112" i="4"/>
  <c r="L124" i="4"/>
  <c r="L141" i="4"/>
  <c r="L142" i="4"/>
  <c r="L27" i="4"/>
  <c r="L119" i="4"/>
  <c r="L114" i="4"/>
  <c r="L131" i="4"/>
  <c r="L129" i="4"/>
  <c r="L130" i="4"/>
  <c r="L139" i="4"/>
  <c r="L137" i="4"/>
  <c r="L138" i="4"/>
  <c r="L136" i="4"/>
  <c r="L151" i="4"/>
  <c r="L30" i="4"/>
  <c r="L113" i="4"/>
  <c r="L116" i="4"/>
  <c r="L120" i="4"/>
  <c r="L117" i="4"/>
  <c r="L121" i="4"/>
  <c r="L28" i="4"/>
  <c r="L125" i="4"/>
  <c r="L123" i="4"/>
  <c r="L126" i="4"/>
  <c r="L127" i="4"/>
  <c r="L122" i="4"/>
  <c r="L29" i="4"/>
  <c r="L128" i="4"/>
  <c r="L135" i="4"/>
  <c r="L134" i="4"/>
  <c r="L133" i="4"/>
  <c r="L132" i="4"/>
  <c r="L21" i="4"/>
  <c r="L31" i="4"/>
  <c r="L140" i="4"/>
  <c r="L147" i="4"/>
  <c r="L146" i="4"/>
  <c r="L148" i="4"/>
  <c r="L145" i="4"/>
  <c r="L144" i="4"/>
  <c r="L143" i="4"/>
  <c r="L149" i="4"/>
  <c r="L20" i="4"/>
  <c r="L32" i="4"/>
  <c r="L5" i="4"/>
  <c r="L2" i="4"/>
  <c r="L8" i="4"/>
  <c r="L3" i="4"/>
  <c r="L10" i="4"/>
  <c r="L11" i="4"/>
  <c r="L6" i="4"/>
  <c r="L19" i="4"/>
  <c r="L18" i="4"/>
  <c r="L9" i="4"/>
</calcChain>
</file>

<file path=xl/sharedStrings.xml><?xml version="1.0" encoding="utf-8"?>
<sst xmlns="http://schemas.openxmlformats.org/spreadsheetml/2006/main" count="2700" uniqueCount="702">
  <si>
    <t>Бухгалтер</t>
  </si>
  <si>
    <t>Актер</t>
  </si>
  <si>
    <t>Рекламный агент</t>
  </si>
  <si>
    <t>Менеджер по рекламе</t>
  </si>
  <si>
    <t>Авиадиспетчер</t>
  </si>
  <si>
    <t>Анестезиолог</t>
  </si>
  <si>
    <t>Инженер-технолог</t>
  </si>
  <si>
    <t>Археолог</t>
  </si>
  <si>
    <t>Архитектор</t>
  </si>
  <si>
    <t>Искусствовед</t>
  </si>
  <si>
    <t>Монтажник</t>
  </si>
  <si>
    <t>Астроном</t>
  </si>
  <si>
    <t>Аукционист</t>
  </si>
  <si>
    <t>Аудитор</t>
  </si>
  <si>
    <t>Судебный пристав</t>
  </si>
  <si>
    <t>Бармен</t>
  </si>
  <si>
    <t>Косметолог</t>
  </si>
  <si>
    <t>Биохимик</t>
  </si>
  <si>
    <t>Биолог</t>
  </si>
  <si>
    <t>Телохранитель</t>
  </si>
  <si>
    <t>Ботаник</t>
  </si>
  <si>
    <t>Каменщик</t>
  </si>
  <si>
    <t>Строитель</t>
  </si>
  <si>
    <t>Инженер-строитель</t>
  </si>
  <si>
    <t>Автомеханик</t>
  </si>
  <si>
    <t>Бизнес-консультант</t>
  </si>
  <si>
    <t>Таксист</t>
  </si>
  <si>
    <t>Столяр</t>
  </si>
  <si>
    <t>Менеджер по работе с клиентами</t>
  </si>
  <si>
    <t>Плотник</t>
  </si>
  <si>
    <t>Картограф</t>
  </si>
  <si>
    <t>Шеф-повар</t>
  </si>
  <si>
    <t>Химик</t>
  </si>
  <si>
    <t>Хореограф</t>
  </si>
  <si>
    <t>Священнослужитель</t>
  </si>
  <si>
    <t>Водитель</t>
  </si>
  <si>
    <t>Экономист</t>
  </si>
  <si>
    <t>Инженер</t>
  </si>
  <si>
    <t>Фермер</t>
  </si>
  <si>
    <t>Экспедитор</t>
  </si>
  <si>
    <t>Литейщик</t>
  </si>
  <si>
    <t>Скорняк</t>
  </si>
  <si>
    <t>Садовник</t>
  </si>
  <si>
    <t>Геолог</t>
  </si>
  <si>
    <t>Геофизик</t>
  </si>
  <si>
    <t>Гинеколог</t>
  </si>
  <si>
    <t>Медицинская сестра</t>
  </si>
  <si>
    <t>Психотерапевт</t>
  </si>
  <si>
    <t>Историк</t>
  </si>
  <si>
    <t>Иллюстратор</t>
  </si>
  <si>
    <t>Страховой агент</t>
  </si>
  <si>
    <t>Переводчик</t>
  </si>
  <si>
    <t>Изобретатель</t>
  </si>
  <si>
    <t>Исследователь</t>
  </si>
  <si>
    <t>Дворник</t>
  </si>
  <si>
    <t>Ювелир</t>
  </si>
  <si>
    <t>Журналист</t>
  </si>
  <si>
    <t>Судья</t>
  </si>
  <si>
    <t>Адвокат</t>
  </si>
  <si>
    <t>Преподаватель</t>
  </si>
  <si>
    <t>Библиотекарь</t>
  </si>
  <si>
    <t>Лингвист</t>
  </si>
  <si>
    <t>Машинист</t>
  </si>
  <si>
    <t>Мастер маникюра</t>
  </si>
  <si>
    <t>Директор по маркетингу</t>
  </si>
  <si>
    <t>Массажист</t>
  </si>
  <si>
    <t>Математик</t>
  </si>
  <si>
    <t>Мерчендайзер</t>
  </si>
  <si>
    <t>Инженер-металлург</t>
  </si>
  <si>
    <t>Металлург</t>
  </si>
  <si>
    <t>Метеоролог</t>
  </si>
  <si>
    <t>Микробиолог</t>
  </si>
  <si>
    <t>Шахтер</t>
  </si>
  <si>
    <t>Инженер-механик</t>
  </si>
  <si>
    <t>Музыкант</t>
  </si>
  <si>
    <t>Няня</t>
  </si>
  <si>
    <t>Невролог</t>
  </si>
  <si>
    <t>Ночной сторож</t>
  </si>
  <si>
    <t>Диетолог</t>
  </si>
  <si>
    <t>Офис-менеджер</t>
  </si>
  <si>
    <t>Орнитолог</t>
  </si>
  <si>
    <t>Упаковщик</t>
  </si>
  <si>
    <t>Педиатр</t>
  </si>
  <si>
    <t>Художник</t>
  </si>
  <si>
    <t>Палеонтолог</t>
  </si>
  <si>
    <t>Фотограф</t>
  </si>
  <si>
    <t>Физик</t>
  </si>
  <si>
    <t>Пилот</t>
  </si>
  <si>
    <t>Инженер-проектировщик</t>
  </si>
  <si>
    <t>Ортопед</t>
  </si>
  <si>
    <t>Портье</t>
  </si>
  <si>
    <t>Почтальон</t>
  </si>
  <si>
    <t>Режиссер</t>
  </si>
  <si>
    <t>Менеджер проекта</t>
  </si>
  <si>
    <t>Проектировщик</t>
  </si>
  <si>
    <t>Промоутер</t>
  </si>
  <si>
    <t>Психиатр</t>
  </si>
  <si>
    <t>Психолог</t>
  </si>
  <si>
    <t>Издатель</t>
  </si>
  <si>
    <t>Менеджер по закупкам</t>
  </si>
  <si>
    <t>Инженер по качеству</t>
  </si>
  <si>
    <t>Радиоведущий</t>
  </si>
  <si>
    <t>Ректор</t>
  </si>
  <si>
    <t>Ремонтник</t>
  </si>
  <si>
    <t>Реставратор</t>
  </si>
  <si>
    <t>Кровельщик</t>
  </si>
  <si>
    <t>Менеджер по продажам</t>
  </si>
  <si>
    <t>Торговый представитель</t>
  </si>
  <si>
    <t>Продавец</t>
  </si>
  <si>
    <t>Скульптор</t>
  </si>
  <si>
    <t>Моряк</t>
  </si>
  <si>
    <t>Швея</t>
  </si>
  <si>
    <t>Охотник</t>
  </si>
  <si>
    <t>Писатель</t>
  </si>
  <si>
    <t>Звукооператор</t>
  </si>
  <si>
    <t>Логопед</t>
  </si>
  <si>
    <t>Спортивный тренер</t>
  </si>
  <si>
    <t>Спортсмен</t>
  </si>
  <si>
    <t>Статистик</t>
  </si>
  <si>
    <t>Сталевар</t>
  </si>
  <si>
    <t>Стюард</t>
  </si>
  <si>
    <t>Стюардесса</t>
  </si>
  <si>
    <t>Кладовщик</t>
  </si>
  <si>
    <t>Системный аналитик</t>
  </si>
  <si>
    <t>Портной</t>
  </si>
  <si>
    <t>Татуировщик</t>
  </si>
  <si>
    <t>Налоговый инспектор</t>
  </si>
  <si>
    <t>Учитель</t>
  </si>
  <si>
    <t>Телеграфист</t>
  </si>
  <si>
    <t>Телеведущий</t>
  </si>
  <si>
    <t>Терапевт</t>
  </si>
  <si>
    <t>Тракторист</t>
  </si>
  <si>
    <t>Менеджер по туризму</t>
  </si>
  <si>
    <t>Репетитор</t>
  </si>
  <si>
    <t>Оценщик</t>
  </si>
  <si>
    <t>Ветеринарный врач</t>
  </si>
  <si>
    <t>Официант</t>
  </si>
  <si>
    <t>Заведующий складом</t>
  </si>
  <si>
    <t>Часовщик</t>
  </si>
  <si>
    <t>Ткач</t>
  </si>
  <si>
    <t>Сварщик</t>
  </si>
  <si>
    <t>Зоолог</t>
  </si>
  <si>
    <t>Категории профессий</t>
  </si>
  <si>
    <t>Геология</t>
  </si>
  <si>
    <t>Дизайн и прикладное искусство</t>
  </si>
  <si>
    <t>Животноводство и растениеводство</t>
  </si>
  <si>
    <t>Инженерное дело</t>
  </si>
  <si>
    <t>Информационные технологии (IT)</t>
  </si>
  <si>
    <t>Кулинария, пищевая промышленность</t>
  </si>
  <si>
    <t>Лингвистика, коммуникации</t>
  </si>
  <si>
    <t>Маркетинг, реклама и PR</t>
  </si>
  <si>
    <t>Медицина</t>
  </si>
  <si>
    <t>Менеджмент (управление)</t>
  </si>
  <si>
    <t>Наука</t>
  </si>
  <si>
    <t>Педагогика и психология</t>
  </si>
  <si>
    <t>Политика</t>
  </si>
  <si>
    <t>Сервис и туризм</t>
  </si>
  <si>
    <t>Силовые структуры</t>
  </si>
  <si>
    <t>СМИ, издательство, полиграфия</t>
  </si>
  <si>
    <t>Строительство и архитектура</t>
  </si>
  <si>
    <t>Торговля</t>
  </si>
  <si>
    <t>Тяжёлая промышленность</t>
  </si>
  <si>
    <t>Финансы, бухгалтерия</t>
  </si>
  <si>
    <t>Шоу-бизнес</t>
  </si>
  <si>
    <t>Юриспруденция</t>
  </si>
  <si>
    <t>Интеллект</t>
  </si>
  <si>
    <t>Профессия</t>
  </si>
  <si>
    <t>Категория</t>
  </si>
  <si>
    <t>Творчество</t>
  </si>
  <si>
    <t>id</t>
  </si>
  <si>
    <t>Уровень</t>
  </si>
  <si>
    <t>интерн</t>
  </si>
  <si>
    <t>санитар</t>
  </si>
  <si>
    <t>фельдшер</t>
  </si>
  <si>
    <t>лаборант</t>
  </si>
  <si>
    <t>Образование</t>
  </si>
  <si>
    <t>начальное</t>
  </si>
  <si>
    <t>среднее</t>
  </si>
  <si>
    <t>высшее</t>
  </si>
  <si>
    <t>младшая медсестра</t>
  </si>
  <si>
    <t>старшая медсестра</t>
  </si>
  <si>
    <t>терапевт</t>
  </si>
  <si>
    <t>врач-специалист</t>
  </si>
  <si>
    <t>доктор медицинских наук</t>
  </si>
  <si>
    <t>министр здравоохранения</t>
  </si>
  <si>
    <t>Работа с животными</t>
  </si>
  <si>
    <t>Ветеринарный фельдшер</t>
  </si>
  <si>
    <t>Кинолог</t>
  </si>
  <si>
    <t>Дрессировщик</t>
  </si>
  <si>
    <t>Выгуливатель</t>
  </si>
  <si>
    <t>Аквариумист</t>
  </si>
  <si>
    <t>Разводчик</t>
  </si>
  <si>
    <t>Зоопсихолог</t>
  </si>
  <si>
    <t>Грумер</t>
  </si>
  <si>
    <t>Смотритель в зоопарке</t>
  </si>
  <si>
    <t>Собиратель камушков</t>
  </si>
  <si>
    <t>Золотоискатель</t>
  </si>
  <si>
    <t>Буровик</t>
  </si>
  <si>
    <t>Почвовед</t>
  </si>
  <si>
    <t>Геонавигатор</t>
  </si>
  <si>
    <t>Ландшафтный дизайн</t>
  </si>
  <si>
    <t>Дизайн интерьеров</t>
  </si>
  <si>
    <t>Художник по ткани</t>
  </si>
  <si>
    <t>Дизайнер одежды</t>
  </si>
  <si>
    <t>Мастер вышивки</t>
  </si>
  <si>
    <t>Художник граффити</t>
  </si>
  <si>
    <t>Технический дизайнер</t>
  </si>
  <si>
    <t>Дизайнер шрифтов</t>
  </si>
  <si>
    <t>Дизайнер сайтов</t>
  </si>
  <si>
    <t>Художник-портретист</t>
  </si>
  <si>
    <t>Сила и выносливость</t>
  </si>
  <si>
    <t>Красноречие и харизма</t>
  </si>
  <si>
    <t>Спасатель МЧС</t>
  </si>
  <si>
    <t>Пожарный</t>
  </si>
  <si>
    <t>Охранник</t>
  </si>
  <si>
    <t>Инспектор ГИБДД</t>
  </si>
  <si>
    <t>Участковый полицейский</t>
  </si>
  <si>
    <t>Полицейский</t>
  </si>
  <si>
    <t>Оперативник</t>
  </si>
  <si>
    <t>Омоновец</t>
  </si>
  <si>
    <t>Министр МЧС</t>
  </si>
  <si>
    <t>Лесник</t>
  </si>
  <si>
    <t>Агроном</t>
  </si>
  <si>
    <t>Пастух</t>
  </si>
  <si>
    <t>Пчеловод</t>
  </si>
  <si>
    <t>Селекционер</t>
  </si>
  <si>
    <t>Рыболов</t>
  </si>
  <si>
    <t>Министр сельского хозяйства</t>
  </si>
  <si>
    <t>Юридические</t>
  </si>
  <si>
    <t>Генеральный секретарь</t>
  </si>
  <si>
    <t>Делопроизводитель</t>
  </si>
  <si>
    <t>Детектив</t>
  </si>
  <si>
    <t>Дипломат</t>
  </si>
  <si>
    <t>Конвоир</t>
  </si>
  <si>
    <t>Милиционер</t>
  </si>
  <si>
    <t>Министр</t>
  </si>
  <si>
    <t>Нотариус</t>
  </si>
  <si>
    <t>Правовед</t>
  </si>
  <si>
    <t>Прокурор</t>
  </si>
  <si>
    <t>Следователь</t>
  </si>
  <si>
    <t>Тюремный надзиратель</t>
  </si>
  <si>
    <t>Юрист</t>
  </si>
  <si>
    <t>Верстальщик</t>
  </si>
  <si>
    <t>Издательство и типография</t>
  </si>
  <si>
    <t>Выпускающий редактор</t>
  </si>
  <si>
    <t>Корректор</t>
  </si>
  <si>
    <t>Переплетчик</t>
  </si>
  <si>
    <t>Печатник</t>
  </si>
  <si>
    <t>Редактор</t>
  </si>
  <si>
    <t>Типограф</t>
  </si>
  <si>
    <t>Фальцовщик</t>
  </si>
  <si>
    <t>HTML-верстальщик</t>
  </si>
  <si>
    <t>Информатика и связь</t>
  </si>
  <si>
    <t>Web-интегратор</t>
  </si>
  <si>
    <t>Web-дизайнер</t>
  </si>
  <si>
    <t>Web-программист</t>
  </si>
  <si>
    <t>Администратор базы данных</t>
  </si>
  <si>
    <t>Администратор сайта</t>
  </si>
  <si>
    <t>Блогер</t>
  </si>
  <si>
    <t>Диктор</t>
  </si>
  <si>
    <t>Кодер</t>
  </si>
  <si>
    <t>Контент-менеджер</t>
  </si>
  <si>
    <t>Копирайтер</t>
  </si>
  <si>
    <t>Машинистка</t>
  </si>
  <si>
    <t>Оператор ПК</t>
  </si>
  <si>
    <t>Программист</t>
  </si>
  <si>
    <t>Радист</t>
  </si>
  <si>
    <t>Системный администратор</t>
  </si>
  <si>
    <t>Тележурналист</t>
  </si>
  <si>
    <t>Тестировщик</t>
  </si>
  <si>
    <t>Акушер</t>
  </si>
  <si>
    <t>Медицинские</t>
  </si>
  <si>
    <t>Андролог</t>
  </si>
  <si>
    <t>Венеролог</t>
  </si>
  <si>
    <t>Вирусолог</t>
  </si>
  <si>
    <t>Врач скорой помощи</t>
  </si>
  <si>
    <t>Врач-диетолог</t>
  </si>
  <si>
    <t>Дерматовенеролог</t>
  </si>
  <si>
    <t>Дерматолог</t>
  </si>
  <si>
    <t>Зубной техник</t>
  </si>
  <si>
    <t>Иммунолог</t>
  </si>
  <si>
    <t>Инфекционист</t>
  </si>
  <si>
    <t>Кардиолог</t>
  </si>
  <si>
    <t>Кардиохирург</t>
  </si>
  <si>
    <t>Лаборант</t>
  </si>
  <si>
    <t>Мануалист</t>
  </si>
  <si>
    <t>Невропатолог</t>
  </si>
  <si>
    <t>Нейрохирург</t>
  </si>
  <si>
    <t>Нефролог</t>
  </si>
  <si>
    <t>Окулист</t>
  </si>
  <si>
    <t>Онколог</t>
  </si>
  <si>
    <t>Оториноларинголог (ЛОР)</t>
  </si>
  <si>
    <t>Офтальмолог</t>
  </si>
  <si>
    <t>Прозектор</t>
  </si>
  <si>
    <t>Проктолог</t>
  </si>
  <si>
    <t>Реабилитолог</t>
  </si>
  <si>
    <t>Реаниматолог</t>
  </si>
  <si>
    <t>Сексолог</t>
  </si>
  <si>
    <t>Спортивный врач</t>
  </si>
  <si>
    <t>Стоматолог</t>
  </si>
  <si>
    <t>Токсиколог</t>
  </si>
  <si>
    <t>Травматолог</t>
  </si>
  <si>
    <t>Уролог</t>
  </si>
  <si>
    <t>Фармацевт</t>
  </si>
  <si>
    <t>Фельдшер</t>
  </si>
  <si>
    <t>Хирург</t>
  </si>
  <si>
    <t>Эндокринолог (специалист по гормонам)</t>
  </si>
  <si>
    <t>Научные</t>
  </si>
  <si>
    <t>Архивариус</t>
  </si>
  <si>
    <t>Библиограф</t>
  </si>
  <si>
    <t>Биоинженер</t>
  </si>
  <si>
    <t>Биофизик</t>
  </si>
  <si>
    <t>Востоковед</t>
  </si>
  <si>
    <t>Генетик</t>
  </si>
  <si>
    <t>Генный инженер</t>
  </si>
  <si>
    <t>Гидролог</t>
  </si>
  <si>
    <t>Египтолог</t>
  </si>
  <si>
    <t>Ихтиолог</t>
  </si>
  <si>
    <t>Конструктор</t>
  </si>
  <si>
    <t>Культуролог</t>
  </si>
  <si>
    <t>Нанотехнолог</t>
  </si>
  <si>
    <t>Политолог</t>
  </si>
  <si>
    <t>Религиовед</t>
  </si>
  <si>
    <t>Социолог</t>
  </si>
  <si>
    <t>Теолог</t>
  </si>
  <si>
    <t>Философ</t>
  </si>
  <si>
    <t>Эколог</t>
  </si>
  <si>
    <t>Этнограф</t>
  </si>
  <si>
    <t>Воспитатель</t>
  </si>
  <si>
    <t>Педагогические</t>
  </si>
  <si>
    <t>Дефектолог</t>
  </si>
  <si>
    <t>Педагог</t>
  </si>
  <si>
    <t>Проректор</t>
  </si>
  <si>
    <t>Сурдопедагог</t>
  </si>
  <si>
    <t>Тифлопедагог</t>
  </si>
  <si>
    <t>Булочник</t>
  </si>
  <si>
    <t>Пищевые</t>
  </si>
  <si>
    <t>Винодел</t>
  </si>
  <si>
    <t>Кондитер</t>
  </si>
  <si>
    <t>Месильщик</t>
  </si>
  <si>
    <t>Мясник</t>
  </si>
  <si>
    <t>Пекарь</t>
  </si>
  <si>
    <t>Повар</t>
  </si>
  <si>
    <t>Вышивальщица</t>
  </si>
  <si>
    <t>Прочие</t>
  </si>
  <si>
    <t>Гид-переводчик</t>
  </si>
  <si>
    <t>Дегустатор</t>
  </si>
  <si>
    <t>Промышленный альпинист</t>
  </si>
  <si>
    <t>Референт</t>
  </si>
  <si>
    <t>Секретарь-референт</t>
  </si>
  <si>
    <t>Секретарь-стенографистка</t>
  </si>
  <si>
    <t>Дорожный инспектор</t>
  </si>
  <si>
    <t>Сельское хозяйство</t>
  </si>
  <si>
    <t>Ветеринар</t>
  </si>
  <si>
    <t>Доярка</t>
  </si>
  <si>
    <t>Животновод</t>
  </si>
  <si>
    <t>Комбайнер</t>
  </si>
  <si>
    <t>Оператор машинного доения</t>
  </si>
  <si>
    <t>Скотник</t>
  </si>
  <si>
    <t>Специалист по стрижке овец</t>
  </si>
  <si>
    <t>Рыбак</t>
  </si>
  <si>
    <t>Агент по туризму</t>
  </si>
  <si>
    <t>Сервис и обслуживание</t>
  </si>
  <si>
    <t>Администратор гостиницы</t>
  </si>
  <si>
    <t>Администратор ресторана</t>
  </si>
  <si>
    <t>Администратор салона красоты</t>
  </si>
  <si>
    <t>Визажист</t>
  </si>
  <si>
    <t>Грузчик</t>
  </si>
  <si>
    <t>Консультант по туризму</t>
  </si>
  <si>
    <t>Консультант телефона доверия</t>
  </si>
  <si>
    <t>Маникюрша</t>
  </si>
  <si>
    <t>Мусоропроводчик</t>
  </si>
  <si>
    <t>Мусорщик</t>
  </si>
  <si>
    <t>Настройщик музыкальных инструментов</t>
  </si>
  <si>
    <t>Оператор call-центра</t>
  </si>
  <si>
    <t>Парикмахер</t>
  </si>
  <si>
    <t>Сапожник</t>
  </si>
  <si>
    <t>Уборщица</t>
  </si>
  <si>
    <t>Флорист</t>
  </si>
  <si>
    <t>Цветочница</t>
  </si>
  <si>
    <t>Инструктор по видам спорта</t>
  </si>
  <si>
    <t>Спортивные</t>
  </si>
  <si>
    <t>Творческие</t>
  </si>
  <si>
    <t>Аниматор</t>
  </si>
  <si>
    <t>Артист цирка</t>
  </si>
  <si>
    <t>Балетмейстер</t>
  </si>
  <si>
    <t>Диджей</t>
  </si>
  <si>
    <t>Дизайнер</t>
  </si>
  <si>
    <t>Дизайнер рекламы</t>
  </si>
  <si>
    <t>Дизайнер-модельер</t>
  </si>
  <si>
    <t>Дирижер</t>
  </si>
  <si>
    <t>Закройщик</t>
  </si>
  <si>
    <t>Звукорежиссер</t>
  </si>
  <si>
    <t>Имиджмейкер</t>
  </si>
  <si>
    <t>Каскадер</t>
  </si>
  <si>
    <t>Кинодраматург</t>
  </si>
  <si>
    <t>Киномеханик</t>
  </si>
  <si>
    <t>Кинооператор</t>
  </si>
  <si>
    <t>Кинорежиссер</t>
  </si>
  <si>
    <t>Композитор</t>
  </si>
  <si>
    <t>Критик</t>
  </si>
  <si>
    <t>Ландшафтный дизайнер</t>
  </si>
  <si>
    <t>Манекенщица</t>
  </si>
  <si>
    <t>Модель</t>
  </si>
  <si>
    <t>Мультипликатор</t>
  </si>
  <si>
    <t>Оператор кино и телевидения</t>
  </si>
  <si>
    <t>Продюсер</t>
  </si>
  <si>
    <t>Спичрайтер</t>
  </si>
  <si>
    <t>Стилист</t>
  </si>
  <si>
    <t>Сценарист</t>
  </si>
  <si>
    <t>Танцор балета</t>
  </si>
  <si>
    <t>Технический писатель</t>
  </si>
  <si>
    <t>Фотомодель</t>
  </si>
  <si>
    <t>Художник по костюму</t>
  </si>
  <si>
    <t>Постановщик трюков</t>
  </si>
  <si>
    <t>Автогонщик</t>
  </si>
  <si>
    <t>Технические</t>
  </si>
  <si>
    <t>Автослесарь</t>
  </si>
  <si>
    <t>Аппаратчик-оператор</t>
  </si>
  <si>
    <t>Архитектор-проектировщик</t>
  </si>
  <si>
    <t>Бондарь</t>
  </si>
  <si>
    <t>Бульдозерист</t>
  </si>
  <si>
    <t>Вальцовщик стана горячей прокатки</t>
  </si>
  <si>
    <t>Водолаз</t>
  </si>
  <si>
    <t>Геодезист</t>
  </si>
  <si>
    <t>Геоэколог</t>
  </si>
  <si>
    <t>Главный инженер</t>
  </si>
  <si>
    <t>Главный конструктор</t>
  </si>
  <si>
    <t>Главный технолог</t>
  </si>
  <si>
    <t>Горняк</t>
  </si>
  <si>
    <t>Драпировщик</t>
  </si>
  <si>
    <t>Инженер-конструктор</t>
  </si>
  <si>
    <t>Инженер-химик</t>
  </si>
  <si>
    <t>Испытатель</t>
  </si>
  <si>
    <t>Крановщик</t>
  </si>
  <si>
    <t>Краснодеревщик</t>
  </si>
  <si>
    <t>Маляр</t>
  </si>
  <si>
    <t>Маркшейдер</t>
  </si>
  <si>
    <t>Мастер</t>
  </si>
  <si>
    <t>Моторист</t>
  </si>
  <si>
    <t>Наладчик</t>
  </si>
  <si>
    <t>Облицовщик</t>
  </si>
  <si>
    <t>Отделочник</t>
  </si>
  <si>
    <t>Производственный мастер</t>
  </si>
  <si>
    <t>Прораб</t>
  </si>
  <si>
    <t>Проходчик</t>
  </si>
  <si>
    <t>Радиомеханик</t>
  </si>
  <si>
    <t>Рихтовщик</t>
  </si>
  <si>
    <t>Сантехник</t>
  </si>
  <si>
    <t>Слесарь</t>
  </si>
  <si>
    <t>Станочник широкого профиля</t>
  </si>
  <si>
    <t>Техник по эксплуатации</t>
  </si>
  <si>
    <t>Технолог</t>
  </si>
  <si>
    <t>Токарь</t>
  </si>
  <si>
    <t>Фрезеровщик</t>
  </si>
  <si>
    <t>Химик-технолог</t>
  </si>
  <si>
    <t>Холодильщик</t>
  </si>
  <si>
    <t>Шлифовщик</t>
  </si>
  <si>
    <t>Штукатур</t>
  </si>
  <si>
    <t>Электрик</t>
  </si>
  <si>
    <t>Электромонтажник</t>
  </si>
  <si>
    <t>Энергетик</t>
  </si>
  <si>
    <t>Транспортные</t>
  </si>
  <si>
    <t>Бортинженер</t>
  </si>
  <si>
    <t>Бортмеханик</t>
  </si>
  <si>
    <t>Бортпроводник</t>
  </si>
  <si>
    <t>Бригадир железнодорожного пути</t>
  </si>
  <si>
    <t>Воздухоплаватель</t>
  </si>
  <si>
    <t>Диспетчер</t>
  </si>
  <si>
    <t>Капитан судна</t>
  </si>
  <si>
    <t>Космонавт</t>
  </si>
  <si>
    <t>Курьер</t>
  </si>
  <si>
    <t>Летчик</t>
  </si>
  <si>
    <t>Лоцман</t>
  </si>
  <si>
    <t>Матрос</t>
  </si>
  <si>
    <t>Проводник</t>
  </si>
  <si>
    <t>Слесарь-механик</t>
  </si>
  <si>
    <t>Стрелочник</t>
  </si>
  <si>
    <t>Штурман</t>
  </si>
  <si>
    <t>Продакт-менеджер</t>
  </si>
  <si>
    <t>Экономические</t>
  </si>
  <si>
    <t>Администратор предприятия торговли</t>
  </si>
  <si>
    <t>Ассистент менеджера по продажам</t>
  </si>
  <si>
    <t>Банкир</t>
  </si>
  <si>
    <t>Банковский кассир-операционист</t>
  </si>
  <si>
    <t>Бизнес-аналитик</t>
  </si>
  <si>
    <t>Бизнес-тренер</t>
  </si>
  <si>
    <t>Билетный кассир</t>
  </si>
  <si>
    <t>Бренд-дизайнер</t>
  </si>
  <si>
    <t>Бренд-менеджер</t>
  </si>
  <si>
    <t>Брокер</t>
  </si>
  <si>
    <t>Дистрибутор</t>
  </si>
  <si>
    <t>Инкассатор</t>
  </si>
  <si>
    <t>Кассир</t>
  </si>
  <si>
    <t>Кризис-менеджер</t>
  </si>
  <si>
    <t>Лоббист</t>
  </si>
  <si>
    <t>Логист</t>
  </si>
  <si>
    <t>Маклер</t>
  </si>
  <si>
    <t>Маркетолог</t>
  </si>
  <si>
    <t>Медиа-байер</t>
  </si>
  <si>
    <t>Менеджер</t>
  </si>
  <si>
    <t>Менеджер по PR</t>
  </si>
  <si>
    <t>Менеджер по логистике</t>
  </si>
  <si>
    <t>Менеджер по персоналу</t>
  </si>
  <si>
    <t>Менеджер торгового зала</t>
  </si>
  <si>
    <t>Продавец-консультант</t>
  </si>
  <si>
    <t>Риелтор</t>
  </si>
  <si>
    <t>Сметчик</t>
  </si>
  <si>
    <t>Снабженец</t>
  </si>
  <si>
    <t>Специалист по ВЭД</t>
  </si>
  <si>
    <t>Супервайзер</t>
  </si>
  <si>
    <t>Товаровед</t>
  </si>
  <si>
    <t>Трейдер</t>
  </si>
  <si>
    <t>Финансист</t>
  </si>
  <si>
    <t>Финансовый аналитик</t>
  </si>
  <si>
    <t>Военнослужащий</t>
  </si>
  <si>
    <t>Военные</t>
  </si>
  <si>
    <t>Разведчик</t>
  </si>
  <si>
    <t>Инженер по охране труда и технике безопасности</t>
  </si>
  <si>
    <t>Инденер-конструктор</t>
  </si>
  <si>
    <t>Инженер по связи</t>
  </si>
  <si>
    <t>Инженер по коммуникациям</t>
  </si>
  <si>
    <t>Инженер-энергетик</t>
  </si>
  <si>
    <t>Инженер по стандартизации</t>
  </si>
  <si>
    <t>Инженер патентовед</t>
  </si>
  <si>
    <t>Киберспортсмен</t>
  </si>
  <si>
    <t>Тестеровщик</t>
  </si>
  <si>
    <t>Модератор</t>
  </si>
  <si>
    <t>Гейм-дизайнер</t>
  </si>
  <si>
    <t>Специалист по информационной безопасности</t>
  </si>
  <si>
    <t>Корпоративный архитектор</t>
  </si>
  <si>
    <t>Драматург</t>
  </si>
  <si>
    <t>Кинопродюсер</t>
  </si>
  <si>
    <t>Костюмер</t>
  </si>
  <si>
    <t>Помощник по свету</t>
  </si>
  <si>
    <t>Театр и кино</t>
  </si>
  <si>
    <t>Пивовар</t>
  </si>
  <si>
    <t>Шоколатье</t>
  </si>
  <si>
    <t>Колбасник</t>
  </si>
  <si>
    <t>Мастер по ремонту одежды</t>
  </si>
  <si>
    <t>Мастер по ремонту обуви</t>
  </si>
  <si>
    <t>Кожевник</t>
  </si>
  <si>
    <t>Обувщик</t>
  </si>
  <si>
    <t>Модельер-конструктор</t>
  </si>
  <si>
    <t>Стилист моды</t>
  </si>
  <si>
    <t>Одежда</t>
  </si>
  <si>
    <t>Сурдопереводчик</t>
  </si>
  <si>
    <t>Синхронный переводчик</t>
  </si>
  <si>
    <t>Спич-райтер</t>
  </si>
  <si>
    <t>Маркетинговый писатель</t>
  </si>
  <si>
    <t>Консультант по древним языкам</t>
  </si>
  <si>
    <t>Консультант по языку</t>
  </si>
  <si>
    <t>Ведущий курсов грамматики</t>
  </si>
  <si>
    <t>Разносчик рекламы</t>
  </si>
  <si>
    <t>PR-менеджер</t>
  </si>
  <si>
    <t>Арт-директор</t>
  </si>
  <si>
    <t>Мерчандайзер</t>
  </si>
  <si>
    <t>SMM-менеджер</t>
  </si>
  <si>
    <t>Бизнес-консультант </t>
  </si>
  <si>
    <t>Продукт-менеджер</t>
  </si>
  <si>
    <t>CRM-менеджер</t>
  </si>
  <si>
    <t>HR-менеджер</t>
  </si>
  <si>
    <t>Директор</t>
  </si>
  <si>
    <t>Специалист по бизнес-процессам</t>
  </si>
  <si>
    <t>Тимлид</t>
  </si>
  <si>
    <t>Сотрудник Отдела кадров</t>
  </si>
  <si>
    <t>Ассистент</t>
  </si>
  <si>
    <t>Исследователь-теоретик</t>
  </si>
  <si>
    <t>Экспериментатор</t>
  </si>
  <si>
    <t>Прикладной теоретик</t>
  </si>
  <si>
    <t>Аналитик научных данных</t>
  </si>
  <si>
    <t>Кандидат наук</t>
  </si>
  <si>
    <t>Доктор наук</t>
  </si>
  <si>
    <t>Член-корреспондент РАН</t>
  </si>
  <si>
    <t>Животноводство и растениеводст</t>
  </si>
  <si>
    <t>Кулинария, пищевая промышленно</t>
  </si>
  <si>
    <t>Столбец3</t>
  </si>
  <si>
    <t>Столбец4</t>
  </si>
  <si>
    <t>Столбец5</t>
  </si>
  <si>
    <t>Столбец7</t>
  </si>
  <si>
    <t>дерево</t>
  </si>
  <si>
    <t>металл</t>
  </si>
  <si>
    <t>пластик, резина</t>
  </si>
  <si>
    <t>микроэлектроника</t>
  </si>
  <si>
    <t>ткань, кожа, бумага</t>
  </si>
  <si>
    <t>камень, стекло, керамика</t>
  </si>
  <si>
    <t>химия, краски</t>
  </si>
  <si>
    <t>Помощник воспитателя</t>
  </si>
  <si>
    <t>Учитель младших классов</t>
  </si>
  <si>
    <t>Доцент</t>
  </si>
  <si>
    <t>Профессор</t>
  </si>
  <si>
    <t>Министр образования</t>
  </si>
  <si>
    <t>секретарь собрания</t>
  </si>
  <si>
    <t>дипломат</t>
  </si>
  <si>
    <t>политолог</t>
  </si>
  <si>
    <t>президент</t>
  </si>
  <si>
    <t>министр</t>
  </si>
  <si>
    <t>участник митинга</t>
  </si>
  <si>
    <t>депутат</t>
  </si>
  <si>
    <t>PR-манеджер</t>
  </si>
  <si>
    <t>социолог</t>
  </si>
  <si>
    <t>лоббист</t>
  </si>
  <si>
    <t>Философия и религия</t>
  </si>
  <si>
    <t>теолог</t>
  </si>
  <si>
    <t>прихожанин</t>
  </si>
  <si>
    <t>свободномыслящий</t>
  </si>
  <si>
    <t>священник</t>
  </si>
  <si>
    <t>философ</t>
  </si>
  <si>
    <t>религиовед</t>
  </si>
  <si>
    <t>псаломщик</t>
  </si>
  <si>
    <t>доктор философии</t>
  </si>
  <si>
    <t>диакон</t>
  </si>
  <si>
    <t>епископ</t>
  </si>
  <si>
    <t>официант</t>
  </si>
  <si>
    <t>аниматор</t>
  </si>
  <si>
    <t>Управляющий отелем</t>
  </si>
  <si>
    <t>портье</t>
  </si>
  <si>
    <t>горничная</t>
  </si>
  <si>
    <t>гид</t>
  </si>
  <si>
    <t>сомелье</t>
  </si>
  <si>
    <t>турагент</t>
  </si>
  <si>
    <t>бармен</t>
  </si>
  <si>
    <t>Управляющий рестораном</t>
  </si>
  <si>
    <t>Главный редактор</t>
  </si>
  <si>
    <t>корректор</t>
  </si>
  <si>
    <t>контент-менеджер</t>
  </si>
  <si>
    <t>корреспондент</t>
  </si>
  <si>
    <t>Художественный редактор</t>
  </si>
  <si>
    <t>технический писатель</t>
  </si>
  <si>
    <t>брошюровщик</t>
  </si>
  <si>
    <t>разносчик газет</t>
  </si>
  <si>
    <t>специалист по опросам</t>
  </si>
  <si>
    <t>Парихмахер</t>
  </si>
  <si>
    <t>Красота</t>
  </si>
  <si>
    <t>Тату-мастер</t>
  </si>
  <si>
    <t>Консультант по косметике</t>
  </si>
  <si>
    <t>Яростный болельщик</t>
  </si>
  <si>
    <t xml:space="preserve"> Участник школьного забега</t>
  </si>
  <si>
    <t>Игрок-новичок</t>
  </si>
  <si>
    <t>Игрок-запасной</t>
  </si>
  <si>
    <t>Игрок</t>
  </si>
  <si>
    <t>Капитан команды</t>
  </si>
  <si>
    <t>Участник городских соревнований</t>
  </si>
  <si>
    <t>Олимпийский чемпион</t>
  </si>
  <si>
    <t>Игрок сборной</t>
  </si>
  <si>
    <t>Спорт</t>
  </si>
  <si>
    <t>Победитель матча</t>
  </si>
  <si>
    <t>Арматурщик</t>
  </si>
  <si>
    <t>Размешиватель бетона</t>
  </si>
  <si>
    <t>Консультант в магазине</t>
  </si>
  <si>
    <t>Продавец-кассир</t>
  </si>
  <si>
    <t>Продавец овощного киоска</t>
  </si>
  <si>
    <t>Торговый агент</t>
  </si>
  <si>
    <t>Транспорт, автобизнес</t>
  </si>
  <si>
    <t>Авиация</t>
  </si>
  <si>
    <t>Автозаправщик</t>
  </si>
  <si>
    <t>Дальнобойщик</t>
  </si>
  <si>
    <t>Инженер-авто-проектировщик</t>
  </si>
  <si>
    <t>Мастер шиномонтажа</t>
  </si>
  <si>
    <t>Аварийный комиссар</t>
  </si>
  <si>
    <t>Управляющий АЗ</t>
  </si>
  <si>
    <t>Инструктор по вождению</t>
  </si>
  <si>
    <t>Второй пилот</t>
  </si>
  <si>
    <t>Летчик-испытатель</t>
  </si>
  <si>
    <t>Капитан воздушного судна</t>
  </si>
  <si>
    <t>Авиамоделлер</t>
  </si>
  <si>
    <t>Рабочий аэродромной команды</t>
  </si>
  <si>
    <t>Доменщик</t>
  </si>
  <si>
    <t>Директор металлургического завода</t>
  </si>
  <si>
    <t>Рабочий цеха</t>
  </si>
  <si>
    <t>Сборщик лома</t>
  </si>
  <si>
    <t>Валютный трейдер</t>
  </si>
  <si>
    <t>Финансовый консультант</t>
  </si>
  <si>
    <t>Кассир-операционист</t>
  </si>
  <si>
    <t>Финансовый директор</t>
  </si>
  <si>
    <t>Актуарий</t>
  </si>
  <si>
    <t>Клоун</t>
  </si>
  <si>
    <t>Пантомим</t>
  </si>
  <si>
    <t>Певец</t>
  </si>
  <si>
    <t>Танцор</t>
  </si>
  <si>
    <t>Шарманщик</t>
  </si>
  <si>
    <t>Цирковой акробат</t>
  </si>
  <si>
    <t>Иллюзионист</t>
  </si>
  <si>
    <t>Комик</t>
  </si>
  <si>
    <t>Пиротехник</t>
  </si>
  <si>
    <t>Юрис-консульт</t>
  </si>
  <si>
    <t>Эксперт-криминалист</t>
  </si>
  <si>
    <t>Частный детекив</t>
  </si>
  <si>
    <t>Свидетель</t>
  </si>
  <si>
    <t>Присяжный</t>
  </si>
  <si>
    <t>Призвание и образование</t>
  </si>
  <si>
    <t>id призвания</t>
  </si>
  <si>
    <t>id образования</t>
  </si>
  <si>
    <t xml:space="preserve"> </t>
  </si>
  <si>
    <t>Имидж-мейкер</t>
  </si>
  <si>
    <t>зп</t>
  </si>
  <si>
    <t>образование</t>
  </si>
  <si>
    <t>призвание</t>
  </si>
  <si>
    <t>query</t>
  </si>
  <si>
    <t>glyphicon</t>
  </si>
  <si>
    <t>"glyphicons-dog"</t>
  </si>
  <si>
    <t>продукты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</si>
</sst>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rgb="FF000000"/>
      <name val="Arial"/>
      <family val="2"/>
      <charset val="204"/>
    </font>
    <font>
      <sz val="11"/>
      <color theme="4" tint="-0.249977111117893"/>
      <name val="Calibri"/>
      <family val="2"/>
      <charset val="204"/>
      <scheme val="minor"/>
    </font>
    <font>
      <sz val="11"/>
      <color theme="1" tint="0.499984740745262"/>
      <name val="Calibri"/>
      <family val="2"/>
      <charset val="204"/>
      <scheme val="minor"/>
    </font>
    <font>
      <b/>
      <sz val="11"/>
      <color theme="4" tint="-0.249977111117893"/>
      <name val="Calibri"/>
      <family val="2"/>
      <charset val="204"/>
      <scheme val="minor"/>
    </font>
  </fonts>
  <fills count="5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theme="4" tint="0.79998168889431442"/>
      </patternFill>
    </fill>
    <fill>
      <patternFill patternType="solid">
        <fgColor theme="8" tint="0.79998168889431442"/>
        <bgColor theme="4" tint="0.79998168889431442"/>
      </patternFill>
    </fill>
    <fill>
      <patternFill patternType="solid">
        <fgColor theme="9" tint="0.79998168889431442"/>
        <bgColor theme="4" tint="0.79998168889431442"/>
      </patternFill>
    </fill>
    <fill>
      <patternFill patternType="solid">
        <fgColor theme="0" tint="-4.9989318521683403E-2"/>
        <bgColor theme="4" tint="0.79998168889431442"/>
      </patternFill>
    </fill>
    <fill>
      <patternFill patternType="solid">
        <fgColor theme="2" tint="-9.9978637043366805E-2"/>
        <bgColor theme="4" tint="0.79998168889431442"/>
      </patternFill>
    </fill>
    <fill>
      <patternFill patternType="solid">
        <fgColor theme="3" tint="0.79998168889431442"/>
        <bgColor theme="4" tint="0.79998168889431442"/>
      </patternFill>
    </fill>
    <fill>
      <patternFill patternType="solid">
        <fgColor theme="5" tint="0.79998168889431442"/>
        <bgColor theme="4" tint="0.79998168889431442"/>
      </patternFill>
    </fill>
    <fill>
      <patternFill patternType="solid">
        <fgColor theme="6" tint="0.79998168889431442"/>
        <bgColor theme="4" tint="0.79998168889431442"/>
      </patternFill>
    </fill>
    <fill>
      <patternFill patternType="solid">
        <fgColor theme="5" tint="0.59999389629810485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/>
      <bottom style="thin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4">
    <xf numFmtId="0" fontId="0" fillId="0" borderId="0" xfId="0"/>
    <xf numFmtId="0" fontId="16" fillId="0" borderId="0" xfId="0" applyFont="1"/>
    <xf numFmtId="0" fontId="18" fillId="0" borderId="0" xfId="0" applyFont="1" applyAlignment="1">
      <alignment horizontal="left" vertical="top" wrapText="1"/>
    </xf>
    <xf numFmtId="0" fontId="0" fillId="33" borderId="0" xfId="0" applyFill="1"/>
    <xf numFmtId="0" fontId="19" fillId="34" borderId="0" xfId="0" applyFont="1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39" borderId="0" xfId="0" applyFill="1"/>
    <xf numFmtId="0" fontId="0" fillId="40" borderId="0" xfId="0" applyFill="1"/>
    <xf numFmtId="0" fontId="0" fillId="41" borderId="0" xfId="0" applyFill="1"/>
    <xf numFmtId="0" fontId="0" fillId="42" borderId="0" xfId="0" applyFill="1"/>
    <xf numFmtId="0" fontId="0" fillId="43" borderId="0" xfId="0" applyFill="1"/>
    <xf numFmtId="0" fontId="19" fillId="43" borderId="0" xfId="0" applyFont="1" applyFill="1"/>
    <xf numFmtId="0" fontId="0" fillId="44" borderId="0" xfId="0" applyFill="1"/>
    <xf numFmtId="0" fontId="0" fillId="45" borderId="0" xfId="0" applyFill="1"/>
    <xf numFmtId="0" fontId="19" fillId="45" borderId="0" xfId="0" applyFont="1" applyFill="1"/>
    <xf numFmtId="0" fontId="0" fillId="46" borderId="0" xfId="0" applyFill="1"/>
    <xf numFmtId="0" fontId="19" fillId="48" borderId="0" xfId="0" applyFont="1" applyFill="1"/>
    <xf numFmtId="0" fontId="19" fillId="52" borderId="0" xfId="0" applyFont="1" applyFill="1"/>
    <xf numFmtId="0" fontId="0" fillId="33" borderId="0" xfId="0" applyFill="1" applyBorder="1"/>
    <xf numFmtId="0" fontId="19" fillId="33" borderId="0" xfId="0" applyFont="1" applyFill="1" applyBorder="1"/>
    <xf numFmtId="0" fontId="0" fillId="38" borderId="0" xfId="0" applyFill="1" applyBorder="1"/>
    <xf numFmtId="0" fontId="19" fillId="38" borderId="0" xfId="0" applyFont="1" applyFill="1" applyBorder="1"/>
    <xf numFmtId="0" fontId="0" fillId="43" borderId="0" xfId="0" applyFill="1" applyBorder="1"/>
    <xf numFmtId="0" fontId="19" fillId="43" borderId="0" xfId="0" applyFont="1" applyFill="1" applyBorder="1"/>
    <xf numFmtId="0" fontId="0" fillId="39" borderId="0" xfId="0" applyFill="1" applyBorder="1"/>
    <xf numFmtId="0" fontId="19" fillId="39" borderId="0" xfId="0" applyFont="1" applyFill="1" applyBorder="1"/>
    <xf numFmtId="0" fontId="0" fillId="45" borderId="0" xfId="0" applyFill="1" applyBorder="1"/>
    <xf numFmtId="0" fontId="19" fillId="48" borderId="0" xfId="0" applyFont="1" applyFill="1" applyBorder="1"/>
    <xf numFmtId="0" fontId="19" fillId="45" borderId="0" xfId="0" applyFont="1" applyFill="1" applyBorder="1"/>
    <xf numFmtId="0" fontId="0" fillId="46" borderId="0" xfId="0" applyFill="1" applyBorder="1"/>
    <xf numFmtId="0" fontId="19" fillId="49" borderId="0" xfId="0" applyFont="1" applyFill="1" applyBorder="1"/>
    <xf numFmtId="0" fontId="19" fillId="46" borderId="0" xfId="0" applyFont="1" applyFill="1" applyBorder="1"/>
    <xf numFmtId="0" fontId="0" fillId="42" borderId="0" xfId="0" applyFill="1" applyBorder="1"/>
    <xf numFmtId="0" fontId="19" fillId="50" borderId="0" xfId="0" applyFont="1" applyFill="1" applyBorder="1"/>
    <xf numFmtId="0" fontId="19" fillId="42" borderId="0" xfId="0" applyFont="1" applyFill="1" applyBorder="1"/>
    <xf numFmtId="0" fontId="19" fillId="51" borderId="0" xfId="0" applyFont="1" applyFill="1" applyBorder="1"/>
    <xf numFmtId="0" fontId="19" fillId="52" borderId="0" xfId="0" applyFont="1" applyFill="1" applyBorder="1"/>
    <xf numFmtId="0" fontId="19" fillId="53" borderId="0" xfId="0" applyFont="1" applyFill="1" applyBorder="1"/>
    <xf numFmtId="0" fontId="19" fillId="34" borderId="0" xfId="0" applyFont="1" applyFill="1" applyBorder="1"/>
    <xf numFmtId="0" fontId="0" fillId="44" borderId="0" xfId="0" applyFill="1" applyBorder="1"/>
    <xf numFmtId="0" fontId="19" fillId="54" borderId="0" xfId="0" applyFont="1" applyFill="1" applyBorder="1"/>
    <xf numFmtId="0" fontId="19" fillId="44" borderId="0" xfId="0" applyFont="1" applyFill="1" applyBorder="1"/>
    <xf numFmtId="0" fontId="0" fillId="41" borderId="0" xfId="0" applyFill="1" applyBorder="1"/>
    <xf numFmtId="0" fontId="19" fillId="47" borderId="0" xfId="0" applyFont="1" applyFill="1" applyBorder="1"/>
    <xf numFmtId="0" fontId="19" fillId="41" borderId="0" xfId="0" applyFont="1" applyFill="1" applyBorder="1"/>
    <xf numFmtId="0" fontId="0" fillId="55" borderId="0" xfId="0" applyFill="1"/>
    <xf numFmtId="0" fontId="14" fillId="55" borderId="0" xfId="0" applyFont="1" applyFill="1"/>
    <xf numFmtId="0" fontId="19" fillId="42" borderId="0" xfId="0" applyFont="1" applyFill="1"/>
    <xf numFmtId="0" fontId="19" fillId="39" borderId="0" xfId="0" applyFont="1" applyFill="1"/>
    <xf numFmtId="0" fontId="19" fillId="33" borderId="0" xfId="0" applyFont="1" applyFill="1"/>
    <xf numFmtId="0" fontId="19" fillId="38" borderId="0" xfId="0" applyFont="1" applyFill="1"/>
    <xf numFmtId="0" fontId="20" fillId="0" borderId="0" xfId="0" applyFont="1"/>
    <xf numFmtId="0" fontId="0" fillId="0" borderId="0" xfId="0" applyFill="1"/>
    <xf numFmtId="0" fontId="21" fillId="0" borderId="10" xfId="0" applyFont="1" applyBorder="1"/>
    <xf numFmtId="0" fontId="19" fillId="44" borderId="0" xfId="0" applyFont="1" applyFill="1"/>
    <xf numFmtId="0" fontId="19" fillId="41" borderId="0" xfId="0" applyFont="1" applyFill="1"/>
    <xf numFmtId="0" fontId="19" fillId="46" borderId="0" xfId="0" applyFont="1" applyFill="1"/>
    <xf numFmtId="0" fontId="19" fillId="43" borderId="11" xfId="0" applyFont="1" applyFill="1" applyBorder="1"/>
    <xf numFmtId="0" fontId="21" fillId="0" borderId="10" xfId="0" applyFont="1" applyFill="1" applyBorder="1"/>
    <xf numFmtId="0" fontId="19" fillId="0" borderId="0" xfId="0" applyFont="1" applyFill="1"/>
    <xf numFmtId="0" fontId="18" fillId="0" borderId="0" xfId="0" applyFont="1" applyAlignment="1">
      <alignment horizontal="left" vertical="top" wrapText="1"/>
    </xf>
  </cellXfs>
  <cellStyles count="42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gif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1132</xdr:row>
      <xdr:rowOff>0</xdr:rowOff>
    </xdr:from>
    <xdr:to>
      <xdr:col>6</xdr:col>
      <xdr:colOff>304800</xdr:colOff>
      <xdr:row>1132</xdr:row>
      <xdr:rowOff>76200</xdr:rowOff>
    </xdr:to>
    <xdr:pic>
      <xdr:nvPicPr>
        <xdr:cNvPr id="2" name="Рисунок 1" descr="https://www.gstatic.com/translate/infowindow/iws_n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629773950"/>
          <a:ext cx="60960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9525</xdr:colOff>
      <xdr:row>1134</xdr:row>
      <xdr:rowOff>0</xdr:rowOff>
    </xdr:from>
    <xdr:to>
      <xdr:col>17</xdr:col>
      <xdr:colOff>38100</xdr:colOff>
      <xdr:row>1134</xdr:row>
      <xdr:rowOff>76200</xdr:rowOff>
    </xdr:to>
    <xdr:pic>
      <xdr:nvPicPr>
        <xdr:cNvPr id="3" name="Рисунок 2" descr="https://www.gstatic.com/translate/infowindow/iws_n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91625" y="629773950"/>
          <a:ext cx="60960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19050</xdr:colOff>
      <xdr:row>1134</xdr:row>
      <xdr:rowOff>0</xdr:rowOff>
    </xdr:from>
    <xdr:to>
      <xdr:col>23</xdr:col>
      <xdr:colOff>95250</xdr:colOff>
      <xdr:row>1166</xdr:row>
      <xdr:rowOff>0</xdr:rowOff>
    </xdr:to>
    <xdr:pic>
      <xdr:nvPicPr>
        <xdr:cNvPr id="4" name="Рисунок 3" descr="https://www.gstatic.com/translate/infowindow/iws_w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97150" y="629773950"/>
          <a:ext cx="76200" cy="6096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104775</xdr:colOff>
      <xdr:row>1134</xdr:row>
      <xdr:rowOff>0</xdr:rowOff>
    </xdr:from>
    <xdr:to>
      <xdr:col>23</xdr:col>
      <xdr:colOff>180975</xdr:colOff>
      <xdr:row>1166</xdr:row>
      <xdr:rowOff>0</xdr:rowOff>
    </xdr:to>
    <xdr:pic>
      <xdr:nvPicPr>
        <xdr:cNvPr id="5" name="Рисунок 4" descr="https://www.gstatic.com/translate/infowindow/iws_e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82875" y="629773950"/>
          <a:ext cx="76200" cy="6096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190500</xdr:colOff>
      <xdr:row>1134</xdr:row>
      <xdr:rowOff>0</xdr:rowOff>
    </xdr:from>
    <xdr:to>
      <xdr:col>33</xdr:col>
      <xdr:colOff>190500</xdr:colOff>
      <xdr:row>1134</xdr:row>
      <xdr:rowOff>76200</xdr:rowOff>
    </xdr:to>
    <xdr:pic>
      <xdr:nvPicPr>
        <xdr:cNvPr id="6" name="Рисунок 5" descr="https://www.gstatic.com/translate/infowindow/iws_s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68600" y="629773950"/>
          <a:ext cx="60960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200025</xdr:colOff>
      <xdr:row>1134</xdr:row>
      <xdr:rowOff>0</xdr:rowOff>
    </xdr:from>
    <xdr:to>
      <xdr:col>43</xdr:col>
      <xdr:colOff>200025</xdr:colOff>
      <xdr:row>1134</xdr:row>
      <xdr:rowOff>76200</xdr:rowOff>
    </xdr:to>
    <xdr:pic>
      <xdr:nvPicPr>
        <xdr:cNvPr id="7" name="Рисунок 6" descr="https://www.gstatic.com/translate/infowindow/iws_s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74125" y="629773950"/>
          <a:ext cx="60960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43</xdr:col>
      <xdr:colOff>209550</xdr:colOff>
      <xdr:row>1134</xdr:row>
      <xdr:rowOff>0</xdr:rowOff>
    </xdr:from>
    <xdr:to>
      <xdr:col>53</xdr:col>
      <xdr:colOff>209550</xdr:colOff>
      <xdr:row>1166</xdr:row>
      <xdr:rowOff>0</xdr:rowOff>
    </xdr:to>
    <xdr:pic>
      <xdr:nvPicPr>
        <xdr:cNvPr id="8" name="Рисунок 7" descr="https://www.gstatic.com/translate/infowindow/iws_c.png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79650" y="629773950"/>
          <a:ext cx="6096000" cy="6096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1133</xdr:row>
      <xdr:rowOff>0</xdr:rowOff>
    </xdr:from>
    <xdr:to>
      <xdr:col>6</xdr:col>
      <xdr:colOff>304800</xdr:colOff>
      <xdr:row>1133</xdr:row>
      <xdr:rowOff>57150</xdr:rowOff>
    </xdr:to>
    <xdr:pic>
      <xdr:nvPicPr>
        <xdr:cNvPr id="9" name="Рисунок 8" descr="https://www.gstatic.com/translate/infowindow/iw_n.png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630012075"/>
          <a:ext cx="6096000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9525</xdr:colOff>
      <xdr:row>1135</xdr:row>
      <xdr:rowOff>0</xdr:rowOff>
    </xdr:from>
    <xdr:to>
      <xdr:col>17</xdr:col>
      <xdr:colOff>38100</xdr:colOff>
      <xdr:row>1135</xdr:row>
      <xdr:rowOff>57150</xdr:rowOff>
    </xdr:to>
    <xdr:pic>
      <xdr:nvPicPr>
        <xdr:cNvPr id="10" name="Рисунок 9" descr="https://www.gstatic.com/translate/infowindow/iw_n.png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91625" y="630012075"/>
          <a:ext cx="6096000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19050</xdr:colOff>
      <xdr:row>1135</xdr:row>
      <xdr:rowOff>0</xdr:rowOff>
    </xdr:from>
    <xdr:to>
      <xdr:col>23</xdr:col>
      <xdr:colOff>76200</xdr:colOff>
      <xdr:row>1167</xdr:row>
      <xdr:rowOff>0</xdr:rowOff>
    </xdr:to>
    <xdr:pic>
      <xdr:nvPicPr>
        <xdr:cNvPr id="11" name="Рисунок 10" descr="https://www.gstatic.com/translate/infowindow/iw_w.png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97150" y="630012075"/>
          <a:ext cx="57150" cy="6096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85725</xdr:colOff>
      <xdr:row>1135</xdr:row>
      <xdr:rowOff>0</xdr:rowOff>
    </xdr:from>
    <xdr:to>
      <xdr:col>23</xdr:col>
      <xdr:colOff>142875</xdr:colOff>
      <xdr:row>1167</xdr:row>
      <xdr:rowOff>0</xdr:rowOff>
    </xdr:to>
    <xdr:pic>
      <xdr:nvPicPr>
        <xdr:cNvPr id="12" name="Рисунок 11" descr="https://www.gstatic.com/translate/infowindow/iw_e.png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630012075"/>
          <a:ext cx="57150" cy="6096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152400</xdr:colOff>
      <xdr:row>1135</xdr:row>
      <xdr:rowOff>0</xdr:rowOff>
    </xdr:from>
    <xdr:to>
      <xdr:col>33</xdr:col>
      <xdr:colOff>152400</xdr:colOff>
      <xdr:row>1135</xdr:row>
      <xdr:rowOff>57150</xdr:rowOff>
    </xdr:to>
    <xdr:pic>
      <xdr:nvPicPr>
        <xdr:cNvPr id="13" name="Рисунок 12" descr="https://www.gstatic.com/translate/infowindow/iw_s0.png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30500" y="630012075"/>
          <a:ext cx="6096000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161925</xdr:colOff>
      <xdr:row>1135</xdr:row>
      <xdr:rowOff>0</xdr:rowOff>
    </xdr:from>
    <xdr:to>
      <xdr:col>43</xdr:col>
      <xdr:colOff>161925</xdr:colOff>
      <xdr:row>1135</xdr:row>
      <xdr:rowOff>57150</xdr:rowOff>
    </xdr:to>
    <xdr:pic>
      <xdr:nvPicPr>
        <xdr:cNvPr id="14" name="Рисунок 13" descr="https://www.gstatic.com/translate/infowindow/iw_s0.png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36025" y="630012075"/>
          <a:ext cx="6096000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43</xdr:col>
      <xdr:colOff>171450</xdr:colOff>
      <xdr:row>1135</xdr:row>
      <xdr:rowOff>0</xdr:rowOff>
    </xdr:from>
    <xdr:to>
      <xdr:col>53</xdr:col>
      <xdr:colOff>171450</xdr:colOff>
      <xdr:row>1167</xdr:row>
      <xdr:rowOff>0</xdr:rowOff>
    </xdr:to>
    <xdr:pic>
      <xdr:nvPicPr>
        <xdr:cNvPr id="15" name="Рисунок 14" descr="https://www.gstatic.com/translate/infowindow/iw_c.png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41550" y="630012075"/>
          <a:ext cx="6096000" cy="6096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1134</xdr:row>
      <xdr:rowOff>0</xdr:rowOff>
    </xdr:from>
    <xdr:to>
      <xdr:col>0</xdr:col>
      <xdr:colOff>457200</xdr:colOff>
      <xdr:row>1134</xdr:row>
      <xdr:rowOff>152400</xdr:rowOff>
    </xdr:to>
    <xdr:pic>
      <xdr:nvPicPr>
        <xdr:cNvPr id="16" name="Рисунок 15" descr="https://www.gstatic.com/images/branding/googlelogo/1x/googlelogo_color_48x16dp.png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630250200"/>
          <a:ext cx="4572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1137</xdr:row>
      <xdr:rowOff>0</xdr:rowOff>
    </xdr:from>
    <xdr:to>
      <xdr:col>0</xdr:col>
      <xdr:colOff>114300</xdr:colOff>
      <xdr:row>1137</xdr:row>
      <xdr:rowOff>114300</xdr:rowOff>
    </xdr:to>
    <xdr:pic>
      <xdr:nvPicPr>
        <xdr:cNvPr id="17" name="Рисунок 16" descr="http://www.google.com/images/zippy_plus_sm.gif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631402725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2" name="Таблица2" displayName="Таблица2" ref="A1:P301" totalsRowShown="0">
  <autoFilter ref="A1:P301"/>
  <tableColumns count="16">
    <tableColumn id="1" name="id"/>
    <tableColumn id="2" name="Профессия"/>
    <tableColumn id="3" name="Категория"/>
    <tableColumn id="4" name="Уровень"/>
    <tableColumn id="5" name="Образование"/>
    <tableColumn id="6" name="Интеллект"/>
    <tableColumn id="7" name="Красноречие и харизма"/>
    <tableColumn id="8" name="Сила и выносливость"/>
    <tableColumn id="9" name="Творчество"/>
    <tableColumn id="10" name="id призвания" dataDxfId="0">
      <calculatedColumnFormula>VLOOKUP(C2,$O$18:$P$47,2,FALSE)</calculatedColumnFormula>
    </tableColumn>
    <tableColumn id="11" name="id образования">
      <calculatedColumnFormula>VLOOKUP(E2,$O$14:$P$16,2,FALSE)</calculatedColumnFormula>
    </tableColumn>
    <tableColumn id="12" name="Столбец3"/>
    <tableColumn id="13" name="Столбец4"/>
    <tableColumn id="14" name="Столбец5"/>
    <tableColumn id="15" name="Призвание и образование"/>
    <tableColumn id="16" name="Столбец7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F8" sqref="F8"/>
    </sheetView>
  </sheetViews>
  <sheetFormatPr defaultRowHeight="15" x14ac:dyDescent="0.25"/>
  <cols>
    <col min="2" max="2" width="15.5703125" customWidth="1"/>
  </cols>
  <sheetData>
    <row r="1" spans="1:5" x14ac:dyDescent="0.25">
      <c r="A1" t="s">
        <v>169</v>
      </c>
      <c r="B1" t="s">
        <v>696</v>
      </c>
    </row>
    <row r="2" spans="1:5" x14ac:dyDescent="0.25">
      <c r="A2">
        <v>1</v>
      </c>
      <c r="B2" t="s">
        <v>176</v>
      </c>
      <c r="C2">
        <v>1</v>
      </c>
      <c r="E2" t="str">
        <f>"INSERT INTO `education`(`name`) VALUES ('"&amp;B2&amp;"');"</f>
        <v>INSERT INTO `education`(`name`) VALUES ('начальное');</v>
      </c>
    </row>
    <row r="3" spans="1:5" x14ac:dyDescent="0.25">
      <c r="A3">
        <v>2</v>
      </c>
      <c r="B3" t="s">
        <v>177</v>
      </c>
      <c r="C3">
        <v>2</v>
      </c>
      <c r="E3" t="str">
        <f>"INSERT INTO `education`(`name`) VALUES ('"&amp;B3&amp;"');"</f>
        <v>INSERT INTO `education`(`name`) VALUES ('среднее');</v>
      </c>
    </row>
    <row r="4" spans="1:5" x14ac:dyDescent="0.25">
      <c r="A4">
        <v>3</v>
      </c>
      <c r="B4" t="s">
        <v>178</v>
      </c>
      <c r="C4">
        <v>3</v>
      </c>
      <c r="E4" t="str">
        <f>"INSERT INTO `education`(`name`) VALUES ('"&amp;B4&amp;"');"</f>
        <v>INSERT INTO `education`(`name`) VALUES ('высшее');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abSelected="1" workbookViewId="0">
      <selection activeCell="A23" sqref="A23"/>
    </sheetView>
  </sheetViews>
  <sheetFormatPr defaultRowHeight="15" x14ac:dyDescent="0.25"/>
  <cols>
    <col min="1" max="1" width="38" customWidth="1"/>
    <col min="2" max="2" width="4.28515625" customWidth="1"/>
    <col min="5" max="11" width="13.140625" customWidth="1"/>
    <col min="12" max="12" width="4.28515625" customWidth="1"/>
    <col min="13" max="13" width="25.85546875" customWidth="1"/>
    <col min="14" max="14" width="37.7109375" customWidth="1"/>
  </cols>
  <sheetData>
    <row r="1" spans="1:15" x14ac:dyDescent="0.25">
      <c r="A1" t="s">
        <v>697</v>
      </c>
      <c r="B1" t="s">
        <v>169</v>
      </c>
      <c r="C1" t="s">
        <v>695</v>
      </c>
      <c r="D1" t="s">
        <v>701</v>
      </c>
      <c r="E1" s="5" t="s">
        <v>580</v>
      </c>
      <c r="F1" s="6" t="s">
        <v>581</v>
      </c>
      <c r="G1" s="7" t="s">
        <v>582</v>
      </c>
      <c r="H1" s="8" t="s">
        <v>583</v>
      </c>
      <c r="I1" s="9" t="s">
        <v>584</v>
      </c>
      <c r="J1" s="10" t="s">
        <v>585</v>
      </c>
      <c r="K1" s="11" t="s">
        <v>586</v>
      </c>
      <c r="M1" t="s">
        <v>699</v>
      </c>
      <c r="O1" t="s">
        <v>698</v>
      </c>
    </row>
    <row r="2" spans="1:15" x14ac:dyDescent="0.25">
      <c r="A2" t="s">
        <v>185</v>
      </c>
      <c r="B2">
        <v>1</v>
      </c>
      <c r="C2">
        <v>125</v>
      </c>
      <c r="D2">
        <v>0</v>
      </c>
      <c r="E2">
        <v>1</v>
      </c>
      <c r="F2">
        <v>0</v>
      </c>
      <c r="G2">
        <v>0</v>
      </c>
      <c r="H2">
        <v>0</v>
      </c>
      <c r="I2">
        <v>1</v>
      </c>
      <c r="J2">
        <v>0</v>
      </c>
      <c r="K2">
        <v>0</v>
      </c>
      <c r="L2" s="54">
        <f>SUM(D2:K2)</f>
        <v>2</v>
      </c>
      <c r="M2" t="s">
        <v>700</v>
      </c>
      <c r="N2" t="str">
        <f>"case "&amp;B2&amp;": return "&amp;M2&amp;"; break;"</f>
        <v>case 1: return "glyphicons-dog"; break;</v>
      </c>
      <c r="O2" t="str">
        <f t="shared" ref="O2:O29" si="0">"INSERT INTO `vocation`(`name`, `start_salary`, `wood`, `metall`, `plastic`, `microelectronics`, `cloth`, `stone`, `chemical`) VALUES ('"&amp;A2&amp;"',"&amp;C2&amp;","&amp;E2&amp;","&amp;F2&amp;","&amp;G2&amp;","&amp;H2&amp;","&amp;I2&amp;","&amp;J2&amp;","&amp;K2&amp;");"</f>
        <v>INSERT INTO `vocation`(`name`, `start_salary`, `wood`, `metall`, `plastic`, `microelectronics`, `cloth`, `stone`, `chemical`) VALUES ('Работа с животными',125,1,0,0,0,1,0,0);</v>
      </c>
    </row>
    <row r="3" spans="1:15" x14ac:dyDescent="0.25">
      <c r="A3" t="s">
        <v>143</v>
      </c>
      <c r="B3">
        <v>2</v>
      </c>
      <c r="C3">
        <v>200</v>
      </c>
      <c r="D3">
        <v>0</v>
      </c>
      <c r="E3">
        <v>0</v>
      </c>
      <c r="F3">
        <v>1</v>
      </c>
      <c r="G3">
        <v>0</v>
      </c>
      <c r="H3">
        <v>0</v>
      </c>
      <c r="I3">
        <v>0</v>
      </c>
      <c r="J3">
        <v>1</v>
      </c>
      <c r="K3">
        <v>0</v>
      </c>
      <c r="L3" s="54">
        <f t="shared" ref="L3:L29" si="1">SUM(D3:K3)</f>
        <v>2</v>
      </c>
      <c r="O3" t="str">
        <f t="shared" si="0"/>
        <v>INSERT INTO `vocation`(`name`, `start_salary`, `wood`, `metall`, `plastic`, `microelectronics`, `cloth`, `stone`, `chemical`) VALUES ('Геология',200,0,1,0,0,0,1,0);</v>
      </c>
    </row>
    <row r="4" spans="1:15" x14ac:dyDescent="0.25">
      <c r="A4" t="s">
        <v>144</v>
      </c>
      <c r="B4">
        <v>3</v>
      </c>
      <c r="C4">
        <v>150</v>
      </c>
      <c r="D4">
        <v>0</v>
      </c>
      <c r="E4">
        <v>0</v>
      </c>
      <c r="F4">
        <v>0</v>
      </c>
      <c r="G4">
        <v>0</v>
      </c>
      <c r="H4">
        <v>0</v>
      </c>
      <c r="I4">
        <v>1</v>
      </c>
      <c r="J4">
        <v>0</v>
      </c>
      <c r="K4">
        <v>1</v>
      </c>
      <c r="L4" s="54">
        <f t="shared" si="1"/>
        <v>2</v>
      </c>
      <c r="O4" t="str">
        <f t="shared" si="0"/>
        <v>INSERT INTO `vocation`(`name`, `start_salary`, `wood`, `metall`, `plastic`, `microelectronics`, `cloth`, `stone`, `chemical`) VALUES ('Дизайн и прикладное искусство',150,0,0,0,0,1,0,1);</v>
      </c>
    </row>
    <row r="5" spans="1:15" x14ac:dyDescent="0.25">
      <c r="A5" t="s">
        <v>151</v>
      </c>
      <c r="B5">
        <v>4</v>
      </c>
      <c r="C5">
        <v>300</v>
      </c>
      <c r="D5">
        <v>0</v>
      </c>
      <c r="E5">
        <v>0</v>
      </c>
      <c r="F5">
        <v>0</v>
      </c>
      <c r="G5">
        <v>1</v>
      </c>
      <c r="H5">
        <v>1</v>
      </c>
      <c r="I5">
        <v>0</v>
      </c>
      <c r="J5">
        <v>0</v>
      </c>
      <c r="K5">
        <v>0</v>
      </c>
      <c r="L5" s="54">
        <f t="shared" si="1"/>
        <v>2</v>
      </c>
      <c r="O5" t="str">
        <f t="shared" si="0"/>
        <v>INSERT INTO `vocation`(`name`, `start_salary`, `wood`, `metall`, `plastic`, `microelectronics`, `cloth`, `stone`, `chemical`) VALUES ('Медицина',300,0,0,1,1,0,0,0);</v>
      </c>
    </row>
    <row r="6" spans="1:15" x14ac:dyDescent="0.25">
      <c r="A6" t="s">
        <v>145</v>
      </c>
      <c r="B6">
        <v>5</v>
      </c>
      <c r="C6">
        <v>125</v>
      </c>
      <c r="D6">
        <v>2</v>
      </c>
      <c r="E6">
        <v>1</v>
      </c>
      <c r="F6">
        <v>0</v>
      </c>
      <c r="G6">
        <v>0</v>
      </c>
      <c r="H6">
        <v>0</v>
      </c>
      <c r="I6">
        <v>1</v>
      </c>
      <c r="J6">
        <v>0</v>
      </c>
      <c r="K6">
        <v>0</v>
      </c>
      <c r="L6" s="54">
        <f t="shared" si="1"/>
        <v>4</v>
      </c>
      <c r="O6" t="str">
        <f t="shared" si="0"/>
        <v>INSERT INTO `vocation`(`name`, `start_salary`, `wood`, `metall`, `plastic`, `microelectronics`, `cloth`, `stone`, `chemical`) VALUES ('Животноводство и растениеводство',125,1,0,0,0,1,0,0);</v>
      </c>
    </row>
    <row r="7" spans="1:15" x14ac:dyDescent="0.25">
      <c r="A7" t="s">
        <v>147</v>
      </c>
      <c r="B7">
        <v>6</v>
      </c>
      <c r="C7">
        <v>275</v>
      </c>
      <c r="D7">
        <v>0</v>
      </c>
      <c r="E7">
        <v>0</v>
      </c>
      <c r="F7">
        <v>0</v>
      </c>
      <c r="G7">
        <v>1</v>
      </c>
      <c r="H7">
        <v>1</v>
      </c>
      <c r="I7">
        <v>0</v>
      </c>
      <c r="J7">
        <v>0</v>
      </c>
      <c r="K7">
        <v>0</v>
      </c>
      <c r="L7" s="54">
        <f t="shared" si="1"/>
        <v>2</v>
      </c>
      <c r="O7" t="str">
        <f t="shared" si="0"/>
        <v>INSERT INTO `vocation`(`name`, `start_salary`, `wood`, `metall`, `plastic`, `microelectronics`, `cloth`, `stone`, `chemical`) VALUES ('Информационные технологии (IT)',275,0,0,1,1,0,0,0);</v>
      </c>
    </row>
    <row r="8" spans="1:15" x14ac:dyDescent="0.25">
      <c r="A8" t="s">
        <v>535</v>
      </c>
      <c r="B8">
        <v>7</v>
      </c>
      <c r="C8">
        <v>175</v>
      </c>
      <c r="D8">
        <v>0</v>
      </c>
      <c r="E8">
        <v>1</v>
      </c>
      <c r="F8">
        <v>0</v>
      </c>
      <c r="G8">
        <v>0</v>
      </c>
      <c r="H8">
        <v>0</v>
      </c>
      <c r="I8">
        <v>0</v>
      </c>
      <c r="J8">
        <v>0</v>
      </c>
      <c r="K8">
        <v>1</v>
      </c>
      <c r="L8" s="54">
        <f t="shared" si="1"/>
        <v>2</v>
      </c>
      <c r="O8" t="str">
        <f t="shared" si="0"/>
        <v>INSERT INTO `vocation`(`name`, `start_salary`, `wood`, `metall`, `plastic`, `microelectronics`, `cloth`, `stone`, `chemical`) VALUES ('Театр и кино',175,1,0,0,0,0,0,1);</v>
      </c>
    </row>
    <row r="9" spans="1:15" x14ac:dyDescent="0.25">
      <c r="A9" t="s">
        <v>148</v>
      </c>
      <c r="B9">
        <v>8</v>
      </c>
      <c r="C9">
        <v>150</v>
      </c>
      <c r="D9">
        <v>2</v>
      </c>
      <c r="E9">
        <v>1</v>
      </c>
      <c r="F9">
        <v>0</v>
      </c>
      <c r="G9">
        <v>0</v>
      </c>
      <c r="H9">
        <v>0</v>
      </c>
      <c r="I9">
        <v>1</v>
      </c>
      <c r="J9">
        <v>0</v>
      </c>
      <c r="K9">
        <v>0</v>
      </c>
      <c r="L9" s="54">
        <f t="shared" si="1"/>
        <v>4</v>
      </c>
      <c r="O9" t="str">
        <f t="shared" si="0"/>
        <v>INSERT INTO `vocation`(`name`, `start_salary`, `wood`, `metall`, `plastic`, `microelectronics`, `cloth`, `stone`, `chemical`) VALUES ('Кулинария, пищевая промышленность',150,1,0,0,0,1,0,0);</v>
      </c>
    </row>
    <row r="10" spans="1:15" x14ac:dyDescent="0.25">
      <c r="A10" t="s">
        <v>545</v>
      </c>
      <c r="B10">
        <v>9</v>
      </c>
      <c r="C10">
        <v>125</v>
      </c>
      <c r="D10">
        <v>0</v>
      </c>
      <c r="E10">
        <v>0</v>
      </c>
      <c r="F10">
        <v>0</v>
      </c>
      <c r="G10">
        <v>0</v>
      </c>
      <c r="H10">
        <v>0</v>
      </c>
      <c r="I10">
        <v>1</v>
      </c>
      <c r="J10">
        <v>0</v>
      </c>
      <c r="K10">
        <v>1</v>
      </c>
      <c r="L10" s="54">
        <f t="shared" si="1"/>
        <v>2</v>
      </c>
      <c r="O10" t="str">
        <f t="shared" si="0"/>
        <v>INSERT INTO `vocation`(`name`, `start_salary`, `wood`, `metall`, `plastic`, `microelectronics`, `cloth`, `stone`, `chemical`) VALUES ('Одежда',125,0,0,0,0,1,0,1);</v>
      </c>
    </row>
    <row r="11" spans="1:15" x14ac:dyDescent="0.25">
      <c r="A11" t="s">
        <v>150</v>
      </c>
      <c r="B11">
        <v>10</v>
      </c>
      <c r="C11">
        <v>150</v>
      </c>
      <c r="D11">
        <v>0</v>
      </c>
      <c r="E11">
        <v>0</v>
      </c>
      <c r="F11">
        <v>0</v>
      </c>
      <c r="G11">
        <v>1</v>
      </c>
      <c r="H11">
        <v>1</v>
      </c>
      <c r="I11">
        <v>0</v>
      </c>
      <c r="J11">
        <v>0</v>
      </c>
      <c r="K11">
        <v>0</v>
      </c>
      <c r="L11" s="54">
        <f t="shared" si="1"/>
        <v>2</v>
      </c>
      <c r="O11" t="str">
        <f t="shared" si="0"/>
        <v>INSERT INTO `vocation`(`name`, `start_salary`, `wood`, `metall`, `plastic`, `microelectronics`, `cloth`, `stone`, `chemical`) VALUES ('Маркетинг, реклама и PR',150,0,0,1,1,0,0,0);</v>
      </c>
    </row>
    <row r="12" spans="1:15" x14ac:dyDescent="0.25">
      <c r="A12" t="s">
        <v>154</v>
      </c>
      <c r="B12">
        <v>11</v>
      </c>
      <c r="C12">
        <v>200</v>
      </c>
      <c r="D12">
        <v>0</v>
      </c>
      <c r="E12">
        <v>1</v>
      </c>
      <c r="F12">
        <v>0</v>
      </c>
      <c r="G12">
        <v>0</v>
      </c>
      <c r="H12">
        <v>0</v>
      </c>
      <c r="I12">
        <v>0</v>
      </c>
      <c r="J12">
        <v>1</v>
      </c>
      <c r="K12">
        <v>0</v>
      </c>
      <c r="L12" s="54">
        <f t="shared" si="1"/>
        <v>2</v>
      </c>
      <c r="O12" t="str">
        <f t="shared" si="0"/>
        <v>INSERT INTO `vocation`(`name`, `start_salary`, `wood`, `metall`, `plastic`, `microelectronics`, `cloth`, `stone`, `chemical`) VALUES ('Педагогика и психология',200,1,0,0,0,0,1,0);</v>
      </c>
    </row>
    <row r="13" spans="1:15" x14ac:dyDescent="0.25">
      <c r="A13" t="s">
        <v>152</v>
      </c>
      <c r="B13">
        <v>12</v>
      </c>
      <c r="C13">
        <v>250</v>
      </c>
      <c r="D13">
        <v>0</v>
      </c>
      <c r="E13">
        <v>0</v>
      </c>
      <c r="F13">
        <v>0</v>
      </c>
      <c r="G13">
        <v>1</v>
      </c>
      <c r="H13">
        <v>0</v>
      </c>
      <c r="I13">
        <v>0</v>
      </c>
      <c r="J13">
        <v>1</v>
      </c>
      <c r="K13">
        <v>0</v>
      </c>
      <c r="L13" s="54">
        <f t="shared" si="1"/>
        <v>2</v>
      </c>
      <c r="O13" t="str">
        <f t="shared" si="0"/>
        <v>INSERT INTO `vocation`(`name`, `start_salary`, `wood`, `metall`, `plastic`, `microelectronics`, `cloth`, `stone`, `chemical`) VALUES ('Менеджмент (управление)',250,0,0,1,0,0,1,0);</v>
      </c>
    </row>
    <row r="14" spans="1:15" x14ac:dyDescent="0.25">
      <c r="A14" t="s">
        <v>153</v>
      </c>
      <c r="B14">
        <v>13</v>
      </c>
      <c r="C14">
        <v>275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0</v>
      </c>
      <c r="L14" s="54">
        <f t="shared" si="1"/>
        <v>2</v>
      </c>
      <c r="O14" t="str">
        <f t="shared" si="0"/>
        <v>INSERT INTO `vocation`(`name`, `start_salary`, `wood`, `metall`, `plastic`, `microelectronics`, `cloth`, `stone`, `chemical`) VALUES ('Наука',275,0,0,1,1,0,0,0);</v>
      </c>
    </row>
    <row r="15" spans="1:15" x14ac:dyDescent="0.25">
      <c r="A15" s="55" t="s">
        <v>157</v>
      </c>
      <c r="B15">
        <v>14</v>
      </c>
      <c r="C15">
        <v>225</v>
      </c>
      <c r="D15">
        <v>0</v>
      </c>
      <c r="E15">
        <v>1</v>
      </c>
      <c r="F15">
        <v>1</v>
      </c>
      <c r="G15">
        <v>0</v>
      </c>
      <c r="H15">
        <v>0</v>
      </c>
      <c r="I15">
        <v>0</v>
      </c>
      <c r="J15">
        <v>0</v>
      </c>
      <c r="K15">
        <v>0</v>
      </c>
      <c r="L15" s="54">
        <f t="shared" si="1"/>
        <v>2</v>
      </c>
      <c r="O15" t="str">
        <f t="shared" si="0"/>
        <v>INSERT INTO `vocation`(`name`, `start_salary`, `wood`, `metall`, `plastic`, `microelectronics`, `cloth`, `stone`, `chemical`) VALUES ('Силовые структуры',225,1,1,0,0,0,0,0);</v>
      </c>
    </row>
    <row r="16" spans="1:15" x14ac:dyDescent="0.25">
      <c r="A16" s="55" t="s">
        <v>155</v>
      </c>
      <c r="B16">
        <v>15</v>
      </c>
      <c r="C16">
        <v>300</v>
      </c>
      <c r="D16">
        <v>0</v>
      </c>
      <c r="E16">
        <v>0</v>
      </c>
      <c r="F16">
        <v>1</v>
      </c>
      <c r="G16">
        <v>1</v>
      </c>
      <c r="H16">
        <v>0</v>
      </c>
      <c r="I16">
        <v>0</v>
      </c>
      <c r="J16">
        <v>0</v>
      </c>
      <c r="K16">
        <v>0</v>
      </c>
      <c r="L16" s="54">
        <f t="shared" si="1"/>
        <v>2</v>
      </c>
      <c r="O16" t="str">
        <f t="shared" si="0"/>
        <v>INSERT INTO `vocation`(`name`, `start_salary`, `wood`, `metall`, `plastic`, `microelectronics`, `cloth`, `stone`, `chemical`) VALUES ('Политика',300,0,1,1,0,0,0,0);</v>
      </c>
    </row>
    <row r="17" spans="1:15" x14ac:dyDescent="0.25">
      <c r="A17" s="55" t="s">
        <v>602</v>
      </c>
      <c r="B17">
        <v>16</v>
      </c>
      <c r="C17">
        <v>150</v>
      </c>
      <c r="D17">
        <v>0</v>
      </c>
      <c r="E17">
        <v>0</v>
      </c>
      <c r="F17">
        <v>1</v>
      </c>
      <c r="G17">
        <v>0</v>
      </c>
      <c r="H17">
        <v>0</v>
      </c>
      <c r="I17">
        <v>0</v>
      </c>
      <c r="J17">
        <v>1</v>
      </c>
      <c r="K17">
        <v>0</v>
      </c>
      <c r="L17" s="54">
        <f t="shared" si="1"/>
        <v>2</v>
      </c>
      <c r="O17" t="str">
        <f t="shared" si="0"/>
        <v>INSERT INTO `vocation`(`name`, `start_salary`, `wood`, `metall`, `plastic`, `microelectronics`, `cloth`, `stone`, `chemical`) VALUES ('Философия и религия',150,0,1,0,0,0,1,0);</v>
      </c>
    </row>
    <row r="18" spans="1:15" x14ac:dyDescent="0.25">
      <c r="A18" s="55" t="s">
        <v>156</v>
      </c>
      <c r="B18">
        <v>17</v>
      </c>
      <c r="C18">
        <v>100</v>
      </c>
      <c r="D18">
        <v>2</v>
      </c>
      <c r="E18">
        <v>1</v>
      </c>
      <c r="F18">
        <v>0</v>
      </c>
      <c r="G18">
        <v>0</v>
      </c>
      <c r="H18">
        <v>0</v>
      </c>
      <c r="I18">
        <v>1</v>
      </c>
      <c r="J18">
        <v>0</v>
      </c>
      <c r="K18">
        <v>0</v>
      </c>
      <c r="L18" s="54">
        <f t="shared" si="1"/>
        <v>4</v>
      </c>
      <c r="O18" t="str">
        <f t="shared" si="0"/>
        <v>INSERT INTO `vocation`(`name`, `start_salary`, `wood`, `metall`, `plastic`, `microelectronics`, `cloth`, `stone`, `chemical`) VALUES ('Сервис и туризм',100,1,0,0,0,1,0,0);</v>
      </c>
    </row>
    <row r="19" spans="1:15" x14ac:dyDescent="0.25">
      <c r="A19" s="55" t="s">
        <v>158</v>
      </c>
      <c r="B19">
        <v>18</v>
      </c>
      <c r="C19">
        <v>150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1</v>
      </c>
      <c r="K19">
        <v>1</v>
      </c>
      <c r="L19" s="54">
        <f t="shared" si="1"/>
        <v>2</v>
      </c>
      <c r="O19" t="str">
        <f t="shared" si="0"/>
        <v>INSERT INTO `vocation`(`name`, `start_salary`, `wood`, `metall`, `plastic`, `microelectronics`, `cloth`, `stone`, `chemical`) VALUES ('СМИ, издательство, полиграфия',150,0,0,0,0,0,1,1);</v>
      </c>
    </row>
    <row r="20" spans="1:15" x14ac:dyDescent="0.25">
      <c r="A20" s="55" t="s">
        <v>633</v>
      </c>
      <c r="B20">
        <v>19</v>
      </c>
      <c r="C20">
        <v>125</v>
      </c>
      <c r="D20">
        <v>0</v>
      </c>
      <c r="E20">
        <v>0</v>
      </c>
      <c r="F20">
        <v>0</v>
      </c>
      <c r="G20">
        <v>0</v>
      </c>
      <c r="H20">
        <v>0</v>
      </c>
      <c r="I20">
        <v>1</v>
      </c>
      <c r="J20">
        <v>0</v>
      </c>
      <c r="K20">
        <v>1</v>
      </c>
      <c r="L20" s="54">
        <f t="shared" si="1"/>
        <v>2</v>
      </c>
      <c r="O20" t="str">
        <f t="shared" si="0"/>
        <v>INSERT INTO `vocation`(`name`, `start_salary`, `wood`, `metall`, `plastic`, `microelectronics`, `cloth`, `stone`, `chemical`) VALUES ('Красота',125,0,0,0,0,1,0,1);</v>
      </c>
    </row>
    <row r="21" spans="1:15" x14ac:dyDescent="0.25">
      <c r="A21" s="55" t="s">
        <v>645</v>
      </c>
      <c r="B21">
        <v>20</v>
      </c>
      <c r="C21">
        <v>150</v>
      </c>
      <c r="D21">
        <v>0</v>
      </c>
      <c r="E21">
        <v>0</v>
      </c>
      <c r="F21">
        <v>1</v>
      </c>
      <c r="G21">
        <v>0</v>
      </c>
      <c r="H21">
        <v>0</v>
      </c>
      <c r="I21">
        <v>0</v>
      </c>
      <c r="J21">
        <v>1</v>
      </c>
      <c r="K21">
        <v>0</v>
      </c>
      <c r="L21" s="54">
        <f t="shared" si="1"/>
        <v>2</v>
      </c>
      <c r="O21" t="str">
        <f t="shared" si="0"/>
        <v>INSERT INTO `vocation`(`name`, `start_salary`, `wood`, `metall`, `plastic`, `microelectronics`, `cloth`, `stone`, `chemical`) VALUES ('Спорт',150,0,1,0,0,0,1,0);</v>
      </c>
    </row>
    <row r="22" spans="1:15" x14ac:dyDescent="0.25">
      <c r="A22" s="55" t="s">
        <v>159</v>
      </c>
      <c r="B22">
        <v>21</v>
      </c>
      <c r="C22">
        <v>200</v>
      </c>
      <c r="D22">
        <v>0</v>
      </c>
      <c r="E22">
        <v>0</v>
      </c>
      <c r="F22">
        <v>0</v>
      </c>
      <c r="G22">
        <v>1</v>
      </c>
      <c r="H22">
        <v>0</v>
      </c>
      <c r="I22">
        <v>0</v>
      </c>
      <c r="J22">
        <v>0</v>
      </c>
      <c r="K22">
        <v>1</v>
      </c>
      <c r="L22" s="54">
        <f t="shared" si="1"/>
        <v>2</v>
      </c>
      <c r="O22" t="str">
        <f t="shared" si="0"/>
        <v>INSERT INTO `vocation`(`name`, `start_salary`, `wood`, `metall`, `plastic`, `microelectronics`, `cloth`, `stone`, `chemical`) VALUES ('Строительство и архитектура',200,0,0,1,0,0,0,1);</v>
      </c>
    </row>
    <row r="23" spans="1:15" x14ac:dyDescent="0.25">
      <c r="A23" s="55" t="s">
        <v>160</v>
      </c>
      <c r="B23">
        <v>22</v>
      </c>
      <c r="C23">
        <v>175</v>
      </c>
      <c r="D23">
        <v>2</v>
      </c>
      <c r="E23">
        <v>0</v>
      </c>
      <c r="F23">
        <v>0</v>
      </c>
      <c r="G23">
        <v>0</v>
      </c>
      <c r="H23">
        <v>1</v>
      </c>
      <c r="I23">
        <v>0</v>
      </c>
      <c r="J23">
        <v>0</v>
      </c>
      <c r="K23">
        <v>1</v>
      </c>
      <c r="L23" s="54">
        <f t="shared" si="1"/>
        <v>4</v>
      </c>
      <c r="O23" t="str">
        <f t="shared" si="0"/>
        <v>INSERT INTO `vocation`(`name`, `start_salary`, `wood`, `metall`, `plastic`, `microelectronics`, `cloth`, `stone`, `chemical`) VALUES ('Торговля',175,0,0,0,1,0,0,1);</v>
      </c>
    </row>
    <row r="24" spans="1:15" x14ac:dyDescent="0.25">
      <c r="A24" s="55" t="s">
        <v>653</v>
      </c>
      <c r="B24">
        <v>23</v>
      </c>
      <c r="C24">
        <v>150</v>
      </c>
      <c r="D24">
        <v>0</v>
      </c>
      <c r="E24">
        <v>1</v>
      </c>
      <c r="F24">
        <v>1</v>
      </c>
      <c r="G24">
        <v>0</v>
      </c>
      <c r="H24">
        <v>0</v>
      </c>
      <c r="I24">
        <v>0</v>
      </c>
      <c r="J24">
        <v>0</v>
      </c>
      <c r="K24">
        <v>0</v>
      </c>
      <c r="L24" s="54">
        <f t="shared" si="1"/>
        <v>2</v>
      </c>
      <c r="O24" t="str">
        <f t="shared" si="0"/>
        <v>INSERT INTO `vocation`(`name`, `start_salary`, `wood`, `metall`, `plastic`, `microelectronics`, `cloth`, `stone`, `chemical`) VALUES ('Транспорт, автобизнес',150,1,1,0,0,0,0,0);</v>
      </c>
    </row>
    <row r="25" spans="1:15" x14ac:dyDescent="0.25">
      <c r="A25" s="55" t="s">
        <v>654</v>
      </c>
      <c r="B25">
        <v>24</v>
      </c>
      <c r="C25">
        <v>250</v>
      </c>
      <c r="D25">
        <v>0</v>
      </c>
      <c r="E25">
        <v>0</v>
      </c>
      <c r="F25">
        <v>0</v>
      </c>
      <c r="G25">
        <v>0</v>
      </c>
      <c r="H25">
        <v>1</v>
      </c>
      <c r="I25">
        <v>1</v>
      </c>
      <c r="J25">
        <v>0</v>
      </c>
      <c r="K25">
        <v>0</v>
      </c>
      <c r="L25" s="54">
        <f t="shared" si="1"/>
        <v>2</v>
      </c>
      <c r="O25" t="str">
        <f t="shared" si="0"/>
        <v>INSERT INTO `vocation`(`name`, `start_salary`, `wood`, `metall`, `plastic`, `microelectronics`, `cloth`, `stone`, `chemical`) VALUES ('Авиация',250,0,0,0,1,1,0,0);</v>
      </c>
    </row>
    <row r="26" spans="1:15" x14ac:dyDescent="0.25">
      <c r="A26" s="55" t="s">
        <v>161</v>
      </c>
      <c r="B26">
        <v>25</v>
      </c>
      <c r="C26">
        <v>175</v>
      </c>
      <c r="D26">
        <v>0</v>
      </c>
      <c r="E26">
        <v>0</v>
      </c>
      <c r="F26">
        <v>1</v>
      </c>
      <c r="G26">
        <v>0</v>
      </c>
      <c r="H26">
        <v>0</v>
      </c>
      <c r="I26">
        <v>0</v>
      </c>
      <c r="J26">
        <v>0</v>
      </c>
      <c r="K26">
        <v>1</v>
      </c>
      <c r="L26" s="54">
        <f t="shared" si="1"/>
        <v>2</v>
      </c>
      <c r="O26" t="str">
        <f t="shared" si="0"/>
        <v>INSERT INTO `vocation`(`name`, `start_salary`, `wood`, `metall`, `plastic`, `microelectronics`, `cloth`, `stone`, `chemical`) VALUES ('Тяжёлая промышленность',175,0,1,0,0,0,0,1);</v>
      </c>
    </row>
    <row r="27" spans="1:15" x14ac:dyDescent="0.25">
      <c r="A27" s="55" t="s">
        <v>162</v>
      </c>
      <c r="B27">
        <v>26</v>
      </c>
      <c r="C27">
        <v>225</v>
      </c>
      <c r="D27">
        <v>0</v>
      </c>
      <c r="E27">
        <v>0</v>
      </c>
      <c r="F27">
        <v>0</v>
      </c>
      <c r="G27">
        <v>0</v>
      </c>
      <c r="H27">
        <v>1</v>
      </c>
      <c r="I27">
        <v>0</v>
      </c>
      <c r="J27">
        <v>1</v>
      </c>
      <c r="K27">
        <v>0</v>
      </c>
      <c r="L27" s="54">
        <f t="shared" si="1"/>
        <v>2</v>
      </c>
      <c r="O27" t="str">
        <f t="shared" si="0"/>
        <v>INSERT INTO `vocation`(`name`, `start_salary`, `wood`, `metall`, `plastic`, `microelectronics`, `cloth`, `stone`, `chemical`) VALUES ('Финансы, бухгалтерия',225,0,0,0,1,0,1,0);</v>
      </c>
    </row>
    <row r="28" spans="1:15" x14ac:dyDescent="0.25">
      <c r="A28" s="55" t="s">
        <v>163</v>
      </c>
      <c r="B28">
        <v>27</v>
      </c>
      <c r="C28">
        <v>200</v>
      </c>
      <c r="D28">
        <v>0</v>
      </c>
      <c r="E28">
        <v>0</v>
      </c>
      <c r="F28">
        <v>0</v>
      </c>
      <c r="G28">
        <v>1</v>
      </c>
      <c r="H28">
        <v>0</v>
      </c>
      <c r="I28">
        <v>0</v>
      </c>
      <c r="J28">
        <v>1</v>
      </c>
      <c r="K28">
        <v>0</v>
      </c>
      <c r="L28" s="54">
        <f t="shared" si="1"/>
        <v>2</v>
      </c>
      <c r="O28" t="str">
        <f t="shared" si="0"/>
        <v>INSERT INTO `vocation`(`name`, `start_salary`, `wood`, `metall`, `plastic`, `microelectronics`, `cloth`, `stone`, `chemical`) VALUES ('Шоу-бизнес',200,0,0,1,0,0,1,0);</v>
      </c>
    </row>
    <row r="29" spans="1:15" x14ac:dyDescent="0.25">
      <c r="A29" s="55" t="s">
        <v>164</v>
      </c>
      <c r="B29">
        <v>28</v>
      </c>
      <c r="C29">
        <v>250</v>
      </c>
      <c r="D29">
        <v>0</v>
      </c>
      <c r="E29">
        <v>0</v>
      </c>
      <c r="F29">
        <v>1</v>
      </c>
      <c r="G29">
        <v>0</v>
      </c>
      <c r="H29">
        <v>1</v>
      </c>
      <c r="I29">
        <v>0</v>
      </c>
      <c r="J29">
        <v>0</v>
      </c>
      <c r="K29">
        <v>0</v>
      </c>
      <c r="L29" s="54">
        <f t="shared" si="1"/>
        <v>2</v>
      </c>
      <c r="O29" t="str">
        <f t="shared" si="0"/>
        <v>INSERT INTO `vocation`(`name`, `start_salary`, `wood`, `metall`, `plastic`, `microelectronics`, `cloth`, `stone`, `chemical`) VALUES ('Юриспруденция',250,0,1,0,1,0,0,0);</v>
      </c>
    </row>
    <row r="30" spans="1:15" x14ac:dyDescent="0.25">
      <c r="A30" s="55"/>
    </row>
    <row r="31" spans="1:15" x14ac:dyDescent="0.25">
      <c r="D31" s="54">
        <f t="shared" ref="D31:K31" si="2">SUM(D2:D30)</f>
        <v>8</v>
      </c>
      <c r="E31" s="54">
        <f t="shared" si="2"/>
        <v>8</v>
      </c>
      <c r="F31" s="54">
        <f t="shared" si="2"/>
        <v>8</v>
      </c>
      <c r="G31" s="54">
        <f t="shared" si="2"/>
        <v>8</v>
      </c>
      <c r="H31" s="54">
        <f t="shared" si="2"/>
        <v>8</v>
      </c>
      <c r="I31" s="54">
        <f t="shared" si="2"/>
        <v>8</v>
      </c>
      <c r="J31" s="54">
        <f t="shared" si="2"/>
        <v>8</v>
      </c>
      <c r="K31" s="54">
        <f t="shared" si="2"/>
        <v>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1"/>
  <sheetViews>
    <sheetView topLeftCell="A28" workbookViewId="0">
      <selection activeCell="C145" sqref="C145"/>
    </sheetView>
  </sheetViews>
  <sheetFormatPr defaultRowHeight="15" x14ac:dyDescent="0.25"/>
  <cols>
    <col min="1" max="1" width="4.42578125" customWidth="1"/>
    <col min="2" max="2" width="46" customWidth="1"/>
    <col min="3" max="3" width="33.28515625" customWidth="1"/>
    <col min="4" max="4" width="6.42578125" customWidth="1"/>
    <col min="5" max="5" width="10.5703125" customWidth="1"/>
    <col min="10" max="12" width="9.140625" style="55"/>
  </cols>
  <sheetData>
    <row r="1" spans="1:12" x14ac:dyDescent="0.25">
      <c r="A1" s="56" t="s">
        <v>169</v>
      </c>
      <c r="B1" s="56" t="s">
        <v>166</v>
      </c>
      <c r="C1" s="56" t="s">
        <v>167</v>
      </c>
      <c r="D1" s="56" t="s">
        <v>170</v>
      </c>
      <c r="E1" s="56" t="s">
        <v>175</v>
      </c>
      <c r="F1" s="56" t="s">
        <v>165</v>
      </c>
      <c r="G1" s="56" t="s">
        <v>211</v>
      </c>
      <c r="H1" s="56" t="s">
        <v>210</v>
      </c>
      <c r="I1" s="56" t="s">
        <v>168</v>
      </c>
      <c r="J1" s="61" t="s">
        <v>691</v>
      </c>
      <c r="K1" s="61" t="s">
        <v>692</v>
      </c>
      <c r="L1" s="61" t="s">
        <v>698</v>
      </c>
    </row>
    <row r="2" spans="1:12" x14ac:dyDescent="0.25">
      <c r="A2" s="50">
        <v>1</v>
      </c>
      <c r="B2" s="50" t="s">
        <v>189</v>
      </c>
      <c r="C2" s="50" t="s">
        <v>185</v>
      </c>
      <c r="D2" s="50">
        <v>1</v>
      </c>
      <c r="E2" s="50" t="s">
        <v>176</v>
      </c>
      <c r="F2" s="50">
        <v>0</v>
      </c>
      <c r="G2" s="50">
        <v>0</v>
      </c>
      <c r="H2" s="50">
        <v>0</v>
      </c>
      <c r="I2" s="50">
        <v>0</v>
      </c>
      <c r="J2" s="62">
        <f>VLOOKUP(C2,vocation!$A$2:$B$29,2,FALSE)</f>
        <v>1</v>
      </c>
      <c r="K2" s="62">
        <f>VLOOKUP(E2,education!$B$2:$C$4,2,FALSE)</f>
        <v>1</v>
      </c>
      <c r="L2" s="62" t="str">
        <f>"INSERT INTO `profession`(`vocation`, `name`, `education`, `level`, `intelligence`, `charisma`, `strength`, `creativity`) VALUES ("&amp;J2&amp;",'"&amp;B2&amp;"',"&amp;K2&amp;","&amp;D2&amp;","&amp;F2&amp;","&amp;G2&amp;","&amp;H2&amp;","&amp;I2&amp;");"</f>
        <v>INSERT INTO `profession`(`vocation`, `name`, `education`, `level`, `intelligence`, `charisma`, `strength`, `creativity`) VALUES (1,'Выгуливатель',1,1,0,0,0,0);</v>
      </c>
    </row>
    <row r="3" spans="1:12" x14ac:dyDescent="0.25">
      <c r="A3" s="50">
        <v>2</v>
      </c>
      <c r="B3" s="50" t="s">
        <v>190</v>
      </c>
      <c r="C3" s="50" t="s">
        <v>185</v>
      </c>
      <c r="D3" s="50">
        <v>2</v>
      </c>
      <c r="E3" s="50" t="s">
        <v>176</v>
      </c>
      <c r="F3" s="50">
        <v>10</v>
      </c>
      <c r="G3" s="50">
        <v>0</v>
      </c>
      <c r="H3" s="50">
        <v>0</v>
      </c>
      <c r="I3" s="50">
        <v>0</v>
      </c>
      <c r="J3" s="62">
        <f>VLOOKUP(C3,vocation!$A$2:$B$29,2,FALSE)</f>
        <v>1</v>
      </c>
      <c r="K3" s="62">
        <f>VLOOKUP(E3,education!$B$2:$C$4,2,FALSE)</f>
        <v>1</v>
      </c>
      <c r="L3" s="62" t="str">
        <f t="shared" ref="L3:L56" si="0">"INSERT INTO `profession`(`vocation`, `name`, `education`, `level`, `intelligence`, `charisma`, `strength`, `creativity`) VALUES ("&amp;J3&amp;",'"&amp;B3&amp;"',"&amp;K3&amp;","&amp;D3&amp;","&amp;F3&amp;","&amp;G3&amp;","&amp;H3&amp;","&amp;I3&amp;");"</f>
        <v>INSERT INTO `profession`(`vocation`, `name`, `education`, `level`, `intelligence`, `charisma`, `strength`, `creativity`) VALUES (1,'Аквариумист',1,2,10,0,0,0);</v>
      </c>
    </row>
    <row r="4" spans="1:12" x14ac:dyDescent="0.25">
      <c r="A4" s="50">
        <v>3</v>
      </c>
      <c r="B4" s="50" t="s">
        <v>193</v>
      </c>
      <c r="C4" s="50" t="s">
        <v>185</v>
      </c>
      <c r="D4" s="50">
        <v>3</v>
      </c>
      <c r="E4" s="50" t="s">
        <v>176</v>
      </c>
      <c r="F4" s="50">
        <v>15</v>
      </c>
      <c r="G4" s="50">
        <v>0</v>
      </c>
      <c r="H4" s="50">
        <v>0</v>
      </c>
      <c r="I4" s="50">
        <v>0</v>
      </c>
      <c r="J4" s="62">
        <f>VLOOKUP(C4,vocation!$A$2:$B$29,2,FALSE)</f>
        <v>1</v>
      </c>
      <c r="K4" s="62">
        <f>VLOOKUP(E4,education!$B$2:$C$4,2,FALSE)</f>
        <v>1</v>
      </c>
      <c r="L4" s="62" t="str">
        <f t="shared" si="0"/>
        <v>INSERT INTO `profession`(`vocation`, `name`, `education`, `level`, `intelligence`, `charisma`, `strength`, `creativity`) VALUES (1,'Грумер',1,3,15,0,0,0);</v>
      </c>
    </row>
    <row r="5" spans="1:12" x14ac:dyDescent="0.25">
      <c r="A5" s="50">
        <v>4</v>
      </c>
      <c r="B5" s="50" t="s">
        <v>194</v>
      </c>
      <c r="C5" s="50" t="s">
        <v>185</v>
      </c>
      <c r="D5" s="50">
        <v>4</v>
      </c>
      <c r="E5" s="50" t="s">
        <v>176</v>
      </c>
      <c r="F5" s="50">
        <v>20</v>
      </c>
      <c r="G5" s="50">
        <v>0</v>
      </c>
      <c r="H5" s="50">
        <v>0</v>
      </c>
      <c r="I5" s="50">
        <v>0</v>
      </c>
      <c r="J5" s="62">
        <f>VLOOKUP(C5,vocation!$A$2:$B$29,2,FALSE)</f>
        <v>1</v>
      </c>
      <c r="K5" s="62">
        <f>VLOOKUP(E5,education!$B$2:$C$4,2,FALSE)</f>
        <v>1</v>
      </c>
      <c r="L5" s="62" t="str">
        <f t="shared" si="0"/>
        <v>INSERT INTO `profession`(`vocation`, `name`, `education`, `level`, `intelligence`, `charisma`, `strength`, `creativity`) VALUES (1,'Смотритель в зоопарке',1,4,20,0,0,0);</v>
      </c>
    </row>
    <row r="6" spans="1:12" x14ac:dyDescent="0.25">
      <c r="A6" s="50">
        <v>5</v>
      </c>
      <c r="B6" s="50" t="s">
        <v>191</v>
      </c>
      <c r="C6" s="50" t="s">
        <v>185</v>
      </c>
      <c r="D6" s="50">
        <v>5</v>
      </c>
      <c r="E6" s="50" t="s">
        <v>176</v>
      </c>
      <c r="F6" s="50">
        <v>25</v>
      </c>
      <c r="G6" s="50">
        <v>0</v>
      </c>
      <c r="H6" s="50">
        <v>0</v>
      </c>
      <c r="I6" s="50">
        <v>0</v>
      </c>
      <c r="J6" s="62">
        <f>VLOOKUP(C6,vocation!$A$2:$B$29,2,FALSE)</f>
        <v>1</v>
      </c>
      <c r="K6" s="62">
        <f>VLOOKUP(E6,education!$B$2:$C$4,2,FALSE)</f>
        <v>1</v>
      </c>
      <c r="L6" s="62" t="str">
        <f t="shared" si="0"/>
        <v>INSERT INTO `profession`(`vocation`, `name`, `education`, `level`, `intelligence`, `charisma`, `strength`, `creativity`) VALUES (1,'Разводчик',1,5,25,0,0,0);</v>
      </c>
    </row>
    <row r="7" spans="1:12" x14ac:dyDescent="0.25">
      <c r="A7" s="50">
        <v>6</v>
      </c>
      <c r="B7" s="50" t="s">
        <v>192</v>
      </c>
      <c r="C7" s="50" t="s">
        <v>185</v>
      </c>
      <c r="D7" s="50">
        <v>6</v>
      </c>
      <c r="E7" s="50" t="s">
        <v>177</v>
      </c>
      <c r="F7" s="50">
        <v>25</v>
      </c>
      <c r="G7" s="50">
        <v>0</v>
      </c>
      <c r="H7" s="50">
        <v>0</v>
      </c>
      <c r="I7" s="50">
        <v>0</v>
      </c>
      <c r="J7" s="62">
        <f>VLOOKUP(C7,vocation!$A$2:$B$29,2,FALSE)</f>
        <v>1</v>
      </c>
      <c r="K7" s="62">
        <f>VLOOKUP(E7,education!$B$2:$C$4,2,FALSE)</f>
        <v>2</v>
      </c>
      <c r="L7" s="62" t="str">
        <f t="shared" si="0"/>
        <v>INSERT INTO `profession`(`vocation`, `name`, `education`, `level`, `intelligence`, `charisma`, `strength`, `creativity`) VALUES (1,'Зоопсихолог',2,6,25,0,0,0);</v>
      </c>
    </row>
    <row r="8" spans="1:12" x14ac:dyDescent="0.25">
      <c r="A8" s="50">
        <v>7</v>
      </c>
      <c r="B8" s="50" t="s">
        <v>188</v>
      </c>
      <c r="C8" s="50" t="s">
        <v>185</v>
      </c>
      <c r="D8" s="50">
        <v>7</v>
      </c>
      <c r="E8" s="50" t="s">
        <v>177</v>
      </c>
      <c r="F8" s="50">
        <v>45</v>
      </c>
      <c r="G8" s="50">
        <v>0</v>
      </c>
      <c r="H8" s="50">
        <v>10</v>
      </c>
      <c r="I8" s="50">
        <v>0</v>
      </c>
      <c r="J8" s="62">
        <f>VLOOKUP(C8,vocation!$A$2:$B$29,2,FALSE)</f>
        <v>1</v>
      </c>
      <c r="K8" s="62">
        <f>VLOOKUP(E8,education!$B$2:$C$4,2,FALSE)</f>
        <v>2</v>
      </c>
      <c r="L8" s="62" t="str">
        <f t="shared" si="0"/>
        <v>INSERT INTO `profession`(`vocation`, `name`, `education`, `level`, `intelligence`, `charisma`, `strength`, `creativity`) VALUES (1,'Дрессировщик',2,7,45,0,10,0);</v>
      </c>
    </row>
    <row r="9" spans="1:12" x14ac:dyDescent="0.25">
      <c r="A9" s="50">
        <v>8</v>
      </c>
      <c r="B9" s="50" t="s">
        <v>186</v>
      </c>
      <c r="C9" s="50" t="s">
        <v>185</v>
      </c>
      <c r="D9" s="50">
        <v>8</v>
      </c>
      <c r="E9" s="50" t="s">
        <v>178</v>
      </c>
      <c r="F9" s="50">
        <v>45</v>
      </c>
      <c r="G9" s="50">
        <v>0</v>
      </c>
      <c r="H9" s="50">
        <v>20</v>
      </c>
      <c r="I9" s="50">
        <v>0</v>
      </c>
      <c r="J9" s="62">
        <f>VLOOKUP(C9,vocation!$A$2:$B$29,2,FALSE)</f>
        <v>1</v>
      </c>
      <c r="K9" s="62">
        <f>VLOOKUP(E9,education!$B$2:$C$4,2,FALSE)</f>
        <v>3</v>
      </c>
      <c r="L9" s="62" t="str">
        <f t="shared" si="0"/>
        <v>INSERT INTO `profession`(`vocation`, `name`, `education`, `level`, `intelligence`, `charisma`, `strength`, `creativity`) VALUES (1,'Ветеринарный фельдшер',3,8,45,0,20,0);</v>
      </c>
    </row>
    <row r="10" spans="1:12" x14ac:dyDescent="0.25">
      <c r="A10" s="50">
        <v>9</v>
      </c>
      <c r="B10" s="50" t="s">
        <v>135</v>
      </c>
      <c r="C10" s="50" t="s">
        <v>185</v>
      </c>
      <c r="D10" s="50">
        <v>9</v>
      </c>
      <c r="E10" s="50" t="s">
        <v>178</v>
      </c>
      <c r="F10" s="50">
        <v>60</v>
      </c>
      <c r="G10" s="50">
        <v>0</v>
      </c>
      <c r="H10" s="50">
        <v>30</v>
      </c>
      <c r="I10" s="50">
        <v>0</v>
      </c>
      <c r="J10" s="62">
        <f>VLOOKUP(C10,vocation!$A$2:$B$29,2,FALSE)</f>
        <v>1</v>
      </c>
      <c r="K10" s="62">
        <f>VLOOKUP(E10,education!$B$2:$C$4,2,FALSE)</f>
        <v>3</v>
      </c>
      <c r="L10" s="62" t="str">
        <f t="shared" si="0"/>
        <v>INSERT INTO `profession`(`vocation`, `name`, `education`, `level`, `intelligence`, `charisma`, `strength`, `creativity`) VALUES (1,'Ветеринарный врач',3,9,60,0,30,0);</v>
      </c>
    </row>
    <row r="11" spans="1:12" x14ac:dyDescent="0.25">
      <c r="A11" s="50">
        <v>10</v>
      </c>
      <c r="B11" s="50" t="s">
        <v>187</v>
      </c>
      <c r="C11" s="50" t="s">
        <v>185</v>
      </c>
      <c r="D11" s="50">
        <v>10</v>
      </c>
      <c r="E11" s="50" t="s">
        <v>178</v>
      </c>
      <c r="F11" s="50">
        <v>75</v>
      </c>
      <c r="G11" s="50">
        <v>0</v>
      </c>
      <c r="H11" s="50">
        <v>40</v>
      </c>
      <c r="I11" s="50">
        <v>0</v>
      </c>
      <c r="J11" s="62">
        <f>VLOOKUP(C11,vocation!$A$2:$B$29,2,FALSE)</f>
        <v>1</v>
      </c>
      <c r="K11" s="62">
        <f>VLOOKUP(E11,education!$B$2:$C$4,2,FALSE)</f>
        <v>3</v>
      </c>
      <c r="L11" s="62" t="str">
        <f t="shared" si="0"/>
        <v>INSERT INTO `profession`(`vocation`, `name`, `education`, `level`, `intelligence`, `charisma`, `strength`, `creativity`) VALUES (1,'Кинолог',3,10,75,0,40,0);</v>
      </c>
    </row>
    <row r="12" spans="1:12" x14ac:dyDescent="0.25">
      <c r="A12" s="50">
        <v>11</v>
      </c>
      <c r="B12" s="51" t="s">
        <v>195</v>
      </c>
      <c r="C12" s="51" t="s">
        <v>143</v>
      </c>
      <c r="D12" s="51">
        <v>1</v>
      </c>
      <c r="E12" s="51" t="s">
        <v>176</v>
      </c>
      <c r="F12" s="51">
        <v>0</v>
      </c>
      <c r="G12" s="51">
        <v>0</v>
      </c>
      <c r="H12" s="51">
        <v>0</v>
      </c>
      <c r="I12" s="51">
        <v>0</v>
      </c>
      <c r="J12" s="62">
        <f>VLOOKUP(C12,vocation!$A$2:$B$29,2,FALSE)</f>
        <v>2</v>
      </c>
      <c r="K12" s="62">
        <f>VLOOKUP(E12,education!$B$2:$C$4,2,FALSE)</f>
        <v>1</v>
      </c>
      <c r="L12" s="62" t="str">
        <f t="shared" si="0"/>
        <v>INSERT INTO `profession`(`vocation`, `name`, `education`, `level`, `intelligence`, `charisma`, `strength`, `creativity`) VALUES (2,'Собиратель камушков',1,1,0,0,0,0);</v>
      </c>
    </row>
    <row r="13" spans="1:12" x14ac:dyDescent="0.25">
      <c r="A13" s="50">
        <v>12</v>
      </c>
      <c r="B13" s="51" t="s">
        <v>196</v>
      </c>
      <c r="C13" s="51" t="s">
        <v>143</v>
      </c>
      <c r="D13" s="51">
        <v>2</v>
      </c>
      <c r="E13" s="51" t="s">
        <v>176</v>
      </c>
      <c r="F13" s="51">
        <v>5</v>
      </c>
      <c r="G13" s="51">
        <v>0</v>
      </c>
      <c r="H13" s="51">
        <v>5</v>
      </c>
      <c r="I13" s="51">
        <v>0</v>
      </c>
      <c r="J13" s="62">
        <f>VLOOKUP(C13,vocation!$A$2:$B$29,2,FALSE)</f>
        <v>2</v>
      </c>
      <c r="K13" s="62">
        <f>VLOOKUP(E13,education!$B$2:$C$4,2,FALSE)</f>
        <v>1</v>
      </c>
      <c r="L13" s="62" t="str">
        <f t="shared" si="0"/>
        <v>INSERT INTO `profession`(`vocation`, `name`, `education`, `level`, `intelligence`, `charisma`, `strength`, `creativity`) VALUES (2,'Золотоискатель',1,2,5,0,5,0);</v>
      </c>
    </row>
    <row r="14" spans="1:12" x14ac:dyDescent="0.25">
      <c r="A14" s="50">
        <v>13</v>
      </c>
      <c r="B14" s="51" t="s">
        <v>72</v>
      </c>
      <c r="C14" s="51" t="s">
        <v>143</v>
      </c>
      <c r="D14" s="51">
        <v>3</v>
      </c>
      <c r="E14" s="51" t="s">
        <v>176</v>
      </c>
      <c r="F14" s="51">
        <v>10</v>
      </c>
      <c r="G14" s="51">
        <v>0</v>
      </c>
      <c r="H14" s="51">
        <v>10</v>
      </c>
      <c r="I14" s="51">
        <v>0</v>
      </c>
      <c r="J14" s="62">
        <f>VLOOKUP(C14,vocation!$A$2:$B$29,2,FALSE)</f>
        <v>2</v>
      </c>
      <c r="K14" s="62">
        <f>VLOOKUP(E14,education!$B$2:$C$4,2,FALSE)</f>
        <v>1</v>
      </c>
      <c r="L14" s="62" t="str">
        <f t="shared" si="0"/>
        <v>INSERT INTO `profession`(`vocation`, `name`, `education`, `level`, `intelligence`, `charisma`, `strength`, `creativity`) VALUES (2,'Шахтер',1,3,10,0,10,0);</v>
      </c>
    </row>
    <row r="15" spans="1:12" x14ac:dyDescent="0.25">
      <c r="A15" s="50">
        <v>14</v>
      </c>
      <c r="B15" s="51" t="s">
        <v>197</v>
      </c>
      <c r="C15" s="51" t="s">
        <v>143</v>
      </c>
      <c r="D15" s="51">
        <v>4</v>
      </c>
      <c r="E15" s="51" t="s">
        <v>176</v>
      </c>
      <c r="F15" s="51">
        <v>15</v>
      </c>
      <c r="G15" s="51">
        <v>0</v>
      </c>
      <c r="H15" s="51">
        <v>15</v>
      </c>
      <c r="I15" s="51">
        <v>0</v>
      </c>
      <c r="J15" s="62">
        <f>VLOOKUP(C15,vocation!$A$2:$B$29,2,FALSE)</f>
        <v>2</v>
      </c>
      <c r="K15" s="62">
        <f>VLOOKUP(E15,education!$B$2:$C$4,2,FALSE)</f>
        <v>1</v>
      </c>
      <c r="L15" s="62" t="str">
        <f t="shared" si="0"/>
        <v>INSERT INTO `profession`(`vocation`, `name`, `education`, `level`, `intelligence`, `charisma`, `strength`, `creativity`) VALUES (2,'Буровик',1,4,15,0,15,0);</v>
      </c>
    </row>
    <row r="16" spans="1:12" x14ac:dyDescent="0.25">
      <c r="A16" s="50">
        <v>15</v>
      </c>
      <c r="B16" s="51" t="s">
        <v>30</v>
      </c>
      <c r="C16" s="51" t="s">
        <v>143</v>
      </c>
      <c r="D16" s="51">
        <v>5</v>
      </c>
      <c r="E16" s="51" t="s">
        <v>177</v>
      </c>
      <c r="F16" s="51">
        <v>15</v>
      </c>
      <c r="G16" s="51">
        <v>0</v>
      </c>
      <c r="H16" s="51">
        <v>20</v>
      </c>
      <c r="I16" s="51">
        <v>0</v>
      </c>
      <c r="J16" s="62">
        <f>VLOOKUP(C16,vocation!$A$2:$B$29,2,FALSE)</f>
        <v>2</v>
      </c>
      <c r="K16" s="62">
        <f>VLOOKUP(E16,education!$B$2:$C$4,2,FALSE)</f>
        <v>2</v>
      </c>
      <c r="L16" s="62" t="str">
        <f t="shared" si="0"/>
        <v>INSERT INTO `profession`(`vocation`, `name`, `education`, `level`, `intelligence`, `charisma`, `strength`, `creativity`) VALUES (2,'Картограф',2,5,15,0,20,0);</v>
      </c>
    </row>
    <row r="17" spans="1:12" x14ac:dyDescent="0.25">
      <c r="A17" s="50">
        <v>16</v>
      </c>
      <c r="B17" s="51" t="s">
        <v>55</v>
      </c>
      <c r="C17" s="51" t="s">
        <v>143</v>
      </c>
      <c r="D17" s="51">
        <v>6</v>
      </c>
      <c r="E17" s="51" t="s">
        <v>177</v>
      </c>
      <c r="F17" s="51">
        <v>20</v>
      </c>
      <c r="G17" s="51">
        <v>0</v>
      </c>
      <c r="H17" s="51">
        <v>20</v>
      </c>
      <c r="I17" s="51">
        <v>0</v>
      </c>
      <c r="J17" s="62">
        <f>VLOOKUP(C17,vocation!$A$2:$B$29,2,FALSE)</f>
        <v>2</v>
      </c>
      <c r="K17" s="62">
        <f>VLOOKUP(E17,education!$B$2:$C$4,2,FALSE)</f>
        <v>2</v>
      </c>
      <c r="L17" s="62" t="str">
        <f t="shared" si="0"/>
        <v>INSERT INTO `profession`(`vocation`, `name`, `education`, `level`, `intelligence`, `charisma`, `strength`, `creativity`) VALUES (2,'Ювелир',2,6,20,0,20,0);</v>
      </c>
    </row>
    <row r="18" spans="1:12" x14ac:dyDescent="0.25">
      <c r="A18" s="50">
        <v>17</v>
      </c>
      <c r="B18" s="51" t="s">
        <v>198</v>
      </c>
      <c r="C18" s="51" t="s">
        <v>143</v>
      </c>
      <c r="D18" s="51">
        <v>7</v>
      </c>
      <c r="E18" s="51" t="s">
        <v>177</v>
      </c>
      <c r="F18" s="51">
        <v>35</v>
      </c>
      <c r="G18" s="51">
        <v>0</v>
      </c>
      <c r="H18" s="51">
        <v>20</v>
      </c>
      <c r="I18" s="51">
        <v>0</v>
      </c>
      <c r="J18" s="62">
        <f>VLOOKUP(C18,vocation!$A$2:$B$29,2,FALSE)</f>
        <v>2</v>
      </c>
      <c r="K18" s="62">
        <f>VLOOKUP(E18,education!$B$2:$C$4,2,FALSE)</f>
        <v>2</v>
      </c>
      <c r="L18" s="62" t="str">
        <f t="shared" si="0"/>
        <v>INSERT INTO `profession`(`vocation`, `name`, `education`, `level`, `intelligence`, `charisma`, `strength`, `creativity`) VALUES (2,'Почвовед',2,7,35,0,20,0);</v>
      </c>
    </row>
    <row r="19" spans="1:12" x14ac:dyDescent="0.25">
      <c r="A19" s="50">
        <v>18</v>
      </c>
      <c r="B19" s="51" t="s">
        <v>43</v>
      </c>
      <c r="C19" s="51" t="s">
        <v>143</v>
      </c>
      <c r="D19" s="51">
        <v>8</v>
      </c>
      <c r="E19" s="51" t="s">
        <v>178</v>
      </c>
      <c r="F19" s="51">
        <v>35</v>
      </c>
      <c r="G19" s="51">
        <v>0</v>
      </c>
      <c r="H19" s="51">
        <v>25</v>
      </c>
      <c r="I19" s="51">
        <v>0</v>
      </c>
      <c r="J19" s="62">
        <f>VLOOKUP(C19,vocation!$A$2:$B$29,2,FALSE)</f>
        <v>2</v>
      </c>
      <c r="K19" s="62">
        <f>VLOOKUP(E19,education!$B$2:$C$4,2,FALSE)</f>
        <v>3</v>
      </c>
      <c r="L19" s="62" t="str">
        <f t="shared" si="0"/>
        <v>INSERT INTO `profession`(`vocation`, `name`, `education`, `level`, `intelligence`, `charisma`, `strength`, `creativity`) VALUES (2,'Геолог',3,8,35,0,25,0);</v>
      </c>
    </row>
    <row r="20" spans="1:12" x14ac:dyDescent="0.25">
      <c r="A20" s="50">
        <v>19</v>
      </c>
      <c r="B20" s="51" t="s">
        <v>199</v>
      </c>
      <c r="C20" s="51" t="s">
        <v>143</v>
      </c>
      <c r="D20" s="51">
        <v>9</v>
      </c>
      <c r="E20" s="51" t="s">
        <v>178</v>
      </c>
      <c r="F20" s="51">
        <v>55</v>
      </c>
      <c r="G20" s="51">
        <v>0</v>
      </c>
      <c r="H20" s="51">
        <v>30</v>
      </c>
      <c r="I20" s="51">
        <v>0</v>
      </c>
      <c r="J20" s="62">
        <f>VLOOKUP(C20,vocation!$A$2:$B$29,2,FALSE)</f>
        <v>2</v>
      </c>
      <c r="K20" s="62">
        <f>VLOOKUP(E20,education!$B$2:$C$4,2,FALSE)</f>
        <v>3</v>
      </c>
      <c r="L20" s="62" t="str">
        <f t="shared" si="0"/>
        <v>INSERT INTO `profession`(`vocation`, `name`, `education`, `level`, `intelligence`, `charisma`, `strength`, `creativity`) VALUES (2,'Геонавигатор',3,9,55,0,30,0);</v>
      </c>
    </row>
    <row r="21" spans="1:12" x14ac:dyDescent="0.25">
      <c r="A21" s="50">
        <v>20</v>
      </c>
      <c r="B21" s="51" t="s">
        <v>44</v>
      </c>
      <c r="C21" s="51" t="s">
        <v>143</v>
      </c>
      <c r="D21" s="51">
        <v>10</v>
      </c>
      <c r="E21" s="51" t="s">
        <v>178</v>
      </c>
      <c r="F21" s="51">
        <v>75</v>
      </c>
      <c r="G21" s="51">
        <v>0</v>
      </c>
      <c r="H21" s="51">
        <v>30</v>
      </c>
      <c r="I21" s="51">
        <v>0</v>
      </c>
      <c r="J21" s="62">
        <f>VLOOKUP(C21,vocation!$A$2:$B$29,2,FALSE)</f>
        <v>2</v>
      </c>
      <c r="K21" s="62">
        <f>VLOOKUP(E21,education!$B$2:$C$4,2,FALSE)</f>
        <v>3</v>
      </c>
      <c r="L21" s="62" t="str">
        <f t="shared" si="0"/>
        <v>INSERT INTO `profession`(`vocation`, `name`, `education`, `level`, `intelligence`, `charisma`, `strength`, `creativity`) VALUES (2,'Геофизик',3,10,75,0,30,0);</v>
      </c>
    </row>
    <row r="22" spans="1:12" x14ac:dyDescent="0.25">
      <c r="A22" s="50">
        <v>21</v>
      </c>
      <c r="B22" s="52" t="s">
        <v>205</v>
      </c>
      <c r="C22" s="52" t="s">
        <v>144</v>
      </c>
      <c r="D22" s="52">
        <v>1</v>
      </c>
      <c r="E22" s="52" t="s">
        <v>176</v>
      </c>
      <c r="F22" s="52">
        <v>0</v>
      </c>
      <c r="G22" s="52">
        <v>0</v>
      </c>
      <c r="H22" s="52">
        <v>0</v>
      </c>
      <c r="I22" s="52">
        <v>0</v>
      </c>
      <c r="J22" s="62">
        <f>VLOOKUP(C22,vocation!$A$2:$B$29,2,FALSE)</f>
        <v>3</v>
      </c>
      <c r="K22" s="62">
        <f>VLOOKUP(E22,education!$B$2:$C$4,2,FALSE)</f>
        <v>1</v>
      </c>
      <c r="L22" s="62" t="str">
        <f t="shared" ref="L22:L31" si="1">"INSERT INTO `profession`(`vocation`, `name`, `education`, `level`, `intelligence`, `charisma`, `strength`, `creativity`) VALUES ("&amp;J22&amp;",'"&amp;B22&amp;"',"&amp;K22&amp;","&amp;D22&amp;","&amp;F22&amp;","&amp;G22&amp;","&amp;H22&amp;","&amp;I22&amp;");"</f>
        <v>INSERT INTO `profession`(`vocation`, `name`, `education`, `level`, `intelligence`, `charisma`, `strength`, `creativity`) VALUES (3,'Художник граффити',1,1,0,0,0,0);</v>
      </c>
    </row>
    <row r="23" spans="1:12" x14ac:dyDescent="0.25">
      <c r="A23" s="50">
        <v>22</v>
      </c>
      <c r="B23" s="52" t="s">
        <v>204</v>
      </c>
      <c r="C23" s="52" t="s">
        <v>144</v>
      </c>
      <c r="D23" s="52">
        <v>2</v>
      </c>
      <c r="E23" s="52" t="s">
        <v>176</v>
      </c>
      <c r="F23" s="52">
        <v>5</v>
      </c>
      <c r="G23" s="52">
        <v>0</v>
      </c>
      <c r="H23" s="52">
        <v>0</v>
      </c>
      <c r="I23" s="52">
        <v>10</v>
      </c>
      <c r="J23" s="62">
        <f>VLOOKUP(C23,vocation!$A$2:$B$29,2,FALSE)</f>
        <v>3</v>
      </c>
      <c r="K23" s="62">
        <f>VLOOKUP(E23,education!$B$2:$C$4,2,FALSE)</f>
        <v>1</v>
      </c>
      <c r="L23" s="62" t="str">
        <f t="shared" si="1"/>
        <v>INSERT INTO `profession`(`vocation`, `name`, `education`, `level`, `intelligence`, `charisma`, `strength`, `creativity`) VALUES (3,'Мастер вышивки',1,2,5,0,0,10);</v>
      </c>
    </row>
    <row r="24" spans="1:12" x14ac:dyDescent="0.25">
      <c r="A24" s="50">
        <v>23</v>
      </c>
      <c r="B24" s="52" t="s">
        <v>202</v>
      </c>
      <c r="C24" s="52" t="s">
        <v>144</v>
      </c>
      <c r="D24" s="52">
        <v>3</v>
      </c>
      <c r="E24" s="52" t="s">
        <v>176</v>
      </c>
      <c r="F24" s="52">
        <v>8</v>
      </c>
      <c r="G24" s="52">
        <v>0</v>
      </c>
      <c r="H24" s="52">
        <v>0</v>
      </c>
      <c r="I24" s="52">
        <v>20</v>
      </c>
      <c r="J24" s="62">
        <f>VLOOKUP(C24,vocation!$A$2:$B$29,2,FALSE)</f>
        <v>3</v>
      </c>
      <c r="K24" s="62">
        <f>VLOOKUP(E24,education!$B$2:$C$4,2,FALSE)</f>
        <v>1</v>
      </c>
      <c r="L24" s="62" t="str">
        <f t="shared" si="1"/>
        <v>INSERT INTO `profession`(`vocation`, `name`, `education`, `level`, `intelligence`, `charisma`, `strength`, `creativity`) VALUES (3,'Художник по ткани',1,3,8,0,0,20);</v>
      </c>
    </row>
    <row r="25" spans="1:12" x14ac:dyDescent="0.25">
      <c r="A25" s="50">
        <v>24</v>
      </c>
      <c r="B25" s="52" t="s">
        <v>209</v>
      </c>
      <c r="C25" s="52" t="s">
        <v>144</v>
      </c>
      <c r="D25" s="52">
        <v>4</v>
      </c>
      <c r="E25" s="52" t="s">
        <v>176</v>
      </c>
      <c r="F25" s="52">
        <v>10</v>
      </c>
      <c r="G25" s="52">
        <v>0</v>
      </c>
      <c r="H25" s="52">
        <v>0</v>
      </c>
      <c r="I25" s="52">
        <v>30</v>
      </c>
      <c r="J25" s="62">
        <f>VLOOKUP(C25,vocation!$A$2:$B$29,2,FALSE)</f>
        <v>3</v>
      </c>
      <c r="K25" s="62">
        <f>VLOOKUP(E25,education!$B$2:$C$4,2,FALSE)</f>
        <v>1</v>
      </c>
      <c r="L25" s="62" t="str">
        <f t="shared" si="1"/>
        <v>INSERT INTO `profession`(`vocation`, `name`, `education`, `level`, `intelligence`, `charisma`, `strength`, `creativity`) VALUES (3,'Художник-портретист',1,4,10,0,0,30);</v>
      </c>
    </row>
    <row r="26" spans="1:12" x14ac:dyDescent="0.25">
      <c r="A26" s="50">
        <v>25</v>
      </c>
      <c r="B26" s="52" t="s">
        <v>200</v>
      </c>
      <c r="C26" s="52" t="s">
        <v>144</v>
      </c>
      <c r="D26" s="52">
        <v>5</v>
      </c>
      <c r="E26" s="52" t="s">
        <v>176</v>
      </c>
      <c r="F26" s="52">
        <v>12</v>
      </c>
      <c r="G26" s="52">
        <v>5</v>
      </c>
      <c r="H26" s="52">
        <v>0</v>
      </c>
      <c r="I26" s="52">
        <v>40</v>
      </c>
      <c r="J26" s="62">
        <f>VLOOKUP(C26,vocation!$A$2:$B$29,2,FALSE)</f>
        <v>3</v>
      </c>
      <c r="K26" s="62">
        <f>VLOOKUP(E26,education!$B$2:$C$4,2,FALSE)</f>
        <v>1</v>
      </c>
      <c r="L26" s="62" t="str">
        <f t="shared" si="1"/>
        <v>INSERT INTO `profession`(`vocation`, `name`, `education`, `level`, `intelligence`, `charisma`, `strength`, `creativity`) VALUES (3,'Ландшафтный дизайн',1,5,12,5,0,40);</v>
      </c>
    </row>
    <row r="27" spans="1:12" x14ac:dyDescent="0.25">
      <c r="A27" s="50">
        <v>26</v>
      </c>
      <c r="B27" s="52" t="s">
        <v>201</v>
      </c>
      <c r="C27" s="52" t="s">
        <v>144</v>
      </c>
      <c r="D27" s="52">
        <v>6</v>
      </c>
      <c r="E27" s="52" t="s">
        <v>176</v>
      </c>
      <c r="F27" s="52">
        <v>15</v>
      </c>
      <c r="G27" s="52">
        <v>10</v>
      </c>
      <c r="H27" s="52">
        <v>0</v>
      </c>
      <c r="I27" s="52">
        <v>50</v>
      </c>
      <c r="J27" s="62">
        <f>VLOOKUP(C27,vocation!$A$2:$B$29,2,FALSE)</f>
        <v>3</v>
      </c>
      <c r="K27" s="62">
        <f>VLOOKUP(E27,education!$B$2:$C$4,2,FALSE)</f>
        <v>1</v>
      </c>
      <c r="L27" s="62" t="str">
        <f t="shared" si="1"/>
        <v>INSERT INTO `profession`(`vocation`, `name`, `education`, `level`, `intelligence`, `charisma`, `strength`, `creativity`) VALUES (3,'Дизайн интерьеров',1,6,15,10,0,50);</v>
      </c>
    </row>
    <row r="28" spans="1:12" x14ac:dyDescent="0.25">
      <c r="A28" s="50">
        <v>27</v>
      </c>
      <c r="B28" s="52" t="s">
        <v>203</v>
      </c>
      <c r="C28" s="52" t="s">
        <v>144</v>
      </c>
      <c r="D28" s="52">
        <v>7</v>
      </c>
      <c r="E28" s="52" t="s">
        <v>176</v>
      </c>
      <c r="F28" s="52">
        <v>20</v>
      </c>
      <c r="G28" s="52">
        <v>15</v>
      </c>
      <c r="H28" s="52">
        <v>0</v>
      </c>
      <c r="I28" s="52">
        <v>60</v>
      </c>
      <c r="J28" s="62">
        <f>VLOOKUP(C28,vocation!$A$2:$B$29,2,FALSE)</f>
        <v>3</v>
      </c>
      <c r="K28" s="62">
        <f>VLOOKUP(E28,education!$B$2:$C$4,2,FALSE)</f>
        <v>1</v>
      </c>
      <c r="L28" s="62" t="str">
        <f t="shared" si="1"/>
        <v>INSERT INTO `profession`(`vocation`, `name`, `education`, `level`, `intelligence`, `charisma`, `strength`, `creativity`) VALUES (3,'Дизайнер одежды',1,7,20,15,0,60);</v>
      </c>
    </row>
    <row r="29" spans="1:12" x14ac:dyDescent="0.25">
      <c r="A29" s="50">
        <v>28</v>
      </c>
      <c r="B29" s="52" t="s">
        <v>207</v>
      </c>
      <c r="C29" s="52" t="s">
        <v>144</v>
      </c>
      <c r="D29" s="52">
        <v>8</v>
      </c>
      <c r="E29" s="52" t="s">
        <v>177</v>
      </c>
      <c r="F29" s="52">
        <v>20</v>
      </c>
      <c r="G29" s="52">
        <v>20</v>
      </c>
      <c r="H29" s="52">
        <v>0</v>
      </c>
      <c r="I29" s="52">
        <v>60</v>
      </c>
      <c r="J29" s="62">
        <f>VLOOKUP(C29,vocation!$A$2:$B$29,2,FALSE)</f>
        <v>3</v>
      </c>
      <c r="K29" s="62">
        <f>VLOOKUP(E29,education!$B$2:$C$4,2,FALSE)</f>
        <v>2</v>
      </c>
      <c r="L29" s="62" t="str">
        <f t="shared" si="1"/>
        <v>INSERT INTO `profession`(`vocation`, `name`, `education`, `level`, `intelligence`, `charisma`, `strength`, `creativity`) VALUES (3,'Дизайнер шрифтов',2,8,20,20,0,60);</v>
      </c>
    </row>
    <row r="30" spans="1:12" x14ac:dyDescent="0.25">
      <c r="A30" s="50">
        <v>29</v>
      </c>
      <c r="B30" s="52" t="s">
        <v>208</v>
      </c>
      <c r="C30" s="52" t="s">
        <v>144</v>
      </c>
      <c r="D30" s="52">
        <v>9</v>
      </c>
      <c r="E30" s="52" t="s">
        <v>177</v>
      </c>
      <c r="F30" s="52">
        <v>40</v>
      </c>
      <c r="G30" s="52">
        <v>25</v>
      </c>
      <c r="H30" s="52">
        <v>0</v>
      </c>
      <c r="I30" s="52">
        <v>70</v>
      </c>
      <c r="J30" s="62">
        <f>VLOOKUP(C30,vocation!$A$2:$B$29,2,FALSE)</f>
        <v>3</v>
      </c>
      <c r="K30" s="62">
        <f>VLOOKUP(E30,education!$B$2:$C$4,2,FALSE)</f>
        <v>2</v>
      </c>
      <c r="L30" s="62" t="str">
        <f t="shared" si="1"/>
        <v>INSERT INTO `profession`(`vocation`, `name`, `education`, `level`, `intelligence`, `charisma`, `strength`, `creativity`) VALUES (3,'Дизайнер сайтов',2,9,40,25,0,70);</v>
      </c>
    </row>
    <row r="31" spans="1:12" x14ac:dyDescent="0.25">
      <c r="A31" s="50">
        <v>30</v>
      </c>
      <c r="B31" s="52" t="s">
        <v>206</v>
      </c>
      <c r="C31" s="52" t="s">
        <v>144</v>
      </c>
      <c r="D31" s="52">
        <v>10</v>
      </c>
      <c r="E31" s="52" t="s">
        <v>178</v>
      </c>
      <c r="F31" s="52">
        <v>40</v>
      </c>
      <c r="G31" s="52">
        <v>30</v>
      </c>
      <c r="H31" s="52">
        <v>0</v>
      </c>
      <c r="I31" s="52">
        <v>70</v>
      </c>
      <c r="J31" s="62">
        <f>VLOOKUP(C31,vocation!$A$2:$B$29,2,FALSE)</f>
        <v>3</v>
      </c>
      <c r="K31" s="62">
        <f>VLOOKUP(E31,education!$B$2:$C$4,2,FALSE)</f>
        <v>3</v>
      </c>
      <c r="L31" s="62" t="str">
        <f t="shared" si="1"/>
        <v>INSERT INTO `profession`(`vocation`, `name`, `education`, `level`, `intelligence`, `charisma`, `strength`, `creativity`) VALUES (3,'Технический дизайнер',3,10,40,30,0,70);</v>
      </c>
    </row>
    <row r="32" spans="1:12" x14ac:dyDescent="0.25">
      <c r="A32" s="50">
        <v>31</v>
      </c>
      <c r="B32" s="14" t="s">
        <v>172</v>
      </c>
      <c r="C32" s="14" t="s">
        <v>151</v>
      </c>
      <c r="D32" s="14">
        <v>1</v>
      </c>
      <c r="E32" s="14" t="s">
        <v>176</v>
      </c>
      <c r="F32" s="14">
        <v>0</v>
      </c>
      <c r="G32" s="14">
        <v>0</v>
      </c>
      <c r="H32" s="14">
        <v>0</v>
      </c>
      <c r="I32" s="14">
        <v>0</v>
      </c>
      <c r="J32" s="62">
        <f>VLOOKUP(C32,vocation!$A$2:$B$29,2,FALSE)</f>
        <v>4</v>
      </c>
      <c r="K32" s="62">
        <f>VLOOKUP(E32,education!$B$2:$C$4,2,FALSE)</f>
        <v>1</v>
      </c>
      <c r="L32" s="62" t="str">
        <f t="shared" si="0"/>
        <v>INSERT INTO `profession`(`vocation`, `name`, `education`, `level`, `intelligence`, `charisma`, `strength`, `creativity`) VALUES (4,'санитар',1,1,0,0,0,0);</v>
      </c>
    </row>
    <row r="33" spans="1:12" x14ac:dyDescent="0.25">
      <c r="A33" s="50">
        <v>32</v>
      </c>
      <c r="B33" s="14" t="s">
        <v>179</v>
      </c>
      <c r="C33" s="14" t="s">
        <v>151</v>
      </c>
      <c r="D33" s="14">
        <v>2</v>
      </c>
      <c r="E33" s="14" t="s">
        <v>176</v>
      </c>
      <c r="F33" s="14">
        <v>15</v>
      </c>
      <c r="G33" s="14">
        <v>0</v>
      </c>
      <c r="H33" s="14">
        <v>0</v>
      </c>
      <c r="I33" s="14">
        <v>0</v>
      </c>
      <c r="J33" s="62">
        <f>VLOOKUP(C33,vocation!$A$2:$B$29,2,FALSE)</f>
        <v>4</v>
      </c>
      <c r="K33" s="62">
        <f>VLOOKUP(E33,education!$B$2:$C$4,2,FALSE)</f>
        <v>1</v>
      </c>
      <c r="L33" s="62" t="str">
        <f t="shared" si="0"/>
        <v>INSERT INTO `profession`(`vocation`, `name`, `education`, `level`, `intelligence`, `charisma`, `strength`, `creativity`) VALUES (4,'младшая медсестра',1,2,15,0,0,0);</v>
      </c>
    </row>
    <row r="34" spans="1:12" x14ac:dyDescent="0.25">
      <c r="A34" s="50">
        <v>33</v>
      </c>
      <c r="B34" s="14" t="s">
        <v>180</v>
      </c>
      <c r="C34" s="14" t="s">
        <v>151</v>
      </c>
      <c r="D34" s="14">
        <v>3</v>
      </c>
      <c r="E34" s="14" t="s">
        <v>176</v>
      </c>
      <c r="F34" s="14">
        <v>30</v>
      </c>
      <c r="G34" s="14">
        <v>0</v>
      </c>
      <c r="H34" s="14">
        <v>0</v>
      </c>
      <c r="I34" s="14">
        <v>0</v>
      </c>
      <c r="J34" s="62">
        <f>VLOOKUP(C34,vocation!$A$2:$B$29,2,FALSE)</f>
        <v>4</v>
      </c>
      <c r="K34" s="62">
        <f>VLOOKUP(E34,education!$B$2:$C$4,2,FALSE)</f>
        <v>1</v>
      </c>
      <c r="L34" s="62" t="str">
        <f t="shared" si="0"/>
        <v>INSERT INTO `profession`(`vocation`, `name`, `education`, `level`, `intelligence`, `charisma`, `strength`, `creativity`) VALUES (4,'старшая медсестра',1,3,30,0,0,0);</v>
      </c>
    </row>
    <row r="35" spans="1:12" x14ac:dyDescent="0.25">
      <c r="A35" s="50">
        <v>34</v>
      </c>
      <c r="B35" s="14" t="s">
        <v>174</v>
      </c>
      <c r="C35" s="14" t="s">
        <v>151</v>
      </c>
      <c r="D35" s="14">
        <v>4</v>
      </c>
      <c r="E35" s="14" t="s">
        <v>177</v>
      </c>
      <c r="F35" s="14">
        <v>30</v>
      </c>
      <c r="G35" s="14">
        <v>0</v>
      </c>
      <c r="H35" s="14">
        <v>0</v>
      </c>
      <c r="I35" s="14">
        <v>0</v>
      </c>
      <c r="J35" s="62">
        <f>VLOOKUP(C35,vocation!$A$2:$B$29,2,FALSE)</f>
        <v>4</v>
      </c>
      <c r="K35" s="62">
        <f>VLOOKUP(E35,education!$B$2:$C$4,2,FALSE)</f>
        <v>2</v>
      </c>
      <c r="L35" s="62" t="str">
        <f t="shared" si="0"/>
        <v>INSERT INTO `profession`(`vocation`, `name`, `education`, `level`, `intelligence`, `charisma`, `strength`, `creativity`) VALUES (4,'лаборант',2,4,30,0,0,0);</v>
      </c>
    </row>
    <row r="36" spans="1:12" x14ac:dyDescent="0.25">
      <c r="A36" s="50">
        <v>35</v>
      </c>
      <c r="B36" s="14" t="s">
        <v>173</v>
      </c>
      <c r="C36" s="14" t="s">
        <v>151</v>
      </c>
      <c r="D36" s="14">
        <v>5</v>
      </c>
      <c r="E36" s="14" t="s">
        <v>177</v>
      </c>
      <c r="F36" s="14">
        <v>50</v>
      </c>
      <c r="G36" s="14">
        <v>5</v>
      </c>
      <c r="H36" s="14">
        <v>5</v>
      </c>
      <c r="I36" s="14">
        <v>0</v>
      </c>
      <c r="J36" s="62">
        <f>VLOOKUP(C36,vocation!$A$2:$B$29,2,FALSE)</f>
        <v>4</v>
      </c>
      <c r="K36" s="62">
        <f>VLOOKUP(E36,education!$B$2:$C$4,2,FALSE)</f>
        <v>2</v>
      </c>
      <c r="L36" s="62" t="str">
        <f t="shared" si="0"/>
        <v>INSERT INTO `profession`(`vocation`, `name`, `education`, `level`, `intelligence`, `charisma`, `strength`, `creativity`) VALUES (4,'фельдшер',2,5,50,5,5,0);</v>
      </c>
    </row>
    <row r="37" spans="1:12" x14ac:dyDescent="0.25">
      <c r="A37" s="50">
        <v>36</v>
      </c>
      <c r="B37" s="14" t="s">
        <v>171</v>
      </c>
      <c r="C37" s="14" t="s">
        <v>151</v>
      </c>
      <c r="D37" s="14">
        <v>6</v>
      </c>
      <c r="E37" s="14" t="s">
        <v>177</v>
      </c>
      <c r="F37" s="14">
        <v>70</v>
      </c>
      <c r="G37" s="14">
        <v>10</v>
      </c>
      <c r="H37" s="14">
        <v>10</v>
      </c>
      <c r="I37" s="14">
        <v>0</v>
      </c>
      <c r="J37" s="62">
        <f>VLOOKUP(C37,vocation!$A$2:$B$29,2,FALSE)</f>
        <v>4</v>
      </c>
      <c r="K37" s="62">
        <f>VLOOKUP(E37,education!$B$2:$C$4,2,FALSE)</f>
        <v>2</v>
      </c>
      <c r="L37" s="62" t="str">
        <f t="shared" si="0"/>
        <v>INSERT INTO `profession`(`vocation`, `name`, `education`, `level`, `intelligence`, `charisma`, `strength`, `creativity`) VALUES (4,'интерн',2,6,70,10,10,0);</v>
      </c>
    </row>
    <row r="38" spans="1:12" x14ac:dyDescent="0.25">
      <c r="A38" s="50">
        <v>37</v>
      </c>
      <c r="B38" s="14" t="s">
        <v>181</v>
      </c>
      <c r="C38" s="14" t="s">
        <v>151</v>
      </c>
      <c r="D38" s="14">
        <v>7</v>
      </c>
      <c r="E38" s="14" t="s">
        <v>178</v>
      </c>
      <c r="F38" s="14">
        <v>70</v>
      </c>
      <c r="G38" s="14">
        <v>10</v>
      </c>
      <c r="H38" s="14">
        <v>15</v>
      </c>
      <c r="I38" s="14">
        <v>0</v>
      </c>
      <c r="J38" s="62">
        <f>VLOOKUP(C38,vocation!$A$2:$B$29,2,FALSE)</f>
        <v>4</v>
      </c>
      <c r="K38" s="62">
        <f>VLOOKUP(E38,education!$B$2:$C$4,2,FALSE)</f>
        <v>3</v>
      </c>
      <c r="L38" s="62" t="str">
        <f t="shared" si="0"/>
        <v>INSERT INTO `profession`(`vocation`, `name`, `education`, `level`, `intelligence`, `charisma`, `strength`, `creativity`) VALUES (4,'терапевт',3,7,70,10,15,0);</v>
      </c>
    </row>
    <row r="39" spans="1:12" x14ac:dyDescent="0.25">
      <c r="A39" s="50">
        <v>38</v>
      </c>
      <c r="B39" s="14" t="s">
        <v>182</v>
      </c>
      <c r="C39" s="14" t="s">
        <v>151</v>
      </c>
      <c r="D39" s="14">
        <v>8</v>
      </c>
      <c r="E39" s="14" t="s">
        <v>178</v>
      </c>
      <c r="F39" s="14">
        <v>75</v>
      </c>
      <c r="G39" s="14">
        <v>20</v>
      </c>
      <c r="H39" s="14">
        <v>20</v>
      </c>
      <c r="I39" s="14">
        <v>0</v>
      </c>
      <c r="J39" s="62">
        <f>VLOOKUP(C39,vocation!$A$2:$B$29,2,FALSE)</f>
        <v>4</v>
      </c>
      <c r="K39" s="62">
        <f>VLOOKUP(E39,education!$B$2:$C$4,2,FALSE)</f>
        <v>3</v>
      </c>
      <c r="L39" s="62" t="str">
        <f t="shared" si="0"/>
        <v>INSERT INTO `profession`(`vocation`, `name`, `education`, `level`, `intelligence`, `charisma`, `strength`, `creativity`) VALUES (4,'врач-специалист',3,8,75,20,20,0);</v>
      </c>
    </row>
    <row r="40" spans="1:12" x14ac:dyDescent="0.25">
      <c r="A40" s="50">
        <v>39</v>
      </c>
      <c r="B40" s="14" t="s">
        <v>183</v>
      </c>
      <c r="C40" s="14" t="s">
        <v>151</v>
      </c>
      <c r="D40" s="14">
        <v>9</v>
      </c>
      <c r="E40" s="14" t="s">
        <v>178</v>
      </c>
      <c r="F40" s="14">
        <v>80</v>
      </c>
      <c r="G40" s="14">
        <v>30</v>
      </c>
      <c r="H40" s="14">
        <v>25</v>
      </c>
      <c r="I40" s="14">
        <v>0</v>
      </c>
      <c r="J40" s="62">
        <f>VLOOKUP(C40,vocation!$A$2:$B$29,2,FALSE)</f>
        <v>4</v>
      </c>
      <c r="K40" s="62">
        <f>VLOOKUP(E40,education!$B$2:$C$4,2,FALSE)</f>
        <v>3</v>
      </c>
      <c r="L40" s="62" t="str">
        <f t="shared" si="0"/>
        <v>INSERT INTO `profession`(`vocation`, `name`, `education`, `level`, `intelligence`, `charisma`, `strength`, `creativity`) VALUES (4,'доктор медицинских наук',3,9,80,30,25,0);</v>
      </c>
    </row>
    <row r="41" spans="1:12" x14ac:dyDescent="0.25">
      <c r="A41" s="50">
        <v>40</v>
      </c>
      <c r="B41" s="14" t="s">
        <v>184</v>
      </c>
      <c r="C41" s="14" t="s">
        <v>151</v>
      </c>
      <c r="D41" s="14">
        <v>10</v>
      </c>
      <c r="E41" s="14" t="s">
        <v>178</v>
      </c>
      <c r="F41" s="14">
        <v>85</v>
      </c>
      <c r="G41" s="14">
        <v>40</v>
      </c>
      <c r="H41" s="14">
        <v>25</v>
      </c>
      <c r="I41" s="14">
        <v>0</v>
      </c>
      <c r="J41" s="62">
        <f>VLOOKUP(C41,vocation!$A$2:$B$29,2,FALSE)</f>
        <v>4</v>
      </c>
      <c r="K41" s="62">
        <f>VLOOKUP(E41,education!$B$2:$C$4,2,FALSE)</f>
        <v>3</v>
      </c>
      <c r="L41" s="62" t="str">
        <f t="shared" si="0"/>
        <v>INSERT INTO `profession`(`vocation`, `name`, `education`, `level`, `intelligence`, `charisma`, `strength`, `creativity`) VALUES (4,'министр здравоохранения',3,10,85,40,25,0);</v>
      </c>
    </row>
    <row r="42" spans="1:12" x14ac:dyDescent="0.25">
      <c r="A42" s="50">
        <v>41</v>
      </c>
      <c r="B42" s="57" t="s">
        <v>221</v>
      </c>
      <c r="C42" s="57" t="s">
        <v>145</v>
      </c>
      <c r="D42" s="57">
        <v>1</v>
      </c>
      <c r="E42" s="57" t="s">
        <v>176</v>
      </c>
      <c r="F42" s="57">
        <v>0</v>
      </c>
      <c r="G42" s="57">
        <v>0</v>
      </c>
      <c r="H42" s="57">
        <v>0</v>
      </c>
      <c r="I42" s="57">
        <v>0</v>
      </c>
      <c r="J42" s="62">
        <f>VLOOKUP(C42,vocation!$A$2:$B$29,2,FALSE)</f>
        <v>5</v>
      </c>
      <c r="K42" s="62">
        <f>VLOOKUP(E42,education!$B$2:$C$4,2,FALSE)</f>
        <v>1</v>
      </c>
      <c r="L42" s="62" t="str">
        <f t="shared" si="0"/>
        <v>INSERT INTO `profession`(`vocation`, `name`, `education`, `level`, `intelligence`, `charisma`, `strength`, `creativity`) VALUES (5,'Лесник',1,1,0,0,0,0);</v>
      </c>
    </row>
    <row r="43" spans="1:12" x14ac:dyDescent="0.25">
      <c r="A43" s="50">
        <v>42</v>
      </c>
      <c r="B43" s="57" t="s">
        <v>223</v>
      </c>
      <c r="C43" s="57" t="s">
        <v>145</v>
      </c>
      <c r="D43" s="57">
        <v>2</v>
      </c>
      <c r="E43" s="57" t="s">
        <v>176</v>
      </c>
      <c r="F43" s="57">
        <v>5</v>
      </c>
      <c r="G43" s="57">
        <v>0</v>
      </c>
      <c r="H43" s="57">
        <v>5</v>
      </c>
      <c r="I43" s="57">
        <v>0</v>
      </c>
      <c r="J43" s="62">
        <f>VLOOKUP(C43,vocation!$A$2:$B$29,2,FALSE)</f>
        <v>5</v>
      </c>
      <c r="K43" s="62">
        <f>VLOOKUP(E43,education!$B$2:$C$4,2,FALSE)</f>
        <v>1</v>
      </c>
      <c r="L43" s="62" t="str">
        <f t="shared" si="0"/>
        <v>INSERT INTO `profession`(`vocation`, `name`, `education`, `level`, `intelligence`, `charisma`, `strength`, `creativity`) VALUES (5,'Пастух',1,2,5,0,5,0);</v>
      </c>
    </row>
    <row r="44" spans="1:12" x14ac:dyDescent="0.25">
      <c r="A44" s="50">
        <v>43</v>
      </c>
      <c r="B44" s="57" t="s">
        <v>226</v>
      </c>
      <c r="C44" s="57" t="s">
        <v>145</v>
      </c>
      <c r="D44" s="57">
        <v>3</v>
      </c>
      <c r="E44" s="57" t="s">
        <v>176</v>
      </c>
      <c r="F44" s="57">
        <v>10</v>
      </c>
      <c r="G44" s="57">
        <v>0</v>
      </c>
      <c r="H44" s="57">
        <v>5</v>
      </c>
      <c r="I44" s="57">
        <v>0</v>
      </c>
      <c r="J44" s="62">
        <f>VLOOKUP(C44,vocation!$A$2:$B$29,2,FALSE)</f>
        <v>5</v>
      </c>
      <c r="K44" s="62">
        <f>VLOOKUP(E44,education!$B$2:$C$4,2,FALSE)</f>
        <v>1</v>
      </c>
      <c r="L44" s="62" t="str">
        <f t="shared" si="0"/>
        <v>INSERT INTO `profession`(`vocation`, `name`, `education`, `level`, `intelligence`, `charisma`, `strength`, `creativity`) VALUES (5,'Рыболов',1,3,10,0,5,0);</v>
      </c>
    </row>
    <row r="45" spans="1:12" x14ac:dyDescent="0.25">
      <c r="A45" s="50">
        <v>44</v>
      </c>
      <c r="B45" s="57" t="s">
        <v>224</v>
      </c>
      <c r="C45" s="57" t="s">
        <v>145</v>
      </c>
      <c r="D45" s="57">
        <v>4</v>
      </c>
      <c r="E45" s="57" t="s">
        <v>176</v>
      </c>
      <c r="F45" s="57">
        <v>15</v>
      </c>
      <c r="G45" s="57">
        <v>0</v>
      </c>
      <c r="H45" s="57">
        <v>5</v>
      </c>
      <c r="I45" s="57">
        <v>0</v>
      </c>
      <c r="J45" s="62">
        <f>VLOOKUP(C45,vocation!$A$2:$B$29,2,FALSE)</f>
        <v>5</v>
      </c>
      <c r="K45" s="62">
        <f>VLOOKUP(E45,education!$B$2:$C$4,2,FALSE)</f>
        <v>1</v>
      </c>
      <c r="L45" s="62" t="str">
        <f t="shared" si="0"/>
        <v>INSERT INTO `profession`(`vocation`, `name`, `education`, `level`, `intelligence`, `charisma`, `strength`, `creativity`) VALUES (5,'Пчеловод',1,4,15,0,5,0);</v>
      </c>
    </row>
    <row r="46" spans="1:12" x14ac:dyDescent="0.25">
      <c r="A46" s="50">
        <v>45</v>
      </c>
      <c r="B46" s="57" t="s">
        <v>42</v>
      </c>
      <c r="C46" s="57" t="s">
        <v>145</v>
      </c>
      <c r="D46" s="57">
        <v>5</v>
      </c>
      <c r="E46" s="57" t="s">
        <v>176</v>
      </c>
      <c r="F46" s="57">
        <v>20</v>
      </c>
      <c r="G46" s="57">
        <v>0</v>
      </c>
      <c r="H46" s="57">
        <v>10</v>
      </c>
      <c r="I46" s="57">
        <v>0</v>
      </c>
      <c r="J46" s="62">
        <f>VLOOKUP(C46,vocation!$A$2:$B$29,2,FALSE)</f>
        <v>5</v>
      </c>
      <c r="K46" s="62">
        <f>VLOOKUP(E46,education!$B$2:$C$4,2,FALSE)</f>
        <v>1</v>
      </c>
      <c r="L46" s="62" t="str">
        <f t="shared" si="0"/>
        <v>INSERT INTO `profession`(`vocation`, `name`, `education`, `level`, `intelligence`, `charisma`, `strength`, `creativity`) VALUES (5,'Садовник',1,5,20,0,10,0);</v>
      </c>
    </row>
    <row r="47" spans="1:12" x14ac:dyDescent="0.25">
      <c r="A47" s="50">
        <v>46</v>
      </c>
      <c r="B47" s="57" t="s">
        <v>225</v>
      </c>
      <c r="C47" s="57" t="s">
        <v>145</v>
      </c>
      <c r="D47" s="57">
        <v>6</v>
      </c>
      <c r="E47" s="57" t="s">
        <v>177</v>
      </c>
      <c r="F47" s="57">
        <v>20</v>
      </c>
      <c r="G47" s="57">
        <v>0</v>
      </c>
      <c r="H47" s="57">
        <v>10</v>
      </c>
      <c r="I47" s="57">
        <v>0</v>
      </c>
      <c r="J47" s="62">
        <f>VLOOKUP(C47,vocation!$A$2:$B$29,2,FALSE)</f>
        <v>5</v>
      </c>
      <c r="K47" s="62">
        <f>VLOOKUP(E47,education!$B$2:$C$4,2,FALSE)</f>
        <v>2</v>
      </c>
      <c r="L47" s="62" t="str">
        <f t="shared" si="0"/>
        <v>INSERT INTO `profession`(`vocation`, `name`, `education`, `level`, `intelligence`, `charisma`, `strength`, `creativity`) VALUES (5,'Селекционер',2,6,20,0,10,0);</v>
      </c>
    </row>
    <row r="48" spans="1:12" x14ac:dyDescent="0.25">
      <c r="A48" s="50">
        <v>47</v>
      </c>
      <c r="B48" s="57" t="s">
        <v>20</v>
      </c>
      <c r="C48" s="57" t="s">
        <v>145</v>
      </c>
      <c r="D48" s="57">
        <v>7</v>
      </c>
      <c r="E48" s="57" t="s">
        <v>177</v>
      </c>
      <c r="F48" s="57">
        <v>30</v>
      </c>
      <c r="G48" s="57">
        <v>0</v>
      </c>
      <c r="H48" s="57">
        <v>10</v>
      </c>
      <c r="I48" s="57">
        <v>0</v>
      </c>
      <c r="J48" s="62">
        <f>VLOOKUP(C48,vocation!$A$2:$B$29,2,FALSE)</f>
        <v>5</v>
      </c>
      <c r="K48" s="62">
        <f>VLOOKUP(E48,education!$B$2:$C$4,2,FALSE)</f>
        <v>2</v>
      </c>
      <c r="L48" s="62" t="str">
        <f t="shared" si="0"/>
        <v>INSERT INTO `profession`(`vocation`, `name`, `education`, `level`, `intelligence`, `charisma`, `strength`, `creativity`) VALUES (5,'Ботаник',2,7,30,0,10,0);</v>
      </c>
    </row>
    <row r="49" spans="1:12" x14ac:dyDescent="0.25">
      <c r="A49" s="50">
        <v>48</v>
      </c>
      <c r="B49" s="57" t="s">
        <v>71</v>
      </c>
      <c r="C49" s="57" t="s">
        <v>145</v>
      </c>
      <c r="D49" s="57">
        <v>8</v>
      </c>
      <c r="E49" s="57" t="s">
        <v>177</v>
      </c>
      <c r="F49" s="57">
        <v>40</v>
      </c>
      <c r="G49" s="57">
        <v>0</v>
      </c>
      <c r="H49" s="57">
        <v>10</v>
      </c>
      <c r="I49" s="57">
        <v>0</v>
      </c>
      <c r="J49" s="62">
        <f>VLOOKUP(C49,vocation!$A$2:$B$29,2,FALSE)</f>
        <v>5</v>
      </c>
      <c r="K49" s="62">
        <f>VLOOKUP(E49,education!$B$2:$C$4,2,FALSE)</f>
        <v>2</v>
      </c>
      <c r="L49" s="62" t="str">
        <f t="shared" si="0"/>
        <v>INSERT INTO `profession`(`vocation`, `name`, `education`, `level`, `intelligence`, `charisma`, `strength`, `creativity`) VALUES (5,'Микробиолог',2,8,40,0,10,0);</v>
      </c>
    </row>
    <row r="50" spans="1:12" x14ac:dyDescent="0.25">
      <c r="A50" s="50">
        <v>49</v>
      </c>
      <c r="B50" s="57" t="s">
        <v>222</v>
      </c>
      <c r="C50" s="57" t="s">
        <v>145</v>
      </c>
      <c r="D50" s="57">
        <v>9</v>
      </c>
      <c r="E50" s="57" t="s">
        <v>178</v>
      </c>
      <c r="F50" s="57">
        <v>40</v>
      </c>
      <c r="G50" s="57">
        <v>0</v>
      </c>
      <c r="H50" s="57">
        <v>15</v>
      </c>
      <c r="I50" s="57">
        <v>0</v>
      </c>
      <c r="J50" s="62">
        <f>VLOOKUP(C50,vocation!$A$2:$B$29,2,FALSE)</f>
        <v>5</v>
      </c>
      <c r="K50" s="62">
        <f>VLOOKUP(E50,education!$B$2:$C$4,2,FALSE)</f>
        <v>3</v>
      </c>
      <c r="L50" s="62" t="str">
        <f t="shared" si="0"/>
        <v>INSERT INTO `profession`(`vocation`, `name`, `education`, `level`, `intelligence`, `charisma`, `strength`, `creativity`) VALUES (5,'Агроном',3,9,40,0,15,0);</v>
      </c>
    </row>
    <row r="51" spans="1:12" x14ac:dyDescent="0.25">
      <c r="A51" s="50">
        <v>50</v>
      </c>
      <c r="B51" s="57" t="s">
        <v>227</v>
      </c>
      <c r="C51" s="57" t="s">
        <v>145</v>
      </c>
      <c r="D51" s="57">
        <v>10</v>
      </c>
      <c r="E51" s="57" t="s">
        <v>178</v>
      </c>
      <c r="F51" s="57">
        <v>60</v>
      </c>
      <c r="G51" s="57">
        <v>40</v>
      </c>
      <c r="H51" s="57">
        <v>15</v>
      </c>
      <c r="I51" s="57">
        <v>0</v>
      </c>
      <c r="J51" s="62">
        <f>VLOOKUP(C51,vocation!$A$2:$B$29,2,FALSE)</f>
        <v>5</v>
      </c>
      <c r="K51" s="62">
        <f>VLOOKUP(E51,education!$B$2:$C$4,2,FALSE)</f>
        <v>3</v>
      </c>
      <c r="L51" s="62" t="str">
        <f t="shared" si="0"/>
        <v>INSERT INTO `profession`(`vocation`, `name`, `education`, `level`, `intelligence`, `charisma`, `strength`, `creativity`) VALUES (5,'Министр сельского хозяйства',3,10,60,40,15,0);</v>
      </c>
    </row>
    <row r="52" spans="1:12" x14ac:dyDescent="0.25">
      <c r="A52" s="50">
        <v>51</v>
      </c>
      <c r="B52" s="17" t="s">
        <v>525</v>
      </c>
      <c r="C52" s="17" t="s">
        <v>147</v>
      </c>
      <c r="D52" s="17">
        <v>1</v>
      </c>
      <c r="E52" s="17" t="s">
        <v>176</v>
      </c>
      <c r="F52" s="17">
        <v>0</v>
      </c>
      <c r="G52" s="17">
        <v>0</v>
      </c>
      <c r="H52" s="17">
        <v>0</v>
      </c>
      <c r="I52" s="17">
        <v>0</v>
      </c>
      <c r="J52" s="62">
        <f>VLOOKUP(C52,vocation!$A$2:$B$29,2,FALSE)</f>
        <v>6</v>
      </c>
      <c r="K52" s="62">
        <f>VLOOKUP(E52,education!$B$2:$C$4,2,FALSE)</f>
        <v>1</v>
      </c>
      <c r="L52" s="62" t="str">
        <f t="shared" si="0"/>
        <v>INSERT INTO `profession`(`vocation`, `name`, `education`, `level`, `intelligence`, `charisma`, `strength`, `creativity`) VALUES (6,'Киберспортсмен',1,1,0,0,0,0);</v>
      </c>
    </row>
    <row r="53" spans="1:12" x14ac:dyDescent="0.25">
      <c r="A53" s="50">
        <v>52</v>
      </c>
      <c r="B53" s="17" t="s">
        <v>527</v>
      </c>
      <c r="C53" s="17" t="s">
        <v>147</v>
      </c>
      <c r="D53" s="17">
        <v>2</v>
      </c>
      <c r="E53" s="17" t="s">
        <v>176</v>
      </c>
      <c r="F53" s="17">
        <v>10</v>
      </c>
      <c r="G53" s="17">
        <v>0</v>
      </c>
      <c r="H53" s="17">
        <v>0</v>
      </c>
      <c r="I53" s="17">
        <v>0</v>
      </c>
      <c r="J53" s="62">
        <f>VLOOKUP(C53,vocation!$A$2:$B$29,2,FALSE)</f>
        <v>6</v>
      </c>
      <c r="K53" s="62">
        <f>VLOOKUP(E53,education!$B$2:$C$4,2,FALSE)</f>
        <v>1</v>
      </c>
      <c r="L53" s="62" t="str">
        <f t="shared" si="0"/>
        <v>INSERT INTO `profession`(`vocation`, `name`, `education`, `level`, `intelligence`, `charisma`, `strength`, `creativity`) VALUES (6,'Модератор',1,2,10,0,0,0);</v>
      </c>
    </row>
    <row r="54" spans="1:12" x14ac:dyDescent="0.25">
      <c r="A54" s="50">
        <v>53</v>
      </c>
      <c r="B54" s="17" t="s">
        <v>528</v>
      </c>
      <c r="C54" s="17" t="s">
        <v>147</v>
      </c>
      <c r="D54" s="17">
        <v>3</v>
      </c>
      <c r="E54" s="17" t="s">
        <v>176</v>
      </c>
      <c r="F54" s="17">
        <v>20</v>
      </c>
      <c r="G54" s="17">
        <v>0</v>
      </c>
      <c r="H54" s="17">
        <v>0</v>
      </c>
      <c r="I54" s="17">
        <v>0</v>
      </c>
      <c r="J54" s="62">
        <f>VLOOKUP(C54,vocation!$A$2:$B$29,2,FALSE)</f>
        <v>6</v>
      </c>
      <c r="K54" s="62">
        <f>VLOOKUP(E54,education!$B$2:$C$4,2,FALSE)</f>
        <v>1</v>
      </c>
      <c r="L54" s="62" t="str">
        <f t="shared" si="0"/>
        <v>INSERT INTO `profession`(`vocation`, `name`, `education`, `level`, `intelligence`, `charisma`, `strength`, `creativity`) VALUES (6,'Гейм-дизайнер',1,3,20,0,0,0);</v>
      </c>
    </row>
    <row r="55" spans="1:12" x14ac:dyDescent="0.25">
      <c r="A55" s="50">
        <v>54</v>
      </c>
      <c r="B55" s="17" t="s">
        <v>526</v>
      </c>
      <c r="C55" s="17" t="s">
        <v>147</v>
      </c>
      <c r="D55" s="17">
        <v>4</v>
      </c>
      <c r="E55" s="17" t="s">
        <v>176</v>
      </c>
      <c r="F55" s="17">
        <v>30</v>
      </c>
      <c r="G55" s="17">
        <v>0</v>
      </c>
      <c r="H55" s="17">
        <v>0</v>
      </c>
      <c r="I55" s="17">
        <v>0</v>
      </c>
      <c r="J55" s="62">
        <f>VLOOKUP(C55,vocation!$A$2:$B$29,2,FALSE)</f>
        <v>6</v>
      </c>
      <c r="K55" s="62">
        <f>VLOOKUP(E55,education!$B$2:$C$4,2,FALSE)</f>
        <v>1</v>
      </c>
      <c r="L55" s="62" t="str">
        <f t="shared" si="0"/>
        <v>INSERT INTO `profession`(`vocation`, `name`, `education`, `level`, `intelligence`, `charisma`, `strength`, `creativity`) VALUES (6,'Тестеровщик',1,4,30,0,0,0);</v>
      </c>
    </row>
    <row r="56" spans="1:12" x14ac:dyDescent="0.25">
      <c r="A56" s="50">
        <v>55</v>
      </c>
      <c r="B56" s="17" t="s">
        <v>267</v>
      </c>
      <c r="C56" s="17" t="s">
        <v>147</v>
      </c>
      <c r="D56" s="17">
        <v>5</v>
      </c>
      <c r="E56" s="17" t="s">
        <v>177</v>
      </c>
      <c r="F56" s="17">
        <v>30</v>
      </c>
      <c r="G56" s="17">
        <v>0</v>
      </c>
      <c r="H56" s="17">
        <v>0</v>
      </c>
      <c r="I56" s="17">
        <v>0</v>
      </c>
      <c r="J56" s="62">
        <f>VLOOKUP(C56,vocation!$A$2:$B$29,2,FALSE)</f>
        <v>6</v>
      </c>
      <c r="K56" s="62">
        <f>VLOOKUP(E56,education!$B$2:$C$4,2,FALSE)</f>
        <v>2</v>
      </c>
      <c r="L56" s="62" t="str">
        <f t="shared" si="0"/>
        <v>INSERT INTO `profession`(`vocation`, `name`, `education`, `level`, `intelligence`, `charisma`, `strength`, `creativity`) VALUES (6,'Системный администратор',2,5,30,0,0,0);</v>
      </c>
    </row>
    <row r="57" spans="1:12" x14ac:dyDescent="0.25">
      <c r="A57" s="50">
        <v>56</v>
      </c>
      <c r="B57" s="17" t="s">
        <v>256</v>
      </c>
      <c r="C57" s="17" t="s">
        <v>147</v>
      </c>
      <c r="D57" s="17">
        <v>6</v>
      </c>
      <c r="E57" s="17" t="s">
        <v>177</v>
      </c>
      <c r="F57" s="17">
        <v>40</v>
      </c>
      <c r="G57" s="17">
        <v>0</v>
      </c>
      <c r="H57" s="17">
        <v>0</v>
      </c>
      <c r="I57" s="17">
        <v>0</v>
      </c>
      <c r="J57" s="62">
        <f>VLOOKUP(C57,vocation!$A$2:$B$29,2,FALSE)</f>
        <v>6</v>
      </c>
      <c r="K57" s="62">
        <f>VLOOKUP(E57,education!$B$2:$C$4,2,FALSE)</f>
        <v>2</v>
      </c>
      <c r="L57" s="62" t="str">
        <f t="shared" ref="L57:L130" si="2">"INSERT INTO `profession`(`vocation`, `name`, `education`, `level`, `intelligence`, `charisma`, `strength`, `creativity`) VALUES ("&amp;J57&amp;",'"&amp;B57&amp;"',"&amp;K57&amp;","&amp;D57&amp;","&amp;F57&amp;","&amp;G57&amp;","&amp;H57&amp;","&amp;I57&amp;");"</f>
        <v>INSERT INTO `profession`(`vocation`, `name`, `education`, `level`, `intelligence`, `charisma`, `strength`, `creativity`) VALUES (6,'Администратор базы данных',2,6,40,0,0,0);</v>
      </c>
    </row>
    <row r="58" spans="1:12" x14ac:dyDescent="0.25">
      <c r="A58" s="50">
        <v>57</v>
      </c>
      <c r="B58" s="17" t="s">
        <v>123</v>
      </c>
      <c r="C58" s="17" t="s">
        <v>147</v>
      </c>
      <c r="D58" s="17">
        <v>7</v>
      </c>
      <c r="E58" s="17" t="s">
        <v>178</v>
      </c>
      <c r="F58" s="17">
        <v>40</v>
      </c>
      <c r="G58" s="17">
        <v>0</v>
      </c>
      <c r="H58" s="17">
        <v>0</v>
      </c>
      <c r="I58" s="17">
        <v>0</v>
      </c>
      <c r="J58" s="62">
        <f>VLOOKUP(C58,vocation!$A$2:$B$29,2,FALSE)</f>
        <v>6</v>
      </c>
      <c r="K58" s="62">
        <f>VLOOKUP(E58,education!$B$2:$C$4,2,FALSE)</f>
        <v>3</v>
      </c>
      <c r="L58" s="62" t="str">
        <f t="shared" si="2"/>
        <v>INSERT INTO `profession`(`vocation`, `name`, `education`, `level`, `intelligence`, `charisma`, `strength`, `creativity`) VALUES (6,'Системный аналитик',3,7,40,0,0,0);</v>
      </c>
    </row>
    <row r="59" spans="1:12" x14ac:dyDescent="0.25">
      <c r="A59" s="50">
        <v>58</v>
      </c>
      <c r="B59" s="17" t="s">
        <v>265</v>
      </c>
      <c r="C59" s="17" t="s">
        <v>147</v>
      </c>
      <c r="D59" s="17">
        <v>8</v>
      </c>
      <c r="E59" s="17" t="s">
        <v>178</v>
      </c>
      <c r="F59" s="17">
        <v>50</v>
      </c>
      <c r="G59" s="17">
        <v>0</v>
      </c>
      <c r="H59" s="17">
        <v>0</v>
      </c>
      <c r="I59" s="17">
        <v>0</v>
      </c>
      <c r="J59" s="62">
        <f>VLOOKUP(C59,vocation!$A$2:$B$29,2,FALSE)</f>
        <v>6</v>
      </c>
      <c r="K59" s="62">
        <f>VLOOKUP(E59,education!$B$2:$C$4,2,FALSE)</f>
        <v>3</v>
      </c>
      <c r="L59" s="62" t="str">
        <f t="shared" si="2"/>
        <v>INSERT INTO `profession`(`vocation`, `name`, `education`, `level`, `intelligence`, `charisma`, `strength`, `creativity`) VALUES (6,'Программист',3,8,50,0,0,0);</v>
      </c>
    </row>
    <row r="60" spans="1:12" x14ac:dyDescent="0.25">
      <c r="A60" s="50">
        <v>59</v>
      </c>
      <c r="B60" s="17" t="s">
        <v>529</v>
      </c>
      <c r="C60" s="17" t="s">
        <v>147</v>
      </c>
      <c r="D60" s="17">
        <v>9</v>
      </c>
      <c r="E60" s="17" t="s">
        <v>178</v>
      </c>
      <c r="F60" s="17">
        <v>60</v>
      </c>
      <c r="G60" s="17">
        <v>40</v>
      </c>
      <c r="H60" s="17">
        <v>0</v>
      </c>
      <c r="I60" s="17">
        <v>0</v>
      </c>
      <c r="J60" s="62">
        <f>VLOOKUP(C60,vocation!$A$2:$B$29,2,FALSE)</f>
        <v>6</v>
      </c>
      <c r="K60" s="62">
        <f>VLOOKUP(E60,education!$B$2:$C$4,2,FALSE)</f>
        <v>3</v>
      </c>
      <c r="L60" s="62" t="str">
        <f t="shared" si="2"/>
        <v>INSERT INTO `profession`(`vocation`, `name`, `education`, `level`, `intelligence`, `charisma`, `strength`, `creativity`) VALUES (6,'Специалист по информационной безопасности',3,9,60,40,0,0);</v>
      </c>
    </row>
    <row r="61" spans="1:12" x14ac:dyDescent="0.25">
      <c r="A61" s="50">
        <v>60</v>
      </c>
      <c r="B61" s="17" t="s">
        <v>530</v>
      </c>
      <c r="C61" s="17" t="s">
        <v>147</v>
      </c>
      <c r="D61" s="17">
        <v>10</v>
      </c>
      <c r="E61" s="17" t="s">
        <v>178</v>
      </c>
      <c r="F61" s="17">
        <v>70</v>
      </c>
      <c r="G61" s="17">
        <v>60</v>
      </c>
      <c r="H61" s="17">
        <v>0</v>
      </c>
      <c r="I61" s="17">
        <v>0</v>
      </c>
      <c r="J61" s="62">
        <f>VLOOKUP(C61,vocation!$A$2:$B$29,2,FALSE)</f>
        <v>6</v>
      </c>
      <c r="K61" s="62">
        <f>VLOOKUP(E61,education!$B$2:$C$4,2,FALSE)</f>
        <v>3</v>
      </c>
      <c r="L61" s="62" t="str">
        <f t="shared" si="2"/>
        <v>INSERT INTO `profession`(`vocation`, `name`, `education`, `level`, `intelligence`, `charisma`, `strength`, `creativity`) VALUES (6,'Корпоративный архитектор',3,10,70,60,0,0);</v>
      </c>
    </row>
    <row r="62" spans="1:12" x14ac:dyDescent="0.25">
      <c r="A62" s="50">
        <v>61</v>
      </c>
      <c r="B62" s="59" t="s">
        <v>85</v>
      </c>
      <c r="C62" s="59" t="s">
        <v>535</v>
      </c>
      <c r="D62" s="59">
        <v>1</v>
      </c>
      <c r="E62" s="59" t="s">
        <v>176</v>
      </c>
      <c r="F62" s="59">
        <v>0</v>
      </c>
      <c r="G62" s="59">
        <v>0</v>
      </c>
      <c r="H62" s="59">
        <v>0</v>
      </c>
      <c r="I62" s="59">
        <v>0</v>
      </c>
      <c r="J62" s="62">
        <f>VLOOKUP(C62,vocation!$A$2:$B$29,2,FALSE)</f>
        <v>7</v>
      </c>
      <c r="K62" s="62">
        <f>VLOOKUP(E62,education!$B$2:$C$4,2,FALSE)</f>
        <v>1</v>
      </c>
      <c r="L62" s="62" t="str">
        <f t="shared" si="2"/>
        <v>INSERT INTO `profession`(`vocation`, `name`, `education`, `level`, `intelligence`, `charisma`, `strength`, `creativity`) VALUES (7,'Фотограф',1,1,0,0,0,0);</v>
      </c>
    </row>
    <row r="63" spans="1:12" x14ac:dyDescent="0.25">
      <c r="A63" s="50">
        <v>62</v>
      </c>
      <c r="B63" s="59" t="s">
        <v>533</v>
      </c>
      <c r="C63" s="59" t="s">
        <v>535</v>
      </c>
      <c r="D63" s="59">
        <v>2</v>
      </c>
      <c r="E63" s="59" t="s">
        <v>176</v>
      </c>
      <c r="F63" s="59">
        <v>10</v>
      </c>
      <c r="G63" s="59">
        <v>0</v>
      </c>
      <c r="H63" s="59">
        <v>0</v>
      </c>
      <c r="I63" s="59">
        <v>5</v>
      </c>
      <c r="J63" s="62">
        <f>VLOOKUP(C63,vocation!$A$2:$B$29,2,FALSE)</f>
        <v>7</v>
      </c>
      <c r="K63" s="62">
        <f>VLOOKUP(E63,education!$B$2:$C$4,2,FALSE)</f>
        <v>1</v>
      </c>
      <c r="L63" s="62" t="str">
        <f t="shared" si="2"/>
        <v>INSERT INTO `profession`(`vocation`, `name`, `education`, `level`, `intelligence`, `charisma`, `strength`, `creativity`) VALUES (7,'Костюмер',1,2,10,0,0,5);</v>
      </c>
    </row>
    <row r="64" spans="1:12" x14ac:dyDescent="0.25">
      <c r="A64" s="50">
        <v>63</v>
      </c>
      <c r="B64" s="59" t="s">
        <v>534</v>
      </c>
      <c r="C64" s="59" t="s">
        <v>535</v>
      </c>
      <c r="D64" s="59">
        <v>3</v>
      </c>
      <c r="E64" s="59" t="s">
        <v>176</v>
      </c>
      <c r="F64" s="59">
        <v>15</v>
      </c>
      <c r="G64" s="59">
        <v>0</v>
      </c>
      <c r="H64" s="59">
        <v>0</v>
      </c>
      <c r="I64" s="59">
        <v>10</v>
      </c>
      <c r="J64" s="62">
        <f>VLOOKUP(C64,vocation!$A$2:$B$29,2,FALSE)</f>
        <v>7</v>
      </c>
      <c r="K64" s="62">
        <f>VLOOKUP(E64,education!$B$2:$C$4,2,FALSE)</f>
        <v>1</v>
      </c>
      <c r="L64" s="62" t="str">
        <f t="shared" si="2"/>
        <v>INSERT INTO `profession`(`vocation`, `name`, `education`, `level`, `intelligence`, `charisma`, `strength`, `creativity`) VALUES (7,'Помощник по свету',1,3,15,0,0,10);</v>
      </c>
    </row>
    <row r="65" spans="1:12" x14ac:dyDescent="0.25">
      <c r="A65" s="50">
        <v>64</v>
      </c>
      <c r="B65" s="59" t="s">
        <v>1</v>
      </c>
      <c r="C65" s="59" t="s">
        <v>535</v>
      </c>
      <c r="D65" s="59">
        <v>4</v>
      </c>
      <c r="E65" s="59" t="s">
        <v>176</v>
      </c>
      <c r="F65" s="59">
        <v>20</v>
      </c>
      <c r="G65" s="59">
        <v>10</v>
      </c>
      <c r="H65" s="59">
        <v>0</v>
      </c>
      <c r="I65" s="59">
        <v>30</v>
      </c>
      <c r="J65" s="62">
        <f>VLOOKUP(C65,vocation!$A$2:$B$29,2,FALSE)</f>
        <v>7</v>
      </c>
      <c r="K65" s="62">
        <f>VLOOKUP(E65,education!$B$2:$C$4,2,FALSE)</f>
        <v>1</v>
      </c>
      <c r="L65" s="62" t="str">
        <f t="shared" si="2"/>
        <v>INSERT INTO `profession`(`vocation`, `name`, `education`, `level`, `intelligence`, `charisma`, `strength`, `creativity`) VALUES (7,'Актер',1,4,20,10,0,30);</v>
      </c>
    </row>
    <row r="66" spans="1:12" x14ac:dyDescent="0.25">
      <c r="A66" s="50">
        <v>65</v>
      </c>
      <c r="B66" s="59" t="s">
        <v>397</v>
      </c>
      <c r="C66" s="59" t="s">
        <v>535</v>
      </c>
      <c r="D66" s="59">
        <v>5</v>
      </c>
      <c r="E66" s="59" t="s">
        <v>177</v>
      </c>
      <c r="F66" s="59">
        <v>20</v>
      </c>
      <c r="G66" s="59">
        <v>20</v>
      </c>
      <c r="H66" s="59">
        <v>0</v>
      </c>
      <c r="I66" s="59">
        <v>30</v>
      </c>
      <c r="J66" s="62">
        <f>VLOOKUP(C66,vocation!$A$2:$B$29,2,FALSE)</f>
        <v>7</v>
      </c>
      <c r="K66" s="62">
        <f>VLOOKUP(E66,education!$B$2:$C$4,2,FALSE)</f>
        <v>2</v>
      </c>
      <c r="L66" s="62" t="str">
        <f t="shared" si="2"/>
        <v>INSERT INTO `profession`(`vocation`, `name`, `education`, `level`, `intelligence`, `charisma`, `strength`, `creativity`) VALUES (7,'Кинооператор',2,5,20,20,0,30);</v>
      </c>
    </row>
    <row r="67" spans="1:12" x14ac:dyDescent="0.25">
      <c r="A67" s="50">
        <v>66</v>
      </c>
      <c r="B67" s="59" t="s">
        <v>114</v>
      </c>
      <c r="C67" s="59" t="s">
        <v>535</v>
      </c>
      <c r="D67" s="59">
        <v>6</v>
      </c>
      <c r="E67" s="59" t="s">
        <v>177</v>
      </c>
      <c r="F67" s="59">
        <v>30</v>
      </c>
      <c r="G67" s="59">
        <v>20</v>
      </c>
      <c r="H67" s="59">
        <v>0</v>
      </c>
      <c r="I67" s="59">
        <v>30</v>
      </c>
      <c r="J67" s="62">
        <f>VLOOKUP(C67,vocation!$A$2:$B$29,2,FALSE)</f>
        <v>7</v>
      </c>
      <c r="K67" s="62">
        <f>VLOOKUP(E67,education!$B$2:$C$4,2,FALSE)</f>
        <v>2</v>
      </c>
      <c r="L67" s="62" t="str">
        <f t="shared" si="2"/>
        <v>INSERT INTO `profession`(`vocation`, `name`, `education`, `level`, `intelligence`, `charisma`, `strength`, `creativity`) VALUES (7,'Звукооператор',2,6,30,20,0,30);</v>
      </c>
    </row>
    <row r="68" spans="1:12" x14ac:dyDescent="0.25">
      <c r="A68" s="50">
        <v>67</v>
      </c>
      <c r="B68" s="59" t="s">
        <v>399</v>
      </c>
      <c r="C68" s="59" t="s">
        <v>535</v>
      </c>
      <c r="D68" s="59">
        <v>7</v>
      </c>
      <c r="E68" s="59" t="s">
        <v>177</v>
      </c>
      <c r="F68" s="59">
        <v>40</v>
      </c>
      <c r="G68" s="59">
        <v>20</v>
      </c>
      <c r="H68" s="59">
        <v>0</v>
      </c>
      <c r="I68" s="59">
        <v>40</v>
      </c>
      <c r="J68" s="62">
        <f>VLOOKUP(C68,vocation!$A$2:$B$29,2,FALSE)</f>
        <v>7</v>
      </c>
      <c r="K68" s="62">
        <f>VLOOKUP(E68,education!$B$2:$C$4,2,FALSE)</f>
        <v>2</v>
      </c>
      <c r="L68" s="62" t="str">
        <f t="shared" si="2"/>
        <v>INSERT INTO `profession`(`vocation`, `name`, `education`, `level`, `intelligence`, `charisma`, `strength`, `creativity`) VALUES (7,'Композитор',2,7,40,20,0,40);</v>
      </c>
    </row>
    <row r="69" spans="1:12" x14ac:dyDescent="0.25">
      <c r="A69" s="50">
        <v>68</v>
      </c>
      <c r="B69" s="59" t="s">
        <v>92</v>
      </c>
      <c r="C69" s="59" t="s">
        <v>535</v>
      </c>
      <c r="D69" s="59">
        <v>8</v>
      </c>
      <c r="E69" s="59" t="s">
        <v>178</v>
      </c>
      <c r="F69" s="59">
        <v>40</v>
      </c>
      <c r="G69" s="59">
        <v>30</v>
      </c>
      <c r="H69" s="59">
        <v>0</v>
      </c>
      <c r="I69" s="59">
        <v>40</v>
      </c>
      <c r="J69" s="62">
        <f>VLOOKUP(C69,vocation!$A$2:$B$29,2,FALSE)</f>
        <v>7</v>
      </c>
      <c r="K69" s="62">
        <f>VLOOKUP(E69,education!$B$2:$C$4,2,FALSE)</f>
        <v>3</v>
      </c>
      <c r="L69" s="62" t="str">
        <f t="shared" si="2"/>
        <v>INSERT INTO `profession`(`vocation`, `name`, `education`, `level`, `intelligence`, `charisma`, `strength`, `creativity`) VALUES (7,'Режиссер',3,8,40,30,0,40);</v>
      </c>
    </row>
    <row r="70" spans="1:12" x14ac:dyDescent="0.25">
      <c r="A70" s="50">
        <v>69</v>
      </c>
      <c r="B70" s="59" t="s">
        <v>531</v>
      </c>
      <c r="C70" s="59" t="s">
        <v>535</v>
      </c>
      <c r="D70" s="59">
        <v>9</v>
      </c>
      <c r="E70" s="59" t="s">
        <v>178</v>
      </c>
      <c r="F70" s="59">
        <v>55</v>
      </c>
      <c r="G70" s="59">
        <v>40</v>
      </c>
      <c r="H70" s="59">
        <v>0</v>
      </c>
      <c r="I70" s="59">
        <v>55</v>
      </c>
      <c r="J70" s="62">
        <f>VLOOKUP(C70,vocation!$A$2:$B$29,2,FALSE)</f>
        <v>7</v>
      </c>
      <c r="K70" s="62">
        <f>VLOOKUP(E70,education!$B$2:$C$4,2,FALSE)</f>
        <v>3</v>
      </c>
      <c r="L70" s="62" t="str">
        <f t="shared" si="2"/>
        <v>INSERT INTO `profession`(`vocation`, `name`, `education`, `level`, `intelligence`, `charisma`, `strength`, `creativity`) VALUES (7,'Драматург',3,9,55,40,0,55);</v>
      </c>
    </row>
    <row r="71" spans="1:12" x14ac:dyDescent="0.25">
      <c r="A71" s="50">
        <v>70</v>
      </c>
      <c r="B71" s="59" t="s">
        <v>532</v>
      </c>
      <c r="C71" s="59" t="s">
        <v>535</v>
      </c>
      <c r="D71" s="59">
        <v>10</v>
      </c>
      <c r="E71" s="59" t="s">
        <v>178</v>
      </c>
      <c r="F71" s="59">
        <v>70</v>
      </c>
      <c r="G71" s="59">
        <v>50</v>
      </c>
      <c r="H71" s="59">
        <v>0</v>
      </c>
      <c r="I71" s="59">
        <v>70</v>
      </c>
      <c r="J71" s="62">
        <f>VLOOKUP(C71,vocation!$A$2:$B$29,2,FALSE)</f>
        <v>7</v>
      </c>
      <c r="K71" s="62">
        <f>VLOOKUP(E71,education!$B$2:$C$4,2,FALSE)</f>
        <v>3</v>
      </c>
      <c r="L71" s="62" t="str">
        <f t="shared" si="2"/>
        <v>INSERT INTO `profession`(`vocation`, `name`, `education`, `level`, `intelligence`, `charisma`, `strength`, `creativity`) VALUES (7,'Кинопродюсер',3,10,70,50,0,70);</v>
      </c>
    </row>
    <row r="72" spans="1:12" x14ac:dyDescent="0.25">
      <c r="A72" s="50">
        <v>71</v>
      </c>
      <c r="B72" s="50" t="s">
        <v>346</v>
      </c>
      <c r="C72" s="50" t="s">
        <v>148</v>
      </c>
      <c r="D72" s="50">
        <v>1</v>
      </c>
      <c r="E72" s="50" t="s">
        <v>176</v>
      </c>
      <c r="F72" s="50">
        <v>0</v>
      </c>
      <c r="G72" s="50">
        <v>0</v>
      </c>
      <c r="H72" s="50">
        <v>0</v>
      </c>
      <c r="I72" s="50">
        <v>0</v>
      </c>
      <c r="J72" s="62">
        <f>VLOOKUP(C72,vocation!$A$2:$B$29,2,FALSE)</f>
        <v>8</v>
      </c>
      <c r="K72" s="62">
        <f>VLOOKUP(E72,education!$B$2:$C$4,2,FALSE)</f>
        <v>1</v>
      </c>
      <c r="L72" s="62" t="str">
        <f t="shared" si="2"/>
        <v>INSERT INTO `profession`(`vocation`, `name`, `education`, `level`, `intelligence`, `charisma`, `strength`, `creativity`) VALUES (8,'Дегустатор',1,1,0,0,0,0);</v>
      </c>
    </row>
    <row r="73" spans="1:12" x14ac:dyDescent="0.25">
      <c r="A73" s="50">
        <v>72</v>
      </c>
      <c r="B73" s="50" t="s">
        <v>537</v>
      </c>
      <c r="C73" s="50" t="s">
        <v>148</v>
      </c>
      <c r="D73" s="50">
        <v>2</v>
      </c>
      <c r="E73" s="50" t="s">
        <v>176</v>
      </c>
      <c r="F73" s="50">
        <v>5</v>
      </c>
      <c r="G73" s="50">
        <v>0</v>
      </c>
      <c r="H73" s="50">
        <v>0</v>
      </c>
      <c r="I73" s="50">
        <v>10</v>
      </c>
      <c r="J73" s="62">
        <f>VLOOKUP(C73,vocation!$A$2:$B$29,2,FALSE)</f>
        <v>8</v>
      </c>
      <c r="K73" s="62">
        <f>VLOOKUP(E73,education!$B$2:$C$4,2,FALSE)</f>
        <v>1</v>
      </c>
      <c r="L73" s="62" t="str">
        <f t="shared" si="2"/>
        <v>INSERT INTO `profession`(`vocation`, `name`, `education`, `level`, `intelligence`, `charisma`, `strength`, `creativity`) VALUES (8,'Шоколатье',1,2,5,0,0,10);</v>
      </c>
    </row>
    <row r="74" spans="1:12" x14ac:dyDescent="0.25">
      <c r="A74" s="50">
        <v>73</v>
      </c>
      <c r="B74" s="50" t="s">
        <v>536</v>
      </c>
      <c r="C74" s="50" t="s">
        <v>148</v>
      </c>
      <c r="D74" s="50">
        <v>3</v>
      </c>
      <c r="E74" s="50" t="s">
        <v>176</v>
      </c>
      <c r="F74" s="50">
        <v>10</v>
      </c>
      <c r="G74" s="50">
        <v>0</v>
      </c>
      <c r="H74" s="50">
        <v>0</v>
      </c>
      <c r="I74" s="50">
        <v>15</v>
      </c>
      <c r="J74" s="62">
        <f>VLOOKUP(C74,vocation!$A$2:$B$29,2,FALSE)</f>
        <v>8</v>
      </c>
      <c r="K74" s="62">
        <f>VLOOKUP(E74,education!$B$2:$C$4,2,FALSE)</f>
        <v>1</v>
      </c>
      <c r="L74" s="62" t="str">
        <f t="shared" si="2"/>
        <v>INSERT INTO `profession`(`vocation`, `name`, `education`, `level`, `intelligence`, `charisma`, `strength`, `creativity`) VALUES (8,'Пивовар',1,3,10,0,0,15);</v>
      </c>
    </row>
    <row r="75" spans="1:12" x14ac:dyDescent="0.25">
      <c r="A75" s="50">
        <v>74</v>
      </c>
      <c r="B75" s="50" t="s">
        <v>337</v>
      </c>
      <c r="C75" s="50" t="s">
        <v>148</v>
      </c>
      <c r="D75" s="50">
        <v>4</v>
      </c>
      <c r="E75" s="50" t="s">
        <v>176</v>
      </c>
      <c r="F75" s="50">
        <v>15</v>
      </c>
      <c r="G75" s="50">
        <v>0</v>
      </c>
      <c r="H75" s="50">
        <v>0</v>
      </c>
      <c r="I75" s="50">
        <v>20</v>
      </c>
      <c r="J75" s="62">
        <f>VLOOKUP(C75,vocation!$A$2:$B$29,2,FALSE)</f>
        <v>8</v>
      </c>
      <c r="K75" s="62">
        <f>VLOOKUP(E75,education!$B$2:$C$4,2,FALSE)</f>
        <v>1</v>
      </c>
      <c r="L75" s="62" t="str">
        <f t="shared" si="2"/>
        <v>INSERT INTO `profession`(`vocation`, `name`, `education`, `level`, `intelligence`, `charisma`, `strength`, `creativity`) VALUES (8,'Винодел',1,4,15,0,0,20);</v>
      </c>
    </row>
    <row r="76" spans="1:12" x14ac:dyDescent="0.25">
      <c r="A76" s="50">
        <v>75</v>
      </c>
      <c r="B76" s="50" t="s">
        <v>538</v>
      </c>
      <c r="C76" s="50" t="s">
        <v>148</v>
      </c>
      <c r="D76" s="50">
        <v>5</v>
      </c>
      <c r="E76" s="50" t="s">
        <v>177</v>
      </c>
      <c r="F76" s="50">
        <v>20</v>
      </c>
      <c r="G76" s="50">
        <v>10</v>
      </c>
      <c r="H76" s="50">
        <v>5</v>
      </c>
      <c r="I76" s="50">
        <v>20</v>
      </c>
      <c r="J76" s="62">
        <f>VLOOKUP(C76,vocation!$A$2:$B$29,2,FALSE)</f>
        <v>8</v>
      </c>
      <c r="K76" s="62">
        <f>VLOOKUP(E76,education!$B$2:$C$4,2,FALSE)</f>
        <v>2</v>
      </c>
      <c r="L76" s="62" t="str">
        <f t="shared" si="2"/>
        <v>INSERT INTO `profession`(`vocation`, `name`, `education`, `level`, `intelligence`, `charisma`, `strength`, `creativity`) VALUES (8,'Колбасник',2,5,20,10,5,20);</v>
      </c>
    </row>
    <row r="77" spans="1:12" x14ac:dyDescent="0.25">
      <c r="A77" s="50">
        <v>76</v>
      </c>
      <c r="B77" s="50" t="s">
        <v>341</v>
      </c>
      <c r="C77" s="50" t="s">
        <v>148</v>
      </c>
      <c r="D77" s="50">
        <v>6</v>
      </c>
      <c r="E77" s="50" t="s">
        <v>177</v>
      </c>
      <c r="F77" s="50">
        <v>20</v>
      </c>
      <c r="G77" s="50">
        <v>10</v>
      </c>
      <c r="H77" s="50">
        <v>5</v>
      </c>
      <c r="I77" s="50">
        <v>30</v>
      </c>
      <c r="J77" s="62">
        <f>VLOOKUP(C77,vocation!$A$2:$B$29,2,FALSE)</f>
        <v>8</v>
      </c>
      <c r="K77" s="62">
        <f>VLOOKUP(E77,education!$B$2:$C$4,2,FALSE)</f>
        <v>2</v>
      </c>
      <c r="L77" s="62" t="str">
        <f t="shared" si="2"/>
        <v>INSERT INTO `profession`(`vocation`, `name`, `education`, `level`, `intelligence`, `charisma`, `strength`, `creativity`) VALUES (8,'Пекарь',2,6,20,10,5,30);</v>
      </c>
    </row>
    <row r="78" spans="1:12" x14ac:dyDescent="0.25">
      <c r="A78" s="50">
        <v>77</v>
      </c>
      <c r="B78" s="50" t="s">
        <v>338</v>
      </c>
      <c r="C78" s="50" t="s">
        <v>148</v>
      </c>
      <c r="D78" s="50">
        <v>7</v>
      </c>
      <c r="E78" s="50" t="s">
        <v>177</v>
      </c>
      <c r="F78" s="50">
        <v>30</v>
      </c>
      <c r="G78" s="50">
        <v>10</v>
      </c>
      <c r="H78" s="50">
        <v>10</v>
      </c>
      <c r="I78" s="50">
        <v>40</v>
      </c>
      <c r="J78" s="62">
        <f>VLOOKUP(C78,vocation!$A$2:$B$29,2,FALSE)</f>
        <v>8</v>
      </c>
      <c r="K78" s="62">
        <f>VLOOKUP(E78,education!$B$2:$C$4,2,FALSE)</f>
        <v>2</v>
      </c>
      <c r="L78" s="62" t="str">
        <f t="shared" si="2"/>
        <v>INSERT INTO `profession`(`vocation`, `name`, `education`, `level`, `intelligence`, `charisma`, `strength`, `creativity`) VALUES (8,'Кондитер',2,7,30,10,10,40);</v>
      </c>
    </row>
    <row r="79" spans="1:12" x14ac:dyDescent="0.25">
      <c r="A79" s="50">
        <v>78</v>
      </c>
      <c r="B79" s="50" t="s">
        <v>342</v>
      </c>
      <c r="C79" s="50" t="s">
        <v>148</v>
      </c>
      <c r="D79" s="50">
        <v>8</v>
      </c>
      <c r="E79" s="50" t="s">
        <v>177</v>
      </c>
      <c r="F79" s="50">
        <v>40</v>
      </c>
      <c r="G79" s="50">
        <v>10</v>
      </c>
      <c r="H79" s="50">
        <v>10</v>
      </c>
      <c r="I79" s="50">
        <v>50</v>
      </c>
      <c r="J79" s="62">
        <f>VLOOKUP(C79,vocation!$A$2:$B$29,2,FALSE)</f>
        <v>8</v>
      </c>
      <c r="K79" s="62">
        <f>VLOOKUP(E79,education!$B$2:$C$4,2,FALSE)</f>
        <v>2</v>
      </c>
      <c r="L79" s="62" t="str">
        <f t="shared" si="2"/>
        <v>INSERT INTO `profession`(`vocation`, `name`, `education`, `level`, `intelligence`, `charisma`, `strength`, `creativity`) VALUES (8,'Повар',2,8,40,10,10,50);</v>
      </c>
    </row>
    <row r="80" spans="1:12" x14ac:dyDescent="0.25">
      <c r="A80" s="50">
        <v>79</v>
      </c>
      <c r="B80" s="50" t="s">
        <v>452</v>
      </c>
      <c r="C80" s="50" t="s">
        <v>148</v>
      </c>
      <c r="D80" s="50">
        <v>9</v>
      </c>
      <c r="E80" s="50" t="s">
        <v>178</v>
      </c>
      <c r="F80" s="50">
        <v>40</v>
      </c>
      <c r="G80" s="50">
        <v>10</v>
      </c>
      <c r="H80" s="50">
        <v>15</v>
      </c>
      <c r="I80" s="50">
        <v>50</v>
      </c>
      <c r="J80" s="62">
        <f>VLOOKUP(C80,vocation!$A$2:$B$29,2,FALSE)</f>
        <v>8</v>
      </c>
      <c r="K80" s="62">
        <f>VLOOKUP(E80,education!$B$2:$C$4,2,FALSE)</f>
        <v>3</v>
      </c>
      <c r="L80" s="62" t="str">
        <f t="shared" si="2"/>
        <v>INSERT INTO `profession`(`vocation`, `name`, `education`, `level`, `intelligence`, `charisma`, `strength`, `creativity`) VALUES (8,'Технолог',3,9,40,10,15,50);</v>
      </c>
    </row>
    <row r="81" spans="1:12" x14ac:dyDescent="0.25">
      <c r="A81" s="50">
        <v>80</v>
      </c>
      <c r="B81" s="50" t="s">
        <v>31</v>
      </c>
      <c r="C81" s="50" t="s">
        <v>148</v>
      </c>
      <c r="D81" s="50">
        <v>10</v>
      </c>
      <c r="E81" s="50" t="s">
        <v>178</v>
      </c>
      <c r="F81" s="50">
        <v>50</v>
      </c>
      <c r="G81" s="50">
        <v>10</v>
      </c>
      <c r="H81" s="50">
        <v>15</v>
      </c>
      <c r="I81" s="50">
        <v>70</v>
      </c>
      <c r="J81" s="62">
        <f>VLOOKUP(C81,vocation!$A$2:$B$29,2,FALSE)</f>
        <v>8</v>
      </c>
      <c r="K81" s="62">
        <f>VLOOKUP(E81,education!$B$2:$C$4,2,FALSE)</f>
        <v>3</v>
      </c>
      <c r="L81" s="62" t="str">
        <f t="shared" si="2"/>
        <v>INSERT INTO `profession`(`vocation`, `name`, `education`, `level`, `intelligence`, `charisma`, `strength`, `creativity`) VALUES (8,'Шеф-повар',3,10,50,10,15,70);</v>
      </c>
    </row>
    <row r="82" spans="1:12" x14ac:dyDescent="0.25">
      <c r="A82" s="50">
        <v>81</v>
      </c>
      <c r="B82" s="51" t="s">
        <v>539</v>
      </c>
      <c r="C82" s="51" t="s">
        <v>545</v>
      </c>
      <c r="D82" s="51">
        <v>1</v>
      </c>
      <c r="E82" s="51" t="s">
        <v>176</v>
      </c>
      <c r="F82" s="51">
        <v>0</v>
      </c>
      <c r="G82" s="51">
        <v>0</v>
      </c>
      <c r="H82" s="51">
        <v>0</v>
      </c>
      <c r="I82" s="51">
        <v>0</v>
      </c>
      <c r="J82" s="62">
        <f>VLOOKUP(C82,vocation!$A$2:$B$29,2,FALSE)</f>
        <v>9</v>
      </c>
      <c r="K82" s="62">
        <f>VLOOKUP(E82,education!$B$2:$C$4,2,FALSE)</f>
        <v>1</v>
      </c>
      <c r="L82" s="62" t="str">
        <f t="shared" si="2"/>
        <v>INSERT INTO `profession`(`vocation`, `name`, `education`, `level`, `intelligence`, `charisma`, `strength`, `creativity`) VALUES (9,'Мастер по ремонту одежды',1,1,0,0,0,0);</v>
      </c>
    </row>
    <row r="83" spans="1:12" x14ac:dyDescent="0.25">
      <c r="A83" s="50">
        <v>82</v>
      </c>
      <c r="B83" s="51" t="s">
        <v>540</v>
      </c>
      <c r="C83" s="51" t="s">
        <v>545</v>
      </c>
      <c r="D83" s="51">
        <v>2</v>
      </c>
      <c r="E83" s="51" t="s">
        <v>176</v>
      </c>
      <c r="F83" s="51">
        <v>5</v>
      </c>
      <c r="G83" s="51">
        <v>0</v>
      </c>
      <c r="H83" s="51">
        <v>0</v>
      </c>
      <c r="I83" s="51">
        <v>0</v>
      </c>
      <c r="J83" s="62">
        <f>VLOOKUP(C83,vocation!$A$2:$B$29,2,FALSE)</f>
        <v>9</v>
      </c>
      <c r="K83" s="62">
        <f>VLOOKUP(E83,education!$B$2:$C$4,2,FALSE)</f>
        <v>1</v>
      </c>
      <c r="L83" s="62" t="str">
        <f t="shared" si="2"/>
        <v>INSERT INTO `profession`(`vocation`, `name`, `education`, `level`, `intelligence`, `charisma`, `strength`, `creativity`) VALUES (9,'Мастер по ремонту обуви',1,2,5,0,0,0);</v>
      </c>
    </row>
    <row r="84" spans="1:12" x14ac:dyDescent="0.25">
      <c r="A84" s="50">
        <v>83</v>
      </c>
      <c r="B84" s="51" t="s">
        <v>41</v>
      </c>
      <c r="C84" s="51" t="s">
        <v>545</v>
      </c>
      <c r="D84" s="51">
        <v>3</v>
      </c>
      <c r="E84" s="51" t="s">
        <v>176</v>
      </c>
      <c r="F84" s="51">
        <v>10</v>
      </c>
      <c r="G84" s="51">
        <v>0</v>
      </c>
      <c r="H84" s="51">
        <v>0</v>
      </c>
      <c r="I84" s="51">
        <v>0</v>
      </c>
      <c r="J84" s="62">
        <f>VLOOKUP(C84,vocation!$A$2:$B$29,2,FALSE)</f>
        <v>9</v>
      </c>
      <c r="K84" s="62">
        <f>VLOOKUP(E84,education!$B$2:$C$4,2,FALSE)</f>
        <v>1</v>
      </c>
      <c r="L84" s="62" t="str">
        <f t="shared" si="2"/>
        <v>INSERT INTO `profession`(`vocation`, `name`, `education`, `level`, `intelligence`, `charisma`, `strength`, `creativity`) VALUES (9,'Скорняк',1,3,10,0,0,0);</v>
      </c>
    </row>
    <row r="85" spans="1:12" x14ac:dyDescent="0.25">
      <c r="A85" s="50">
        <v>84</v>
      </c>
      <c r="B85" s="51" t="s">
        <v>541</v>
      </c>
      <c r="C85" s="51" t="s">
        <v>545</v>
      </c>
      <c r="D85" s="51">
        <v>4</v>
      </c>
      <c r="E85" s="51" t="s">
        <v>176</v>
      </c>
      <c r="F85" s="51">
        <v>15</v>
      </c>
      <c r="G85" s="51">
        <v>0</v>
      </c>
      <c r="H85" s="51">
        <v>0</v>
      </c>
      <c r="I85" s="51">
        <v>5</v>
      </c>
      <c r="J85" s="62">
        <f>VLOOKUP(C85,vocation!$A$2:$B$29,2,FALSE)</f>
        <v>9</v>
      </c>
      <c r="K85" s="62">
        <f>VLOOKUP(E85,education!$B$2:$C$4,2,FALSE)</f>
        <v>1</v>
      </c>
      <c r="L85" s="62" t="str">
        <f t="shared" si="2"/>
        <v>INSERT INTO `profession`(`vocation`, `name`, `education`, `level`, `intelligence`, `charisma`, `strength`, `creativity`) VALUES (9,'Кожевник',1,4,15,0,0,5);</v>
      </c>
    </row>
    <row r="86" spans="1:12" x14ac:dyDescent="0.25">
      <c r="A86" s="50">
        <v>85</v>
      </c>
      <c r="B86" s="51" t="s">
        <v>111</v>
      </c>
      <c r="C86" s="51" t="s">
        <v>545</v>
      </c>
      <c r="D86" s="51">
        <v>5</v>
      </c>
      <c r="E86" s="51" t="s">
        <v>176</v>
      </c>
      <c r="F86" s="51">
        <v>20</v>
      </c>
      <c r="G86" s="51">
        <v>0</v>
      </c>
      <c r="H86" s="51">
        <v>0</v>
      </c>
      <c r="I86" s="51">
        <v>10</v>
      </c>
      <c r="J86" s="62">
        <f>VLOOKUP(C86,vocation!$A$2:$B$29,2,FALSE)</f>
        <v>9</v>
      </c>
      <c r="K86" s="62">
        <f>VLOOKUP(E86,education!$B$2:$C$4,2,FALSE)</f>
        <v>1</v>
      </c>
      <c r="L86" s="62" t="str">
        <f t="shared" si="2"/>
        <v>INSERT INTO `profession`(`vocation`, `name`, `education`, `level`, `intelligence`, `charisma`, `strength`, `creativity`) VALUES (9,'Швея',1,5,20,0,0,10);</v>
      </c>
    </row>
    <row r="87" spans="1:12" x14ac:dyDescent="0.25">
      <c r="A87" s="50">
        <v>86</v>
      </c>
      <c r="B87" s="51" t="s">
        <v>391</v>
      </c>
      <c r="C87" s="51" t="s">
        <v>545</v>
      </c>
      <c r="D87" s="51">
        <v>6</v>
      </c>
      <c r="E87" s="51" t="s">
        <v>177</v>
      </c>
      <c r="F87" s="51">
        <v>30</v>
      </c>
      <c r="G87" s="51">
        <v>0</v>
      </c>
      <c r="H87" s="51">
        <v>0</v>
      </c>
      <c r="I87" s="51">
        <v>15</v>
      </c>
      <c r="J87" s="62">
        <f>VLOOKUP(C87,vocation!$A$2:$B$29,2,FALSE)</f>
        <v>9</v>
      </c>
      <c r="K87" s="62">
        <f>VLOOKUP(E87,education!$B$2:$C$4,2,FALSE)</f>
        <v>2</v>
      </c>
      <c r="L87" s="62" t="str">
        <f t="shared" si="2"/>
        <v>INSERT INTO `profession`(`vocation`, `name`, `education`, `level`, `intelligence`, `charisma`, `strength`, `creativity`) VALUES (9,'Закройщик',2,6,30,0,0,15);</v>
      </c>
    </row>
    <row r="88" spans="1:12" x14ac:dyDescent="0.25">
      <c r="A88" s="50">
        <v>87</v>
      </c>
      <c r="B88" s="51" t="s">
        <v>139</v>
      </c>
      <c r="C88" s="51" t="s">
        <v>545</v>
      </c>
      <c r="D88" s="51">
        <v>7</v>
      </c>
      <c r="E88" s="51" t="s">
        <v>177</v>
      </c>
      <c r="F88" s="51">
        <v>40</v>
      </c>
      <c r="G88" s="51">
        <v>0</v>
      </c>
      <c r="H88" s="51">
        <v>0</v>
      </c>
      <c r="I88" s="51">
        <v>20</v>
      </c>
      <c r="J88" s="62">
        <f>VLOOKUP(C88,vocation!$A$2:$B$29,2,FALSE)</f>
        <v>9</v>
      </c>
      <c r="K88" s="62">
        <f>VLOOKUP(E88,education!$B$2:$C$4,2,FALSE)</f>
        <v>2</v>
      </c>
      <c r="L88" s="62" t="str">
        <f t="shared" si="2"/>
        <v>INSERT INTO `profession`(`vocation`, `name`, `education`, `level`, `intelligence`, `charisma`, `strength`, `creativity`) VALUES (9,'Ткач',2,7,40,0,0,20);</v>
      </c>
    </row>
    <row r="89" spans="1:12" x14ac:dyDescent="0.25">
      <c r="A89" s="50">
        <v>88</v>
      </c>
      <c r="B89" s="51" t="s">
        <v>542</v>
      </c>
      <c r="C89" s="51" t="s">
        <v>545</v>
      </c>
      <c r="D89" s="51">
        <v>8</v>
      </c>
      <c r="E89" s="51" t="s">
        <v>177</v>
      </c>
      <c r="F89" s="51">
        <v>50</v>
      </c>
      <c r="G89" s="51">
        <v>0</v>
      </c>
      <c r="H89" s="51">
        <v>0</v>
      </c>
      <c r="I89" s="51">
        <v>30</v>
      </c>
      <c r="J89" s="62">
        <f>VLOOKUP(C89,vocation!$A$2:$B$29,2,FALSE)</f>
        <v>9</v>
      </c>
      <c r="K89" s="62">
        <f>VLOOKUP(E89,education!$B$2:$C$4,2,FALSE)</f>
        <v>2</v>
      </c>
      <c r="L89" s="62" t="str">
        <f t="shared" si="2"/>
        <v>INSERT INTO `profession`(`vocation`, `name`, `education`, `level`, `intelligence`, `charisma`, `strength`, `creativity`) VALUES (9,'Обувщик',2,8,50,0,0,30);</v>
      </c>
    </row>
    <row r="90" spans="1:12" x14ac:dyDescent="0.25">
      <c r="A90" s="50">
        <v>89</v>
      </c>
      <c r="B90" s="51" t="s">
        <v>543</v>
      </c>
      <c r="C90" s="51" t="s">
        <v>545</v>
      </c>
      <c r="D90" s="51">
        <v>9</v>
      </c>
      <c r="E90" s="51" t="s">
        <v>178</v>
      </c>
      <c r="F90" s="51">
        <v>60</v>
      </c>
      <c r="G90" s="51">
        <v>15</v>
      </c>
      <c r="H90" s="51">
        <v>0</v>
      </c>
      <c r="I90" s="51">
        <v>50</v>
      </c>
      <c r="J90" s="62">
        <f>VLOOKUP(C90,vocation!$A$2:$B$29,2,FALSE)</f>
        <v>9</v>
      </c>
      <c r="K90" s="62">
        <f>VLOOKUP(E90,education!$B$2:$C$4,2,FALSE)</f>
        <v>3</v>
      </c>
      <c r="L90" s="62" t="str">
        <f t="shared" si="2"/>
        <v>INSERT INTO `profession`(`vocation`, `name`, `education`, `level`, `intelligence`, `charisma`, `strength`, `creativity`) VALUES (9,'Модельер-конструктор',3,9,60,15,0,50);</v>
      </c>
    </row>
    <row r="91" spans="1:12" x14ac:dyDescent="0.25">
      <c r="A91" s="50">
        <v>90</v>
      </c>
      <c r="B91" s="51" t="s">
        <v>544</v>
      </c>
      <c r="C91" s="51" t="s">
        <v>545</v>
      </c>
      <c r="D91" s="51">
        <v>10</v>
      </c>
      <c r="E91" s="51" t="s">
        <v>178</v>
      </c>
      <c r="F91" s="51">
        <v>70</v>
      </c>
      <c r="G91" s="51">
        <v>30</v>
      </c>
      <c r="H91" s="51">
        <v>0</v>
      </c>
      <c r="I91" s="51">
        <v>70</v>
      </c>
      <c r="J91" s="62">
        <f>VLOOKUP(C91,vocation!$A$2:$B$29,2,FALSE)</f>
        <v>9</v>
      </c>
      <c r="K91" s="62">
        <f>VLOOKUP(E91,education!$B$2:$C$4,2,FALSE)</f>
        <v>3</v>
      </c>
      <c r="L91" s="62" t="str">
        <f t="shared" si="2"/>
        <v>INSERT INTO `profession`(`vocation`, `name`, `education`, `level`, `intelligence`, `charisma`, `strength`, `creativity`) VALUES (9,'Стилист моды',3,10,70,30,0,70);</v>
      </c>
    </row>
    <row r="92" spans="1:12" x14ac:dyDescent="0.25">
      <c r="A92" s="50">
        <v>91</v>
      </c>
      <c r="B92" s="52" t="s">
        <v>553</v>
      </c>
      <c r="C92" s="52" t="s">
        <v>150</v>
      </c>
      <c r="D92" s="52">
        <v>1</v>
      </c>
      <c r="E92" s="52" t="s">
        <v>176</v>
      </c>
      <c r="F92" s="52">
        <v>0</v>
      </c>
      <c r="G92" s="52">
        <v>0</v>
      </c>
      <c r="H92" s="52">
        <v>0</v>
      </c>
      <c r="I92" s="52">
        <v>0</v>
      </c>
      <c r="J92" s="62">
        <f>VLOOKUP(C92,vocation!$A$2:$B$29,2,FALSE)</f>
        <v>10</v>
      </c>
      <c r="K92" s="62">
        <f>VLOOKUP(E92,education!$B$2:$C$4,2,FALSE)</f>
        <v>1</v>
      </c>
      <c r="L92" s="62" t="str">
        <f t="shared" si="2"/>
        <v>INSERT INTO `profession`(`vocation`, `name`, `education`, `level`, `intelligence`, `charisma`, `strength`, `creativity`) VALUES (10,'Разносчик рекламы',1,1,0,0,0,0);</v>
      </c>
    </row>
    <row r="93" spans="1:12" x14ac:dyDescent="0.25">
      <c r="A93" s="50">
        <v>92</v>
      </c>
      <c r="B93" s="52" t="s">
        <v>95</v>
      </c>
      <c r="C93" s="52" t="s">
        <v>150</v>
      </c>
      <c r="D93" s="52">
        <v>2</v>
      </c>
      <c r="E93" s="52" t="s">
        <v>176</v>
      </c>
      <c r="F93" s="52">
        <v>5</v>
      </c>
      <c r="G93" s="52">
        <v>0</v>
      </c>
      <c r="H93" s="52">
        <v>0</v>
      </c>
      <c r="I93" s="52">
        <v>0</v>
      </c>
      <c r="J93" s="62">
        <f>VLOOKUP(C93,vocation!$A$2:$B$29,2,FALSE)</f>
        <v>10</v>
      </c>
      <c r="K93" s="62">
        <f>VLOOKUP(E93,education!$B$2:$C$4,2,FALSE)</f>
        <v>1</v>
      </c>
      <c r="L93" s="62" t="str">
        <f t="shared" si="2"/>
        <v>INSERT INTO `profession`(`vocation`, `name`, `education`, `level`, `intelligence`, `charisma`, `strength`, `creativity`) VALUES (10,'Промоутер',1,2,5,0,0,0);</v>
      </c>
    </row>
    <row r="94" spans="1:12" x14ac:dyDescent="0.25">
      <c r="A94" s="50">
        <v>93</v>
      </c>
      <c r="B94" s="52" t="s">
        <v>2</v>
      </c>
      <c r="C94" s="52" t="s">
        <v>150</v>
      </c>
      <c r="D94" s="52">
        <v>3</v>
      </c>
      <c r="E94" s="52" t="s">
        <v>176</v>
      </c>
      <c r="F94" s="52">
        <v>10</v>
      </c>
      <c r="G94" s="52">
        <v>0</v>
      </c>
      <c r="H94" s="52">
        <v>0</v>
      </c>
      <c r="I94" s="52">
        <v>0</v>
      </c>
      <c r="J94" s="62">
        <f>VLOOKUP(C94,vocation!$A$2:$B$29,2,FALSE)</f>
        <v>10</v>
      </c>
      <c r="K94" s="62">
        <f>VLOOKUP(E94,education!$B$2:$C$4,2,FALSE)</f>
        <v>1</v>
      </c>
      <c r="L94" s="62" t="str">
        <f t="shared" si="2"/>
        <v>INSERT INTO `profession`(`vocation`, `name`, `education`, `level`, `intelligence`, `charisma`, `strength`, `creativity`) VALUES (10,'Рекламный агент',1,3,10,0,0,0);</v>
      </c>
    </row>
    <row r="95" spans="1:12" x14ac:dyDescent="0.25">
      <c r="A95" s="50">
        <v>94</v>
      </c>
      <c r="B95" s="52" t="s">
        <v>556</v>
      </c>
      <c r="C95" s="52" t="s">
        <v>150</v>
      </c>
      <c r="D95" s="52">
        <v>4</v>
      </c>
      <c r="E95" s="52" t="s">
        <v>176</v>
      </c>
      <c r="F95" s="52">
        <v>15</v>
      </c>
      <c r="G95" s="52">
        <v>5</v>
      </c>
      <c r="H95" s="52">
        <v>0</v>
      </c>
      <c r="I95" s="52">
        <v>0</v>
      </c>
      <c r="J95" s="62">
        <f>VLOOKUP(C95,vocation!$A$2:$B$29,2,FALSE)</f>
        <v>10</v>
      </c>
      <c r="K95" s="62">
        <f>VLOOKUP(E95,education!$B$2:$C$4,2,FALSE)</f>
        <v>1</v>
      </c>
      <c r="L95" s="62" t="str">
        <f t="shared" si="2"/>
        <v>INSERT INTO `profession`(`vocation`, `name`, `education`, `level`, `intelligence`, `charisma`, `strength`, `creativity`) VALUES (10,'Мерчандайзер',1,4,15,5,0,0);</v>
      </c>
    </row>
    <row r="96" spans="1:12" x14ac:dyDescent="0.25">
      <c r="A96" s="50">
        <v>95</v>
      </c>
      <c r="B96" s="52" t="s">
        <v>262</v>
      </c>
      <c r="C96" s="52" t="s">
        <v>150</v>
      </c>
      <c r="D96" s="52">
        <v>5</v>
      </c>
      <c r="E96" s="52" t="s">
        <v>177</v>
      </c>
      <c r="F96" s="52">
        <v>20</v>
      </c>
      <c r="G96" s="52">
        <v>10</v>
      </c>
      <c r="H96" s="52">
        <v>0</v>
      </c>
      <c r="I96" s="52">
        <v>30</v>
      </c>
      <c r="J96" s="62">
        <f>VLOOKUP(C96,vocation!$A$2:$B$29,2,FALSE)</f>
        <v>10</v>
      </c>
      <c r="K96" s="62">
        <f>VLOOKUP(E96,education!$B$2:$C$4,2,FALSE)</f>
        <v>2</v>
      </c>
      <c r="L96" s="62" t="str">
        <f t="shared" si="2"/>
        <v>INSERT INTO `profession`(`vocation`, `name`, `education`, `level`, `intelligence`, `charisma`, `strength`, `creativity`) VALUES (10,'Копирайтер',2,5,20,10,0,30);</v>
      </c>
    </row>
    <row r="97" spans="1:12" x14ac:dyDescent="0.25">
      <c r="A97" s="50">
        <v>96</v>
      </c>
      <c r="B97" s="52" t="s">
        <v>498</v>
      </c>
      <c r="C97" s="52" t="s">
        <v>150</v>
      </c>
      <c r="D97" s="52">
        <v>6</v>
      </c>
      <c r="E97" s="52" t="s">
        <v>177</v>
      </c>
      <c r="F97" s="52">
        <v>25</v>
      </c>
      <c r="G97" s="52">
        <v>20</v>
      </c>
      <c r="H97" s="52">
        <v>0</v>
      </c>
      <c r="I97" s="52">
        <v>40</v>
      </c>
      <c r="J97" s="62">
        <f>VLOOKUP(C97,vocation!$A$2:$B$29,2,FALSE)</f>
        <v>10</v>
      </c>
      <c r="K97" s="62">
        <f>VLOOKUP(E97,education!$B$2:$C$4,2,FALSE)</f>
        <v>2</v>
      </c>
      <c r="L97" s="62" t="str">
        <f t="shared" si="2"/>
        <v>INSERT INTO `profession`(`vocation`, `name`, `education`, `level`, `intelligence`, `charisma`, `strength`, `creativity`) VALUES (10,'Маркетолог',2,6,25,20,0,40);</v>
      </c>
    </row>
    <row r="98" spans="1:12" x14ac:dyDescent="0.25">
      <c r="A98" s="50">
        <v>97</v>
      </c>
      <c r="B98" s="52" t="s">
        <v>489</v>
      </c>
      <c r="C98" s="52" t="s">
        <v>150</v>
      </c>
      <c r="D98" s="52">
        <v>7</v>
      </c>
      <c r="E98" s="52" t="s">
        <v>177</v>
      </c>
      <c r="F98" s="52">
        <v>30</v>
      </c>
      <c r="G98" s="52">
        <v>30</v>
      </c>
      <c r="H98" s="52">
        <v>0</v>
      </c>
      <c r="I98" s="52">
        <v>50</v>
      </c>
      <c r="J98" s="62">
        <f>VLOOKUP(C98,vocation!$A$2:$B$29,2,FALSE)</f>
        <v>10</v>
      </c>
      <c r="K98" s="62">
        <f>VLOOKUP(E98,education!$B$2:$C$4,2,FALSE)</f>
        <v>2</v>
      </c>
      <c r="L98" s="62" t="str">
        <f t="shared" si="2"/>
        <v>INSERT INTO `profession`(`vocation`, `name`, `education`, `level`, `intelligence`, `charisma`, `strength`, `creativity`) VALUES (10,'Бренд-менеджер',2,7,30,30,0,50);</v>
      </c>
    </row>
    <row r="99" spans="1:12" x14ac:dyDescent="0.25">
      <c r="A99" s="50">
        <v>98</v>
      </c>
      <c r="B99" s="52" t="s">
        <v>554</v>
      </c>
      <c r="C99" s="52" t="s">
        <v>150</v>
      </c>
      <c r="D99" s="52">
        <v>8</v>
      </c>
      <c r="E99" s="52" t="s">
        <v>177</v>
      </c>
      <c r="F99" s="52">
        <v>35</v>
      </c>
      <c r="G99" s="52">
        <v>40</v>
      </c>
      <c r="H99" s="52">
        <v>0</v>
      </c>
      <c r="I99" s="52">
        <v>60</v>
      </c>
      <c r="J99" s="62">
        <f>VLOOKUP(C99,vocation!$A$2:$B$29,2,FALSE)</f>
        <v>10</v>
      </c>
      <c r="K99" s="62">
        <f>VLOOKUP(E99,education!$B$2:$C$4,2,FALSE)</f>
        <v>2</v>
      </c>
      <c r="L99" s="62" t="str">
        <f t="shared" si="2"/>
        <v>INSERT INTO `profession`(`vocation`, `name`, `education`, `level`, `intelligence`, `charisma`, `strength`, `creativity`) VALUES (10,'PR-менеджер',2,8,35,40,0,60);</v>
      </c>
    </row>
    <row r="100" spans="1:12" x14ac:dyDescent="0.25">
      <c r="A100" s="50">
        <v>99</v>
      </c>
      <c r="B100" s="52" t="s">
        <v>555</v>
      </c>
      <c r="C100" s="52" t="s">
        <v>150</v>
      </c>
      <c r="D100" s="52">
        <v>9</v>
      </c>
      <c r="E100" s="52" t="s">
        <v>178</v>
      </c>
      <c r="F100" s="52">
        <v>50</v>
      </c>
      <c r="G100" s="52">
        <v>50</v>
      </c>
      <c r="H100" s="52">
        <v>0</v>
      </c>
      <c r="I100" s="52">
        <v>70</v>
      </c>
      <c r="J100" s="62">
        <f>VLOOKUP(C100,vocation!$A$2:$B$29,2,FALSE)</f>
        <v>10</v>
      </c>
      <c r="K100" s="62">
        <f>VLOOKUP(E100,education!$B$2:$C$4,2,FALSE)</f>
        <v>3</v>
      </c>
      <c r="L100" s="62" t="str">
        <f t="shared" si="2"/>
        <v>INSERT INTO `profession`(`vocation`, `name`, `education`, `level`, `intelligence`, `charisma`, `strength`, `creativity`) VALUES (10,'Арт-директор',3,9,50,50,0,70);</v>
      </c>
    </row>
    <row r="101" spans="1:12" x14ac:dyDescent="0.25">
      <c r="A101" s="50">
        <v>100</v>
      </c>
      <c r="B101" s="52" t="s">
        <v>64</v>
      </c>
      <c r="C101" s="52" t="s">
        <v>150</v>
      </c>
      <c r="D101" s="52">
        <v>10</v>
      </c>
      <c r="E101" s="52" t="s">
        <v>178</v>
      </c>
      <c r="F101" s="52">
        <v>70</v>
      </c>
      <c r="G101" s="52">
        <v>70</v>
      </c>
      <c r="H101" s="52">
        <v>0</v>
      </c>
      <c r="I101" s="52">
        <v>80</v>
      </c>
      <c r="J101" s="62">
        <f>VLOOKUP(C101,vocation!$A$2:$B$29,2,FALSE)</f>
        <v>10</v>
      </c>
      <c r="K101" s="62">
        <f>VLOOKUP(E101,education!$B$2:$C$4,2,FALSE)</f>
        <v>3</v>
      </c>
      <c r="L101" s="62" t="str">
        <f t="shared" si="2"/>
        <v>INSERT INTO `profession`(`vocation`, `name`, `education`, `level`, `intelligence`, `charisma`, `strength`, `creativity`) VALUES (10,'Директор по маркетингу',3,10,70,70,0,80);</v>
      </c>
    </row>
    <row r="102" spans="1:12" x14ac:dyDescent="0.25">
      <c r="A102" s="50">
        <v>101</v>
      </c>
      <c r="B102" s="58" t="s">
        <v>75</v>
      </c>
      <c r="C102" s="58" t="s">
        <v>154</v>
      </c>
      <c r="D102" s="58">
        <v>1</v>
      </c>
      <c r="E102" s="58" t="s">
        <v>176</v>
      </c>
      <c r="F102" s="58">
        <v>0</v>
      </c>
      <c r="G102" s="58">
        <v>0</v>
      </c>
      <c r="H102" s="58">
        <v>0</v>
      </c>
      <c r="I102" s="58">
        <v>0</v>
      </c>
      <c r="J102" s="62">
        <f>VLOOKUP(C102,vocation!$A$2:$B$29,2,FALSE)</f>
        <v>11</v>
      </c>
      <c r="K102" s="62">
        <f>VLOOKUP(E102,education!$B$2:$C$4,2,FALSE)</f>
        <v>1</v>
      </c>
      <c r="L102" s="62" t="str">
        <f t="shared" ref="L102:L111" si="3">"INSERT INTO `profession`(`vocation`, `name`, `education`, `level`, `intelligence`, `charisma`, `strength`, `creativity`) VALUES ("&amp;J102&amp;",'"&amp;B102&amp;"',"&amp;K102&amp;","&amp;D102&amp;","&amp;F102&amp;","&amp;G102&amp;","&amp;H102&amp;","&amp;I102&amp;");"</f>
        <v>INSERT INTO `profession`(`vocation`, `name`, `education`, `level`, `intelligence`, `charisma`, `strength`, `creativity`) VALUES (11,'Няня',1,1,0,0,0,0);</v>
      </c>
    </row>
    <row r="103" spans="1:12" x14ac:dyDescent="0.25">
      <c r="A103" s="50">
        <v>102</v>
      </c>
      <c r="B103" s="58" t="s">
        <v>133</v>
      </c>
      <c r="C103" s="58" t="s">
        <v>154</v>
      </c>
      <c r="D103" s="58">
        <v>2</v>
      </c>
      <c r="E103" s="58" t="s">
        <v>176</v>
      </c>
      <c r="F103" s="58">
        <v>5</v>
      </c>
      <c r="G103" s="58">
        <v>0</v>
      </c>
      <c r="H103" s="58">
        <v>0</v>
      </c>
      <c r="I103" s="58">
        <v>0</v>
      </c>
      <c r="J103" s="62">
        <f>VLOOKUP(C103,vocation!$A$2:$B$29,2,FALSE)</f>
        <v>11</v>
      </c>
      <c r="K103" s="62">
        <f>VLOOKUP(E103,education!$B$2:$C$4,2,FALSE)</f>
        <v>1</v>
      </c>
      <c r="L103" s="62" t="str">
        <f t="shared" si="3"/>
        <v>INSERT INTO `profession`(`vocation`, `name`, `education`, `level`, `intelligence`, `charisma`, `strength`, `creativity`) VALUES (11,'Репетитор',1,2,5,0,0,0);</v>
      </c>
    </row>
    <row r="104" spans="1:12" x14ac:dyDescent="0.25">
      <c r="A104" s="50">
        <v>103</v>
      </c>
      <c r="B104" s="58" t="s">
        <v>587</v>
      </c>
      <c r="C104" s="58" t="s">
        <v>154</v>
      </c>
      <c r="D104" s="58">
        <v>3</v>
      </c>
      <c r="E104" s="58" t="s">
        <v>176</v>
      </c>
      <c r="F104" s="58">
        <v>10</v>
      </c>
      <c r="G104" s="58">
        <v>0</v>
      </c>
      <c r="H104" s="58">
        <v>0</v>
      </c>
      <c r="I104" s="58">
        <v>0</v>
      </c>
      <c r="J104" s="62">
        <f>VLOOKUP(C104,vocation!$A$2:$B$29,2,FALSE)</f>
        <v>11</v>
      </c>
      <c r="K104" s="62">
        <f>VLOOKUP(E104,education!$B$2:$C$4,2,FALSE)</f>
        <v>1</v>
      </c>
      <c r="L104" s="62" t="str">
        <f t="shared" si="3"/>
        <v>INSERT INTO `profession`(`vocation`, `name`, `education`, `level`, `intelligence`, `charisma`, `strength`, `creativity`) VALUES (11,'Помощник воспитателя',1,3,10,0,0,0);</v>
      </c>
    </row>
    <row r="105" spans="1:12" x14ac:dyDescent="0.25">
      <c r="A105" s="50">
        <v>104</v>
      </c>
      <c r="B105" s="58" t="s">
        <v>328</v>
      </c>
      <c r="C105" s="58" t="s">
        <v>154</v>
      </c>
      <c r="D105" s="58">
        <v>4</v>
      </c>
      <c r="E105" s="58" t="s">
        <v>177</v>
      </c>
      <c r="F105" s="58">
        <v>20</v>
      </c>
      <c r="G105" s="58">
        <v>0</v>
      </c>
      <c r="H105" s="58">
        <v>0</v>
      </c>
      <c r="I105" s="58">
        <v>10</v>
      </c>
      <c r="J105" s="62">
        <f>VLOOKUP(C105,vocation!$A$2:$B$29,2,FALSE)</f>
        <v>11</v>
      </c>
      <c r="K105" s="62">
        <f>VLOOKUP(E105,education!$B$2:$C$4,2,FALSE)</f>
        <v>2</v>
      </c>
      <c r="L105" s="62" t="str">
        <f t="shared" si="3"/>
        <v>INSERT INTO `profession`(`vocation`, `name`, `education`, `level`, `intelligence`, `charisma`, `strength`, `creativity`) VALUES (11,'Воспитатель',2,4,20,0,0,10);</v>
      </c>
    </row>
    <row r="106" spans="1:12" x14ac:dyDescent="0.25">
      <c r="A106" s="50">
        <v>105</v>
      </c>
      <c r="B106" s="58" t="s">
        <v>588</v>
      </c>
      <c r="C106" s="58" t="s">
        <v>154</v>
      </c>
      <c r="D106" s="58">
        <v>5</v>
      </c>
      <c r="E106" s="58" t="s">
        <v>177</v>
      </c>
      <c r="F106" s="58">
        <v>30</v>
      </c>
      <c r="G106" s="58">
        <v>0</v>
      </c>
      <c r="H106" s="58">
        <v>0</v>
      </c>
      <c r="I106" s="58">
        <v>20</v>
      </c>
      <c r="J106" s="62">
        <f>VLOOKUP(C106,vocation!$A$2:$B$29,2,FALSE)</f>
        <v>11</v>
      </c>
      <c r="K106" s="62">
        <f>VLOOKUP(E106,education!$B$2:$C$4,2,FALSE)</f>
        <v>2</v>
      </c>
      <c r="L106" s="62" t="str">
        <f t="shared" si="3"/>
        <v>INSERT INTO `profession`(`vocation`, `name`, `education`, `level`, `intelligence`, `charisma`, `strength`, `creativity`) VALUES (11,'Учитель младших классов',2,5,30,0,0,20);</v>
      </c>
    </row>
    <row r="107" spans="1:12" x14ac:dyDescent="0.25">
      <c r="A107" s="50">
        <v>106</v>
      </c>
      <c r="B107" s="58" t="s">
        <v>127</v>
      </c>
      <c r="C107" s="58" t="s">
        <v>154</v>
      </c>
      <c r="D107" s="58">
        <v>6</v>
      </c>
      <c r="E107" s="58" t="s">
        <v>177</v>
      </c>
      <c r="F107" s="58">
        <v>40</v>
      </c>
      <c r="G107" s="58">
        <v>20</v>
      </c>
      <c r="H107" s="58">
        <v>0</v>
      </c>
      <c r="I107" s="58">
        <v>30</v>
      </c>
      <c r="J107" s="62">
        <f>VLOOKUP(C107,vocation!$A$2:$B$29,2,FALSE)</f>
        <v>11</v>
      </c>
      <c r="K107" s="62">
        <f>VLOOKUP(E107,education!$B$2:$C$4,2,FALSE)</f>
        <v>2</v>
      </c>
      <c r="L107" s="62" t="str">
        <f t="shared" si="3"/>
        <v>INSERT INTO `profession`(`vocation`, `name`, `education`, `level`, `intelligence`, `charisma`, `strength`, `creativity`) VALUES (11,'Учитель',2,6,40,20,0,30);</v>
      </c>
    </row>
    <row r="108" spans="1:12" x14ac:dyDescent="0.25">
      <c r="A108" s="50">
        <v>107</v>
      </c>
      <c r="B108" s="58" t="s">
        <v>59</v>
      </c>
      <c r="C108" s="58" t="s">
        <v>154</v>
      </c>
      <c r="D108" s="58">
        <v>7</v>
      </c>
      <c r="E108" s="58" t="s">
        <v>177</v>
      </c>
      <c r="F108" s="58">
        <v>50</v>
      </c>
      <c r="G108" s="58">
        <v>40</v>
      </c>
      <c r="H108" s="58">
        <v>0</v>
      </c>
      <c r="I108" s="58">
        <v>40</v>
      </c>
      <c r="J108" s="62">
        <f>VLOOKUP(C108,vocation!$A$2:$B$29,2,FALSE)</f>
        <v>11</v>
      </c>
      <c r="K108" s="62">
        <f>VLOOKUP(E108,education!$B$2:$C$4,2,FALSE)</f>
        <v>2</v>
      </c>
      <c r="L108" s="62" t="str">
        <f t="shared" si="3"/>
        <v>INSERT INTO `profession`(`vocation`, `name`, `education`, `level`, `intelligence`, `charisma`, `strength`, `creativity`) VALUES (11,'Преподаватель',2,7,50,40,0,40);</v>
      </c>
    </row>
    <row r="109" spans="1:12" x14ac:dyDescent="0.25">
      <c r="A109" s="50">
        <v>108</v>
      </c>
      <c r="B109" s="58" t="s">
        <v>589</v>
      </c>
      <c r="C109" s="58" t="s">
        <v>154</v>
      </c>
      <c r="D109" s="58">
        <v>8</v>
      </c>
      <c r="E109" s="58" t="s">
        <v>178</v>
      </c>
      <c r="F109" s="58">
        <v>60</v>
      </c>
      <c r="G109" s="58">
        <v>60</v>
      </c>
      <c r="H109" s="58">
        <v>0</v>
      </c>
      <c r="I109" s="58">
        <v>45</v>
      </c>
      <c r="J109" s="62">
        <f>VLOOKUP(C109,vocation!$A$2:$B$29,2,FALSE)</f>
        <v>11</v>
      </c>
      <c r="K109" s="62">
        <f>VLOOKUP(E109,education!$B$2:$C$4,2,FALSE)</f>
        <v>3</v>
      </c>
      <c r="L109" s="62" t="str">
        <f t="shared" si="3"/>
        <v>INSERT INTO `profession`(`vocation`, `name`, `education`, `level`, `intelligence`, `charisma`, `strength`, `creativity`) VALUES (11,'Доцент',3,8,60,60,0,45);</v>
      </c>
    </row>
    <row r="110" spans="1:12" x14ac:dyDescent="0.25">
      <c r="A110" s="50">
        <v>109</v>
      </c>
      <c r="B110" s="58" t="s">
        <v>590</v>
      </c>
      <c r="C110" s="58" t="s">
        <v>154</v>
      </c>
      <c r="D110" s="58">
        <v>9</v>
      </c>
      <c r="E110" s="58" t="s">
        <v>178</v>
      </c>
      <c r="F110" s="58">
        <v>70</v>
      </c>
      <c r="G110" s="58">
        <v>80</v>
      </c>
      <c r="H110" s="58">
        <v>0</v>
      </c>
      <c r="I110" s="58">
        <v>50</v>
      </c>
      <c r="J110" s="62">
        <f>VLOOKUP(C110,vocation!$A$2:$B$29,2,FALSE)</f>
        <v>11</v>
      </c>
      <c r="K110" s="62">
        <f>VLOOKUP(E110,education!$B$2:$C$4,2,FALSE)</f>
        <v>3</v>
      </c>
      <c r="L110" s="62" t="str">
        <f t="shared" si="3"/>
        <v>INSERT INTO `profession`(`vocation`, `name`, `education`, `level`, `intelligence`, `charisma`, `strength`, `creativity`) VALUES (11,'Профессор',3,9,70,80,0,50);</v>
      </c>
    </row>
    <row r="111" spans="1:12" x14ac:dyDescent="0.25">
      <c r="A111" s="50">
        <v>110</v>
      </c>
      <c r="B111" s="58" t="s">
        <v>591</v>
      </c>
      <c r="C111" s="58" t="s">
        <v>154</v>
      </c>
      <c r="D111" s="58">
        <v>10</v>
      </c>
      <c r="E111" s="58" t="s">
        <v>178</v>
      </c>
      <c r="F111" s="58">
        <v>80</v>
      </c>
      <c r="G111" s="58">
        <v>80</v>
      </c>
      <c r="H111" s="58">
        <v>0</v>
      </c>
      <c r="I111" s="58">
        <v>55</v>
      </c>
      <c r="J111" s="62">
        <f>VLOOKUP(C111,vocation!$A$2:$B$29,2,FALSE)</f>
        <v>11</v>
      </c>
      <c r="K111" s="62">
        <f>VLOOKUP(E111,education!$B$2:$C$4,2,FALSE)</f>
        <v>3</v>
      </c>
      <c r="L111" s="62" t="str">
        <f t="shared" si="3"/>
        <v>INSERT INTO `profession`(`vocation`, `name`, `education`, `level`, `intelligence`, `charisma`, `strength`, `creativity`) VALUES (11,'Министр образования',3,10,80,80,0,55);</v>
      </c>
    </row>
    <row r="112" spans="1:12" x14ac:dyDescent="0.25">
      <c r="A112" s="50">
        <v>111</v>
      </c>
      <c r="B112" s="53" t="s">
        <v>561</v>
      </c>
      <c r="C112" s="53" t="s">
        <v>152</v>
      </c>
      <c r="D112" s="53">
        <v>1</v>
      </c>
      <c r="E112" s="53" t="s">
        <v>176</v>
      </c>
      <c r="F112" s="53">
        <v>0</v>
      </c>
      <c r="G112" s="53">
        <v>0</v>
      </c>
      <c r="H112" s="53">
        <v>0</v>
      </c>
      <c r="I112" s="53">
        <v>0</v>
      </c>
      <c r="J112" s="62">
        <f>VLOOKUP(C112,vocation!$A$2:$B$29,2,FALSE)</f>
        <v>12</v>
      </c>
      <c r="K112" s="62">
        <f>VLOOKUP(E112,education!$B$2:$C$4,2,FALSE)</f>
        <v>1</v>
      </c>
      <c r="L112" s="62" t="str">
        <f t="shared" si="2"/>
        <v>INSERT INTO `profession`(`vocation`, `name`, `education`, `level`, `intelligence`, `charisma`, `strength`, `creativity`) VALUES (12,'HR-менеджер',1,1,0,0,0,0);</v>
      </c>
    </row>
    <row r="113" spans="1:12" x14ac:dyDescent="0.25">
      <c r="A113" s="50">
        <v>112</v>
      </c>
      <c r="B113" s="53" t="s">
        <v>565</v>
      </c>
      <c r="C113" s="53" t="s">
        <v>152</v>
      </c>
      <c r="D113" s="53">
        <v>2</v>
      </c>
      <c r="E113" s="53" t="s">
        <v>176</v>
      </c>
      <c r="F113" s="53">
        <v>10</v>
      </c>
      <c r="G113" s="53">
        <v>5</v>
      </c>
      <c r="H113" s="53">
        <v>0</v>
      </c>
      <c r="I113" s="53">
        <v>0</v>
      </c>
      <c r="J113" s="62">
        <f>VLOOKUP(C113,vocation!$A$2:$B$29,2,FALSE)</f>
        <v>12</v>
      </c>
      <c r="K113" s="62">
        <f>VLOOKUP(E113,education!$B$2:$C$4,2,FALSE)</f>
        <v>1</v>
      </c>
      <c r="L113" s="62" t="str">
        <f t="shared" si="2"/>
        <v>INSERT INTO `profession`(`vocation`, `name`, `education`, `level`, `intelligence`, `charisma`, `strength`, `creativity`) VALUES (12,'Сотрудник Отдела кадров',1,2,10,5,0,0);</v>
      </c>
    </row>
    <row r="114" spans="1:12" x14ac:dyDescent="0.25">
      <c r="A114" s="50">
        <v>113</v>
      </c>
      <c r="B114" s="53" t="s">
        <v>560</v>
      </c>
      <c r="C114" s="53" t="s">
        <v>152</v>
      </c>
      <c r="D114" s="53">
        <v>3</v>
      </c>
      <c r="E114" s="53" t="s">
        <v>176</v>
      </c>
      <c r="F114" s="53">
        <v>20</v>
      </c>
      <c r="G114" s="53">
        <v>20</v>
      </c>
      <c r="H114" s="53">
        <v>0</v>
      </c>
      <c r="I114" s="53">
        <v>0</v>
      </c>
      <c r="J114" s="62">
        <f>VLOOKUP(C114,vocation!$A$2:$B$29,2,FALSE)</f>
        <v>12</v>
      </c>
      <c r="K114" s="62">
        <f>VLOOKUP(E114,education!$B$2:$C$4,2,FALSE)</f>
        <v>1</v>
      </c>
      <c r="L114" s="62" t="str">
        <f t="shared" si="2"/>
        <v>INSERT INTO `profession`(`vocation`, `name`, `education`, `level`, `intelligence`, `charisma`, `strength`, `creativity`) VALUES (12,'CRM-менеджер',1,3,20,20,0,0);</v>
      </c>
    </row>
    <row r="115" spans="1:12" x14ac:dyDescent="0.25">
      <c r="A115" s="50">
        <v>114</v>
      </c>
      <c r="B115" s="53" t="s">
        <v>564</v>
      </c>
      <c r="C115" s="53" t="s">
        <v>152</v>
      </c>
      <c r="D115" s="53">
        <v>4</v>
      </c>
      <c r="E115" s="53" t="s">
        <v>176</v>
      </c>
      <c r="F115" s="53">
        <v>30</v>
      </c>
      <c r="G115" s="53">
        <v>30</v>
      </c>
      <c r="H115" s="53">
        <v>0</v>
      </c>
      <c r="I115" s="53">
        <v>0</v>
      </c>
      <c r="J115" s="62">
        <f>VLOOKUP(C115,vocation!$A$2:$B$29,2,FALSE)</f>
        <v>12</v>
      </c>
      <c r="K115" s="62">
        <f>VLOOKUP(E115,education!$B$2:$C$4,2,FALSE)</f>
        <v>1</v>
      </c>
      <c r="L115" s="62" t="str">
        <f t="shared" si="2"/>
        <v>INSERT INTO `profession`(`vocation`, `name`, `education`, `level`, `intelligence`, `charisma`, `strength`, `creativity`) VALUES (12,'Тимлид',1,4,30,30,0,0);</v>
      </c>
    </row>
    <row r="116" spans="1:12" x14ac:dyDescent="0.25">
      <c r="A116" s="50">
        <v>115</v>
      </c>
      <c r="B116" s="53" t="s">
        <v>557</v>
      </c>
      <c r="C116" s="53" t="s">
        <v>152</v>
      </c>
      <c r="D116" s="53">
        <v>5</v>
      </c>
      <c r="E116" s="53" t="s">
        <v>177</v>
      </c>
      <c r="F116" s="53">
        <v>30</v>
      </c>
      <c r="G116" s="53">
        <v>30</v>
      </c>
      <c r="H116" s="53">
        <v>0</v>
      </c>
      <c r="I116" s="53">
        <v>20</v>
      </c>
      <c r="J116" s="62">
        <f>VLOOKUP(C116,vocation!$A$2:$B$29,2,FALSE)</f>
        <v>12</v>
      </c>
      <c r="K116" s="62">
        <f>VLOOKUP(E116,education!$B$2:$C$4,2,FALSE)</f>
        <v>2</v>
      </c>
      <c r="L116" s="62" t="str">
        <f t="shared" si="2"/>
        <v>INSERT INTO `profession`(`vocation`, `name`, `education`, `level`, `intelligence`, `charisma`, `strength`, `creativity`) VALUES (12,'SMM-менеджер',2,5,30,30,0,20);</v>
      </c>
    </row>
    <row r="117" spans="1:12" x14ac:dyDescent="0.25">
      <c r="A117" s="50">
        <v>116</v>
      </c>
      <c r="B117" s="53" t="s">
        <v>558</v>
      </c>
      <c r="C117" s="53" t="s">
        <v>152</v>
      </c>
      <c r="D117" s="53">
        <v>6</v>
      </c>
      <c r="E117" s="53" t="s">
        <v>177</v>
      </c>
      <c r="F117" s="53">
        <v>40</v>
      </c>
      <c r="G117" s="53">
        <v>40</v>
      </c>
      <c r="H117" s="53">
        <v>0</v>
      </c>
      <c r="I117" s="53">
        <v>30</v>
      </c>
      <c r="J117" s="62">
        <f>VLOOKUP(C117,vocation!$A$2:$B$29,2,FALSE)</f>
        <v>12</v>
      </c>
      <c r="K117" s="62">
        <f>VLOOKUP(E117,education!$B$2:$C$4,2,FALSE)</f>
        <v>2</v>
      </c>
      <c r="L117" s="62" t="str">
        <f t="shared" si="2"/>
        <v>INSERT INTO `profession`(`vocation`, `name`, `education`, `level`, `intelligence`, `charisma`, `strength`, `creativity`) VALUES (12,'Бизнес-консультант ',2,6,40,40,0,30);</v>
      </c>
    </row>
    <row r="118" spans="1:12" x14ac:dyDescent="0.25">
      <c r="A118" s="50">
        <v>117</v>
      </c>
      <c r="B118" s="53" t="s">
        <v>559</v>
      </c>
      <c r="C118" s="53" t="s">
        <v>152</v>
      </c>
      <c r="D118" s="53">
        <v>7</v>
      </c>
      <c r="E118" s="53" t="s">
        <v>177</v>
      </c>
      <c r="F118" s="53">
        <v>50</v>
      </c>
      <c r="G118" s="53">
        <v>50</v>
      </c>
      <c r="H118" s="53">
        <v>0</v>
      </c>
      <c r="I118" s="53">
        <v>35</v>
      </c>
      <c r="J118" s="62">
        <f>VLOOKUP(C118,vocation!$A$2:$B$29,2,FALSE)</f>
        <v>12</v>
      </c>
      <c r="K118" s="62">
        <f>VLOOKUP(E118,education!$B$2:$C$4,2,FALSE)</f>
        <v>2</v>
      </c>
      <c r="L118" s="62" t="str">
        <f t="shared" si="2"/>
        <v>INSERT INTO `profession`(`vocation`, `name`, `education`, `level`, `intelligence`, `charisma`, `strength`, `creativity`) VALUES (12,'Продукт-менеджер',2,7,50,50,0,35);</v>
      </c>
    </row>
    <row r="119" spans="1:12" x14ac:dyDescent="0.25">
      <c r="A119" s="50">
        <v>118</v>
      </c>
      <c r="B119" s="53" t="s">
        <v>93</v>
      </c>
      <c r="C119" s="53" t="s">
        <v>152</v>
      </c>
      <c r="D119" s="53">
        <v>8</v>
      </c>
      <c r="E119" s="53" t="s">
        <v>178</v>
      </c>
      <c r="F119" s="53">
        <v>60</v>
      </c>
      <c r="G119" s="53">
        <v>60</v>
      </c>
      <c r="H119" s="53">
        <v>0</v>
      </c>
      <c r="I119" s="53">
        <v>35</v>
      </c>
      <c r="J119" s="62">
        <f>VLOOKUP(C119,vocation!$A$2:$B$29,2,FALSE)</f>
        <v>12</v>
      </c>
      <c r="K119" s="62">
        <f>VLOOKUP(E119,education!$B$2:$C$4,2,FALSE)</f>
        <v>3</v>
      </c>
      <c r="L119" s="62" t="str">
        <f t="shared" si="2"/>
        <v>INSERT INTO `profession`(`vocation`, `name`, `education`, `level`, `intelligence`, `charisma`, `strength`, `creativity`) VALUES (12,'Менеджер проекта',3,8,60,60,0,35);</v>
      </c>
    </row>
    <row r="120" spans="1:12" x14ac:dyDescent="0.25">
      <c r="A120" s="50">
        <v>119</v>
      </c>
      <c r="B120" s="53" t="s">
        <v>563</v>
      </c>
      <c r="C120" s="53" t="s">
        <v>152</v>
      </c>
      <c r="D120" s="53">
        <v>9</v>
      </c>
      <c r="E120" s="53" t="s">
        <v>178</v>
      </c>
      <c r="F120" s="53">
        <v>70</v>
      </c>
      <c r="G120" s="53">
        <v>70</v>
      </c>
      <c r="H120" s="53">
        <v>0</v>
      </c>
      <c r="I120" s="53">
        <v>40</v>
      </c>
      <c r="J120" s="62">
        <f>VLOOKUP(C120,vocation!$A$2:$B$29,2,FALSE)</f>
        <v>12</v>
      </c>
      <c r="K120" s="62">
        <f>VLOOKUP(E120,education!$B$2:$C$4,2,FALSE)</f>
        <v>3</v>
      </c>
      <c r="L120" s="62" t="str">
        <f t="shared" si="2"/>
        <v>INSERT INTO `profession`(`vocation`, `name`, `education`, `level`, `intelligence`, `charisma`, `strength`, `creativity`) VALUES (12,'Специалист по бизнес-процессам',3,9,70,70,0,40);</v>
      </c>
    </row>
    <row r="121" spans="1:12" x14ac:dyDescent="0.25">
      <c r="A121" s="50">
        <v>120</v>
      </c>
      <c r="B121" s="53" t="s">
        <v>562</v>
      </c>
      <c r="C121" s="53" t="s">
        <v>152</v>
      </c>
      <c r="D121" s="53">
        <v>10</v>
      </c>
      <c r="E121" s="53" t="s">
        <v>178</v>
      </c>
      <c r="F121" s="53">
        <v>80</v>
      </c>
      <c r="G121" s="53">
        <v>80</v>
      </c>
      <c r="H121" s="53">
        <v>0</v>
      </c>
      <c r="I121" s="53">
        <v>50</v>
      </c>
      <c r="J121" s="62">
        <f>VLOOKUP(C121,vocation!$A$2:$B$29,2,FALSE)</f>
        <v>12</v>
      </c>
      <c r="K121" s="62">
        <f>VLOOKUP(E121,education!$B$2:$C$4,2,FALSE)</f>
        <v>3</v>
      </c>
      <c r="L121" s="62" t="str">
        <f t="shared" si="2"/>
        <v>INSERT INTO `profession`(`vocation`, `name`, `education`, `level`, `intelligence`, `charisma`, `strength`, `creativity`) VALUES (12,'Директор',3,10,80,80,0,50);</v>
      </c>
    </row>
    <row r="122" spans="1:12" x14ac:dyDescent="0.25">
      <c r="A122" s="50">
        <v>121</v>
      </c>
      <c r="B122" s="57" t="s">
        <v>566</v>
      </c>
      <c r="C122" s="57" t="s">
        <v>153</v>
      </c>
      <c r="D122" s="57">
        <v>1</v>
      </c>
      <c r="E122" s="57" t="s">
        <v>176</v>
      </c>
      <c r="F122" s="57">
        <v>0</v>
      </c>
      <c r="G122" s="57">
        <v>0</v>
      </c>
      <c r="H122" s="57">
        <v>0</v>
      </c>
      <c r="I122" s="57">
        <v>0</v>
      </c>
      <c r="J122" s="62">
        <f>VLOOKUP(C122,vocation!$A$2:$B$29,2,FALSE)</f>
        <v>13</v>
      </c>
      <c r="K122" s="62">
        <f>VLOOKUP(E122,education!$B$2:$C$4,2,FALSE)</f>
        <v>1</v>
      </c>
      <c r="L122" s="62" t="str">
        <f t="shared" si="2"/>
        <v>INSERT INTO `profession`(`vocation`, `name`, `education`, `level`, `intelligence`, `charisma`, `strength`, `creativity`) VALUES (13,'Ассистент',1,1,0,0,0,0);</v>
      </c>
    </row>
    <row r="123" spans="1:12" x14ac:dyDescent="0.25">
      <c r="A123" s="50">
        <v>122</v>
      </c>
      <c r="B123" s="57" t="s">
        <v>284</v>
      </c>
      <c r="C123" s="57" t="s">
        <v>153</v>
      </c>
      <c r="D123" s="57">
        <v>2</v>
      </c>
      <c r="E123" s="57" t="s">
        <v>176</v>
      </c>
      <c r="F123" s="57">
        <v>5</v>
      </c>
      <c r="G123" s="57">
        <v>0</v>
      </c>
      <c r="H123" s="57">
        <v>0</v>
      </c>
      <c r="I123" s="57">
        <v>0</v>
      </c>
      <c r="J123" s="62">
        <f>VLOOKUP(C123,vocation!$A$2:$B$29,2,FALSE)</f>
        <v>13</v>
      </c>
      <c r="K123" s="62">
        <f>VLOOKUP(E123,education!$B$2:$C$4,2,FALSE)</f>
        <v>1</v>
      </c>
      <c r="L123" s="62" t="str">
        <f t="shared" si="2"/>
        <v>INSERT INTO `profession`(`vocation`, `name`, `education`, `level`, `intelligence`, `charisma`, `strength`, `creativity`) VALUES (13,'Лаборант',1,2,5,0,0,0);</v>
      </c>
    </row>
    <row r="124" spans="1:12" x14ac:dyDescent="0.25">
      <c r="A124" s="50">
        <v>123</v>
      </c>
      <c r="B124" s="57" t="s">
        <v>567</v>
      </c>
      <c r="C124" s="57" t="s">
        <v>153</v>
      </c>
      <c r="D124" s="57">
        <v>3</v>
      </c>
      <c r="E124" s="57" t="s">
        <v>176</v>
      </c>
      <c r="F124" s="57">
        <v>10</v>
      </c>
      <c r="G124" s="57">
        <v>0</v>
      </c>
      <c r="H124" s="57">
        <v>0</v>
      </c>
      <c r="I124" s="57">
        <v>0</v>
      </c>
      <c r="J124" s="62">
        <f>VLOOKUP(C124,vocation!$A$2:$B$29,2,FALSE)</f>
        <v>13</v>
      </c>
      <c r="K124" s="62">
        <f>VLOOKUP(E124,education!$B$2:$C$4,2,FALSE)</f>
        <v>1</v>
      </c>
      <c r="L124" s="62" t="str">
        <f t="shared" si="2"/>
        <v>INSERT INTO `profession`(`vocation`, `name`, `education`, `level`, `intelligence`, `charisma`, `strength`, `creativity`) VALUES (13,'Исследователь-теоретик',1,3,10,0,0,0);</v>
      </c>
    </row>
    <row r="125" spans="1:12" x14ac:dyDescent="0.25">
      <c r="A125" s="50">
        <v>124</v>
      </c>
      <c r="B125" s="57" t="s">
        <v>53</v>
      </c>
      <c r="C125" s="57" t="s">
        <v>153</v>
      </c>
      <c r="D125" s="57">
        <v>4</v>
      </c>
      <c r="E125" s="57" t="s">
        <v>176</v>
      </c>
      <c r="F125" s="57">
        <v>20</v>
      </c>
      <c r="G125" s="57">
        <v>0</v>
      </c>
      <c r="H125" s="57">
        <v>0</v>
      </c>
      <c r="I125" s="57">
        <v>0</v>
      </c>
      <c r="J125" s="62">
        <f>VLOOKUP(C125,vocation!$A$2:$B$29,2,FALSE)</f>
        <v>13</v>
      </c>
      <c r="K125" s="62">
        <f>VLOOKUP(E125,education!$B$2:$C$4,2,FALSE)</f>
        <v>1</v>
      </c>
      <c r="L125" s="62" t="str">
        <f t="shared" si="2"/>
        <v>INSERT INTO `profession`(`vocation`, `name`, `education`, `level`, `intelligence`, `charisma`, `strength`, `creativity`) VALUES (13,'Исследователь',1,4,20,0,0,0);</v>
      </c>
    </row>
    <row r="126" spans="1:12" x14ac:dyDescent="0.25">
      <c r="A126" s="50">
        <v>125</v>
      </c>
      <c r="B126" s="57" t="s">
        <v>568</v>
      </c>
      <c r="C126" s="57" t="s">
        <v>153</v>
      </c>
      <c r="D126" s="57">
        <v>5</v>
      </c>
      <c r="E126" s="57" t="s">
        <v>177</v>
      </c>
      <c r="F126" s="57">
        <v>30</v>
      </c>
      <c r="G126" s="57">
        <v>0</v>
      </c>
      <c r="H126" s="57">
        <v>0</v>
      </c>
      <c r="I126" s="57">
        <v>0</v>
      </c>
      <c r="J126" s="62">
        <f>VLOOKUP(C126,vocation!$A$2:$B$29,2,FALSE)</f>
        <v>13</v>
      </c>
      <c r="K126" s="62">
        <f>VLOOKUP(E126,education!$B$2:$C$4,2,FALSE)</f>
        <v>2</v>
      </c>
      <c r="L126" s="62" t="str">
        <f t="shared" si="2"/>
        <v>INSERT INTO `profession`(`vocation`, `name`, `education`, `level`, `intelligence`, `charisma`, `strength`, `creativity`) VALUES (13,'Экспериментатор',2,5,30,0,0,0);</v>
      </c>
    </row>
    <row r="127" spans="1:12" x14ac:dyDescent="0.25">
      <c r="A127" s="50">
        <v>126</v>
      </c>
      <c r="B127" s="57" t="s">
        <v>569</v>
      </c>
      <c r="C127" s="57" t="s">
        <v>153</v>
      </c>
      <c r="D127" s="57">
        <v>6</v>
      </c>
      <c r="E127" s="57" t="s">
        <v>177</v>
      </c>
      <c r="F127" s="57">
        <v>40</v>
      </c>
      <c r="G127" s="57">
        <v>0</v>
      </c>
      <c r="H127" s="57">
        <v>0</v>
      </c>
      <c r="I127" s="57">
        <v>0</v>
      </c>
      <c r="J127" s="62">
        <f>VLOOKUP(C127,vocation!$A$2:$B$29,2,FALSE)</f>
        <v>13</v>
      </c>
      <c r="K127" s="62">
        <f>VLOOKUP(E127,education!$B$2:$C$4,2,FALSE)</f>
        <v>2</v>
      </c>
      <c r="L127" s="62" t="str">
        <f t="shared" si="2"/>
        <v>INSERT INTO `profession`(`vocation`, `name`, `education`, `level`, `intelligence`, `charisma`, `strength`, `creativity`) VALUES (13,'Прикладной теоретик',2,6,40,0,0,0);</v>
      </c>
    </row>
    <row r="128" spans="1:12" x14ac:dyDescent="0.25">
      <c r="A128" s="50">
        <v>127</v>
      </c>
      <c r="B128" s="57" t="s">
        <v>570</v>
      </c>
      <c r="C128" s="57" t="s">
        <v>153</v>
      </c>
      <c r="D128" s="57">
        <v>7</v>
      </c>
      <c r="E128" s="57" t="s">
        <v>177</v>
      </c>
      <c r="F128" s="57">
        <v>50</v>
      </c>
      <c r="G128" s="57">
        <v>0</v>
      </c>
      <c r="H128" s="57">
        <v>0</v>
      </c>
      <c r="I128" s="57">
        <v>0</v>
      </c>
      <c r="J128" s="62">
        <f>VLOOKUP(C128,vocation!$A$2:$B$29,2,FALSE)</f>
        <v>13</v>
      </c>
      <c r="K128" s="62">
        <f>VLOOKUP(E128,education!$B$2:$C$4,2,FALSE)</f>
        <v>2</v>
      </c>
      <c r="L128" s="62" t="str">
        <f t="shared" si="2"/>
        <v>INSERT INTO `profession`(`vocation`, `name`, `education`, `level`, `intelligence`, `charisma`, `strength`, `creativity`) VALUES (13,'Аналитик научных данных',2,7,50,0,0,0);</v>
      </c>
    </row>
    <row r="129" spans="1:12" x14ac:dyDescent="0.25">
      <c r="A129" s="50">
        <v>128</v>
      </c>
      <c r="B129" s="57" t="s">
        <v>571</v>
      </c>
      <c r="C129" s="57" t="s">
        <v>153</v>
      </c>
      <c r="D129" s="57">
        <v>8</v>
      </c>
      <c r="E129" s="57" t="s">
        <v>178</v>
      </c>
      <c r="F129" s="57">
        <v>60</v>
      </c>
      <c r="G129" s="57">
        <v>20</v>
      </c>
      <c r="H129" s="57">
        <v>0</v>
      </c>
      <c r="I129" s="57">
        <v>0</v>
      </c>
      <c r="J129" s="62">
        <f>VLOOKUP(C129,vocation!$A$2:$B$29,2,FALSE)</f>
        <v>13</v>
      </c>
      <c r="K129" s="62">
        <f>VLOOKUP(E129,education!$B$2:$C$4,2,FALSE)</f>
        <v>3</v>
      </c>
      <c r="L129" s="62" t="str">
        <f t="shared" si="2"/>
        <v>INSERT INTO `profession`(`vocation`, `name`, `education`, `level`, `intelligence`, `charisma`, `strength`, `creativity`) VALUES (13,'Кандидат наук',3,8,60,20,0,0);</v>
      </c>
    </row>
    <row r="130" spans="1:12" x14ac:dyDescent="0.25">
      <c r="A130" s="50">
        <v>129</v>
      </c>
      <c r="B130" s="57" t="s">
        <v>572</v>
      </c>
      <c r="C130" s="57" t="s">
        <v>153</v>
      </c>
      <c r="D130" s="57">
        <v>9</v>
      </c>
      <c r="E130" s="57" t="s">
        <v>178</v>
      </c>
      <c r="F130" s="57">
        <v>70</v>
      </c>
      <c r="G130" s="57">
        <v>40</v>
      </c>
      <c r="H130" s="57">
        <v>0</v>
      </c>
      <c r="I130" s="57">
        <v>0</v>
      </c>
      <c r="J130" s="62">
        <f>VLOOKUP(C130,vocation!$A$2:$B$29,2,FALSE)</f>
        <v>13</v>
      </c>
      <c r="K130" s="62">
        <f>VLOOKUP(E130,education!$B$2:$C$4,2,FALSE)</f>
        <v>3</v>
      </c>
      <c r="L130" s="62" t="str">
        <f t="shared" si="2"/>
        <v>INSERT INTO `profession`(`vocation`, `name`, `education`, `level`, `intelligence`, `charisma`, `strength`, `creativity`) VALUES (13,'Доктор наук',3,9,70,40,0,0);</v>
      </c>
    </row>
    <row r="131" spans="1:12" x14ac:dyDescent="0.25">
      <c r="A131" s="50">
        <v>130</v>
      </c>
      <c r="B131" s="57" t="s">
        <v>573</v>
      </c>
      <c r="C131" s="57" t="s">
        <v>153</v>
      </c>
      <c r="D131" s="57">
        <v>10</v>
      </c>
      <c r="E131" s="57" t="s">
        <v>178</v>
      </c>
      <c r="F131" s="57">
        <v>80</v>
      </c>
      <c r="G131" s="57">
        <v>60</v>
      </c>
      <c r="H131" s="57">
        <v>0</v>
      </c>
      <c r="I131" s="57">
        <v>0</v>
      </c>
      <c r="J131" s="62">
        <f>VLOOKUP(C131,vocation!$A$2:$B$29,2,FALSE)</f>
        <v>13</v>
      </c>
      <c r="K131" s="62">
        <f>VLOOKUP(E131,education!$B$2:$C$4,2,FALSE)</f>
        <v>3</v>
      </c>
      <c r="L131" s="62" t="str">
        <f t="shared" ref="L131:L194" si="4">"INSERT INTO `profession`(`vocation`, `name`, `education`, `level`, `intelligence`, `charisma`, `strength`, `creativity`) VALUES ("&amp;J131&amp;",'"&amp;B131&amp;"',"&amp;K131&amp;","&amp;D131&amp;","&amp;F131&amp;","&amp;G131&amp;","&amp;H131&amp;","&amp;I131&amp;");"</f>
        <v>INSERT INTO `profession`(`vocation`, `name`, `education`, `level`, `intelligence`, `charisma`, `strength`, `creativity`) VALUES (13,'Член-корреспондент РАН',3,10,80,60,0,0);</v>
      </c>
    </row>
    <row r="132" spans="1:12" x14ac:dyDescent="0.25">
      <c r="A132" s="50">
        <v>131</v>
      </c>
      <c r="B132" s="52" t="s">
        <v>77</v>
      </c>
      <c r="C132" s="52" t="s">
        <v>157</v>
      </c>
      <c r="D132" s="52">
        <v>1</v>
      </c>
      <c r="E132" s="52" t="s">
        <v>176</v>
      </c>
      <c r="F132" s="52">
        <v>0</v>
      </c>
      <c r="G132" s="52">
        <v>0</v>
      </c>
      <c r="H132" s="52">
        <v>0</v>
      </c>
      <c r="I132" s="52">
        <v>0</v>
      </c>
      <c r="J132" s="62">
        <f>VLOOKUP(C132,vocation!$A$2:$B$29,2,FALSE)</f>
        <v>14</v>
      </c>
      <c r="K132" s="62">
        <f>VLOOKUP(E132,education!$B$2:$C$4,2,FALSE)</f>
        <v>1</v>
      </c>
      <c r="L132" s="62" t="str">
        <f t="shared" ref="L132:L141" si="5">"INSERT INTO `profession`(`vocation`, `name`, `education`, `level`, `intelligence`, `charisma`, `strength`, `creativity`) VALUES ("&amp;J132&amp;",'"&amp;B132&amp;"',"&amp;K132&amp;","&amp;D132&amp;","&amp;F132&amp;","&amp;G132&amp;","&amp;H132&amp;","&amp;I132&amp;");"</f>
        <v>INSERT INTO `profession`(`vocation`, `name`, `education`, `level`, `intelligence`, `charisma`, `strength`, `creativity`) VALUES (14,'Ночной сторож',1,1,0,0,0,0);</v>
      </c>
    </row>
    <row r="133" spans="1:12" x14ac:dyDescent="0.25">
      <c r="A133" s="50">
        <v>132</v>
      </c>
      <c r="B133" s="53" t="s">
        <v>214</v>
      </c>
      <c r="C133" s="53" t="s">
        <v>157</v>
      </c>
      <c r="D133" s="53">
        <v>2</v>
      </c>
      <c r="E133" s="53" t="s">
        <v>176</v>
      </c>
      <c r="F133" s="53">
        <v>5</v>
      </c>
      <c r="G133" s="53">
        <v>0</v>
      </c>
      <c r="H133" s="53">
        <v>10</v>
      </c>
      <c r="I133" s="53">
        <v>0</v>
      </c>
      <c r="J133" s="62">
        <f>VLOOKUP(C133,vocation!$A$2:$B$29,2,FALSE)</f>
        <v>14</v>
      </c>
      <c r="K133" s="62">
        <f>VLOOKUP(E133,education!$B$2:$C$4,2,FALSE)</f>
        <v>1</v>
      </c>
      <c r="L133" s="62" t="str">
        <f t="shared" si="5"/>
        <v>INSERT INTO `profession`(`vocation`, `name`, `education`, `level`, `intelligence`, `charisma`, `strength`, `creativity`) VALUES (14,'Охранник',1,2,5,0,10,0);</v>
      </c>
    </row>
    <row r="134" spans="1:12" x14ac:dyDescent="0.25">
      <c r="A134" s="50">
        <v>133</v>
      </c>
      <c r="B134" s="53" t="s">
        <v>215</v>
      </c>
      <c r="C134" s="53" t="s">
        <v>157</v>
      </c>
      <c r="D134" s="53">
        <v>3</v>
      </c>
      <c r="E134" s="53" t="s">
        <v>176</v>
      </c>
      <c r="F134" s="53">
        <v>15</v>
      </c>
      <c r="G134" s="53">
        <v>0</v>
      </c>
      <c r="H134" s="53">
        <v>20</v>
      </c>
      <c r="I134" s="53">
        <v>0</v>
      </c>
      <c r="J134" s="62">
        <f>VLOOKUP(C134,vocation!$A$2:$B$29,2,FALSE)</f>
        <v>14</v>
      </c>
      <c r="K134" s="62">
        <f>VLOOKUP(E134,education!$B$2:$C$4,2,FALSE)</f>
        <v>1</v>
      </c>
      <c r="L134" s="62" t="str">
        <f t="shared" si="5"/>
        <v>INSERT INTO `profession`(`vocation`, `name`, `education`, `level`, `intelligence`, `charisma`, `strength`, `creativity`) VALUES (14,'Инспектор ГИБДД',1,3,15,0,20,0);</v>
      </c>
    </row>
    <row r="135" spans="1:12" x14ac:dyDescent="0.25">
      <c r="A135" s="50">
        <v>134</v>
      </c>
      <c r="B135" s="53" t="s">
        <v>217</v>
      </c>
      <c r="C135" s="53" t="s">
        <v>157</v>
      </c>
      <c r="D135" s="53">
        <v>4</v>
      </c>
      <c r="E135" s="53" t="s">
        <v>177</v>
      </c>
      <c r="F135" s="53">
        <v>15</v>
      </c>
      <c r="G135" s="53">
        <v>0</v>
      </c>
      <c r="H135" s="53">
        <v>20</v>
      </c>
      <c r="I135" s="53">
        <v>0</v>
      </c>
      <c r="J135" s="62">
        <f>VLOOKUP(C135,vocation!$A$2:$B$29,2,FALSE)</f>
        <v>14</v>
      </c>
      <c r="K135" s="62">
        <f>VLOOKUP(E135,education!$B$2:$C$4,2,FALSE)</f>
        <v>2</v>
      </c>
      <c r="L135" s="62" t="str">
        <f t="shared" si="5"/>
        <v>INSERT INTO `profession`(`vocation`, `name`, `education`, `level`, `intelligence`, `charisma`, `strength`, `creativity`) VALUES (14,'Полицейский',2,4,15,0,20,0);</v>
      </c>
    </row>
    <row r="136" spans="1:12" x14ac:dyDescent="0.25">
      <c r="A136" s="50">
        <v>135</v>
      </c>
      <c r="B136" s="53" t="s">
        <v>216</v>
      </c>
      <c r="C136" s="53" t="s">
        <v>157</v>
      </c>
      <c r="D136" s="53">
        <v>5</v>
      </c>
      <c r="E136" s="53" t="s">
        <v>177</v>
      </c>
      <c r="F136" s="53">
        <v>25</v>
      </c>
      <c r="G136" s="53">
        <v>5</v>
      </c>
      <c r="H136" s="53">
        <v>30</v>
      </c>
      <c r="I136" s="53">
        <v>0</v>
      </c>
      <c r="J136" s="62">
        <f>VLOOKUP(C136,vocation!$A$2:$B$29,2,FALSE)</f>
        <v>14</v>
      </c>
      <c r="K136" s="62">
        <f>VLOOKUP(E136,education!$B$2:$C$4,2,FALSE)</f>
        <v>2</v>
      </c>
      <c r="L136" s="62" t="str">
        <f t="shared" si="5"/>
        <v>INSERT INTO `profession`(`vocation`, `name`, `education`, `level`, `intelligence`, `charisma`, `strength`, `creativity`) VALUES (14,'Участковый полицейский',2,5,25,5,30,0);</v>
      </c>
    </row>
    <row r="137" spans="1:12" x14ac:dyDescent="0.25">
      <c r="A137" s="50">
        <v>136</v>
      </c>
      <c r="B137" s="53" t="s">
        <v>218</v>
      </c>
      <c r="C137" s="53" t="s">
        <v>157</v>
      </c>
      <c r="D137" s="53">
        <v>6</v>
      </c>
      <c r="E137" s="53" t="s">
        <v>177</v>
      </c>
      <c r="F137" s="53">
        <v>35</v>
      </c>
      <c r="G137" s="53">
        <v>10</v>
      </c>
      <c r="H137" s="53">
        <v>45</v>
      </c>
      <c r="I137" s="53">
        <v>0</v>
      </c>
      <c r="J137" s="62">
        <f>VLOOKUP(C137,vocation!$A$2:$B$29,2,FALSE)</f>
        <v>14</v>
      </c>
      <c r="K137" s="62">
        <f>VLOOKUP(E137,education!$B$2:$C$4,2,FALSE)</f>
        <v>2</v>
      </c>
      <c r="L137" s="62" t="str">
        <f t="shared" si="5"/>
        <v>INSERT INTO `profession`(`vocation`, `name`, `education`, `level`, `intelligence`, `charisma`, `strength`, `creativity`) VALUES (14,'Оперативник',2,6,35,10,45,0);</v>
      </c>
    </row>
    <row r="138" spans="1:12" x14ac:dyDescent="0.25">
      <c r="A138" s="50">
        <v>137</v>
      </c>
      <c r="B138" s="53" t="s">
        <v>213</v>
      </c>
      <c r="C138" s="53" t="s">
        <v>157</v>
      </c>
      <c r="D138" s="53">
        <v>7</v>
      </c>
      <c r="E138" s="53" t="s">
        <v>177</v>
      </c>
      <c r="F138" s="53">
        <v>40</v>
      </c>
      <c r="G138" s="53">
        <v>10</v>
      </c>
      <c r="H138" s="53">
        <v>60</v>
      </c>
      <c r="I138" s="53">
        <v>0</v>
      </c>
      <c r="J138" s="62">
        <f>VLOOKUP(C138,vocation!$A$2:$B$29,2,FALSE)</f>
        <v>14</v>
      </c>
      <c r="K138" s="62">
        <f>VLOOKUP(E138,education!$B$2:$C$4,2,FALSE)</f>
        <v>2</v>
      </c>
      <c r="L138" s="62" t="str">
        <f t="shared" si="5"/>
        <v>INSERT INTO `profession`(`vocation`, `name`, `education`, `level`, `intelligence`, `charisma`, `strength`, `creativity`) VALUES (14,'Пожарный',2,7,40,10,60,0);</v>
      </c>
    </row>
    <row r="139" spans="1:12" x14ac:dyDescent="0.25">
      <c r="A139" s="50">
        <v>138</v>
      </c>
      <c r="B139" s="53" t="s">
        <v>219</v>
      </c>
      <c r="C139" s="53" t="s">
        <v>157</v>
      </c>
      <c r="D139" s="53">
        <v>8</v>
      </c>
      <c r="E139" s="53" t="s">
        <v>177</v>
      </c>
      <c r="F139" s="53">
        <v>50</v>
      </c>
      <c r="G139" s="53">
        <v>10</v>
      </c>
      <c r="H139" s="53">
        <v>70</v>
      </c>
      <c r="I139" s="53">
        <v>0</v>
      </c>
      <c r="J139" s="62">
        <f>VLOOKUP(C139,vocation!$A$2:$B$29,2,FALSE)</f>
        <v>14</v>
      </c>
      <c r="K139" s="62">
        <f>VLOOKUP(E139,education!$B$2:$C$4,2,FALSE)</f>
        <v>2</v>
      </c>
      <c r="L139" s="62" t="str">
        <f t="shared" si="5"/>
        <v>INSERT INTO `profession`(`vocation`, `name`, `education`, `level`, `intelligence`, `charisma`, `strength`, `creativity`) VALUES (14,'Омоновец',2,8,50,10,70,0);</v>
      </c>
    </row>
    <row r="140" spans="1:12" x14ac:dyDescent="0.25">
      <c r="A140" s="50">
        <v>139</v>
      </c>
      <c r="B140" s="53" t="s">
        <v>212</v>
      </c>
      <c r="C140" s="53" t="s">
        <v>157</v>
      </c>
      <c r="D140" s="53">
        <v>9</v>
      </c>
      <c r="E140" s="53" t="s">
        <v>177</v>
      </c>
      <c r="F140" s="53">
        <v>60</v>
      </c>
      <c r="G140" s="53">
        <v>15</v>
      </c>
      <c r="H140" s="53">
        <v>80</v>
      </c>
      <c r="I140" s="53">
        <v>0</v>
      </c>
      <c r="J140" s="62">
        <f>VLOOKUP(C140,vocation!$A$2:$B$29,2,FALSE)</f>
        <v>14</v>
      </c>
      <c r="K140" s="62">
        <f>VLOOKUP(E140,education!$B$2:$C$4,2,FALSE)</f>
        <v>2</v>
      </c>
      <c r="L140" s="62" t="str">
        <f t="shared" si="5"/>
        <v>INSERT INTO `profession`(`vocation`, `name`, `education`, `level`, `intelligence`, `charisma`, `strength`, `creativity`) VALUES (14,'Спасатель МЧС',2,9,60,15,80,0);</v>
      </c>
    </row>
    <row r="141" spans="1:12" x14ac:dyDescent="0.25">
      <c r="A141" s="50">
        <v>140</v>
      </c>
      <c r="B141" s="53" t="s">
        <v>220</v>
      </c>
      <c r="C141" s="53" t="s">
        <v>157</v>
      </c>
      <c r="D141" s="53">
        <v>10</v>
      </c>
      <c r="E141" s="53" t="s">
        <v>178</v>
      </c>
      <c r="F141" s="53">
        <v>60</v>
      </c>
      <c r="G141" s="53">
        <v>20</v>
      </c>
      <c r="H141" s="53">
        <v>80</v>
      </c>
      <c r="I141" s="53">
        <v>0</v>
      </c>
      <c r="J141" s="62">
        <f>VLOOKUP(C141,vocation!$A$2:$B$29,2,FALSE)</f>
        <v>14</v>
      </c>
      <c r="K141" s="62">
        <f>VLOOKUP(E141,education!$B$2:$C$4,2,FALSE)</f>
        <v>3</v>
      </c>
      <c r="L141" s="62" t="str">
        <f t="shared" si="5"/>
        <v>INSERT INTO `profession`(`vocation`, `name`, `education`, `level`, `intelligence`, `charisma`, `strength`, `creativity`) VALUES (14,'Министр МЧС',3,10,60,20,80,0);</v>
      </c>
    </row>
    <row r="142" spans="1:12" x14ac:dyDescent="0.25">
      <c r="A142" s="50">
        <v>141</v>
      </c>
      <c r="B142" s="4" t="s">
        <v>597</v>
      </c>
      <c r="C142" s="4" t="s">
        <v>155</v>
      </c>
      <c r="D142" s="4">
        <v>1</v>
      </c>
      <c r="E142" s="4" t="s">
        <v>176</v>
      </c>
      <c r="F142" s="4">
        <v>0</v>
      </c>
      <c r="G142" s="4">
        <v>0</v>
      </c>
      <c r="H142" s="4">
        <v>0</v>
      </c>
      <c r="I142" s="4">
        <v>0</v>
      </c>
      <c r="J142" s="62">
        <f>VLOOKUP(C142,vocation!$A$2:$B$29,2,FALSE)</f>
        <v>15</v>
      </c>
      <c r="K142" s="62">
        <f>VLOOKUP(E142,education!$B$2:$C$4,2,FALSE)</f>
        <v>1</v>
      </c>
      <c r="L142" s="62" t="str">
        <f t="shared" si="4"/>
        <v>INSERT INTO `profession`(`vocation`, `name`, `education`, `level`, `intelligence`, `charisma`, `strength`, `creativity`) VALUES (15,'участник митинга',1,1,0,0,0,0);</v>
      </c>
    </row>
    <row r="143" spans="1:12" x14ac:dyDescent="0.25">
      <c r="A143" s="50">
        <v>142</v>
      </c>
      <c r="B143" s="17" t="s">
        <v>592</v>
      </c>
      <c r="C143" s="17" t="s">
        <v>155</v>
      </c>
      <c r="D143" s="17">
        <v>2</v>
      </c>
      <c r="E143" s="17" t="s">
        <v>176</v>
      </c>
      <c r="F143" s="17">
        <v>5</v>
      </c>
      <c r="G143" s="17">
        <v>0</v>
      </c>
      <c r="H143" s="17">
        <v>0</v>
      </c>
      <c r="I143" s="17">
        <v>0</v>
      </c>
      <c r="J143" s="62">
        <f>VLOOKUP(C143,vocation!$A$2:$B$29,2,FALSE)</f>
        <v>15</v>
      </c>
      <c r="K143" s="62">
        <f>VLOOKUP(E143,education!$B$2:$C$4,2,FALSE)</f>
        <v>1</v>
      </c>
      <c r="L143" s="62" t="str">
        <f t="shared" si="4"/>
        <v>INSERT INTO `profession`(`vocation`, `name`, `education`, `level`, `intelligence`, `charisma`, `strength`, `creativity`) VALUES (15,'секретарь собрания',1,2,5,0,0,0);</v>
      </c>
    </row>
    <row r="144" spans="1:12" x14ac:dyDescent="0.25">
      <c r="A144" s="50">
        <v>143</v>
      </c>
      <c r="B144" s="17" t="s">
        <v>599</v>
      </c>
      <c r="C144" s="17" t="s">
        <v>155</v>
      </c>
      <c r="D144" s="19">
        <v>3</v>
      </c>
      <c r="E144" s="17" t="s">
        <v>176</v>
      </c>
      <c r="F144" s="19">
        <v>10</v>
      </c>
      <c r="G144" s="17">
        <v>10</v>
      </c>
      <c r="H144" s="17">
        <v>0</v>
      </c>
      <c r="I144" s="17">
        <v>0</v>
      </c>
      <c r="J144" s="62">
        <f>VLOOKUP(C144,vocation!$A$2:$B$29,2,FALSE)</f>
        <v>15</v>
      </c>
      <c r="K144" s="62">
        <f>VLOOKUP(E144,education!$B$2:$C$4,2,FALSE)</f>
        <v>1</v>
      </c>
      <c r="L144" s="62" t="str">
        <f t="shared" si="4"/>
        <v>INSERT INTO `profession`(`vocation`, `name`, `education`, `level`, `intelligence`, `charisma`, `strength`, `creativity`) VALUES (15,'PR-манеджер',1,3,10,10,0,0);</v>
      </c>
    </row>
    <row r="145" spans="1:12" x14ac:dyDescent="0.25">
      <c r="A145" s="50">
        <v>144</v>
      </c>
      <c r="B145" s="17" t="s">
        <v>598</v>
      </c>
      <c r="C145" s="17" t="s">
        <v>155</v>
      </c>
      <c r="D145" s="17">
        <v>4</v>
      </c>
      <c r="E145" s="17" t="s">
        <v>177</v>
      </c>
      <c r="F145" s="17">
        <v>20</v>
      </c>
      <c r="G145" s="17">
        <v>20</v>
      </c>
      <c r="H145" s="17">
        <v>0</v>
      </c>
      <c r="I145" s="17">
        <v>0</v>
      </c>
      <c r="J145" s="62">
        <f>VLOOKUP(C145,vocation!$A$2:$B$29,2,FALSE)</f>
        <v>15</v>
      </c>
      <c r="K145" s="62">
        <f>VLOOKUP(E145,education!$B$2:$C$4,2,FALSE)</f>
        <v>2</v>
      </c>
      <c r="L145" s="62" t="str">
        <f t="shared" si="4"/>
        <v>INSERT INTO `profession`(`vocation`, `name`, `education`, `level`, `intelligence`, `charisma`, `strength`, `creativity`) VALUES (15,'депутат',2,4,20,20,0,0);</v>
      </c>
    </row>
    <row r="146" spans="1:12" x14ac:dyDescent="0.25">
      <c r="A146" s="50">
        <v>145</v>
      </c>
      <c r="B146" s="17" t="s">
        <v>601</v>
      </c>
      <c r="C146" s="17" t="s">
        <v>155</v>
      </c>
      <c r="D146" s="19">
        <v>5</v>
      </c>
      <c r="E146" s="19" t="s">
        <v>177</v>
      </c>
      <c r="F146" s="19">
        <v>30</v>
      </c>
      <c r="G146" s="17">
        <v>30</v>
      </c>
      <c r="H146" s="17">
        <v>0</v>
      </c>
      <c r="I146" s="17">
        <v>0</v>
      </c>
      <c r="J146" s="62">
        <f>VLOOKUP(C146,vocation!$A$2:$B$29,2,FALSE)</f>
        <v>15</v>
      </c>
      <c r="K146" s="62">
        <f>VLOOKUP(E146,education!$B$2:$C$4,2,FALSE)</f>
        <v>2</v>
      </c>
      <c r="L146" s="62" t="str">
        <f t="shared" si="4"/>
        <v>INSERT INTO `profession`(`vocation`, `name`, `education`, `level`, `intelligence`, `charisma`, `strength`, `creativity`) VALUES (15,'лоббист',2,5,30,30,0,0);</v>
      </c>
    </row>
    <row r="147" spans="1:12" x14ac:dyDescent="0.25">
      <c r="A147" s="50">
        <v>146</v>
      </c>
      <c r="B147" s="17" t="s">
        <v>600</v>
      </c>
      <c r="C147" s="17" t="s">
        <v>155</v>
      </c>
      <c r="D147" s="17">
        <v>6</v>
      </c>
      <c r="E147" s="17" t="s">
        <v>177</v>
      </c>
      <c r="F147" s="17">
        <v>40</v>
      </c>
      <c r="G147" s="17">
        <v>40</v>
      </c>
      <c r="H147" s="17">
        <v>0</v>
      </c>
      <c r="I147" s="17">
        <v>0</v>
      </c>
      <c r="J147" s="62">
        <f>VLOOKUP(C147,vocation!$A$2:$B$29,2,FALSE)</f>
        <v>15</v>
      </c>
      <c r="K147" s="62">
        <f>VLOOKUP(E147,education!$B$2:$C$4,2,FALSE)</f>
        <v>2</v>
      </c>
      <c r="L147" s="62" t="str">
        <f t="shared" si="4"/>
        <v>INSERT INTO `profession`(`vocation`, `name`, `education`, `level`, `intelligence`, `charisma`, `strength`, `creativity`) VALUES (15,'социолог',2,6,40,40,0,0);</v>
      </c>
    </row>
    <row r="148" spans="1:12" x14ac:dyDescent="0.25">
      <c r="A148" s="50">
        <v>147</v>
      </c>
      <c r="B148" s="17" t="s">
        <v>594</v>
      </c>
      <c r="C148" s="17" t="s">
        <v>155</v>
      </c>
      <c r="D148" s="19">
        <v>7</v>
      </c>
      <c r="E148" s="17" t="s">
        <v>178</v>
      </c>
      <c r="F148" s="19">
        <v>50</v>
      </c>
      <c r="G148" s="17">
        <v>50</v>
      </c>
      <c r="H148" s="17">
        <v>0</v>
      </c>
      <c r="I148" s="17">
        <v>0</v>
      </c>
      <c r="J148" s="62">
        <f>VLOOKUP(C148,vocation!$A$2:$B$29,2,FALSE)</f>
        <v>15</v>
      </c>
      <c r="K148" s="62">
        <f>VLOOKUP(E148,education!$B$2:$C$4,2,FALSE)</f>
        <v>3</v>
      </c>
      <c r="L148" s="62" t="str">
        <f t="shared" si="4"/>
        <v>INSERT INTO `profession`(`vocation`, `name`, `education`, `level`, `intelligence`, `charisma`, `strength`, `creativity`) VALUES (15,'политолог',3,7,50,50,0,0);</v>
      </c>
    </row>
    <row r="149" spans="1:12" x14ac:dyDescent="0.25">
      <c r="A149" s="50">
        <v>148</v>
      </c>
      <c r="B149" s="17" t="s">
        <v>593</v>
      </c>
      <c r="C149" s="17" t="s">
        <v>155</v>
      </c>
      <c r="D149" s="17">
        <v>8</v>
      </c>
      <c r="E149" s="17" t="s">
        <v>178</v>
      </c>
      <c r="F149" s="17">
        <v>60</v>
      </c>
      <c r="G149" s="17">
        <v>60</v>
      </c>
      <c r="H149" s="17">
        <v>0</v>
      </c>
      <c r="I149" s="17">
        <v>0</v>
      </c>
      <c r="J149" s="62">
        <f>VLOOKUP(C149,vocation!$A$2:$B$29,2,FALSE)</f>
        <v>15</v>
      </c>
      <c r="K149" s="62">
        <f>VLOOKUP(E149,education!$B$2:$C$4,2,FALSE)</f>
        <v>3</v>
      </c>
      <c r="L149" s="62" t="str">
        <f t="shared" si="4"/>
        <v>INSERT INTO `profession`(`vocation`, `name`, `education`, `level`, `intelligence`, `charisma`, `strength`, `creativity`) VALUES (15,'дипломат',3,8,60,60,0,0);</v>
      </c>
    </row>
    <row r="150" spans="1:12" x14ac:dyDescent="0.25">
      <c r="A150" s="50">
        <v>149</v>
      </c>
      <c r="B150" s="17" t="s">
        <v>596</v>
      </c>
      <c r="C150" s="31" t="s">
        <v>155</v>
      </c>
      <c r="D150" s="30">
        <v>9</v>
      </c>
      <c r="E150" s="30" t="s">
        <v>178</v>
      </c>
      <c r="F150" s="30">
        <v>70</v>
      </c>
      <c r="G150" s="17">
        <v>70</v>
      </c>
      <c r="H150" s="17">
        <v>0</v>
      </c>
      <c r="I150" s="17">
        <v>0</v>
      </c>
      <c r="J150" s="62">
        <f>VLOOKUP(C150,vocation!$A$2:$B$29,2,FALSE)</f>
        <v>15</v>
      </c>
      <c r="K150" s="62">
        <f>VLOOKUP(E150,education!$B$2:$C$4,2,FALSE)</f>
        <v>3</v>
      </c>
      <c r="L150" s="62" t="str">
        <f t="shared" si="4"/>
        <v>INSERT INTO `profession`(`vocation`, `name`, `education`, `level`, `intelligence`, `charisma`, `strength`, `creativity`) VALUES (15,'министр',3,9,70,70,0,0);</v>
      </c>
    </row>
    <row r="151" spans="1:12" x14ac:dyDescent="0.25">
      <c r="A151" s="50">
        <v>150</v>
      </c>
      <c r="B151" s="17" t="s">
        <v>595</v>
      </c>
      <c r="C151" s="31" t="s">
        <v>155</v>
      </c>
      <c r="D151" s="31">
        <v>10</v>
      </c>
      <c r="E151" s="31" t="s">
        <v>178</v>
      </c>
      <c r="F151" s="31">
        <v>80</v>
      </c>
      <c r="G151" s="17">
        <v>80</v>
      </c>
      <c r="H151" s="17">
        <v>0</v>
      </c>
      <c r="I151" s="17">
        <v>0</v>
      </c>
      <c r="J151" s="62">
        <f>VLOOKUP(C151,vocation!$A$2:$B$29,2,FALSE)</f>
        <v>15</v>
      </c>
      <c r="K151" s="62">
        <f>VLOOKUP(E151,education!$B$2:$C$4,2,FALSE)</f>
        <v>3</v>
      </c>
      <c r="L151" s="62" t="str">
        <f t="shared" si="4"/>
        <v>INSERT INTO `profession`(`vocation`, `name`, `education`, `level`, `intelligence`, `charisma`, `strength`, `creativity`) VALUES (15,'президент',3,10,80,80,0,0);</v>
      </c>
    </row>
    <row r="152" spans="1:12" x14ac:dyDescent="0.25">
      <c r="A152" s="50">
        <v>151</v>
      </c>
      <c r="B152" s="59" t="s">
        <v>605</v>
      </c>
      <c r="C152" s="34" t="s">
        <v>602</v>
      </c>
      <c r="D152" s="33">
        <v>1</v>
      </c>
      <c r="E152" s="33" t="s">
        <v>176</v>
      </c>
      <c r="F152" s="33">
        <v>0</v>
      </c>
      <c r="G152" s="59">
        <v>0</v>
      </c>
      <c r="H152" s="59">
        <v>0</v>
      </c>
      <c r="I152" s="59">
        <v>0</v>
      </c>
      <c r="J152" s="62">
        <f>VLOOKUP(C152,vocation!$A$2:$B$29,2,FALSE)</f>
        <v>16</v>
      </c>
      <c r="K152" s="62">
        <f>VLOOKUP(E152,education!$B$2:$C$4,2,FALSE)</f>
        <v>1</v>
      </c>
      <c r="L152" s="62" t="str">
        <f t="shared" si="4"/>
        <v>INSERT INTO `profession`(`vocation`, `name`, `education`, `level`, `intelligence`, `charisma`, `strength`, `creativity`) VALUES (16,'свободномыслящий',1,1,0,0,0,0);</v>
      </c>
    </row>
    <row r="153" spans="1:12" x14ac:dyDescent="0.25">
      <c r="A153" s="50">
        <v>152</v>
      </c>
      <c r="B153" s="59" t="s">
        <v>604</v>
      </c>
      <c r="C153" s="34" t="s">
        <v>602</v>
      </c>
      <c r="D153" s="34">
        <v>2</v>
      </c>
      <c r="E153" s="34" t="s">
        <v>176</v>
      </c>
      <c r="F153" s="34">
        <v>5</v>
      </c>
      <c r="G153" s="59">
        <v>0</v>
      </c>
      <c r="H153" s="59">
        <v>0</v>
      </c>
      <c r="I153" s="59">
        <v>0</v>
      </c>
      <c r="J153" s="62">
        <f>VLOOKUP(C153,vocation!$A$2:$B$29,2,FALSE)</f>
        <v>16</v>
      </c>
      <c r="K153" s="62">
        <f>VLOOKUP(E153,education!$B$2:$C$4,2,FALSE)</f>
        <v>1</v>
      </c>
      <c r="L153" s="62" t="str">
        <f t="shared" si="4"/>
        <v>INSERT INTO `profession`(`vocation`, `name`, `education`, `level`, `intelligence`, `charisma`, `strength`, `creativity`) VALUES (16,'прихожанин',1,2,5,0,0,0);</v>
      </c>
    </row>
    <row r="154" spans="1:12" x14ac:dyDescent="0.25">
      <c r="A154" s="50">
        <v>153</v>
      </c>
      <c r="B154" s="59" t="s">
        <v>609</v>
      </c>
      <c r="C154" s="34" t="s">
        <v>602</v>
      </c>
      <c r="D154" s="33">
        <v>3</v>
      </c>
      <c r="E154" s="34" t="s">
        <v>176</v>
      </c>
      <c r="F154" s="33">
        <v>10</v>
      </c>
      <c r="G154" s="59">
        <v>0</v>
      </c>
      <c r="H154" s="59">
        <v>0</v>
      </c>
      <c r="I154" s="59">
        <v>0</v>
      </c>
      <c r="J154" s="62">
        <f>VLOOKUP(C154,vocation!$A$2:$B$29,2,FALSE)</f>
        <v>16</v>
      </c>
      <c r="K154" s="62">
        <f>VLOOKUP(E154,education!$B$2:$C$4,2,FALSE)</f>
        <v>1</v>
      </c>
      <c r="L154" s="62" t="str">
        <f t="shared" si="4"/>
        <v>INSERT INTO `profession`(`vocation`, `name`, `education`, `level`, `intelligence`, `charisma`, `strength`, `creativity`) VALUES (16,'псаломщик',1,3,10,0,0,0);</v>
      </c>
    </row>
    <row r="155" spans="1:12" x14ac:dyDescent="0.25">
      <c r="A155" s="50">
        <v>154</v>
      </c>
      <c r="B155" s="59" t="s">
        <v>611</v>
      </c>
      <c r="C155" s="34" t="s">
        <v>602</v>
      </c>
      <c r="D155" s="34">
        <v>4</v>
      </c>
      <c r="E155" s="34" t="s">
        <v>177</v>
      </c>
      <c r="F155" s="34">
        <v>20</v>
      </c>
      <c r="G155" s="59">
        <v>5</v>
      </c>
      <c r="H155" s="59">
        <v>0</v>
      </c>
      <c r="I155" s="59">
        <v>0</v>
      </c>
      <c r="J155" s="62">
        <f>VLOOKUP(C155,vocation!$A$2:$B$29,2,FALSE)</f>
        <v>16</v>
      </c>
      <c r="K155" s="62">
        <f>VLOOKUP(E155,education!$B$2:$C$4,2,FALSE)</f>
        <v>2</v>
      </c>
      <c r="L155" s="62" t="str">
        <f t="shared" si="4"/>
        <v>INSERT INTO `profession`(`vocation`, `name`, `education`, `level`, `intelligence`, `charisma`, `strength`, `creativity`) VALUES (16,'диакон',2,4,20,5,0,0);</v>
      </c>
    </row>
    <row r="156" spans="1:12" x14ac:dyDescent="0.25">
      <c r="A156" s="50">
        <v>155</v>
      </c>
      <c r="B156" s="59" t="s">
        <v>608</v>
      </c>
      <c r="C156" s="34" t="s">
        <v>602</v>
      </c>
      <c r="D156" s="33">
        <v>5</v>
      </c>
      <c r="E156" s="33" t="s">
        <v>177</v>
      </c>
      <c r="F156" s="33">
        <v>30</v>
      </c>
      <c r="G156" s="59">
        <v>5</v>
      </c>
      <c r="H156" s="59">
        <v>0</v>
      </c>
      <c r="I156" s="59">
        <v>0</v>
      </c>
      <c r="J156" s="62">
        <f>VLOOKUP(C156,vocation!$A$2:$B$29,2,FALSE)</f>
        <v>16</v>
      </c>
      <c r="K156" s="62">
        <f>VLOOKUP(E156,education!$B$2:$C$4,2,FALSE)</f>
        <v>2</v>
      </c>
      <c r="L156" s="62" t="str">
        <f t="shared" si="4"/>
        <v>INSERT INTO `profession`(`vocation`, `name`, `education`, `level`, `intelligence`, `charisma`, `strength`, `creativity`) VALUES (16,'религиовед',2,5,30,5,0,0);</v>
      </c>
    </row>
    <row r="157" spans="1:12" x14ac:dyDescent="0.25">
      <c r="A157" s="50">
        <v>156</v>
      </c>
      <c r="B157" s="59" t="s">
        <v>606</v>
      </c>
      <c r="C157" s="34" t="s">
        <v>602</v>
      </c>
      <c r="D157" s="34">
        <v>6</v>
      </c>
      <c r="E157" s="34" t="s">
        <v>177</v>
      </c>
      <c r="F157" s="34">
        <v>40</v>
      </c>
      <c r="G157" s="59">
        <v>20</v>
      </c>
      <c r="H157" s="59">
        <v>0</v>
      </c>
      <c r="I157" s="59">
        <v>0</v>
      </c>
      <c r="J157" s="62">
        <f>VLOOKUP(C157,vocation!$A$2:$B$29,2,FALSE)</f>
        <v>16</v>
      </c>
      <c r="K157" s="62">
        <f>VLOOKUP(E157,education!$B$2:$C$4,2,FALSE)</f>
        <v>2</v>
      </c>
      <c r="L157" s="62" t="str">
        <f t="shared" si="4"/>
        <v>INSERT INTO `profession`(`vocation`, `name`, `education`, `level`, `intelligence`, `charisma`, `strength`, `creativity`) VALUES (16,'священник',2,6,40,20,0,0);</v>
      </c>
    </row>
    <row r="158" spans="1:12" x14ac:dyDescent="0.25">
      <c r="A158" s="50">
        <v>157</v>
      </c>
      <c r="B158" s="59" t="s">
        <v>603</v>
      </c>
      <c r="C158" s="34" t="s">
        <v>602</v>
      </c>
      <c r="D158" s="33">
        <v>7</v>
      </c>
      <c r="E158" s="34" t="s">
        <v>178</v>
      </c>
      <c r="F158" s="33">
        <v>50</v>
      </c>
      <c r="G158" s="59">
        <v>20</v>
      </c>
      <c r="H158" s="59">
        <v>0</v>
      </c>
      <c r="I158" s="59">
        <v>10</v>
      </c>
      <c r="J158" s="62">
        <f>VLOOKUP(C158,vocation!$A$2:$B$29,2,FALSE)</f>
        <v>16</v>
      </c>
      <c r="K158" s="62">
        <f>VLOOKUP(E158,education!$B$2:$C$4,2,FALSE)</f>
        <v>3</v>
      </c>
      <c r="L158" s="62" t="str">
        <f t="shared" si="4"/>
        <v>INSERT INTO `profession`(`vocation`, `name`, `education`, `level`, `intelligence`, `charisma`, `strength`, `creativity`) VALUES (16,'теолог',3,7,50,20,0,10);</v>
      </c>
    </row>
    <row r="159" spans="1:12" x14ac:dyDescent="0.25">
      <c r="A159" s="50">
        <v>158</v>
      </c>
      <c r="B159" s="59" t="s">
        <v>607</v>
      </c>
      <c r="C159" s="34" t="s">
        <v>602</v>
      </c>
      <c r="D159" s="34">
        <v>8</v>
      </c>
      <c r="E159" s="34" t="s">
        <v>178</v>
      </c>
      <c r="F159" s="34">
        <v>60</v>
      </c>
      <c r="G159" s="59">
        <v>30</v>
      </c>
      <c r="H159" s="59">
        <v>0</v>
      </c>
      <c r="I159" s="59">
        <v>20</v>
      </c>
      <c r="J159" s="62">
        <f>VLOOKUP(C159,vocation!$A$2:$B$29,2,FALSE)</f>
        <v>16</v>
      </c>
      <c r="K159" s="62">
        <f>VLOOKUP(E159,education!$B$2:$C$4,2,FALSE)</f>
        <v>3</v>
      </c>
      <c r="L159" s="62" t="str">
        <f t="shared" si="4"/>
        <v>INSERT INTO `profession`(`vocation`, `name`, `education`, `level`, `intelligence`, `charisma`, `strength`, `creativity`) VALUES (16,'философ',3,8,60,30,0,20);</v>
      </c>
    </row>
    <row r="160" spans="1:12" x14ac:dyDescent="0.25">
      <c r="A160" s="50">
        <v>159</v>
      </c>
      <c r="B160" s="59" t="s">
        <v>610</v>
      </c>
      <c r="C160" s="34" t="s">
        <v>602</v>
      </c>
      <c r="D160" s="33">
        <v>9</v>
      </c>
      <c r="E160" s="33" t="s">
        <v>178</v>
      </c>
      <c r="F160" s="33">
        <v>70</v>
      </c>
      <c r="G160" s="59">
        <v>40</v>
      </c>
      <c r="H160" s="59">
        <v>0</v>
      </c>
      <c r="I160" s="59">
        <v>30</v>
      </c>
      <c r="J160" s="62">
        <f>VLOOKUP(C160,vocation!$A$2:$B$29,2,FALSE)</f>
        <v>16</v>
      </c>
      <c r="K160" s="62">
        <f>VLOOKUP(E160,education!$B$2:$C$4,2,FALSE)</f>
        <v>3</v>
      </c>
      <c r="L160" s="62" t="str">
        <f t="shared" si="4"/>
        <v>INSERT INTO `profession`(`vocation`, `name`, `education`, `level`, `intelligence`, `charisma`, `strength`, `creativity`) VALUES (16,'доктор философии',3,9,70,40,0,30);</v>
      </c>
    </row>
    <row r="161" spans="1:12" x14ac:dyDescent="0.25">
      <c r="A161" s="50">
        <v>160</v>
      </c>
      <c r="B161" s="59" t="s">
        <v>612</v>
      </c>
      <c r="C161" s="34" t="s">
        <v>602</v>
      </c>
      <c r="D161" s="34">
        <v>10</v>
      </c>
      <c r="E161" s="34" t="s">
        <v>178</v>
      </c>
      <c r="F161" s="34">
        <v>80</v>
      </c>
      <c r="G161" s="59">
        <v>50</v>
      </c>
      <c r="H161" s="59">
        <v>0</v>
      </c>
      <c r="I161" s="59">
        <v>40</v>
      </c>
      <c r="J161" s="62">
        <f>VLOOKUP(C161,vocation!$A$2:$B$29,2,FALSE)</f>
        <v>16</v>
      </c>
      <c r="K161" s="62">
        <f>VLOOKUP(E161,education!$B$2:$C$4,2,FALSE)</f>
        <v>3</v>
      </c>
      <c r="L161" s="62" t="str">
        <f t="shared" si="4"/>
        <v>INSERT INTO `profession`(`vocation`, `name`, `education`, `level`, `intelligence`, `charisma`, `strength`, `creativity`) VALUES (16,'епископ',3,10,80,50,0,40);</v>
      </c>
    </row>
    <row r="162" spans="1:12" x14ac:dyDescent="0.25">
      <c r="A162" s="50">
        <v>161</v>
      </c>
      <c r="B162" s="50" t="s">
        <v>617</v>
      </c>
      <c r="C162" s="37" t="s">
        <v>156</v>
      </c>
      <c r="D162" s="36">
        <v>1</v>
      </c>
      <c r="E162" s="36" t="s">
        <v>176</v>
      </c>
      <c r="F162" s="36">
        <v>0</v>
      </c>
      <c r="G162" s="50">
        <v>0</v>
      </c>
      <c r="H162" s="50">
        <v>10</v>
      </c>
      <c r="I162" s="50">
        <v>0</v>
      </c>
      <c r="J162" s="62">
        <f>VLOOKUP(C162,vocation!$A$2:$B$29,2,FALSE)</f>
        <v>17</v>
      </c>
      <c r="K162" s="62">
        <f>VLOOKUP(E162,education!$B$2:$C$4,2,FALSE)</f>
        <v>1</v>
      </c>
      <c r="L162" s="62" t="str">
        <f t="shared" si="4"/>
        <v>INSERT INTO `profession`(`vocation`, `name`, `education`, `level`, `intelligence`, `charisma`, `strength`, `creativity`) VALUES (17,'горничная',1,1,0,0,10,0);</v>
      </c>
    </row>
    <row r="163" spans="1:12" x14ac:dyDescent="0.25">
      <c r="A163" s="50">
        <v>162</v>
      </c>
      <c r="B163" s="50" t="s">
        <v>613</v>
      </c>
      <c r="C163" s="37" t="s">
        <v>156</v>
      </c>
      <c r="D163" s="37">
        <v>2</v>
      </c>
      <c r="E163" s="37" t="s">
        <v>176</v>
      </c>
      <c r="F163" s="37">
        <v>5</v>
      </c>
      <c r="G163" s="50">
        <v>0</v>
      </c>
      <c r="H163" s="50">
        <v>20</v>
      </c>
      <c r="I163" s="50">
        <v>0</v>
      </c>
      <c r="J163" s="62">
        <f>VLOOKUP(C163,vocation!$A$2:$B$29,2,FALSE)</f>
        <v>17</v>
      </c>
      <c r="K163" s="62">
        <f>VLOOKUP(E163,education!$B$2:$C$4,2,FALSE)</f>
        <v>1</v>
      </c>
      <c r="L163" s="62" t="str">
        <f t="shared" si="4"/>
        <v>INSERT INTO `profession`(`vocation`, `name`, `education`, `level`, `intelligence`, `charisma`, `strength`, `creativity`) VALUES (17,'официант',1,2,5,0,20,0);</v>
      </c>
    </row>
    <row r="164" spans="1:12" x14ac:dyDescent="0.25">
      <c r="A164" s="50">
        <v>163</v>
      </c>
      <c r="B164" s="50" t="s">
        <v>614</v>
      </c>
      <c r="C164" s="37" t="s">
        <v>156</v>
      </c>
      <c r="D164" s="36">
        <v>3</v>
      </c>
      <c r="E164" s="37" t="s">
        <v>176</v>
      </c>
      <c r="F164" s="36">
        <v>10</v>
      </c>
      <c r="G164" s="50">
        <v>0</v>
      </c>
      <c r="H164" s="50">
        <v>25</v>
      </c>
      <c r="I164" s="50">
        <v>0</v>
      </c>
      <c r="J164" s="62">
        <f>VLOOKUP(C164,vocation!$A$2:$B$29,2,FALSE)</f>
        <v>17</v>
      </c>
      <c r="K164" s="62">
        <f>VLOOKUP(E164,education!$B$2:$C$4,2,FALSE)</f>
        <v>1</v>
      </c>
      <c r="L164" s="62" t="str">
        <f t="shared" si="4"/>
        <v>INSERT INTO `profession`(`vocation`, `name`, `education`, `level`, `intelligence`, `charisma`, `strength`, `creativity`) VALUES (17,'аниматор',1,3,10,0,25,0);</v>
      </c>
    </row>
    <row r="165" spans="1:12" x14ac:dyDescent="0.25">
      <c r="A165" s="50">
        <v>164</v>
      </c>
      <c r="B165" s="50" t="s">
        <v>620</v>
      </c>
      <c r="C165" s="37" t="s">
        <v>156</v>
      </c>
      <c r="D165" s="37">
        <v>4</v>
      </c>
      <c r="E165" s="37" t="s">
        <v>176</v>
      </c>
      <c r="F165" s="37">
        <v>20</v>
      </c>
      <c r="G165" s="50">
        <v>0</v>
      </c>
      <c r="H165" s="50">
        <v>25</v>
      </c>
      <c r="I165" s="50">
        <v>0</v>
      </c>
      <c r="J165" s="62">
        <f>VLOOKUP(C165,vocation!$A$2:$B$29,2,FALSE)</f>
        <v>17</v>
      </c>
      <c r="K165" s="62">
        <f>VLOOKUP(E165,education!$B$2:$C$4,2,FALSE)</f>
        <v>1</v>
      </c>
      <c r="L165" s="62" t="str">
        <f t="shared" si="4"/>
        <v>INSERT INTO `profession`(`vocation`, `name`, `education`, `level`, `intelligence`, `charisma`, `strength`, `creativity`) VALUES (17,'турагент',1,4,20,0,25,0);</v>
      </c>
    </row>
    <row r="166" spans="1:12" x14ac:dyDescent="0.25">
      <c r="A166" s="50">
        <v>165</v>
      </c>
      <c r="B166" s="50" t="s">
        <v>621</v>
      </c>
      <c r="C166" s="37" t="s">
        <v>156</v>
      </c>
      <c r="D166" s="36">
        <v>5</v>
      </c>
      <c r="E166" s="36" t="s">
        <v>177</v>
      </c>
      <c r="F166" s="36">
        <v>30</v>
      </c>
      <c r="G166" s="50">
        <v>0</v>
      </c>
      <c r="H166" s="50">
        <v>35</v>
      </c>
      <c r="I166" s="50">
        <v>5</v>
      </c>
      <c r="J166" s="62">
        <f>VLOOKUP(C166,vocation!$A$2:$B$29,2,FALSE)</f>
        <v>17</v>
      </c>
      <c r="K166" s="62">
        <f>VLOOKUP(E166,education!$B$2:$C$4,2,FALSE)</f>
        <v>2</v>
      </c>
      <c r="L166" s="62" t="str">
        <f t="shared" si="4"/>
        <v>INSERT INTO `profession`(`vocation`, `name`, `education`, `level`, `intelligence`, `charisma`, `strength`, `creativity`) VALUES (17,'бармен',2,5,30,0,35,5);</v>
      </c>
    </row>
    <row r="167" spans="1:12" x14ac:dyDescent="0.25">
      <c r="A167" s="50">
        <v>166</v>
      </c>
      <c r="B167" s="50" t="s">
        <v>616</v>
      </c>
      <c r="C167" s="37" t="s">
        <v>156</v>
      </c>
      <c r="D167" s="37">
        <v>6</v>
      </c>
      <c r="E167" s="37" t="s">
        <v>177</v>
      </c>
      <c r="F167" s="37">
        <v>40</v>
      </c>
      <c r="G167" s="50">
        <v>0</v>
      </c>
      <c r="H167" s="50">
        <v>35</v>
      </c>
      <c r="I167" s="50">
        <v>10</v>
      </c>
      <c r="J167" s="62">
        <f>VLOOKUP(C167,vocation!$A$2:$B$29,2,FALSE)</f>
        <v>17</v>
      </c>
      <c r="K167" s="62">
        <f>VLOOKUP(E167,education!$B$2:$C$4,2,FALSE)</f>
        <v>2</v>
      </c>
      <c r="L167" s="62" t="str">
        <f t="shared" si="4"/>
        <v>INSERT INTO `profession`(`vocation`, `name`, `education`, `level`, `intelligence`, `charisma`, `strength`, `creativity`) VALUES (17,'портье',2,6,40,0,35,10);</v>
      </c>
    </row>
    <row r="168" spans="1:12" x14ac:dyDescent="0.25">
      <c r="A168" s="50">
        <v>167</v>
      </c>
      <c r="B168" s="50" t="s">
        <v>618</v>
      </c>
      <c r="C168" s="37" t="s">
        <v>156</v>
      </c>
      <c r="D168" s="36">
        <v>7</v>
      </c>
      <c r="E168" s="37" t="s">
        <v>177</v>
      </c>
      <c r="F168" s="36">
        <v>50</v>
      </c>
      <c r="G168" s="50">
        <v>0</v>
      </c>
      <c r="H168" s="50">
        <v>45</v>
      </c>
      <c r="I168" s="50">
        <v>20</v>
      </c>
      <c r="J168" s="62">
        <f>VLOOKUP(C168,vocation!$A$2:$B$29,2,FALSE)</f>
        <v>17</v>
      </c>
      <c r="K168" s="62">
        <f>VLOOKUP(E168,education!$B$2:$C$4,2,FALSE)</f>
        <v>2</v>
      </c>
      <c r="L168" s="62" t="str">
        <f t="shared" si="4"/>
        <v>INSERT INTO `profession`(`vocation`, `name`, `education`, `level`, `intelligence`, `charisma`, `strength`, `creativity`) VALUES (17,'гид',2,7,50,0,45,20);</v>
      </c>
    </row>
    <row r="169" spans="1:12" x14ac:dyDescent="0.25">
      <c r="A169" s="50">
        <v>168</v>
      </c>
      <c r="B169" s="50" t="s">
        <v>619</v>
      </c>
      <c r="C169" s="37" t="s">
        <v>156</v>
      </c>
      <c r="D169" s="37">
        <v>8</v>
      </c>
      <c r="E169" s="37" t="s">
        <v>177</v>
      </c>
      <c r="F169" s="37">
        <v>60</v>
      </c>
      <c r="G169" s="50">
        <v>0</v>
      </c>
      <c r="H169" s="50">
        <v>50</v>
      </c>
      <c r="I169" s="50">
        <v>30</v>
      </c>
      <c r="J169" s="62">
        <f>VLOOKUP(C169,vocation!$A$2:$B$29,2,FALSE)</f>
        <v>17</v>
      </c>
      <c r="K169" s="62">
        <f>VLOOKUP(E169,education!$B$2:$C$4,2,FALSE)</f>
        <v>2</v>
      </c>
      <c r="L169" s="62" t="str">
        <f t="shared" si="4"/>
        <v>INSERT INTO `profession`(`vocation`, `name`, `education`, `level`, `intelligence`, `charisma`, `strength`, `creativity`) VALUES (17,'сомелье',2,8,60,0,50,30);</v>
      </c>
    </row>
    <row r="170" spans="1:12" x14ac:dyDescent="0.25">
      <c r="A170" s="50">
        <v>169</v>
      </c>
      <c r="B170" s="50" t="s">
        <v>622</v>
      </c>
      <c r="C170" s="37" t="s">
        <v>156</v>
      </c>
      <c r="D170" s="36">
        <v>9</v>
      </c>
      <c r="E170" s="36" t="s">
        <v>178</v>
      </c>
      <c r="F170" s="36">
        <v>70</v>
      </c>
      <c r="G170" s="50">
        <v>0</v>
      </c>
      <c r="H170" s="50">
        <v>50</v>
      </c>
      <c r="I170" s="50">
        <v>40</v>
      </c>
      <c r="J170" s="62">
        <f>VLOOKUP(C170,vocation!$A$2:$B$29,2,FALSE)</f>
        <v>17</v>
      </c>
      <c r="K170" s="62">
        <f>VLOOKUP(E170,education!$B$2:$C$4,2,FALSE)</f>
        <v>3</v>
      </c>
      <c r="L170" s="62" t="str">
        <f t="shared" si="4"/>
        <v>INSERT INTO `profession`(`vocation`, `name`, `education`, `level`, `intelligence`, `charisma`, `strength`, `creativity`) VALUES (17,'Управляющий рестораном',3,9,70,0,50,40);</v>
      </c>
    </row>
    <row r="171" spans="1:12" x14ac:dyDescent="0.25">
      <c r="A171" s="50">
        <v>170</v>
      </c>
      <c r="B171" s="50" t="s">
        <v>615</v>
      </c>
      <c r="C171" s="37" t="s">
        <v>156</v>
      </c>
      <c r="D171" s="37">
        <v>10</v>
      </c>
      <c r="E171" s="37" t="s">
        <v>178</v>
      </c>
      <c r="F171" s="37">
        <v>80</v>
      </c>
      <c r="G171" s="50">
        <v>0</v>
      </c>
      <c r="H171" s="50">
        <v>50</v>
      </c>
      <c r="I171" s="50">
        <v>50</v>
      </c>
      <c r="J171" s="62">
        <f>VLOOKUP(C171,vocation!$A$2:$B$29,2,FALSE)</f>
        <v>17</v>
      </c>
      <c r="K171" s="62">
        <f>VLOOKUP(E171,education!$B$2:$C$4,2,FALSE)</f>
        <v>3</v>
      </c>
      <c r="L171" s="62" t="str">
        <f t="shared" si="4"/>
        <v>INSERT INTO `profession`(`vocation`, `name`, `education`, `level`, `intelligence`, `charisma`, `strength`, `creativity`) VALUES (17,'Управляющий отелем',3,10,80,0,50,50);</v>
      </c>
    </row>
    <row r="172" spans="1:12" x14ac:dyDescent="0.25">
      <c r="A172" s="50">
        <v>171</v>
      </c>
      <c r="B172" s="51" t="s">
        <v>630</v>
      </c>
      <c r="C172" s="28" t="s">
        <v>158</v>
      </c>
      <c r="D172" s="38">
        <v>1</v>
      </c>
      <c r="E172" s="38" t="s">
        <v>176</v>
      </c>
      <c r="F172" s="38">
        <v>0</v>
      </c>
      <c r="G172" s="51">
        <v>0</v>
      </c>
      <c r="H172" s="51">
        <v>0</v>
      </c>
      <c r="I172" s="51">
        <v>0</v>
      </c>
      <c r="J172" s="62">
        <f>VLOOKUP(C172,vocation!$A$2:$B$29,2,FALSE)</f>
        <v>18</v>
      </c>
      <c r="K172" s="62">
        <f>VLOOKUP(E172,education!$B$2:$C$4,2,FALSE)</f>
        <v>1</v>
      </c>
      <c r="L172" s="62" t="str">
        <f t="shared" si="4"/>
        <v>INSERT INTO `profession`(`vocation`, `name`, `education`, `level`, `intelligence`, `charisma`, `strength`, `creativity`) VALUES (18,'разносчик газет',1,1,0,0,0,0);</v>
      </c>
    </row>
    <row r="173" spans="1:12" x14ac:dyDescent="0.25">
      <c r="A173" s="50">
        <v>172</v>
      </c>
      <c r="B173" s="51" t="s">
        <v>631</v>
      </c>
      <c r="C173" s="28" t="s">
        <v>158</v>
      </c>
      <c r="D173" s="28">
        <v>2</v>
      </c>
      <c r="E173" s="28" t="s">
        <v>176</v>
      </c>
      <c r="F173" s="28">
        <v>5</v>
      </c>
      <c r="G173" s="51">
        <v>0</v>
      </c>
      <c r="H173" s="51">
        <v>0</v>
      </c>
      <c r="I173" s="51">
        <v>0</v>
      </c>
      <c r="J173" s="62">
        <f>VLOOKUP(C173,vocation!$A$2:$B$29,2,FALSE)</f>
        <v>18</v>
      </c>
      <c r="K173" s="62">
        <f>VLOOKUP(E173,education!$B$2:$C$4,2,FALSE)</f>
        <v>1</v>
      </c>
      <c r="L173" s="62" t="str">
        <f t="shared" si="4"/>
        <v>INSERT INTO `profession`(`vocation`, `name`, `education`, `level`, `intelligence`, `charisma`, `strength`, `creativity`) VALUES (18,'специалист по опросам',1,2,5,0,0,0);</v>
      </c>
    </row>
    <row r="174" spans="1:12" x14ac:dyDescent="0.25">
      <c r="A174" s="50">
        <v>173</v>
      </c>
      <c r="B174" s="51" t="s">
        <v>629</v>
      </c>
      <c r="C174" s="28" t="s">
        <v>158</v>
      </c>
      <c r="D174" s="38">
        <v>3</v>
      </c>
      <c r="E174" s="28" t="s">
        <v>176</v>
      </c>
      <c r="F174" s="38">
        <v>10</v>
      </c>
      <c r="G174" s="51">
        <v>0</v>
      </c>
      <c r="H174" s="51">
        <v>0</v>
      </c>
      <c r="I174" s="51">
        <v>0</v>
      </c>
      <c r="J174" s="62">
        <f>VLOOKUP(C174,vocation!$A$2:$B$29,2,FALSE)</f>
        <v>18</v>
      </c>
      <c r="K174" s="62">
        <f>VLOOKUP(E174,education!$B$2:$C$4,2,FALSE)</f>
        <v>1</v>
      </c>
      <c r="L174" s="62" t="str">
        <f t="shared" si="4"/>
        <v>INSERT INTO `profession`(`vocation`, `name`, `education`, `level`, `intelligence`, `charisma`, `strength`, `creativity`) VALUES (18,'брошюровщик',1,3,10,0,0,0);</v>
      </c>
    </row>
    <row r="175" spans="1:12" x14ac:dyDescent="0.25">
      <c r="A175" s="50">
        <v>174</v>
      </c>
      <c r="B175" s="51" t="s">
        <v>628</v>
      </c>
      <c r="C175" s="28" t="s">
        <v>158</v>
      </c>
      <c r="D175" s="28">
        <v>4</v>
      </c>
      <c r="E175" s="38" t="s">
        <v>177</v>
      </c>
      <c r="F175" s="28">
        <v>20</v>
      </c>
      <c r="G175" s="51">
        <v>5</v>
      </c>
      <c r="H175" s="51">
        <v>0</v>
      </c>
      <c r="I175" s="51">
        <v>5</v>
      </c>
      <c r="J175" s="62">
        <f>VLOOKUP(C175,vocation!$A$2:$B$29,2,FALSE)</f>
        <v>18</v>
      </c>
      <c r="K175" s="62">
        <f>VLOOKUP(E175,education!$B$2:$C$4,2,FALSE)</f>
        <v>2</v>
      </c>
      <c r="L175" s="62" t="str">
        <f t="shared" si="4"/>
        <v>INSERT INTO `profession`(`vocation`, `name`, `education`, `level`, `intelligence`, `charisma`, `strength`, `creativity`) VALUES (18,'технический писатель',2,4,20,5,0,5);</v>
      </c>
    </row>
    <row r="176" spans="1:12" x14ac:dyDescent="0.25">
      <c r="A176" s="50">
        <v>175</v>
      </c>
      <c r="B176" s="51" t="s">
        <v>625</v>
      </c>
      <c r="C176" s="28" t="s">
        <v>158</v>
      </c>
      <c r="D176" s="38">
        <v>5</v>
      </c>
      <c r="E176" s="38" t="s">
        <v>177</v>
      </c>
      <c r="F176" s="38">
        <v>30</v>
      </c>
      <c r="G176" s="51">
        <v>10</v>
      </c>
      <c r="H176" s="51">
        <v>0</v>
      </c>
      <c r="I176" s="51">
        <v>5</v>
      </c>
      <c r="J176" s="62">
        <f>VLOOKUP(C176,vocation!$A$2:$B$29,2,FALSE)</f>
        <v>18</v>
      </c>
      <c r="K176" s="62">
        <f>VLOOKUP(E176,education!$B$2:$C$4,2,FALSE)</f>
        <v>2</v>
      </c>
      <c r="L176" s="62" t="str">
        <f t="shared" si="4"/>
        <v>INSERT INTO `profession`(`vocation`, `name`, `education`, `level`, `intelligence`, `charisma`, `strength`, `creativity`) VALUES (18,'контент-менеджер',2,5,30,10,0,5);</v>
      </c>
    </row>
    <row r="177" spans="1:12" x14ac:dyDescent="0.25">
      <c r="A177" s="50">
        <v>176</v>
      </c>
      <c r="B177" s="51" t="s">
        <v>624</v>
      </c>
      <c r="C177" s="28" t="s">
        <v>158</v>
      </c>
      <c r="D177" s="28">
        <v>6</v>
      </c>
      <c r="E177" s="28" t="s">
        <v>177</v>
      </c>
      <c r="F177" s="28">
        <v>40</v>
      </c>
      <c r="G177" s="51">
        <v>15</v>
      </c>
      <c r="H177" s="51">
        <v>0</v>
      </c>
      <c r="I177" s="51">
        <v>5</v>
      </c>
      <c r="J177" s="62">
        <f>VLOOKUP(C177,vocation!$A$2:$B$29,2,FALSE)</f>
        <v>18</v>
      </c>
      <c r="K177" s="62">
        <f>VLOOKUP(E177,education!$B$2:$C$4,2,FALSE)</f>
        <v>2</v>
      </c>
      <c r="L177" s="62" t="str">
        <f t="shared" si="4"/>
        <v>INSERT INTO `profession`(`vocation`, `name`, `education`, `level`, `intelligence`, `charisma`, `strength`, `creativity`) VALUES (18,'корректор',2,6,40,15,0,5);</v>
      </c>
    </row>
    <row r="178" spans="1:12" x14ac:dyDescent="0.25">
      <c r="A178" s="50">
        <v>177</v>
      </c>
      <c r="B178" s="51" t="s">
        <v>626</v>
      </c>
      <c r="C178" s="28" t="s">
        <v>158</v>
      </c>
      <c r="D178" s="38">
        <v>7</v>
      </c>
      <c r="E178" s="28" t="s">
        <v>177</v>
      </c>
      <c r="F178" s="38">
        <v>50</v>
      </c>
      <c r="G178" s="51">
        <v>20</v>
      </c>
      <c r="H178" s="51">
        <v>0</v>
      </c>
      <c r="I178" s="51">
        <v>15</v>
      </c>
      <c r="J178" s="62">
        <f>VLOOKUP(C178,vocation!$A$2:$B$29,2,FALSE)</f>
        <v>18</v>
      </c>
      <c r="K178" s="62">
        <f>VLOOKUP(E178,education!$B$2:$C$4,2,FALSE)</f>
        <v>2</v>
      </c>
      <c r="L178" s="62" t="str">
        <f t="shared" si="4"/>
        <v>INSERT INTO `profession`(`vocation`, `name`, `education`, `level`, `intelligence`, `charisma`, `strength`, `creativity`) VALUES (18,'корреспондент',2,7,50,20,0,15);</v>
      </c>
    </row>
    <row r="179" spans="1:12" x14ac:dyDescent="0.25">
      <c r="A179" s="50">
        <v>178</v>
      </c>
      <c r="B179" s="51" t="s">
        <v>129</v>
      </c>
      <c r="C179" s="28" t="s">
        <v>158</v>
      </c>
      <c r="D179" s="28">
        <v>8</v>
      </c>
      <c r="E179" s="28" t="s">
        <v>177</v>
      </c>
      <c r="F179" s="28">
        <v>60</v>
      </c>
      <c r="G179" s="51">
        <v>25</v>
      </c>
      <c r="H179" s="51">
        <v>0</v>
      </c>
      <c r="I179" s="51">
        <v>15</v>
      </c>
      <c r="J179" s="62">
        <f>VLOOKUP(C179,vocation!$A$2:$B$29,2,FALSE)</f>
        <v>18</v>
      </c>
      <c r="K179" s="62">
        <f>VLOOKUP(E179,education!$B$2:$C$4,2,FALSE)</f>
        <v>2</v>
      </c>
      <c r="L179" s="62" t="str">
        <f t="shared" si="4"/>
        <v>INSERT INTO `profession`(`vocation`, `name`, `education`, `level`, `intelligence`, `charisma`, `strength`, `creativity`) VALUES (18,'Телеведущий',2,8,60,25,0,15);</v>
      </c>
    </row>
    <row r="180" spans="1:12" x14ac:dyDescent="0.25">
      <c r="A180" s="50">
        <v>179</v>
      </c>
      <c r="B180" s="51" t="s">
        <v>627</v>
      </c>
      <c r="C180" s="28" t="s">
        <v>158</v>
      </c>
      <c r="D180" s="38">
        <v>9</v>
      </c>
      <c r="E180" s="38" t="s">
        <v>178</v>
      </c>
      <c r="F180" s="38">
        <v>70</v>
      </c>
      <c r="G180" s="51">
        <v>40</v>
      </c>
      <c r="H180" s="51">
        <v>0</v>
      </c>
      <c r="I180" s="51">
        <v>25</v>
      </c>
      <c r="J180" s="62">
        <f>VLOOKUP(C180,vocation!$A$2:$B$29,2,FALSE)</f>
        <v>18</v>
      </c>
      <c r="K180" s="62">
        <f>VLOOKUP(E180,education!$B$2:$C$4,2,FALSE)</f>
        <v>3</v>
      </c>
      <c r="L180" s="62" t="str">
        <f t="shared" si="4"/>
        <v>INSERT INTO `profession`(`vocation`, `name`, `education`, `level`, `intelligence`, `charisma`, `strength`, `creativity`) VALUES (18,'Художественный редактор',3,9,70,40,0,25);</v>
      </c>
    </row>
    <row r="181" spans="1:12" x14ac:dyDescent="0.25">
      <c r="A181" s="50">
        <v>180</v>
      </c>
      <c r="B181" s="51" t="s">
        <v>623</v>
      </c>
      <c r="C181" s="28" t="s">
        <v>158</v>
      </c>
      <c r="D181" s="28">
        <v>10</v>
      </c>
      <c r="E181" s="28" t="s">
        <v>178</v>
      </c>
      <c r="F181" s="28">
        <v>80</v>
      </c>
      <c r="G181" s="51">
        <v>50</v>
      </c>
      <c r="H181" s="51">
        <v>0</v>
      </c>
      <c r="I181" s="51">
        <v>40</v>
      </c>
      <c r="J181" s="62">
        <f>VLOOKUP(C181,vocation!$A$2:$B$29,2,FALSE)</f>
        <v>18</v>
      </c>
      <c r="K181" s="62">
        <f>VLOOKUP(E181,education!$B$2:$C$4,2,FALSE)</f>
        <v>3</v>
      </c>
      <c r="L181" s="62" t="str">
        <f t="shared" si="4"/>
        <v>INSERT INTO `profession`(`vocation`, `name`, `education`, `level`, `intelligence`, `charisma`, `strength`, `creativity`) VALUES (18,'Главный редактор',3,10,80,50,0,40);</v>
      </c>
    </row>
    <row r="182" spans="1:12" x14ac:dyDescent="0.25">
      <c r="A182" s="50">
        <v>181</v>
      </c>
      <c r="B182" s="14" t="s">
        <v>635</v>
      </c>
      <c r="C182" s="26" t="s">
        <v>633</v>
      </c>
      <c r="D182" s="39">
        <v>1</v>
      </c>
      <c r="E182" s="39" t="s">
        <v>176</v>
      </c>
      <c r="F182" s="26">
        <v>0</v>
      </c>
      <c r="G182" s="14">
        <v>0</v>
      </c>
      <c r="H182" s="14">
        <v>0</v>
      </c>
      <c r="I182" s="14">
        <v>0</v>
      </c>
      <c r="J182" s="62">
        <f>VLOOKUP(C182,vocation!$A$2:$B$29,2,FALSE)</f>
        <v>19</v>
      </c>
      <c r="K182" s="62">
        <f>VLOOKUP(E182,education!$B$2:$C$4,2,FALSE)</f>
        <v>1</v>
      </c>
      <c r="L182" s="62" t="str">
        <f t="shared" si="4"/>
        <v>INSERT INTO `profession`(`vocation`, `name`, `education`, `level`, `intelligence`, `charisma`, `strength`, `creativity`) VALUES (19,'Консультант по косметике',1,1,0,0,0,0);</v>
      </c>
    </row>
    <row r="183" spans="1:12" x14ac:dyDescent="0.25">
      <c r="A183" s="50">
        <v>182</v>
      </c>
      <c r="B183" s="14" t="s">
        <v>365</v>
      </c>
      <c r="C183" s="26" t="s">
        <v>633</v>
      </c>
      <c r="D183" s="26">
        <v>2</v>
      </c>
      <c r="E183" s="26" t="s">
        <v>176</v>
      </c>
      <c r="F183" s="26">
        <v>5</v>
      </c>
      <c r="G183" s="14">
        <v>0</v>
      </c>
      <c r="H183" s="14">
        <v>0</v>
      </c>
      <c r="I183" s="14">
        <v>0</v>
      </c>
      <c r="J183" s="62">
        <f>VLOOKUP(C183,vocation!$A$2:$B$29,2,FALSE)</f>
        <v>19</v>
      </c>
      <c r="K183" s="62">
        <f>VLOOKUP(E183,education!$B$2:$C$4,2,FALSE)</f>
        <v>1</v>
      </c>
      <c r="L183" s="62" t="str">
        <f t="shared" si="4"/>
        <v>INSERT INTO `profession`(`vocation`, `name`, `education`, `level`, `intelligence`, `charisma`, `strength`, `creativity`) VALUES (19,'Администратор салона красоты',1,2,5,0,0,0);</v>
      </c>
    </row>
    <row r="184" spans="1:12" x14ac:dyDescent="0.25">
      <c r="A184" s="50">
        <v>183</v>
      </c>
      <c r="B184" s="14" t="s">
        <v>634</v>
      </c>
      <c r="C184" s="26" t="s">
        <v>633</v>
      </c>
      <c r="D184" s="39">
        <v>3</v>
      </c>
      <c r="E184" s="26" t="s">
        <v>176</v>
      </c>
      <c r="F184" s="26">
        <v>10</v>
      </c>
      <c r="G184" s="14">
        <v>0</v>
      </c>
      <c r="H184" s="14">
        <v>0</v>
      </c>
      <c r="I184" s="14">
        <v>5</v>
      </c>
      <c r="J184" s="62">
        <f>VLOOKUP(C184,vocation!$A$2:$B$29,2,FALSE)</f>
        <v>19</v>
      </c>
      <c r="K184" s="62">
        <f>VLOOKUP(E184,education!$B$2:$C$4,2,FALSE)</f>
        <v>1</v>
      </c>
      <c r="L184" s="62" t="str">
        <f t="shared" si="4"/>
        <v>INSERT INTO `profession`(`vocation`, `name`, `education`, `level`, `intelligence`, `charisma`, `strength`, `creativity`) VALUES (19,'Тату-мастер',1,3,10,0,0,5);</v>
      </c>
    </row>
    <row r="185" spans="1:12" x14ac:dyDescent="0.25">
      <c r="A185" s="50">
        <v>184</v>
      </c>
      <c r="B185" s="14" t="s">
        <v>63</v>
      </c>
      <c r="C185" s="26" t="s">
        <v>633</v>
      </c>
      <c r="D185" s="26">
        <v>4</v>
      </c>
      <c r="E185" s="26" t="s">
        <v>176</v>
      </c>
      <c r="F185" s="26">
        <v>15</v>
      </c>
      <c r="G185" s="14">
        <v>0</v>
      </c>
      <c r="H185" s="14">
        <v>0</v>
      </c>
      <c r="I185" s="14">
        <v>10</v>
      </c>
      <c r="J185" s="62">
        <f>VLOOKUP(C185,vocation!$A$2:$B$29,2,FALSE)</f>
        <v>19</v>
      </c>
      <c r="K185" s="62">
        <f>VLOOKUP(E185,education!$B$2:$C$4,2,FALSE)</f>
        <v>1</v>
      </c>
      <c r="L185" s="62" t="str">
        <f t="shared" si="4"/>
        <v>INSERT INTO `profession`(`vocation`, `name`, `education`, `level`, `intelligence`, `charisma`, `strength`, `creativity`) VALUES (19,'Мастер маникюра',1,4,15,0,0,10);</v>
      </c>
    </row>
    <row r="186" spans="1:12" x14ac:dyDescent="0.25">
      <c r="A186" s="50">
        <v>185</v>
      </c>
      <c r="B186" s="14" t="s">
        <v>366</v>
      </c>
      <c r="C186" s="26" t="s">
        <v>633</v>
      </c>
      <c r="D186" s="39">
        <v>5</v>
      </c>
      <c r="E186" s="39" t="s">
        <v>177</v>
      </c>
      <c r="F186" s="26">
        <v>20</v>
      </c>
      <c r="G186" s="14">
        <v>0</v>
      </c>
      <c r="H186" s="14">
        <v>0</v>
      </c>
      <c r="I186" s="14">
        <v>15</v>
      </c>
      <c r="J186" s="62">
        <f>VLOOKUP(C186,vocation!$A$2:$B$29,2,FALSE)</f>
        <v>19</v>
      </c>
      <c r="K186" s="62">
        <f>VLOOKUP(E186,education!$B$2:$C$4,2,FALSE)</f>
        <v>2</v>
      </c>
      <c r="L186" s="62" t="str">
        <f t="shared" si="4"/>
        <v>INSERT INTO `profession`(`vocation`, `name`, `education`, `level`, `intelligence`, `charisma`, `strength`, `creativity`) VALUES (19,'Визажист',2,5,20,0,0,15);</v>
      </c>
    </row>
    <row r="187" spans="1:12" x14ac:dyDescent="0.25">
      <c r="A187" s="50">
        <v>186</v>
      </c>
      <c r="B187" s="14" t="s">
        <v>632</v>
      </c>
      <c r="C187" s="26" t="s">
        <v>633</v>
      </c>
      <c r="D187" s="26">
        <v>6</v>
      </c>
      <c r="E187" s="26" t="s">
        <v>177</v>
      </c>
      <c r="F187" s="26">
        <v>25</v>
      </c>
      <c r="G187" s="14">
        <v>5</v>
      </c>
      <c r="H187" s="14">
        <v>0</v>
      </c>
      <c r="I187" s="14">
        <v>20</v>
      </c>
      <c r="J187" s="62">
        <f>VLOOKUP(C187,vocation!$A$2:$B$29,2,FALSE)</f>
        <v>19</v>
      </c>
      <c r="K187" s="62">
        <f>VLOOKUP(E187,education!$B$2:$C$4,2,FALSE)</f>
        <v>2</v>
      </c>
      <c r="L187" s="62" t="str">
        <f t="shared" si="4"/>
        <v>INSERT INTO `profession`(`vocation`, `name`, `education`, `level`, `intelligence`, `charisma`, `strength`, `creativity`) VALUES (19,'Парихмахер',2,6,25,5,0,20);</v>
      </c>
    </row>
    <row r="188" spans="1:12" x14ac:dyDescent="0.25">
      <c r="A188" s="50">
        <v>187</v>
      </c>
      <c r="B188" s="14" t="s">
        <v>408</v>
      </c>
      <c r="C188" s="26" t="s">
        <v>633</v>
      </c>
      <c r="D188" s="39">
        <v>7</v>
      </c>
      <c r="E188" s="26" t="s">
        <v>177</v>
      </c>
      <c r="F188" s="26">
        <v>30</v>
      </c>
      <c r="G188" s="14">
        <v>10</v>
      </c>
      <c r="H188" s="14">
        <v>0</v>
      </c>
      <c r="I188" s="14">
        <v>25</v>
      </c>
      <c r="J188" s="62">
        <f>VLOOKUP(C188,vocation!$A$2:$B$29,2,FALSE)</f>
        <v>19</v>
      </c>
      <c r="K188" s="62">
        <f>VLOOKUP(E188,education!$B$2:$C$4,2,FALSE)</f>
        <v>2</v>
      </c>
      <c r="L188" s="62" t="str">
        <f t="shared" si="4"/>
        <v>INSERT INTO `profession`(`vocation`, `name`, `education`, `level`, `intelligence`, `charisma`, `strength`, `creativity`) VALUES (19,'Стилист',2,7,30,10,0,25);</v>
      </c>
    </row>
    <row r="189" spans="1:12" x14ac:dyDescent="0.25">
      <c r="A189" s="50">
        <v>188</v>
      </c>
      <c r="B189" s="14" t="s">
        <v>65</v>
      </c>
      <c r="C189" s="26" t="s">
        <v>633</v>
      </c>
      <c r="D189" s="26">
        <v>8</v>
      </c>
      <c r="E189" s="39" t="s">
        <v>178</v>
      </c>
      <c r="F189" s="26">
        <v>35</v>
      </c>
      <c r="G189" s="14">
        <v>15</v>
      </c>
      <c r="H189" s="14">
        <v>0</v>
      </c>
      <c r="I189" s="14">
        <v>25</v>
      </c>
      <c r="J189" s="62">
        <f>VLOOKUP(C189,vocation!$A$2:$B$29,2,FALSE)</f>
        <v>19</v>
      </c>
      <c r="K189" s="62">
        <f>VLOOKUP(E189,education!$B$2:$C$4,2,FALSE)</f>
        <v>3</v>
      </c>
      <c r="L189" s="62" t="str">
        <f t="shared" si="4"/>
        <v>INSERT INTO `profession`(`vocation`, `name`, `education`, `level`, `intelligence`, `charisma`, `strength`, `creativity`) VALUES (19,'Массажист',3,8,35,15,0,25);</v>
      </c>
    </row>
    <row r="190" spans="1:12" x14ac:dyDescent="0.25">
      <c r="A190" s="50">
        <v>189</v>
      </c>
      <c r="B190" s="14" t="s">
        <v>16</v>
      </c>
      <c r="C190" s="26" t="s">
        <v>633</v>
      </c>
      <c r="D190" s="39">
        <v>9</v>
      </c>
      <c r="E190" s="39" t="s">
        <v>178</v>
      </c>
      <c r="F190" s="26">
        <v>40</v>
      </c>
      <c r="G190" s="14">
        <v>20</v>
      </c>
      <c r="H190" s="14">
        <v>0</v>
      </c>
      <c r="I190" s="14">
        <v>35</v>
      </c>
      <c r="J190" s="62">
        <f>VLOOKUP(C190,vocation!$A$2:$B$29,2,FALSE)</f>
        <v>19</v>
      </c>
      <c r="K190" s="62">
        <f>VLOOKUP(E190,education!$B$2:$C$4,2,FALSE)</f>
        <v>3</v>
      </c>
      <c r="L190" s="62" t="str">
        <f t="shared" si="4"/>
        <v>INSERT INTO `profession`(`vocation`, `name`, `education`, `level`, `intelligence`, `charisma`, `strength`, `creativity`) VALUES (19,'Косметолог',3,9,40,20,0,35);</v>
      </c>
    </row>
    <row r="191" spans="1:12" x14ac:dyDescent="0.25">
      <c r="A191" s="50">
        <v>190</v>
      </c>
      <c r="B191" s="14" t="s">
        <v>694</v>
      </c>
      <c r="C191" s="26" t="s">
        <v>633</v>
      </c>
      <c r="D191" s="26">
        <v>10</v>
      </c>
      <c r="E191" s="26" t="s">
        <v>178</v>
      </c>
      <c r="F191" s="26">
        <v>50</v>
      </c>
      <c r="G191" s="14">
        <v>25</v>
      </c>
      <c r="H191" s="14">
        <v>0</v>
      </c>
      <c r="I191" s="14">
        <v>50</v>
      </c>
      <c r="J191" s="62">
        <f>VLOOKUP(C191,vocation!$A$2:$B$29,2,FALSE)</f>
        <v>19</v>
      </c>
      <c r="K191" s="62">
        <f>VLOOKUP(E191,education!$B$2:$C$4,2,FALSE)</f>
        <v>3</v>
      </c>
      <c r="L191" s="62" t="str">
        <f t="shared" si="4"/>
        <v>INSERT INTO `profession`(`vocation`, `name`, `education`, `level`, `intelligence`, `charisma`, `strength`, `creativity`) VALUES (19,'Имидж-мейкер',3,10,50,25,0,50);</v>
      </c>
    </row>
    <row r="192" spans="1:12" x14ac:dyDescent="0.25">
      <c r="A192" s="50">
        <v>191</v>
      </c>
      <c r="B192" s="52" t="s">
        <v>636</v>
      </c>
      <c r="C192" s="22" t="s">
        <v>645</v>
      </c>
      <c r="D192" s="40">
        <v>1</v>
      </c>
      <c r="E192" s="40" t="s">
        <v>176</v>
      </c>
      <c r="F192" s="22">
        <v>0</v>
      </c>
      <c r="G192" s="52">
        <v>0</v>
      </c>
      <c r="H192" s="52">
        <v>0</v>
      </c>
      <c r="I192" s="52">
        <v>0</v>
      </c>
      <c r="J192" s="62">
        <f>VLOOKUP(C192,vocation!$A$2:$B$29,2,FALSE)</f>
        <v>20</v>
      </c>
      <c r="K192" s="62">
        <f>VLOOKUP(E192,education!$B$2:$C$4,2,FALSE)</f>
        <v>1</v>
      </c>
      <c r="L192" s="62" t="str">
        <f t="shared" si="4"/>
        <v>INSERT INTO `profession`(`vocation`, `name`, `education`, `level`, `intelligence`, `charisma`, `strength`, `creativity`) VALUES (20,'Яростный болельщик',1,1,0,0,0,0);</v>
      </c>
    </row>
    <row r="193" spans="1:12" x14ac:dyDescent="0.25">
      <c r="A193" s="50">
        <v>192</v>
      </c>
      <c r="B193" s="52" t="s">
        <v>637</v>
      </c>
      <c r="C193" s="22" t="s">
        <v>645</v>
      </c>
      <c r="D193" s="22">
        <v>2</v>
      </c>
      <c r="E193" s="22" t="s">
        <v>176</v>
      </c>
      <c r="F193" s="22">
        <v>5</v>
      </c>
      <c r="G193" s="52">
        <v>0</v>
      </c>
      <c r="H193" s="52">
        <v>10</v>
      </c>
      <c r="I193" s="52">
        <v>0</v>
      </c>
      <c r="J193" s="62">
        <f>VLOOKUP(C193,vocation!$A$2:$B$29,2,FALSE)</f>
        <v>20</v>
      </c>
      <c r="K193" s="62">
        <f>VLOOKUP(E193,education!$B$2:$C$4,2,FALSE)</f>
        <v>1</v>
      </c>
      <c r="L193" s="62" t="str">
        <f t="shared" si="4"/>
        <v>INSERT INTO `profession`(`vocation`, `name`, `education`, `level`, `intelligence`, `charisma`, `strength`, `creativity`) VALUES (20,' Участник школьного забега',1,2,5,0,10,0);</v>
      </c>
    </row>
    <row r="194" spans="1:12" x14ac:dyDescent="0.25">
      <c r="A194" s="50">
        <v>193</v>
      </c>
      <c r="B194" s="52" t="s">
        <v>638</v>
      </c>
      <c r="C194" s="22" t="s">
        <v>645</v>
      </c>
      <c r="D194" s="40">
        <v>3</v>
      </c>
      <c r="E194" s="22" t="s">
        <v>176</v>
      </c>
      <c r="F194" s="22">
        <v>10</v>
      </c>
      <c r="G194" s="52">
        <v>0</v>
      </c>
      <c r="H194" s="52">
        <v>20</v>
      </c>
      <c r="I194" s="52">
        <v>0</v>
      </c>
      <c r="J194" s="62">
        <f>VLOOKUP(C194,vocation!$A$2:$B$29,2,FALSE)</f>
        <v>20</v>
      </c>
      <c r="K194" s="62">
        <f>VLOOKUP(E194,education!$B$2:$C$4,2,FALSE)</f>
        <v>1</v>
      </c>
      <c r="L194" s="62" t="str">
        <f t="shared" si="4"/>
        <v>INSERT INTO `profession`(`vocation`, `name`, `education`, `level`, `intelligence`, `charisma`, `strength`, `creativity`) VALUES (20,'Игрок-новичок',1,3,10,0,20,0);</v>
      </c>
    </row>
    <row r="195" spans="1:12" x14ac:dyDescent="0.25">
      <c r="A195" s="50">
        <v>194</v>
      </c>
      <c r="B195" s="52" t="s">
        <v>639</v>
      </c>
      <c r="C195" s="22" t="s">
        <v>645</v>
      </c>
      <c r="D195" s="22">
        <v>4</v>
      </c>
      <c r="E195" s="22" t="s">
        <v>176</v>
      </c>
      <c r="F195" s="22">
        <v>15</v>
      </c>
      <c r="G195" s="52">
        <v>0</v>
      </c>
      <c r="H195" s="52">
        <v>30</v>
      </c>
      <c r="I195" s="52">
        <v>0</v>
      </c>
      <c r="J195" s="62">
        <f>VLOOKUP(C195,vocation!$A$2:$B$29,2,FALSE)</f>
        <v>20</v>
      </c>
      <c r="K195" s="62">
        <f>VLOOKUP(E195,education!$B$2:$C$4,2,FALSE)</f>
        <v>1</v>
      </c>
      <c r="L195" s="62" t="str">
        <f t="shared" ref="L195:L258" si="6">"INSERT INTO `profession`(`vocation`, `name`, `education`, `level`, `intelligence`, `charisma`, `strength`, `creativity`) VALUES ("&amp;J195&amp;",'"&amp;B195&amp;"',"&amp;K195&amp;","&amp;D195&amp;","&amp;F195&amp;","&amp;G195&amp;","&amp;H195&amp;","&amp;I195&amp;");"</f>
        <v>INSERT INTO `profession`(`vocation`, `name`, `education`, `level`, `intelligence`, `charisma`, `strength`, `creativity`) VALUES (20,'Игрок-запасной',1,4,15,0,30,0);</v>
      </c>
    </row>
    <row r="196" spans="1:12" x14ac:dyDescent="0.25">
      <c r="A196" s="50">
        <v>195</v>
      </c>
      <c r="B196" s="52" t="s">
        <v>640</v>
      </c>
      <c r="C196" s="22" t="s">
        <v>645</v>
      </c>
      <c r="D196" s="40">
        <v>5</v>
      </c>
      <c r="E196" s="40" t="s">
        <v>177</v>
      </c>
      <c r="F196" s="22">
        <v>20</v>
      </c>
      <c r="G196" s="52">
        <v>0</v>
      </c>
      <c r="H196" s="52">
        <v>40</v>
      </c>
      <c r="I196" s="52">
        <v>0</v>
      </c>
      <c r="J196" s="62">
        <f>VLOOKUP(C196,vocation!$A$2:$B$29,2,FALSE)</f>
        <v>20</v>
      </c>
      <c r="K196" s="62">
        <f>VLOOKUP(E196,education!$B$2:$C$4,2,FALSE)</f>
        <v>2</v>
      </c>
      <c r="L196" s="62" t="str">
        <f t="shared" si="6"/>
        <v>INSERT INTO `profession`(`vocation`, `name`, `education`, `level`, `intelligence`, `charisma`, `strength`, `creativity`) VALUES (20,'Игрок',2,5,20,0,40,0);</v>
      </c>
    </row>
    <row r="197" spans="1:12" x14ac:dyDescent="0.25">
      <c r="A197" s="50">
        <v>196</v>
      </c>
      <c r="B197" s="52" t="s">
        <v>641</v>
      </c>
      <c r="C197" s="22" t="s">
        <v>645</v>
      </c>
      <c r="D197" s="22">
        <v>6</v>
      </c>
      <c r="E197" s="22" t="s">
        <v>177</v>
      </c>
      <c r="F197" s="22">
        <v>25</v>
      </c>
      <c r="G197" s="52">
        <v>5</v>
      </c>
      <c r="H197" s="52">
        <v>50</v>
      </c>
      <c r="I197" s="52">
        <v>0</v>
      </c>
      <c r="J197" s="62">
        <f>VLOOKUP(C197,vocation!$A$2:$B$29,2,FALSE)</f>
        <v>20</v>
      </c>
      <c r="K197" s="62">
        <f>VLOOKUP(E197,education!$B$2:$C$4,2,FALSE)</f>
        <v>2</v>
      </c>
      <c r="L197" s="62" t="str">
        <f t="shared" si="6"/>
        <v>INSERT INTO `profession`(`vocation`, `name`, `education`, `level`, `intelligence`, `charisma`, `strength`, `creativity`) VALUES (20,'Капитан команды',2,6,25,5,50,0);</v>
      </c>
    </row>
    <row r="198" spans="1:12" x14ac:dyDescent="0.25">
      <c r="A198" s="50">
        <v>197</v>
      </c>
      <c r="B198" s="52" t="s">
        <v>642</v>
      </c>
      <c r="C198" s="22" t="s">
        <v>645</v>
      </c>
      <c r="D198" s="40">
        <v>7</v>
      </c>
      <c r="E198" s="22" t="s">
        <v>177</v>
      </c>
      <c r="F198" s="22">
        <v>30</v>
      </c>
      <c r="G198" s="52">
        <v>10</v>
      </c>
      <c r="H198" s="52">
        <v>60</v>
      </c>
      <c r="I198" s="52">
        <v>0</v>
      </c>
      <c r="J198" s="62">
        <f>VLOOKUP(C198,vocation!$A$2:$B$29,2,FALSE)</f>
        <v>20</v>
      </c>
      <c r="K198" s="62">
        <f>VLOOKUP(E198,education!$B$2:$C$4,2,FALSE)</f>
        <v>2</v>
      </c>
      <c r="L198" s="62" t="str">
        <f t="shared" si="6"/>
        <v>INSERT INTO `profession`(`vocation`, `name`, `education`, `level`, `intelligence`, `charisma`, `strength`, `creativity`) VALUES (20,'Участник городских соревнований',2,7,30,10,60,0);</v>
      </c>
    </row>
    <row r="199" spans="1:12" x14ac:dyDescent="0.25">
      <c r="A199" s="50">
        <v>198</v>
      </c>
      <c r="B199" s="52" t="s">
        <v>644</v>
      </c>
      <c r="C199" s="22" t="s">
        <v>645</v>
      </c>
      <c r="D199" s="22">
        <v>8</v>
      </c>
      <c r="E199" s="40" t="s">
        <v>178</v>
      </c>
      <c r="F199" s="22">
        <v>35</v>
      </c>
      <c r="G199" s="52">
        <v>10</v>
      </c>
      <c r="H199" s="52">
        <v>70</v>
      </c>
      <c r="I199" s="52">
        <v>0</v>
      </c>
      <c r="J199" s="62">
        <f>VLOOKUP(C199,vocation!$A$2:$B$29,2,FALSE)</f>
        <v>20</v>
      </c>
      <c r="K199" s="62">
        <f>VLOOKUP(E199,education!$B$2:$C$4,2,FALSE)</f>
        <v>3</v>
      </c>
      <c r="L199" s="62" t="str">
        <f t="shared" si="6"/>
        <v>INSERT INTO `profession`(`vocation`, `name`, `education`, `level`, `intelligence`, `charisma`, `strength`, `creativity`) VALUES (20,'Игрок сборной',3,8,35,10,70,0);</v>
      </c>
    </row>
    <row r="200" spans="1:12" x14ac:dyDescent="0.25">
      <c r="A200" s="50">
        <v>199</v>
      </c>
      <c r="B200" s="52" t="s">
        <v>646</v>
      </c>
      <c r="C200" s="22" t="s">
        <v>645</v>
      </c>
      <c r="D200" s="40">
        <v>9</v>
      </c>
      <c r="E200" s="40" t="s">
        <v>178</v>
      </c>
      <c r="F200" s="22">
        <v>40</v>
      </c>
      <c r="G200" s="52">
        <v>15</v>
      </c>
      <c r="H200" s="52">
        <v>80</v>
      </c>
      <c r="I200" s="52">
        <v>0</v>
      </c>
      <c r="J200" s="62">
        <f>VLOOKUP(C200,vocation!$A$2:$B$29,2,FALSE)</f>
        <v>20</v>
      </c>
      <c r="K200" s="62">
        <f>VLOOKUP(E200,education!$B$2:$C$4,2,FALSE)</f>
        <v>3</v>
      </c>
      <c r="L200" s="62" t="str">
        <f t="shared" si="6"/>
        <v>INSERT INTO `profession`(`vocation`, `name`, `education`, `level`, `intelligence`, `charisma`, `strength`, `creativity`) VALUES (20,'Победитель матча',3,9,40,15,80,0);</v>
      </c>
    </row>
    <row r="201" spans="1:12" x14ac:dyDescent="0.25">
      <c r="A201" s="50">
        <v>200</v>
      </c>
      <c r="B201" s="52" t="s">
        <v>643</v>
      </c>
      <c r="C201" s="22" t="s">
        <v>645</v>
      </c>
      <c r="D201" s="22">
        <v>10</v>
      </c>
      <c r="E201" s="22" t="s">
        <v>178</v>
      </c>
      <c r="F201" s="22">
        <v>45</v>
      </c>
      <c r="G201" s="52">
        <v>15</v>
      </c>
      <c r="H201" s="52">
        <v>90</v>
      </c>
      <c r="I201" s="52">
        <v>0</v>
      </c>
      <c r="J201" s="62">
        <f>VLOOKUP(C201,vocation!$A$2:$B$29,2,FALSE)</f>
        <v>20</v>
      </c>
      <c r="K201" s="62">
        <f>VLOOKUP(E201,education!$B$2:$C$4,2,FALSE)</f>
        <v>3</v>
      </c>
      <c r="L201" s="62" t="str">
        <f t="shared" si="6"/>
        <v>INSERT INTO `profession`(`vocation`, `name`, `education`, `level`, `intelligence`, `charisma`, `strength`, `creativity`) VALUES (20,'Олимпийский чемпион',3,10,45,15,90,0);</v>
      </c>
    </row>
    <row r="202" spans="1:12" x14ac:dyDescent="0.25">
      <c r="A202" s="50">
        <v>201</v>
      </c>
      <c r="B202" s="53" t="s">
        <v>648</v>
      </c>
      <c r="C202" s="24" t="s">
        <v>159</v>
      </c>
      <c r="D202" s="41">
        <v>1</v>
      </c>
      <c r="E202" s="41" t="s">
        <v>176</v>
      </c>
      <c r="F202" s="41">
        <v>0</v>
      </c>
      <c r="G202" s="53">
        <v>0</v>
      </c>
      <c r="H202" s="53">
        <v>0</v>
      </c>
      <c r="I202" s="53">
        <v>0</v>
      </c>
      <c r="J202" s="62">
        <f>VLOOKUP(C202,vocation!$A$2:$B$29,2,FALSE)</f>
        <v>21</v>
      </c>
      <c r="K202" s="62">
        <f>VLOOKUP(E202,education!$B$2:$C$4,2,FALSE)</f>
        <v>1</v>
      </c>
      <c r="L202" s="62" t="str">
        <f t="shared" si="6"/>
        <v>INSERT INTO `profession`(`vocation`, `name`, `education`, `level`, `intelligence`, `charisma`, `strength`, `creativity`) VALUES (21,'Размешиватель бетона',1,1,0,0,0,0);</v>
      </c>
    </row>
    <row r="203" spans="1:12" x14ac:dyDescent="0.25">
      <c r="A203" s="50">
        <v>202</v>
      </c>
      <c r="B203" s="53" t="s">
        <v>27</v>
      </c>
      <c r="C203" s="24" t="s">
        <v>159</v>
      </c>
      <c r="D203" s="24">
        <v>2</v>
      </c>
      <c r="E203" s="24" t="s">
        <v>176</v>
      </c>
      <c r="F203" s="24">
        <v>5</v>
      </c>
      <c r="G203" s="53">
        <v>0</v>
      </c>
      <c r="H203" s="53">
        <v>5</v>
      </c>
      <c r="I203" s="53">
        <v>0</v>
      </c>
      <c r="J203" s="62">
        <f>VLOOKUP(C203,vocation!$A$2:$B$29,2,FALSE)</f>
        <v>21</v>
      </c>
      <c r="K203" s="62">
        <f>VLOOKUP(E203,education!$B$2:$C$4,2,FALSE)</f>
        <v>1</v>
      </c>
      <c r="L203" s="62" t="str">
        <f t="shared" si="6"/>
        <v>INSERT INTO `profession`(`vocation`, `name`, `education`, `level`, `intelligence`, `charisma`, `strength`, `creativity`) VALUES (21,'Столяр',1,2,5,0,5,0);</v>
      </c>
    </row>
    <row r="204" spans="1:12" x14ac:dyDescent="0.25">
      <c r="A204" s="50">
        <v>203</v>
      </c>
      <c r="B204" s="53" t="s">
        <v>647</v>
      </c>
      <c r="C204" s="24" t="s">
        <v>159</v>
      </c>
      <c r="D204" s="41">
        <v>3</v>
      </c>
      <c r="E204" s="24" t="s">
        <v>176</v>
      </c>
      <c r="F204" s="41">
        <v>10</v>
      </c>
      <c r="G204" s="53">
        <v>0</v>
      </c>
      <c r="H204" s="53">
        <v>10</v>
      </c>
      <c r="I204" s="53">
        <v>0</v>
      </c>
      <c r="J204" s="62">
        <f>VLOOKUP(C204,vocation!$A$2:$B$29,2,FALSE)</f>
        <v>21</v>
      </c>
      <c r="K204" s="62">
        <f>VLOOKUP(E204,education!$B$2:$C$4,2,FALSE)</f>
        <v>1</v>
      </c>
      <c r="L204" s="62" t="str">
        <f t="shared" si="6"/>
        <v>INSERT INTO `profession`(`vocation`, `name`, `education`, `level`, `intelligence`, `charisma`, `strength`, `creativity`) VALUES (21,'Арматурщик',1,3,10,0,10,0);</v>
      </c>
    </row>
    <row r="205" spans="1:12" x14ac:dyDescent="0.25">
      <c r="A205" s="50">
        <v>204</v>
      </c>
      <c r="B205" s="53" t="s">
        <v>436</v>
      </c>
      <c r="C205" s="24" t="s">
        <v>159</v>
      </c>
      <c r="D205" s="24">
        <v>4</v>
      </c>
      <c r="E205" s="24" t="s">
        <v>176</v>
      </c>
      <c r="F205" s="24">
        <v>15</v>
      </c>
      <c r="G205" s="53">
        <v>0</v>
      </c>
      <c r="H205" s="53">
        <v>15</v>
      </c>
      <c r="I205" s="53">
        <v>0</v>
      </c>
      <c r="J205" s="62">
        <f>VLOOKUP(C205,vocation!$A$2:$B$29,2,FALSE)</f>
        <v>21</v>
      </c>
      <c r="K205" s="62">
        <f>VLOOKUP(E205,education!$B$2:$C$4,2,FALSE)</f>
        <v>1</v>
      </c>
      <c r="L205" s="62" t="str">
        <f t="shared" si="6"/>
        <v>INSERT INTO `profession`(`vocation`, `name`, `education`, `level`, `intelligence`, `charisma`, `strength`, `creativity`) VALUES (21,'Маляр',1,4,15,0,15,0);</v>
      </c>
    </row>
    <row r="206" spans="1:12" x14ac:dyDescent="0.25">
      <c r="A206" s="50">
        <v>205</v>
      </c>
      <c r="B206" s="53" t="s">
        <v>434</v>
      </c>
      <c r="C206" s="24" t="s">
        <v>159</v>
      </c>
      <c r="D206" s="41">
        <v>5</v>
      </c>
      <c r="E206" s="41" t="s">
        <v>177</v>
      </c>
      <c r="F206" s="41">
        <v>20</v>
      </c>
      <c r="G206" s="53">
        <v>0</v>
      </c>
      <c r="H206" s="53">
        <v>15</v>
      </c>
      <c r="I206" s="53">
        <v>0</v>
      </c>
      <c r="J206" s="62">
        <f>VLOOKUP(C206,vocation!$A$2:$B$29,2,FALSE)</f>
        <v>21</v>
      </c>
      <c r="K206" s="62">
        <f>VLOOKUP(E206,education!$B$2:$C$4,2,FALSE)</f>
        <v>2</v>
      </c>
      <c r="L206" s="62" t="str">
        <f t="shared" si="6"/>
        <v>INSERT INTO `profession`(`vocation`, `name`, `education`, `level`, `intelligence`, `charisma`, `strength`, `creativity`) VALUES (21,'Крановщик',2,5,20,0,15,0);</v>
      </c>
    </row>
    <row r="207" spans="1:12" x14ac:dyDescent="0.25">
      <c r="A207" s="50">
        <v>206</v>
      </c>
      <c r="B207" s="53" t="s">
        <v>444</v>
      </c>
      <c r="C207" s="24" t="s">
        <v>159</v>
      </c>
      <c r="D207" s="24">
        <v>6</v>
      </c>
      <c r="E207" s="24" t="s">
        <v>177</v>
      </c>
      <c r="F207" s="24">
        <v>25</v>
      </c>
      <c r="G207" s="53">
        <v>0</v>
      </c>
      <c r="H207" s="53">
        <v>20</v>
      </c>
      <c r="I207" s="53">
        <v>0</v>
      </c>
      <c r="J207" s="62">
        <f>VLOOKUP(C207,vocation!$A$2:$B$29,2,FALSE)</f>
        <v>21</v>
      </c>
      <c r="K207" s="62">
        <f>VLOOKUP(E207,education!$B$2:$C$4,2,FALSE)</f>
        <v>2</v>
      </c>
      <c r="L207" s="62" t="str">
        <f t="shared" si="6"/>
        <v>INSERT INTO `profession`(`vocation`, `name`, `education`, `level`, `intelligence`, `charisma`, `strength`, `creativity`) VALUES (21,'Прораб',2,6,25,0,20,0);</v>
      </c>
    </row>
    <row r="208" spans="1:12" x14ac:dyDescent="0.25">
      <c r="A208" s="50">
        <v>207</v>
      </c>
      <c r="B208" s="53" t="s">
        <v>507</v>
      </c>
      <c r="C208" s="24" t="s">
        <v>159</v>
      </c>
      <c r="D208" s="41">
        <v>7</v>
      </c>
      <c r="E208" s="24" t="s">
        <v>177</v>
      </c>
      <c r="F208" s="41">
        <v>30</v>
      </c>
      <c r="G208" s="53">
        <v>0</v>
      </c>
      <c r="H208" s="53">
        <v>20</v>
      </c>
      <c r="I208" s="53">
        <v>10</v>
      </c>
      <c r="J208" s="62">
        <f>VLOOKUP(C208,vocation!$A$2:$B$29,2,FALSE)</f>
        <v>21</v>
      </c>
      <c r="K208" s="62">
        <f>VLOOKUP(E208,education!$B$2:$C$4,2,FALSE)</f>
        <v>2</v>
      </c>
      <c r="L208" s="62" t="str">
        <f t="shared" si="6"/>
        <v>INSERT INTO `profession`(`vocation`, `name`, `education`, `level`, `intelligence`, `charisma`, `strength`, `creativity`) VALUES (21,'Сметчик',2,7,30,0,20,10);</v>
      </c>
    </row>
    <row r="209" spans="1:12" x14ac:dyDescent="0.25">
      <c r="A209" s="50">
        <v>208</v>
      </c>
      <c r="B209" s="53" t="s">
        <v>94</v>
      </c>
      <c r="C209" s="24" t="s">
        <v>159</v>
      </c>
      <c r="D209" s="24">
        <v>8</v>
      </c>
      <c r="E209" s="41" t="s">
        <v>178</v>
      </c>
      <c r="F209" s="24">
        <v>50</v>
      </c>
      <c r="G209" s="53">
        <v>0</v>
      </c>
      <c r="H209" s="53">
        <v>20</v>
      </c>
      <c r="I209" s="53">
        <v>20</v>
      </c>
      <c r="J209" s="62">
        <f>VLOOKUP(C209,vocation!$A$2:$B$29,2,FALSE)</f>
        <v>21</v>
      </c>
      <c r="K209" s="62">
        <f>VLOOKUP(E209,education!$B$2:$C$4,2,FALSE)</f>
        <v>3</v>
      </c>
      <c r="L209" s="62" t="str">
        <f t="shared" si="6"/>
        <v>INSERT INTO `profession`(`vocation`, `name`, `education`, `level`, `intelligence`, `charisma`, `strength`, `creativity`) VALUES (21,'Проектировщик',3,8,50,0,20,20);</v>
      </c>
    </row>
    <row r="210" spans="1:12" x14ac:dyDescent="0.25">
      <c r="A210" s="50">
        <v>209</v>
      </c>
      <c r="B210" s="53" t="s">
        <v>23</v>
      </c>
      <c r="C210" s="24" t="s">
        <v>159</v>
      </c>
      <c r="D210" s="41">
        <v>9</v>
      </c>
      <c r="E210" s="41" t="s">
        <v>178</v>
      </c>
      <c r="F210" s="41">
        <v>70</v>
      </c>
      <c r="G210" s="53">
        <v>0</v>
      </c>
      <c r="H210" s="53">
        <v>25</v>
      </c>
      <c r="I210" s="53">
        <v>30</v>
      </c>
      <c r="J210" s="62">
        <f>VLOOKUP(C210,vocation!$A$2:$B$29,2,FALSE)</f>
        <v>21</v>
      </c>
      <c r="K210" s="62">
        <f>VLOOKUP(E210,education!$B$2:$C$4,2,FALSE)</f>
        <v>3</v>
      </c>
      <c r="L210" s="62" t="str">
        <f t="shared" si="6"/>
        <v>INSERT INTO `profession`(`vocation`, `name`, `education`, `level`, `intelligence`, `charisma`, `strength`, `creativity`) VALUES (21,'Инженер-строитель',3,9,70,0,25,30);</v>
      </c>
    </row>
    <row r="211" spans="1:12" x14ac:dyDescent="0.25">
      <c r="A211" s="50">
        <v>210</v>
      </c>
      <c r="B211" s="53" t="s">
        <v>8</v>
      </c>
      <c r="C211" s="24" t="s">
        <v>159</v>
      </c>
      <c r="D211" s="24">
        <v>10</v>
      </c>
      <c r="E211" s="24" t="s">
        <v>178</v>
      </c>
      <c r="F211" s="24">
        <v>80</v>
      </c>
      <c r="G211" s="53">
        <v>0</v>
      </c>
      <c r="H211" s="53">
        <v>25</v>
      </c>
      <c r="I211" s="53">
        <v>40</v>
      </c>
      <c r="J211" s="62">
        <f>VLOOKUP(C211,vocation!$A$2:$B$29,2,FALSE)</f>
        <v>21</v>
      </c>
      <c r="K211" s="62">
        <f>VLOOKUP(E211,education!$B$2:$C$4,2,FALSE)</f>
        <v>3</v>
      </c>
      <c r="L211" s="62" t="str">
        <f t="shared" si="6"/>
        <v>INSERT INTO `profession`(`vocation`, `name`, `education`, `level`, `intelligence`, `charisma`, `strength`, `creativity`) VALUES (21,'Архитектор',3,10,80,0,25,40);</v>
      </c>
    </row>
    <row r="212" spans="1:12" x14ac:dyDescent="0.25">
      <c r="A212" s="50">
        <v>211</v>
      </c>
      <c r="B212" s="57" t="s">
        <v>651</v>
      </c>
      <c r="C212" s="44" t="s">
        <v>160</v>
      </c>
      <c r="D212" s="43">
        <v>1</v>
      </c>
      <c r="E212" s="43" t="s">
        <v>176</v>
      </c>
      <c r="F212" s="44">
        <v>0</v>
      </c>
      <c r="G212" s="57">
        <v>0</v>
      </c>
      <c r="H212" s="57">
        <v>0</v>
      </c>
      <c r="I212" s="57">
        <v>0</v>
      </c>
      <c r="J212" s="62">
        <f>VLOOKUP(C212,vocation!$A$2:$B$29,2,FALSE)</f>
        <v>22</v>
      </c>
      <c r="K212" s="62">
        <f>VLOOKUP(E212,education!$B$2:$C$4,2,FALSE)</f>
        <v>1</v>
      </c>
      <c r="L212" s="62" t="str">
        <f t="shared" si="6"/>
        <v>INSERT INTO `profession`(`vocation`, `name`, `education`, `level`, `intelligence`, `charisma`, `strength`, `creativity`) VALUES (22,'Продавец овощного киоска',1,1,0,0,0,0);</v>
      </c>
    </row>
    <row r="213" spans="1:12" x14ac:dyDescent="0.25">
      <c r="A213" s="50">
        <v>212</v>
      </c>
      <c r="B213" s="57" t="s">
        <v>95</v>
      </c>
      <c r="C213" s="44" t="s">
        <v>160</v>
      </c>
      <c r="D213" s="44">
        <v>2</v>
      </c>
      <c r="E213" s="44" t="s">
        <v>176</v>
      </c>
      <c r="F213" s="44">
        <v>5</v>
      </c>
      <c r="G213" s="57">
        <v>0</v>
      </c>
      <c r="H213" s="57">
        <v>0</v>
      </c>
      <c r="I213" s="57">
        <v>0</v>
      </c>
      <c r="J213" s="62">
        <f>VLOOKUP(C213,vocation!$A$2:$B$29,2,FALSE)</f>
        <v>22</v>
      </c>
      <c r="K213" s="62">
        <f>VLOOKUP(E213,education!$B$2:$C$4,2,FALSE)</f>
        <v>1</v>
      </c>
      <c r="L213" s="62" t="str">
        <f t="shared" si="6"/>
        <v>INSERT INTO `profession`(`vocation`, `name`, `education`, `level`, `intelligence`, `charisma`, `strength`, `creativity`) VALUES (22,'Промоутер',1,2,5,0,0,0);</v>
      </c>
    </row>
    <row r="214" spans="1:12" x14ac:dyDescent="0.25">
      <c r="A214" s="50">
        <v>213</v>
      </c>
      <c r="B214" s="57" t="s">
        <v>649</v>
      </c>
      <c r="C214" s="44" t="s">
        <v>160</v>
      </c>
      <c r="D214" s="43">
        <v>3</v>
      </c>
      <c r="E214" s="44" t="s">
        <v>176</v>
      </c>
      <c r="F214" s="44">
        <v>10</v>
      </c>
      <c r="G214" s="57">
        <v>10</v>
      </c>
      <c r="H214" s="57">
        <v>0</v>
      </c>
      <c r="I214" s="57">
        <v>0</v>
      </c>
      <c r="J214" s="62">
        <f>VLOOKUP(C214,vocation!$A$2:$B$29,2,FALSE)</f>
        <v>22</v>
      </c>
      <c r="K214" s="62">
        <f>VLOOKUP(E214,education!$B$2:$C$4,2,FALSE)</f>
        <v>1</v>
      </c>
      <c r="L214" s="62" t="str">
        <f t="shared" si="6"/>
        <v>INSERT INTO `profession`(`vocation`, `name`, `education`, `level`, `intelligence`, `charisma`, `strength`, `creativity`) VALUES (22,'Консультант в магазине',1,3,10,10,0,0);</v>
      </c>
    </row>
    <row r="215" spans="1:12" x14ac:dyDescent="0.25">
      <c r="A215" s="50">
        <v>214</v>
      </c>
      <c r="B215" s="57" t="s">
        <v>650</v>
      </c>
      <c r="C215" s="44" t="s">
        <v>160</v>
      </c>
      <c r="D215" s="44">
        <v>4</v>
      </c>
      <c r="E215" s="44" t="s">
        <v>176</v>
      </c>
      <c r="F215" s="44">
        <v>15</v>
      </c>
      <c r="G215" s="57">
        <v>20</v>
      </c>
      <c r="H215" s="57">
        <v>0</v>
      </c>
      <c r="I215" s="57">
        <v>0</v>
      </c>
      <c r="J215" s="62">
        <f>VLOOKUP(C215,vocation!$A$2:$B$29,2,FALSE)</f>
        <v>22</v>
      </c>
      <c r="K215" s="62">
        <f>VLOOKUP(E215,education!$B$2:$C$4,2,FALSE)</f>
        <v>1</v>
      </c>
      <c r="L215" s="62" t="str">
        <f t="shared" si="6"/>
        <v>INSERT INTO `profession`(`vocation`, `name`, `education`, `level`, `intelligence`, `charisma`, `strength`, `creativity`) VALUES (22,'Продавец-кассир',1,4,15,20,0,0);</v>
      </c>
    </row>
    <row r="216" spans="1:12" x14ac:dyDescent="0.25">
      <c r="A216" s="50">
        <v>215</v>
      </c>
      <c r="B216" s="57" t="s">
        <v>511</v>
      </c>
      <c r="C216" s="44" t="s">
        <v>160</v>
      </c>
      <c r="D216" s="43">
        <v>5</v>
      </c>
      <c r="E216" s="43" t="s">
        <v>177</v>
      </c>
      <c r="F216" s="44">
        <v>20</v>
      </c>
      <c r="G216" s="57">
        <v>20</v>
      </c>
      <c r="H216" s="57">
        <v>0</v>
      </c>
      <c r="I216" s="57">
        <v>0</v>
      </c>
      <c r="J216" s="62">
        <f>VLOOKUP(C216,vocation!$A$2:$B$29,2,FALSE)</f>
        <v>22</v>
      </c>
      <c r="K216" s="62">
        <f>VLOOKUP(E216,education!$B$2:$C$4,2,FALSE)</f>
        <v>2</v>
      </c>
      <c r="L216" s="62" t="str">
        <f t="shared" si="6"/>
        <v>INSERT INTO `profession`(`vocation`, `name`, `education`, `level`, `intelligence`, `charisma`, `strength`, `creativity`) VALUES (22,'Товаровед',2,5,20,20,0,0);</v>
      </c>
    </row>
    <row r="217" spans="1:12" x14ac:dyDescent="0.25">
      <c r="A217" s="50">
        <v>216</v>
      </c>
      <c r="B217" s="57" t="s">
        <v>106</v>
      </c>
      <c r="C217" s="44" t="s">
        <v>160</v>
      </c>
      <c r="D217" s="44">
        <v>6</v>
      </c>
      <c r="E217" s="44" t="s">
        <v>177</v>
      </c>
      <c r="F217" s="44">
        <v>25</v>
      </c>
      <c r="G217" s="57">
        <v>30</v>
      </c>
      <c r="H217" s="57">
        <v>0</v>
      </c>
      <c r="I217" s="57">
        <v>0</v>
      </c>
      <c r="J217" s="62">
        <f>VLOOKUP(C217,vocation!$A$2:$B$29,2,FALSE)</f>
        <v>22</v>
      </c>
      <c r="K217" s="62">
        <f>VLOOKUP(E217,education!$B$2:$C$4,2,FALSE)</f>
        <v>2</v>
      </c>
      <c r="L217" s="62" t="str">
        <f t="shared" si="6"/>
        <v>INSERT INTO `profession`(`vocation`, `name`, `education`, `level`, `intelligence`, `charisma`, `strength`, `creativity`) VALUES (22,'Менеджер по продажам',2,6,25,30,0,0);</v>
      </c>
    </row>
    <row r="218" spans="1:12" x14ac:dyDescent="0.25">
      <c r="A218" s="50">
        <v>217</v>
      </c>
      <c r="B218" s="57" t="s">
        <v>652</v>
      </c>
      <c r="C218" s="44" t="s">
        <v>160</v>
      </c>
      <c r="D218" s="43">
        <v>7</v>
      </c>
      <c r="E218" s="44" t="s">
        <v>177</v>
      </c>
      <c r="F218" s="44">
        <v>30</v>
      </c>
      <c r="G218" s="57">
        <v>30</v>
      </c>
      <c r="H218" s="57">
        <v>0</v>
      </c>
      <c r="I218" s="57">
        <v>0</v>
      </c>
      <c r="J218" s="62">
        <f>VLOOKUP(C218,vocation!$A$2:$B$29,2,FALSE)</f>
        <v>22</v>
      </c>
      <c r="K218" s="62">
        <f>VLOOKUP(E218,education!$B$2:$C$4,2,FALSE)</f>
        <v>2</v>
      </c>
      <c r="L218" s="62" t="str">
        <f t="shared" si="6"/>
        <v>INSERT INTO `profession`(`vocation`, `name`, `education`, `level`, `intelligence`, `charisma`, `strength`, `creativity`) VALUES (22,'Торговый агент',2,7,30,30,0,0);</v>
      </c>
    </row>
    <row r="219" spans="1:12" x14ac:dyDescent="0.25">
      <c r="A219" s="50">
        <v>218</v>
      </c>
      <c r="B219" s="57" t="s">
        <v>510</v>
      </c>
      <c r="C219" s="44" t="s">
        <v>160</v>
      </c>
      <c r="D219" s="44">
        <v>8</v>
      </c>
      <c r="E219" s="43" t="s">
        <v>178</v>
      </c>
      <c r="F219" s="44">
        <v>35</v>
      </c>
      <c r="G219" s="57">
        <v>40</v>
      </c>
      <c r="H219" s="57">
        <v>0</v>
      </c>
      <c r="I219" s="57">
        <v>0</v>
      </c>
      <c r="J219" s="62">
        <f>VLOOKUP(C219,vocation!$A$2:$B$29,2,FALSE)</f>
        <v>22</v>
      </c>
      <c r="K219" s="62">
        <f>VLOOKUP(E219,education!$B$2:$C$4,2,FALSE)</f>
        <v>3</v>
      </c>
      <c r="L219" s="62" t="str">
        <f t="shared" si="6"/>
        <v>INSERT INTO `profession`(`vocation`, `name`, `education`, `level`, `intelligence`, `charisma`, `strength`, `creativity`) VALUES (22,'Супервайзер',3,8,35,40,0,0);</v>
      </c>
    </row>
    <row r="220" spans="1:12" x14ac:dyDescent="0.25">
      <c r="A220" s="50">
        <v>219</v>
      </c>
      <c r="B220" s="57" t="s">
        <v>12</v>
      </c>
      <c r="C220" s="44" t="s">
        <v>160</v>
      </c>
      <c r="D220" s="43">
        <v>9</v>
      </c>
      <c r="E220" s="43" t="s">
        <v>178</v>
      </c>
      <c r="F220" s="44">
        <v>50</v>
      </c>
      <c r="G220" s="57">
        <v>40</v>
      </c>
      <c r="H220" s="57">
        <v>0</v>
      </c>
      <c r="I220" s="57">
        <v>0</v>
      </c>
      <c r="J220" s="62">
        <f>VLOOKUP(C220,vocation!$A$2:$B$29,2,FALSE)</f>
        <v>22</v>
      </c>
      <c r="K220" s="62">
        <f>VLOOKUP(E220,education!$B$2:$C$4,2,FALSE)</f>
        <v>3</v>
      </c>
      <c r="L220" s="62" t="str">
        <f t="shared" si="6"/>
        <v>INSERT INTO `profession`(`vocation`, `name`, `education`, `level`, `intelligence`, `charisma`, `strength`, `creativity`) VALUES (22,'Аукционист',3,9,50,40,0,0);</v>
      </c>
    </row>
    <row r="221" spans="1:12" x14ac:dyDescent="0.25">
      <c r="A221" s="50">
        <v>220</v>
      </c>
      <c r="B221" s="57" t="s">
        <v>512</v>
      </c>
      <c r="C221" s="44" t="s">
        <v>160</v>
      </c>
      <c r="D221" s="44">
        <v>10</v>
      </c>
      <c r="E221" s="44" t="s">
        <v>178</v>
      </c>
      <c r="F221" s="44">
        <v>65</v>
      </c>
      <c r="G221" s="57">
        <v>40</v>
      </c>
      <c r="H221" s="57">
        <v>20</v>
      </c>
      <c r="I221" s="57">
        <v>0</v>
      </c>
      <c r="J221" s="62">
        <f>VLOOKUP(C221,vocation!$A$2:$B$29,2,FALSE)</f>
        <v>22</v>
      </c>
      <c r="K221" s="62">
        <f>VLOOKUP(E221,education!$B$2:$C$4,2,FALSE)</f>
        <v>3</v>
      </c>
      <c r="L221" s="62" t="str">
        <f t="shared" si="6"/>
        <v>INSERT INTO `profession`(`vocation`, `name`, `education`, `level`, `intelligence`, `charisma`, `strength`, `creativity`) VALUES (22,'Трейдер',3,10,65,40,20,0);</v>
      </c>
    </row>
    <row r="222" spans="1:12" x14ac:dyDescent="0.25">
      <c r="A222" s="50">
        <v>221</v>
      </c>
      <c r="B222" s="58" t="s">
        <v>655</v>
      </c>
      <c r="C222" s="47" t="s">
        <v>653</v>
      </c>
      <c r="D222" s="46">
        <v>1</v>
      </c>
      <c r="E222" s="46" t="s">
        <v>176</v>
      </c>
      <c r="F222" s="47">
        <v>0</v>
      </c>
      <c r="G222" s="58">
        <v>0</v>
      </c>
      <c r="H222" s="58">
        <v>0</v>
      </c>
      <c r="I222" s="58">
        <v>0</v>
      </c>
      <c r="J222" s="62">
        <f>VLOOKUP(C222,vocation!$A$2:$B$29,2,FALSE)</f>
        <v>23</v>
      </c>
      <c r="K222" s="62">
        <f>VLOOKUP(E222,education!$B$2:$C$4,2,FALSE)</f>
        <v>1</v>
      </c>
      <c r="L222" s="62" t="str">
        <f t="shared" si="6"/>
        <v>INSERT INTO `profession`(`vocation`, `name`, `education`, `level`, `intelligence`, `charisma`, `strength`, `creativity`) VALUES (23,'Автозаправщик',1,1,0,0,0,0);</v>
      </c>
    </row>
    <row r="223" spans="1:12" x14ac:dyDescent="0.25">
      <c r="A223" s="50">
        <v>222</v>
      </c>
      <c r="B223" s="58" t="s">
        <v>658</v>
      </c>
      <c r="C223" s="47" t="s">
        <v>653</v>
      </c>
      <c r="D223" s="47">
        <v>2</v>
      </c>
      <c r="E223" s="47" t="s">
        <v>176</v>
      </c>
      <c r="F223" s="47">
        <v>5</v>
      </c>
      <c r="G223" s="58">
        <v>0</v>
      </c>
      <c r="H223" s="58">
        <v>0</v>
      </c>
      <c r="I223" s="58">
        <v>0</v>
      </c>
      <c r="J223" s="62">
        <f>VLOOKUP(C223,vocation!$A$2:$B$29,2,FALSE)</f>
        <v>23</v>
      </c>
      <c r="K223" s="62">
        <f>VLOOKUP(E223,education!$B$2:$C$4,2,FALSE)</f>
        <v>1</v>
      </c>
      <c r="L223" s="62" t="str">
        <f t="shared" si="6"/>
        <v>INSERT INTO `profession`(`vocation`, `name`, `education`, `level`, `intelligence`, `charisma`, `strength`, `creativity`) VALUES (23,'Мастер шиномонтажа',1,2,5,0,0,0);</v>
      </c>
    </row>
    <row r="224" spans="1:12" x14ac:dyDescent="0.25">
      <c r="A224" s="50">
        <v>223</v>
      </c>
      <c r="B224" s="58" t="s">
        <v>659</v>
      </c>
      <c r="C224" s="47" t="s">
        <v>653</v>
      </c>
      <c r="D224" s="46">
        <v>3</v>
      </c>
      <c r="E224" s="47" t="s">
        <v>176</v>
      </c>
      <c r="F224" s="47">
        <v>10</v>
      </c>
      <c r="G224" s="58">
        <v>0</v>
      </c>
      <c r="H224" s="58">
        <v>0</v>
      </c>
      <c r="I224" s="58">
        <v>0</v>
      </c>
      <c r="J224" s="62">
        <f>VLOOKUP(C224,vocation!$A$2:$B$29,2,FALSE)</f>
        <v>23</v>
      </c>
      <c r="K224" s="62">
        <f>VLOOKUP(E224,education!$B$2:$C$4,2,FALSE)</f>
        <v>1</v>
      </c>
      <c r="L224" s="62" t="str">
        <f t="shared" si="6"/>
        <v>INSERT INTO `profession`(`vocation`, `name`, `education`, `level`, `intelligence`, `charisma`, `strength`, `creativity`) VALUES (23,'Аварийный комиссар',1,3,10,0,0,0);</v>
      </c>
    </row>
    <row r="225" spans="1:12" x14ac:dyDescent="0.25">
      <c r="A225" s="50">
        <v>224</v>
      </c>
      <c r="B225" s="58" t="s">
        <v>24</v>
      </c>
      <c r="C225" s="47" t="s">
        <v>653</v>
      </c>
      <c r="D225" s="47">
        <v>4</v>
      </c>
      <c r="E225" s="47" t="s">
        <v>176</v>
      </c>
      <c r="F225" s="47">
        <v>15</v>
      </c>
      <c r="G225" s="58">
        <v>0</v>
      </c>
      <c r="H225" s="58">
        <v>5</v>
      </c>
      <c r="I225" s="58">
        <v>0</v>
      </c>
      <c r="J225" s="62">
        <f>VLOOKUP(C225,vocation!$A$2:$B$29,2,FALSE)</f>
        <v>23</v>
      </c>
      <c r="K225" s="62">
        <f>VLOOKUP(E225,education!$B$2:$C$4,2,FALSE)</f>
        <v>1</v>
      </c>
      <c r="L225" s="62" t="str">
        <f t="shared" si="6"/>
        <v>INSERT INTO `profession`(`vocation`, `name`, `education`, `level`, `intelligence`, `charisma`, `strength`, `creativity`) VALUES (23,'Автомеханик',1,4,15,0,5,0);</v>
      </c>
    </row>
    <row r="226" spans="1:12" x14ac:dyDescent="0.25">
      <c r="A226" s="50">
        <v>225</v>
      </c>
      <c r="B226" s="58" t="s">
        <v>35</v>
      </c>
      <c r="C226" s="47" t="s">
        <v>653</v>
      </c>
      <c r="D226" s="46">
        <v>5</v>
      </c>
      <c r="E226" s="46" t="s">
        <v>177</v>
      </c>
      <c r="F226" s="47">
        <v>20</v>
      </c>
      <c r="G226" s="58">
        <v>0</v>
      </c>
      <c r="H226" s="58">
        <v>10</v>
      </c>
      <c r="I226" s="58">
        <v>0</v>
      </c>
      <c r="J226" s="62">
        <f>VLOOKUP(C226,vocation!$A$2:$B$29,2,FALSE)</f>
        <v>23</v>
      </c>
      <c r="K226" s="62">
        <f>VLOOKUP(E226,education!$B$2:$C$4,2,FALSE)</f>
        <v>2</v>
      </c>
      <c r="L226" s="62" t="str">
        <f t="shared" si="6"/>
        <v>INSERT INTO `profession`(`vocation`, `name`, `education`, `level`, `intelligence`, `charisma`, `strength`, `creativity`) VALUES (23,'Водитель',2,5,20,0,10,0);</v>
      </c>
    </row>
    <row r="227" spans="1:12" x14ac:dyDescent="0.25">
      <c r="A227" s="50">
        <v>226</v>
      </c>
      <c r="B227" s="58" t="s">
        <v>661</v>
      </c>
      <c r="C227" s="47" t="s">
        <v>653</v>
      </c>
      <c r="D227" s="47">
        <v>6</v>
      </c>
      <c r="E227" s="47" t="s">
        <v>177</v>
      </c>
      <c r="F227" s="47">
        <v>25</v>
      </c>
      <c r="G227" s="58">
        <v>0</v>
      </c>
      <c r="H227" s="58">
        <v>10</v>
      </c>
      <c r="I227" s="58">
        <v>0</v>
      </c>
      <c r="J227" s="62">
        <f>VLOOKUP(C227,vocation!$A$2:$B$29,2,FALSE)</f>
        <v>23</v>
      </c>
      <c r="K227" s="62">
        <f>VLOOKUP(E227,education!$B$2:$C$4,2,FALSE)</f>
        <v>2</v>
      </c>
      <c r="L227" s="62" t="str">
        <f t="shared" si="6"/>
        <v>INSERT INTO `profession`(`vocation`, `name`, `education`, `level`, `intelligence`, `charisma`, `strength`, `creativity`) VALUES (23,'Инструктор по вождению',2,6,25,0,10,0);</v>
      </c>
    </row>
    <row r="228" spans="1:12" x14ac:dyDescent="0.25">
      <c r="A228" s="50">
        <v>227</v>
      </c>
      <c r="B228" s="58" t="s">
        <v>656</v>
      </c>
      <c r="C228" s="47" t="s">
        <v>653</v>
      </c>
      <c r="D228" s="46">
        <v>7</v>
      </c>
      <c r="E228" s="47" t="s">
        <v>177</v>
      </c>
      <c r="F228" s="47">
        <v>30</v>
      </c>
      <c r="G228" s="58">
        <v>0</v>
      </c>
      <c r="H228" s="58">
        <v>15</v>
      </c>
      <c r="I228" s="58">
        <v>0</v>
      </c>
      <c r="J228" s="62">
        <f>VLOOKUP(C228,vocation!$A$2:$B$29,2,FALSE)</f>
        <v>23</v>
      </c>
      <c r="K228" s="62">
        <f>VLOOKUP(E228,education!$B$2:$C$4,2,FALSE)</f>
        <v>2</v>
      </c>
      <c r="L228" s="62" t="str">
        <f t="shared" si="6"/>
        <v>INSERT INTO `profession`(`vocation`, `name`, `education`, `level`, `intelligence`, `charisma`, `strength`, `creativity`) VALUES (23,'Дальнобойщик',2,7,30,0,15,0);</v>
      </c>
    </row>
    <row r="229" spans="1:12" x14ac:dyDescent="0.25">
      <c r="A229" s="50">
        <v>228</v>
      </c>
      <c r="B229" s="58" t="s">
        <v>415</v>
      </c>
      <c r="C229" s="47" t="s">
        <v>653</v>
      </c>
      <c r="D229" s="47">
        <v>8</v>
      </c>
      <c r="E229" s="46" t="s">
        <v>178</v>
      </c>
      <c r="F229" s="47">
        <v>35</v>
      </c>
      <c r="G229" s="58">
        <v>0</v>
      </c>
      <c r="H229" s="58">
        <v>15</v>
      </c>
      <c r="I229" s="58">
        <v>0</v>
      </c>
      <c r="J229" s="62">
        <f>VLOOKUP(C229,vocation!$A$2:$B$29,2,FALSE)</f>
        <v>23</v>
      </c>
      <c r="K229" s="62">
        <f>VLOOKUP(E229,education!$B$2:$C$4,2,FALSE)</f>
        <v>3</v>
      </c>
      <c r="L229" s="62" t="str">
        <f t="shared" si="6"/>
        <v>INSERT INTO `profession`(`vocation`, `name`, `education`, `level`, `intelligence`, `charisma`, `strength`, `creativity`) VALUES (23,'Автогонщик',3,8,35,0,15,0);</v>
      </c>
    </row>
    <row r="230" spans="1:12" x14ac:dyDescent="0.25">
      <c r="A230" s="50">
        <v>229</v>
      </c>
      <c r="B230" s="58" t="s">
        <v>657</v>
      </c>
      <c r="C230" s="47" t="s">
        <v>653</v>
      </c>
      <c r="D230" s="46">
        <v>9</v>
      </c>
      <c r="E230" s="46" t="s">
        <v>178</v>
      </c>
      <c r="F230" s="47">
        <v>50</v>
      </c>
      <c r="G230" s="58">
        <v>0</v>
      </c>
      <c r="H230" s="58">
        <v>15</v>
      </c>
      <c r="I230" s="58">
        <v>0</v>
      </c>
      <c r="J230" s="62">
        <f>VLOOKUP(C230,vocation!$A$2:$B$29,2,FALSE)</f>
        <v>23</v>
      </c>
      <c r="K230" s="62">
        <f>VLOOKUP(E230,education!$B$2:$C$4,2,FALSE)</f>
        <v>3</v>
      </c>
      <c r="L230" s="62" t="str">
        <f t="shared" si="6"/>
        <v>INSERT INTO `profession`(`vocation`, `name`, `education`, `level`, `intelligence`, `charisma`, `strength`, `creativity`) VALUES (23,'Инженер-авто-проектировщик',3,9,50,0,15,0);</v>
      </c>
    </row>
    <row r="231" spans="1:12" x14ac:dyDescent="0.25">
      <c r="A231" s="50">
        <v>230</v>
      </c>
      <c r="B231" s="58" t="s">
        <v>660</v>
      </c>
      <c r="C231" s="47" t="s">
        <v>653</v>
      </c>
      <c r="D231" s="47">
        <v>10</v>
      </c>
      <c r="E231" s="47" t="s">
        <v>178</v>
      </c>
      <c r="F231" s="47">
        <v>70</v>
      </c>
      <c r="G231" s="58">
        <v>0</v>
      </c>
      <c r="H231" s="58">
        <v>15</v>
      </c>
      <c r="I231" s="58">
        <v>0</v>
      </c>
      <c r="J231" s="62">
        <f>VLOOKUP(C231,vocation!$A$2:$B$29,2,FALSE)</f>
        <v>23</v>
      </c>
      <c r="K231" s="62">
        <f>VLOOKUP(E231,education!$B$2:$C$4,2,FALSE)</f>
        <v>3</v>
      </c>
      <c r="L231" s="62" t="str">
        <f t="shared" si="6"/>
        <v>INSERT INTO `profession`(`vocation`, `name`, `education`, `level`, `intelligence`, `charisma`, `strength`, `creativity`) VALUES (23,'Управляющий АЗ',3,10,70,0,15,0);</v>
      </c>
    </row>
    <row r="232" spans="1:12" x14ac:dyDescent="0.25">
      <c r="A232" s="50">
        <v>231</v>
      </c>
      <c r="B232" s="17" t="s">
        <v>665</v>
      </c>
      <c r="C232" s="31" t="s">
        <v>654</v>
      </c>
      <c r="D232" s="30">
        <v>1</v>
      </c>
      <c r="E232" s="30" t="s">
        <v>176</v>
      </c>
      <c r="F232" s="31">
        <v>0</v>
      </c>
      <c r="G232" s="17">
        <v>0</v>
      </c>
      <c r="H232" s="17">
        <v>0</v>
      </c>
      <c r="I232" s="17">
        <v>0</v>
      </c>
      <c r="J232" s="62">
        <f>VLOOKUP(C232,vocation!$A$2:$B$29,2,FALSE)</f>
        <v>24</v>
      </c>
      <c r="K232" s="62">
        <f>VLOOKUP(E232,education!$B$2:$C$4,2,FALSE)</f>
        <v>1</v>
      </c>
      <c r="L232" s="62" t="str">
        <f t="shared" si="6"/>
        <v>INSERT INTO `profession`(`vocation`, `name`, `education`, `level`, `intelligence`, `charisma`, `strength`, `creativity`) VALUES (24,'Авиамоделлер',1,1,0,0,0,0);</v>
      </c>
    </row>
    <row r="233" spans="1:12" x14ac:dyDescent="0.25">
      <c r="A233" s="50">
        <v>232</v>
      </c>
      <c r="B233" s="17" t="s">
        <v>666</v>
      </c>
      <c r="C233" s="31" t="s">
        <v>654</v>
      </c>
      <c r="D233" s="31">
        <v>2</v>
      </c>
      <c r="E233" s="31" t="s">
        <v>176</v>
      </c>
      <c r="F233" s="31">
        <v>5</v>
      </c>
      <c r="G233" s="17">
        <v>0</v>
      </c>
      <c r="H233" s="17">
        <v>5</v>
      </c>
      <c r="I233" s="17">
        <v>0</v>
      </c>
      <c r="J233" s="62">
        <f>VLOOKUP(C233,vocation!$A$2:$B$29,2,FALSE)</f>
        <v>24</v>
      </c>
      <c r="K233" s="62">
        <f>VLOOKUP(E233,education!$B$2:$C$4,2,FALSE)</f>
        <v>1</v>
      </c>
      <c r="L233" s="62" t="str">
        <f t="shared" si="6"/>
        <v>INSERT INTO `profession`(`vocation`, `name`, `education`, `level`, `intelligence`, `charisma`, `strength`, `creativity`) VALUES (24,'Рабочий аэродромной команды',1,2,5,0,5,0);</v>
      </c>
    </row>
    <row r="234" spans="1:12" x14ac:dyDescent="0.25">
      <c r="A234" s="50">
        <v>233</v>
      </c>
      <c r="B234" s="17" t="s">
        <v>120</v>
      </c>
      <c r="C234" s="31" t="s">
        <v>654</v>
      </c>
      <c r="D234" s="30">
        <v>3</v>
      </c>
      <c r="E234" s="31" t="s">
        <v>176</v>
      </c>
      <c r="F234" s="31">
        <v>15</v>
      </c>
      <c r="G234" s="17">
        <v>0</v>
      </c>
      <c r="H234" s="17">
        <v>10</v>
      </c>
      <c r="I234" s="17">
        <v>0</v>
      </c>
      <c r="J234" s="62">
        <f>VLOOKUP(C234,vocation!$A$2:$B$29,2,FALSE)</f>
        <v>24</v>
      </c>
      <c r="K234" s="62">
        <f>VLOOKUP(E234,education!$B$2:$C$4,2,FALSE)</f>
        <v>1</v>
      </c>
      <c r="L234" s="62" t="str">
        <f t="shared" si="6"/>
        <v>INSERT INTO `profession`(`vocation`, `name`, `education`, `level`, `intelligence`, `charisma`, `strength`, `creativity`) VALUES (24,'Стюард',1,3,15,0,10,0);</v>
      </c>
    </row>
    <row r="235" spans="1:12" x14ac:dyDescent="0.25">
      <c r="A235" s="50">
        <v>234</v>
      </c>
      <c r="B235" s="17" t="s">
        <v>4</v>
      </c>
      <c r="C235" s="31" t="s">
        <v>654</v>
      </c>
      <c r="D235" s="31">
        <v>4</v>
      </c>
      <c r="E235" s="31" t="s">
        <v>177</v>
      </c>
      <c r="F235" s="31">
        <v>25</v>
      </c>
      <c r="G235" s="17">
        <v>0</v>
      </c>
      <c r="H235" s="17">
        <v>10</v>
      </c>
      <c r="I235" s="17">
        <v>0</v>
      </c>
      <c r="J235" s="62">
        <f>VLOOKUP(C235,vocation!$A$2:$B$29,2,FALSE)</f>
        <v>24</v>
      </c>
      <c r="K235" s="62">
        <f>VLOOKUP(E235,education!$B$2:$C$4,2,FALSE)</f>
        <v>2</v>
      </c>
      <c r="L235" s="62" t="str">
        <f t="shared" si="6"/>
        <v>INSERT INTO `profession`(`vocation`, `name`, `education`, `level`, `intelligence`, `charisma`, `strength`, `creativity`) VALUES (24,'Авиадиспетчер',2,4,25,0,10,0);</v>
      </c>
    </row>
    <row r="236" spans="1:12" x14ac:dyDescent="0.25">
      <c r="A236" s="50">
        <v>235</v>
      </c>
      <c r="B236" s="17" t="s">
        <v>463</v>
      </c>
      <c r="C236" s="31" t="s">
        <v>654</v>
      </c>
      <c r="D236" s="30">
        <v>5</v>
      </c>
      <c r="E236" s="30" t="s">
        <v>177</v>
      </c>
      <c r="F236" s="31">
        <v>35</v>
      </c>
      <c r="G236" s="17">
        <v>0</v>
      </c>
      <c r="H236" s="17">
        <v>15</v>
      </c>
      <c r="I236" s="17">
        <v>0</v>
      </c>
      <c r="J236" s="62">
        <f>VLOOKUP(C236,vocation!$A$2:$B$29,2,FALSE)</f>
        <v>24</v>
      </c>
      <c r="K236" s="62">
        <f>VLOOKUP(E236,education!$B$2:$C$4,2,FALSE)</f>
        <v>2</v>
      </c>
      <c r="L236" s="62" t="str">
        <f t="shared" si="6"/>
        <v>INSERT INTO `profession`(`vocation`, `name`, `education`, `level`, `intelligence`, `charisma`, `strength`, `creativity`) VALUES (24,'Бортинженер',2,5,35,0,15,0);</v>
      </c>
    </row>
    <row r="237" spans="1:12" x14ac:dyDescent="0.25">
      <c r="A237" s="50">
        <v>236</v>
      </c>
      <c r="B237" s="17" t="s">
        <v>662</v>
      </c>
      <c r="C237" s="31" t="s">
        <v>654</v>
      </c>
      <c r="D237" s="31">
        <v>6</v>
      </c>
      <c r="E237" s="31" t="s">
        <v>178</v>
      </c>
      <c r="F237" s="31">
        <v>40</v>
      </c>
      <c r="G237" s="17">
        <v>0</v>
      </c>
      <c r="H237" s="17">
        <v>15</v>
      </c>
      <c r="I237" s="17">
        <v>0</v>
      </c>
      <c r="J237" s="62">
        <f>VLOOKUP(C237,vocation!$A$2:$B$29,2,FALSE)</f>
        <v>24</v>
      </c>
      <c r="K237" s="62">
        <f>VLOOKUP(E237,education!$B$2:$C$4,2,FALSE)</f>
        <v>3</v>
      </c>
      <c r="L237" s="62" t="str">
        <f t="shared" si="6"/>
        <v>INSERT INTO `profession`(`vocation`, `name`, `education`, `level`, `intelligence`, `charisma`, `strength`, `creativity`) VALUES (24,'Второй пилот',3,6,40,0,15,0);</v>
      </c>
    </row>
    <row r="238" spans="1:12" x14ac:dyDescent="0.25">
      <c r="A238" s="50">
        <v>237</v>
      </c>
      <c r="B238" s="17" t="s">
        <v>87</v>
      </c>
      <c r="C238" s="31" t="s">
        <v>654</v>
      </c>
      <c r="D238" s="30">
        <v>7</v>
      </c>
      <c r="E238" s="31" t="s">
        <v>178</v>
      </c>
      <c r="F238" s="31">
        <v>60</v>
      </c>
      <c r="G238" s="17">
        <v>0</v>
      </c>
      <c r="H238" s="17">
        <v>20</v>
      </c>
      <c r="I238" s="17">
        <v>0</v>
      </c>
      <c r="J238" s="62">
        <f>VLOOKUP(C238,vocation!$A$2:$B$29,2,FALSE)</f>
        <v>24</v>
      </c>
      <c r="K238" s="62">
        <f>VLOOKUP(E238,education!$B$2:$C$4,2,FALSE)</f>
        <v>3</v>
      </c>
      <c r="L238" s="62" t="str">
        <f t="shared" si="6"/>
        <v>INSERT INTO `profession`(`vocation`, `name`, `education`, `level`, `intelligence`, `charisma`, `strength`, `creativity`) VALUES (24,'Пилот',3,7,60,0,20,0);</v>
      </c>
    </row>
    <row r="239" spans="1:12" x14ac:dyDescent="0.25">
      <c r="A239" s="50">
        <v>238</v>
      </c>
      <c r="B239" s="17" t="s">
        <v>664</v>
      </c>
      <c r="C239" s="31" t="s">
        <v>654</v>
      </c>
      <c r="D239" s="31">
        <v>8</v>
      </c>
      <c r="E239" s="30" t="s">
        <v>178</v>
      </c>
      <c r="F239" s="31">
        <v>75</v>
      </c>
      <c r="G239" s="17">
        <v>0</v>
      </c>
      <c r="H239" s="17">
        <v>25</v>
      </c>
      <c r="I239" s="17">
        <v>0</v>
      </c>
      <c r="J239" s="62">
        <f>VLOOKUP(C239,vocation!$A$2:$B$29,2,FALSE)</f>
        <v>24</v>
      </c>
      <c r="K239" s="62">
        <f>VLOOKUP(E239,education!$B$2:$C$4,2,FALSE)</f>
        <v>3</v>
      </c>
      <c r="L239" s="62" t="str">
        <f t="shared" si="6"/>
        <v>INSERT INTO `profession`(`vocation`, `name`, `education`, `level`, `intelligence`, `charisma`, `strength`, `creativity`) VALUES (24,'Капитан воздушного судна',3,8,75,0,25,0);</v>
      </c>
    </row>
    <row r="240" spans="1:12" x14ac:dyDescent="0.25">
      <c r="A240" s="50">
        <v>239</v>
      </c>
      <c r="B240" s="17" t="s">
        <v>663</v>
      </c>
      <c r="C240" s="31" t="s">
        <v>654</v>
      </c>
      <c r="D240" s="30">
        <v>9</v>
      </c>
      <c r="E240" s="30" t="s">
        <v>178</v>
      </c>
      <c r="F240" s="31">
        <v>80</v>
      </c>
      <c r="G240" s="17">
        <v>0</v>
      </c>
      <c r="H240" s="17">
        <v>35</v>
      </c>
      <c r="I240" s="17">
        <v>0</v>
      </c>
      <c r="J240" s="62">
        <f>VLOOKUP(C240,vocation!$A$2:$B$29,2,FALSE)</f>
        <v>24</v>
      </c>
      <c r="K240" s="62">
        <f>VLOOKUP(E240,education!$B$2:$C$4,2,FALSE)</f>
        <v>3</v>
      </c>
      <c r="L240" s="62" t="str">
        <f t="shared" si="6"/>
        <v>INSERT INTO `profession`(`vocation`, `name`, `education`, `level`, `intelligence`, `charisma`, `strength`, `creativity`) VALUES (24,'Летчик-испытатель',3,9,80,0,35,0);</v>
      </c>
    </row>
    <row r="241" spans="1:12" x14ac:dyDescent="0.25">
      <c r="A241" s="50">
        <v>240</v>
      </c>
      <c r="B241" s="17" t="s">
        <v>470</v>
      </c>
      <c r="C241" s="31" t="s">
        <v>654</v>
      </c>
      <c r="D241" s="31">
        <v>10</v>
      </c>
      <c r="E241" s="31" t="s">
        <v>178</v>
      </c>
      <c r="F241" s="31">
        <v>85</v>
      </c>
      <c r="G241" s="17">
        <v>0</v>
      </c>
      <c r="H241" s="17">
        <v>50</v>
      </c>
      <c r="I241" s="17">
        <v>0</v>
      </c>
      <c r="J241" s="62">
        <f>VLOOKUP(C241,vocation!$A$2:$B$29,2,FALSE)</f>
        <v>24</v>
      </c>
      <c r="K241" s="62">
        <f>VLOOKUP(E241,education!$B$2:$C$4,2,FALSE)</f>
        <v>3</v>
      </c>
      <c r="L241" s="62" t="str">
        <f t="shared" si="6"/>
        <v>INSERT INTO `profession`(`vocation`, `name`, `education`, `level`, `intelligence`, `charisma`, `strength`, `creativity`) VALUES (24,'Космонавт',3,10,85,0,50,0);</v>
      </c>
    </row>
    <row r="242" spans="1:12" x14ac:dyDescent="0.25">
      <c r="A242" s="50">
        <v>241</v>
      </c>
      <c r="B242" s="59" t="s">
        <v>670</v>
      </c>
      <c r="C242" s="34" t="s">
        <v>161</v>
      </c>
      <c r="D242" s="33">
        <v>1</v>
      </c>
      <c r="E242" s="33" t="s">
        <v>176</v>
      </c>
      <c r="F242" s="34">
        <v>0</v>
      </c>
      <c r="G242" s="59">
        <v>0</v>
      </c>
      <c r="H242" s="59">
        <v>0</v>
      </c>
      <c r="I242" s="59">
        <v>0</v>
      </c>
      <c r="J242" s="62">
        <f>VLOOKUP(C242,vocation!$A$2:$B$29,2,FALSE)</f>
        <v>25</v>
      </c>
      <c r="K242" s="62">
        <f>VLOOKUP(E242,education!$B$2:$C$4,2,FALSE)</f>
        <v>1</v>
      </c>
      <c r="L242" s="62" t="str">
        <f t="shared" si="6"/>
        <v>INSERT INTO `profession`(`vocation`, `name`, `education`, `level`, `intelligence`, `charisma`, `strength`, `creativity`) VALUES (25,'Сборщик лома',1,1,0,0,0,0);</v>
      </c>
    </row>
    <row r="243" spans="1:12" x14ac:dyDescent="0.25">
      <c r="A243" s="50">
        <v>242</v>
      </c>
      <c r="B243" s="59" t="s">
        <v>669</v>
      </c>
      <c r="C243" s="34" t="s">
        <v>161</v>
      </c>
      <c r="D243" s="34">
        <v>2</v>
      </c>
      <c r="E243" s="34" t="s">
        <v>176</v>
      </c>
      <c r="F243" s="34">
        <v>5</v>
      </c>
      <c r="G243" s="59">
        <v>0</v>
      </c>
      <c r="H243" s="59">
        <v>0</v>
      </c>
      <c r="I243" s="59">
        <v>0</v>
      </c>
      <c r="J243" s="62">
        <f>VLOOKUP(C243,vocation!$A$2:$B$29,2,FALSE)</f>
        <v>25</v>
      </c>
      <c r="K243" s="62">
        <f>VLOOKUP(E243,education!$B$2:$C$4,2,FALSE)</f>
        <v>1</v>
      </c>
      <c r="L243" s="62" t="str">
        <f t="shared" si="6"/>
        <v>INSERT INTO `profession`(`vocation`, `name`, `education`, `level`, `intelligence`, `charisma`, `strength`, `creativity`) VALUES (25,'Рабочий цеха',1,2,5,0,0,0);</v>
      </c>
    </row>
    <row r="244" spans="1:12" x14ac:dyDescent="0.25">
      <c r="A244" s="50">
        <v>243</v>
      </c>
      <c r="B244" s="59" t="s">
        <v>449</v>
      </c>
      <c r="C244" s="34" t="s">
        <v>161</v>
      </c>
      <c r="D244" s="33">
        <v>3</v>
      </c>
      <c r="E244" s="34" t="s">
        <v>176</v>
      </c>
      <c r="F244" s="34">
        <v>10</v>
      </c>
      <c r="G244" s="59">
        <v>0</v>
      </c>
      <c r="H244" s="59">
        <v>5</v>
      </c>
      <c r="I244" s="59">
        <v>0</v>
      </c>
      <c r="J244" s="62">
        <f>VLOOKUP(C244,vocation!$A$2:$B$29,2,FALSE)</f>
        <v>25</v>
      </c>
      <c r="K244" s="62">
        <f>VLOOKUP(E244,education!$B$2:$C$4,2,FALSE)</f>
        <v>1</v>
      </c>
      <c r="L244" s="62" t="str">
        <f t="shared" si="6"/>
        <v>INSERT INTO `profession`(`vocation`, `name`, `education`, `level`, `intelligence`, `charisma`, `strength`, `creativity`) VALUES (25,'Слесарь',1,3,10,0,5,0);</v>
      </c>
    </row>
    <row r="245" spans="1:12" x14ac:dyDescent="0.25">
      <c r="A245" s="50">
        <v>244</v>
      </c>
      <c r="B245" s="59" t="s">
        <v>667</v>
      </c>
      <c r="C245" s="34" t="s">
        <v>161</v>
      </c>
      <c r="D245" s="34">
        <v>4</v>
      </c>
      <c r="E245" s="34" t="s">
        <v>177</v>
      </c>
      <c r="F245" s="34">
        <v>15</v>
      </c>
      <c r="G245" s="59">
        <v>0</v>
      </c>
      <c r="H245" s="59">
        <v>10</v>
      </c>
      <c r="I245" s="59">
        <v>0</v>
      </c>
      <c r="J245" s="62">
        <f>VLOOKUP(C245,vocation!$A$2:$B$29,2,FALSE)</f>
        <v>25</v>
      </c>
      <c r="K245" s="62">
        <f>VLOOKUP(E245,education!$B$2:$C$4,2,FALSE)</f>
        <v>2</v>
      </c>
      <c r="L245" s="62" t="str">
        <f t="shared" si="6"/>
        <v>INSERT INTO `profession`(`vocation`, `name`, `education`, `level`, `intelligence`, `charisma`, `strength`, `creativity`) VALUES (25,'Доменщик',2,4,15,0,10,0);</v>
      </c>
    </row>
    <row r="246" spans="1:12" x14ac:dyDescent="0.25">
      <c r="A246" s="50">
        <v>245</v>
      </c>
      <c r="B246" s="59" t="s">
        <v>140</v>
      </c>
      <c r="C246" s="34" t="s">
        <v>161</v>
      </c>
      <c r="D246" s="33">
        <v>5</v>
      </c>
      <c r="E246" s="33" t="s">
        <v>177</v>
      </c>
      <c r="F246" s="34">
        <v>20</v>
      </c>
      <c r="G246" s="59">
        <v>0</v>
      </c>
      <c r="H246" s="59">
        <v>15</v>
      </c>
      <c r="I246" s="59">
        <v>0</v>
      </c>
      <c r="J246" s="62">
        <f>VLOOKUP(C246,vocation!$A$2:$B$29,2,FALSE)</f>
        <v>25</v>
      </c>
      <c r="K246" s="62">
        <f>VLOOKUP(E246,education!$B$2:$C$4,2,FALSE)</f>
        <v>2</v>
      </c>
      <c r="L246" s="62" t="str">
        <f t="shared" si="6"/>
        <v>INSERT INTO `profession`(`vocation`, `name`, `education`, `level`, `intelligence`, `charisma`, `strength`, `creativity`) VALUES (25,'Сварщик',2,5,20,0,15,0);</v>
      </c>
    </row>
    <row r="247" spans="1:12" x14ac:dyDescent="0.25">
      <c r="A247" s="50">
        <v>246</v>
      </c>
      <c r="B247" s="59" t="s">
        <v>119</v>
      </c>
      <c r="C247" s="34" t="s">
        <v>161</v>
      </c>
      <c r="D247" s="34">
        <v>6</v>
      </c>
      <c r="E247" s="34" t="s">
        <v>177</v>
      </c>
      <c r="F247" s="34">
        <v>25</v>
      </c>
      <c r="G247" s="59">
        <v>0</v>
      </c>
      <c r="H247" s="59">
        <v>20</v>
      </c>
      <c r="I247" s="59">
        <v>0</v>
      </c>
      <c r="J247" s="62">
        <f>VLOOKUP(C247,vocation!$A$2:$B$29,2,FALSE)</f>
        <v>25</v>
      </c>
      <c r="K247" s="62">
        <f>VLOOKUP(E247,education!$B$2:$C$4,2,FALSE)</f>
        <v>2</v>
      </c>
      <c r="L247" s="62" t="str">
        <f t="shared" si="6"/>
        <v>INSERT INTO `profession`(`vocation`, `name`, `education`, `level`, `intelligence`, `charisma`, `strength`, `creativity`) VALUES (25,'Сталевар',2,6,25,0,20,0);</v>
      </c>
    </row>
    <row r="248" spans="1:12" x14ac:dyDescent="0.25">
      <c r="A248" s="50">
        <v>247</v>
      </c>
      <c r="B248" s="59" t="s">
        <v>454</v>
      </c>
      <c r="C248" s="34" t="s">
        <v>161</v>
      </c>
      <c r="D248" s="33">
        <v>7</v>
      </c>
      <c r="E248" s="34" t="s">
        <v>177</v>
      </c>
      <c r="F248" s="34">
        <v>30</v>
      </c>
      <c r="G248" s="59">
        <v>0</v>
      </c>
      <c r="H248" s="59">
        <v>25</v>
      </c>
      <c r="I248" s="59">
        <v>0</v>
      </c>
      <c r="J248" s="62">
        <f>VLOOKUP(C248,vocation!$A$2:$B$29,2,FALSE)</f>
        <v>25</v>
      </c>
      <c r="K248" s="62">
        <f>VLOOKUP(E248,education!$B$2:$C$4,2,FALSE)</f>
        <v>2</v>
      </c>
      <c r="L248" s="62" t="str">
        <f t="shared" si="6"/>
        <v>INSERT INTO `profession`(`vocation`, `name`, `education`, `level`, `intelligence`, `charisma`, `strength`, `creativity`) VALUES (25,'Фрезеровщик',2,7,30,0,25,0);</v>
      </c>
    </row>
    <row r="249" spans="1:12" x14ac:dyDescent="0.25">
      <c r="A249" s="50">
        <v>248</v>
      </c>
      <c r="B249" s="59" t="s">
        <v>453</v>
      </c>
      <c r="C249" s="34" t="s">
        <v>161</v>
      </c>
      <c r="D249" s="34">
        <v>8</v>
      </c>
      <c r="E249" s="33" t="s">
        <v>177</v>
      </c>
      <c r="F249" s="34">
        <v>35</v>
      </c>
      <c r="G249" s="59">
        <v>0</v>
      </c>
      <c r="H249" s="59">
        <v>30</v>
      </c>
      <c r="I249" s="59">
        <v>0</v>
      </c>
      <c r="J249" s="62">
        <f>VLOOKUP(C249,vocation!$A$2:$B$29,2,FALSE)</f>
        <v>25</v>
      </c>
      <c r="K249" s="62">
        <f>VLOOKUP(E249,education!$B$2:$C$4,2,FALSE)</f>
        <v>2</v>
      </c>
      <c r="L249" s="62" t="str">
        <f t="shared" si="6"/>
        <v>INSERT INTO `profession`(`vocation`, `name`, `education`, `level`, `intelligence`, `charisma`, `strength`, `creativity`) VALUES (25,'Токарь',2,8,35,0,30,0);</v>
      </c>
    </row>
    <row r="250" spans="1:12" x14ac:dyDescent="0.25">
      <c r="A250" s="50">
        <v>249</v>
      </c>
      <c r="B250" s="59" t="s">
        <v>68</v>
      </c>
      <c r="C250" s="34" t="s">
        <v>161</v>
      </c>
      <c r="D250" s="33">
        <v>9</v>
      </c>
      <c r="E250" s="33" t="s">
        <v>178</v>
      </c>
      <c r="F250" s="34">
        <v>45</v>
      </c>
      <c r="G250" s="59">
        <v>20</v>
      </c>
      <c r="H250" s="59">
        <v>35</v>
      </c>
      <c r="I250" s="59">
        <v>0</v>
      </c>
      <c r="J250" s="62">
        <f>VLOOKUP(C250,vocation!$A$2:$B$29,2,FALSE)</f>
        <v>25</v>
      </c>
      <c r="K250" s="62">
        <f>VLOOKUP(E250,education!$B$2:$C$4,2,FALSE)</f>
        <v>3</v>
      </c>
      <c r="L250" s="62" t="str">
        <f t="shared" si="6"/>
        <v>INSERT INTO `profession`(`vocation`, `name`, `education`, `level`, `intelligence`, `charisma`, `strength`, `creativity`) VALUES (25,'Инженер-металлург',3,9,45,20,35,0);</v>
      </c>
    </row>
    <row r="251" spans="1:12" x14ac:dyDescent="0.25">
      <c r="A251" s="50">
        <v>250</v>
      </c>
      <c r="B251" s="59" t="s">
        <v>668</v>
      </c>
      <c r="C251" s="34" t="s">
        <v>161</v>
      </c>
      <c r="D251" s="34">
        <v>10</v>
      </c>
      <c r="E251" s="34" t="s">
        <v>178</v>
      </c>
      <c r="F251" s="34">
        <v>50</v>
      </c>
      <c r="G251" s="59">
        <v>40</v>
      </c>
      <c r="H251" s="59">
        <v>35</v>
      </c>
      <c r="I251" s="59">
        <v>0</v>
      </c>
      <c r="J251" s="62">
        <f>VLOOKUP(C251,vocation!$A$2:$B$29,2,FALSE)</f>
        <v>25</v>
      </c>
      <c r="K251" s="62">
        <f>VLOOKUP(E251,education!$B$2:$C$4,2,FALSE)</f>
        <v>3</v>
      </c>
      <c r="L251" s="62" t="str">
        <f t="shared" si="6"/>
        <v>INSERT INTO `profession`(`vocation`, `name`, `education`, `level`, `intelligence`, `charisma`, `strength`, `creativity`) VALUES (25,'Директор металлургического завода',3,10,50,40,35,0);</v>
      </c>
    </row>
    <row r="252" spans="1:12" x14ac:dyDescent="0.25">
      <c r="A252" s="50">
        <v>251</v>
      </c>
      <c r="B252" s="50" t="s">
        <v>673</v>
      </c>
      <c r="C252" s="37" t="s">
        <v>162</v>
      </c>
      <c r="D252" s="36">
        <v>1</v>
      </c>
      <c r="E252" s="36" t="s">
        <v>176</v>
      </c>
      <c r="F252" s="37">
        <v>0</v>
      </c>
      <c r="G252" s="50">
        <v>0</v>
      </c>
      <c r="H252" s="50">
        <v>0</v>
      </c>
      <c r="I252" s="50">
        <v>0</v>
      </c>
      <c r="J252" s="62">
        <f>VLOOKUP(C252,vocation!$A$2:$B$29,2,FALSE)</f>
        <v>26</v>
      </c>
      <c r="K252" s="62">
        <f>VLOOKUP(E252,education!$B$2:$C$4,2,FALSE)</f>
        <v>1</v>
      </c>
      <c r="L252" s="62" t="str">
        <f t="shared" si="6"/>
        <v>INSERT INTO `profession`(`vocation`, `name`, `education`, `level`, `intelligence`, `charisma`, `strength`, `creativity`) VALUES (26,'Кассир-операционист',1,1,0,0,0,0);</v>
      </c>
    </row>
    <row r="253" spans="1:12" x14ac:dyDescent="0.25">
      <c r="A253" s="50">
        <v>252</v>
      </c>
      <c r="B253" s="50" t="s">
        <v>671</v>
      </c>
      <c r="C253" s="37" t="s">
        <v>162</v>
      </c>
      <c r="D253" s="37">
        <v>2</v>
      </c>
      <c r="E253" s="37" t="s">
        <v>176</v>
      </c>
      <c r="F253" s="37">
        <v>5</v>
      </c>
      <c r="G253" s="50">
        <v>0</v>
      </c>
      <c r="H253" s="50">
        <v>0</v>
      </c>
      <c r="I253" s="50">
        <v>0</v>
      </c>
      <c r="J253" s="62">
        <f>VLOOKUP(C253,vocation!$A$2:$B$29,2,FALSE)</f>
        <v>26</v>
      </c>
      <c r="K253" s="62">
        <f>VLOOKUP(E253,education!$B$2:$C$4,2,FALSE)</f>
        <v>1</v>
      </c>
      <c r="L253" s="62" t="str">
        <f t="shared" si="6"/>
        <v>INSERT INTO `profession`(`vocation`, `name`, `education`, `level`, `intelligence`, `charisma`, `strength`, `creativity`) VALUES (26,'Валютный трейдер',1,2,5,0,0,0);</v>
      </c>
    </row>
    <row r="254" spans="1:12" x14ac:dyDescent="0.25">
      <c r="A254" s="50">
        <v>253</v>
      </c>
      <c r="B254" s="50" t="s">
        <v>36</v>
      </c>
      <c r="C254" s="37" t="s">
        <v>162</v>
      </c>
      <c r="D254" s="36">
        <v>3</v>
      </c>
      <c r="E254" s="37" t="s">
        <v>177</v>
      </c>
      <c r="F254" s="37">
        <v>10</v>
      </c>
      <c r="G254" s="50">
        <v>0</v>
      </c>
      <c r="H254" s="50">
        <v>0</v>
      </c>
      <c r="I254" s="50">
        <v>0</v>
      </c>
      <c r="J254" s="62">
        <f>VLOOKUP(C254,vocation!$A$2:$B$29,2,FALSE)</f>
        <v>26</v>
      </c>
      <c r="K254" s="62">
        <f>VLOOKUP(E254,education!$B$2:$C$4,2,FALSE)</f>
        <v>2</v>
      </c>
      <c r="L254" s="62" t="str">
        <f t="shared" si="6"/>
        <v>INSERT INTO `profession`(`vocation`, `name`, `education`, `level`, `intelligence`, `charisma`, `strength`, `creativity`) VALUES (26,'Экономист',2,3,10,0,0,0);</v>
      </c>
    </row>
    <row r="255" spans="1:12" x14ac:dyDescent="0.25">
      <c r="A255" s="50">
        <v>254</v>
      </c>
      <c r="B255" s="50" t="s">
        <v>13</v>
      </c>
      <c r="C255" s="37" t="s">
        <v>162</v>
      </c>
      <c r="D255" s="37">
        <v>4</v>
      </c>
      <c r="E255" s="37" t="s">
        <v>177</v>
      </c>
      <c r="F255" s="37">
        <v>15</v>
      </c>
      <c r="G255" s="50">
        <v>0</v>
      </c>
      <c r="H255" s="50">
        <v>0</v>
      </c>
      <c r="I255" s="50">
        <v>0</v>
      </c>
      <c r="J255" s="62">
        <f>VLOOKUP(C255,vocation!$A$2:$B$29,2,FALSE)</f>
        <v>26</v>
      </c>
      <c r="K255" s="62">
        <f>VLOOKUP(E255,education!$B$2:$C$4,2,FALSE)</f>
        <v>2</v>
      </c>
      <c r="L255" s="62" t="str">
        <f t="shared" si="6"/>
        <v>INSERT INTO `profession`(`vocation`, `name`, `education`, `level`, `intelligence`, `charisma`, `strength`, `creativity`) VALUES (26,'Аудитор',2,4,15,0,0,0);</v>
      </c>
    </row>
    <row r="256" spans="1:12" x14ac:dyDescent="0.25">
      <c r="A256" s="50">
        <v>255</v>
      </c>
      <c r="B256" s="50" t="s">
        <v>0</v>
      </c>
      <c r="C256" s="37" t="s">
        <v>162</v>
      </c>
      <c r="D256" s="36">
        <v>5</v>
      </c>
      <c r="E256" s="36" t="s">
        <v>177</v>
      </c>
      <c r="F256" s="37">
        <v>25</v>
      </c>
      <c r="G256" s="50">
        <v>0</v>
      </c>
      <c r="H256" s="50">
        <v>0</v>
      </c>
      <c r="I256" s="50">
        <v>0</v>
      </c>
      <c r="J256" s="62">
        <f>VLOOKUP(C256,vocation!$A$2:$B$29,2,FALSE)</f>
        <v>26</v>
      </c>
      <c r="K256" s="62">
        <f>VLOOKUP(E256,education!$B$2:$C$4,2,FALSE)</f>
        <v>2</v>
      </c>
      <c r="L256" s="62" t="str">
        <f t="shared" si="6"/>
        <v>INSERT INTO `profession`(`vocation`, `name`, `education`, `level`, `intelligence`, `charisma`, `strength`, `creativity`) VALUES (26,'Бухгалтер',2,5,25,0,0,0);</v>
      </c>
    </row>
    <row r="257" spans="1:12" x14ac:dyDescent="0.25">
      <c r="A257" s="50">
        <v>256</v>
      </c>
      <c r="B257" s="50" t="s">
        <v>126</v>
      </c>
      <c r="C257" s="37" t="s">
        <v>162</v>
      </c>
      <c r="D257" s="37">
        <v>6</v>
      </c>
      <c r="E257" s="37" t="s">
        <v>177</v>
      </c>
      <c r="F257" s="37">
        <v>30</v>
      </c>
      <c r="G257" s="50">
        <v>0</v>
      </c>
      <c r="H257" s="50">
        <v>0</v>
      </c>
      <c r="I257" s="50">
        <v>0</v>
      </c>
      <c r="J257" s="62">
        <f>VLOOKUP(C257,vocation!$A$2:$B$29,2,FALSE)</f>
        <v>26</v>
      </c>
      <c r="K257" s="62">
        <f>VLOOKUP(E257,education!$B$2:$C$4,2,FALSE)</f>
        <v>2</v>
      </c>
      <c r="L257" s="62" t="str">
        <f t="shared" si="6"/>
        <v>INSERT INTO `profession`(`vocation`, `name`, `education`, `level`, `intelligence`, `charisma`, `strength`, `creativity`) VALUES (26,'Налоговый инспектор',2,6,30,0,0,0);</v>
      </c>
    </row>
    <row r="258" spans="1:12" x14ac:dyDescent="0.25">
      <c r="A258" s="50">
        <v>257</v>
      </c>
      <c r="B258" s="50" t="s">
        <v>483</v>
      </c>
      <c r="C258" s="37" t="s">
        <v>162</v>
      </c>
      <c r="D258" s="36">
        <v>7</v>
      </c>
      <c r="E258" s="37" t="s">
        <v>178</v>
      </c>
      <c r="F258" s="37">
        <v>40</v>
      </c>
      <c r="G258" s="50">
        <v>0</v>
      </c>
      <c r="H258" s="50">
        <v>0</v>
      </c>
      <c r="I258" s="50">
        <v>0</v>
      </c>
      <c r="J258" s="62">
        <f>VLOOKUP(C258,vocation!$A$2:$B$29,2,FALSE)</f>
        <v>26</v>
      </c>
      <c r="K258" s="62">
        <f>VLOOKUP(E258,education!$B$2:$C$4,2,FALSE)</f>
        <v>3</v>
      </c>
      <c r="L258" s="62" t="str">
        <f t="shared" si="6"/>
        <v>INSERT INTO `profession`(`vocation`, `name`, `education`, `level`, `intelligence`, `charisma`, `strength`, `creativity`) VALUES (26,'Банкир',3,7,40,0,0,0);</v>
      </c>
    </row>
    <row r="259" spans="1:12" x14ac:dyDescent="0.25">
      <c r="A259" s="50">
        <v>258</v>
      </c>
      <c r="B259" s="50" t="s">
        <v>672</v>
      </c>
      <c r="C259" s="37" t="s">
        <v>162</v>
      </c>
      <c r="D259" s="37">
        <v>8</v>
      </c>
      <c r="E259" s="36" t="s">
        <v>178</v>
      </c>
      <c r="F259" s="37">
        <v>50</v>
      </c>
      <c r="G259" s="50">
        <v>10</v>
      </c>
      <c r="H259" s="50">
        <v>0</v>
      </c>
      <c r="I259" s="50">
        <v>0</v>
      </c>
      <c r="J259" s="62">
        <f>VLOOKUP(C259,vocation!$A$2:$B$29,2,FALSE)</f>
        <v>26</v>
      </c>
      <c r="K259" s="62">
        <f>VLOOKUP(E259,education!$B$2:$C$4,2,FALSE)</f>
        <v>3</v>
      </c>
      <c r="L259" s="62" t="str">
        <f t="shared" ref="L259:L281" si="7">"INSERT INTO `profession`(`vocation`, `name`, `education`, `level`, `intelligence`, `charisma`, `strength`, `creativity`) VALUES ("&amp;J259&amp;",'"&amp;B259&amp;"',"&amp;K259&amp;","&amp;D259&amp;","&amp;F259&amp;","&amp;G259&amp;","&amp;H259&amp;","&amp;I259&amp;");"</f>
        <v>INSERT INTO `profession`(`vocation`, `name`, `education`, `level`, `intelligence`, `charisma`, `strength`, `creativity`) VALUES (26,'Финансовый консультант',3,8,50,10,0,0);</v>
      </c>
    </row>
    <row r="260" spans="1:12" x14ac:dyDescent="0.25">
      <c r="A260" s="50">
        <v>259</v>
      </c>
      <c r="B260" s="50" t="s">
        <v>675</v>
      </c>
      <c r="C260" s="37" t="s">
        <v>162</v>
      </c>
      <c r="D260" s="36">
        <v>9</v>
      </c>
      <c r="E260" s="36" t="s">
        <v>178</v>
      </c>
      <c r="F260" s="37">
        <v>60</v>
      </c>
      <c r="G260" s="50">
        <v>20</v>
      </c>
      <c r="H260" s="50">
        <v>0</v>
      </c>
      <c r="I260" s="50">
        <v>0</v>
      </c>
      <c r="J260" s="62">
        <f>VLOOKUP(C260,vocation!$A$2:$B$29,2,FALSE)</f>
        <v>26</v>
      </c>
      <c r="K260" s="62">
        <f>VLOOKUP(E260,education!$B$2:$C$4,2,FALSE)</f>
        <v>3</v>
      </c>
      <c r="L260" s="62" t="str">
        <f t="shared" si="7"/>
        <v>INSERT INTO `profession`(`vocation`, `name`, `education`, `level`, `intelligence`, `charisma`, `strength`, `creativity`) VALUES (26,'Актуарий',3,9,60,20,0,0);</v>
      </c>
    </row>
    <row r="261" spans="1:12" x14ac:dyDescent="0.25">
      <c r="A261" s="50">
        <v>260</v>
      </c>
      <c r="B261" s="50" t="s">
        <v>674</v>
      </c>
      <c r="C261" s="37" t="s">
        <v>162</v>
      </c>
      <c r="D261" s="37">
        <v>10</v>
      </c>
      <c r="E261" s="37" t="s">
        <v>178</v>
      </c>
      <c r="F261" s="37">
        <v>70</v>
      </c>
      <c r="G261" s="50">
        <v>30</v>
      </c>
      <c r="H261" s="50">
        <v>0</v>
      </c>
      <c r="I261" s="50">
        <v>0</v>
      </c>
      <c r="J261" s="62">
        <f>VLOOKUP(C261,vocation!$A$2:$B$29,2,FALSE)</f>
        <v>26</v>
      </c>
      <c r="K261" s="62">
        <f>VLOOKUP(E261,education!$B$2:$C$4,2,FALSE)</f>
        <v>3</v>
      </c>
      <c r="L261" s="62" t="str">
        <f t="shared" si="7"/>
        <v>INSERT INTO `profession`(`vocation`, `name`, `education`, `level`, `intelligence`, `charisma`, `strength`, `creativity`) VALUES (26,'Финансовый директор',3,10,70,30,0,0);</v>
      </c>
    </row>
    <row r="262" spans="1:12" x14ac:dyDescent="0.25">
      <c r="A262" s="50">
        <v>261</v>
      </c>
      <c r="B262" s="51" t="s">
        <v>677</v>
      </c>
      <c r="C262" s="28" t="s">
        <v>163</v>
      </c>
      <c r="D262" s="38">
        <v>1</v>
      </c>
      <c r="E262" s="38" t="s">
        <v>176</v>
      </c>
      <c r="F262" s="28">
        <v>0</v>
      </c>
      <c r="G262" s="51">
        <v>0</v>
      </c>
      <c r="H262" s="51">
        <v>0</v>
      </c>
      <c r="I262" s="51">
        <v>0</v>
      </c>
      <c r="J262" s="62">
        <f>VLOOKUP(C262,vocation!$A$2:$B$29,2,FALSE)</f>
        <v>27</v>
      </c>
      <c r="K262" s="62">
        <f>VLOOKUP(E262,education!$B$2:$C$4,2,FALSE)</f>
        <v>1</v>
      </c>
      <c r="L262" s="62" t="str">
        <f t="shared" si="7"/>
        <v>INSERT INTO `profession`(`vocation`, `name`, `education`, `level`, `intelligence`, `charisma`, `strength`, `creativity`) VALUES (27,'Пантомим',1,1,0,0,0,0);</v>
      </c>
    </row>
    <row r="263" spans="1:12" x14ac:dyDescent="0.25">
      <c r="A263" s="50">
        <v>262</v>
      </c>
      <c r="B263" s="51" t="s">
        <v>676</v>
      </c>
      <c r="C263" s="28" t="s">
        <v>163</v>
      </c>
      <c r="D263" s="28">
        <v>2</v>
      </c>
      <c r="E263" s="28" t="s">
        <v>176</v>
      </c>
      <c r="F263" s="28">
        <v>5</v>
      </c>
      <c r="G263" s="51">
        <v>5</v>
      </c>
      <c r="H263" s="51">
        <v>0</v>
      </c>
      <c r="I263" s="51">
        <v>5</v>
      </c>
      <c r="J263" s="62">
        <f>VLOOKUP(C263,vocation!$A$2:$B$29,2,FALSE)</f>
        <v>27</v>
      </c>
      <c r="K263" s="62">
        <f>VLOOKUP(E263,education!$B$2:$C$4,2,FALSE)</f>
        <v>1</v>
      </c>
      <c r="L263" s="62" t="str">
        <f t="shared" si="7"/>
        <v>INSERT INTO `profession`(`vocation`, `name`, `education`, `level`, `intelligence`, `charisma`, `strength`, `creativity`) VALUES (27,'Клоун',1,2,5,5,0,5);</v>
      </c>
    </row>
    <row r="264" spans="1:12" x14ac:dyDescent="0.25">
      <c r="A264" s="50">
        <v>263</v>
      </c>
      <c r="B264" s="51" t="s">
        <v>680</v>
      </c>
      <c r="C264" s="28" t="s">
        <v>163</v>
      </c>
      <c r="D264" s="38">
        <v>3</v>
      </c>
      <c r="E264" s="28" t="s">
        <v>176</v>
      </c>
      <c r="F264" s="28">
        <v>10</v>
      </c>
      <c r="G264" s="51">
        <v>10</v>
      </c>
      <c r="H264" s="51">
        <v>0</v>
      </c>
      <c r="I264" s="51">
        <v>10</v>
      </c>
      <c r="J264" s="62">
        <f>VLOOKUP(C264,vocation!$A$2:$B$29,2,FALSE)</f>
        <v>27</v>
      </c>
      <c r="K264" s="62">
        <f>VLOOKUP(E264,education!$B$2:$C$4,2,FALSE)</f>
        <v>1</v>
      </c>
      <c r="L264" s="62" t="str">
        <f t="shared" si="7"/>
        <v>INSERT INTO `profession`(`vocation`, `name`, `education`, `level`, `intelligence`, `charisma`, `strength`, `creativity`) VALUES (27,'Шарманщик',1,3,10,10,0,10);</v>
      </c>
    </row>
    <row r="265" spans="1:12" x14ac:dyDescent="0.25">
      <c r="A265" s="50">
        <v>264</v>
      </c>
      <c r="B265" s="51" t="s">
        <v>679</v>
      </c>
      <c r="C265" s="28" t="s">
        <v>163</v>
      </c>
      <c r="D265" s="28">
        <v>4</v>
      </c>
      <c r="E265" s="28" t="s">
        <v>177</v>
      </c>
      <c r="F265" s="28">
        <v>15</v>
      </c>
      <c r="G265" s="51">
        <v>15</v>
      </c>
      <c r="H265" s="51">
        <v>0</v>
      </c>
      <c r="I265" s="51">
        <v>20</v>
      </c>
      <c r="J265" s="62">
        <f>VLOOKUP(C265,vocation!$A$2:$B$29,2,FALSE)</f>
        <v>27</v>
      </c>
      <c r="K265" s="62">
        <f>VLOOKUP(E265,education!$B$2:$C$4,2,FALSE)</f>
        <v>2</v>
      </c>
      <c r="L265" s="62" t="str">
        <f t="shared" si="7"/>
        <v>INSERT INTO `profession`(`vocation`, `name`, `education`, `level`, `intelligence`, `charisma`, `strength`, `creativity`) VALUES (27,'Танцор',2,4,15,15,0,20);</v>
      </c>
    </row>
    <row r="266" spans="1:12" x14ac:dyDescent="0.25">
      <c r="A266" s="50">
        <v>265</v>
      </c>
      <c r="B266" s="51" t="s">
        <v>681</v>
      </c>
      <c r="C266" s="28" t="s">
        <v>163</v>
      </c>
      <c r="D266" s="38">
        <v>5</v>
      </c>
      <c r="E266" s="38" t="s">
        <v>177</v>
      </c>
      <c r="F266" s="28">
        <v>20</v>
      </c>
      <c r="G266" s="51">
        <v>20</v>
      </c>
      <c r="H266" s="51">
        <v>0</v>
      </c>
      <c r="I266" s="51">
        <v>30</v>
      </c>
      <c r="J266" s="62">
        <f>VLOOKUP(C266,vocation!$A$2:$B$29,2,FALSE)</f>
        <v>27</v>
      </c>
      <c r="K266" s="62">
        <f>VLOOKUP(E266,education!$B$2:$C$4,2,FALSE)</f>
        <v>2</v>
      </c>
      <c r="L266" s="62" t="str">
        <f t="shared" si="7"/>
        <v>INSERT INTO `profession`(`vocation`, `name`, `education`, `level`, `intelligence`, `charisma`, `strength`, `creativity`) VALUES (27,'Цирковой акробат',2,5,20,20,0,30);</v>
      </c>
    </row>
    <row r="267" spans="1:12" x14ac:dyDescent="0.25">
      <c r="A267" s="50">
        <v>266</v>
      </c>
      <c r="B267" s="51" t="s">
        <v>678</v>
      </c>
      <c r="C267" s="28" t="s">
        <v>163</v>
      </c>
      <c r="D267" s="28">
        <v>6</v>
      </c>
      <c r="E267" s="28" t="s">
        <v>177</v>
      </c>
      <c r="F267" s="28">
        <v>25</v>
      </c>
      <c r="G267" s="51">
        <v>30</v>
      </c>
      <c r="H267" s="51">
        <v>0</v>
      </c>
      <c r="I267" s="51">
        <v>40</v>
      </c>
      <c r="J267" s="62">
        <f>VLOOKUP(C267,vocation!$A$2:$B$29,2,FALSE)</f>
        <v>27</v>
      </c>
      <c r="K267" s="62">
        <f>VLOOKUP(E267,education!$B$2:$C$4,2,FALSE)</f>
        <v>2</v>
      </c>
      <c r="L267" s="62" t="str">
        <f t="shared" si="7"/>
        <v>INSERT INTO `profession`(`vocation`, `name`, `education`, `level`, `intelligence`, `charisma`, `strength`, `creativity`) VALUES (27,'Певец',2,6,25,30,0,40);</v>
      </c>
    </row>
    <row r="268" spans="1:12" x14ac:dyDescent="0.25">
      <c r="A268" s="50">
        <v>267</v>
      </c>
      <c r="B268" s="51" t="s">
        <v>683</v>
      </c>
      <c r="C268" s="28" t="s">
        <v>163</v>
      </c>
      <c r="D268" s="38">
        <v>7</v>
      </c>
      <c r="E268" s="28" t="s">
        <v>177</v>
      </c>
      <c r="F268" s="28">
        <v>30</v>
      </c>
      <c r="G268" s="51">
        <v>40</v>
      </c>
      <c r="H268" s="51">
        <v>0</v>
      </c>
      <c r="I268" s="51">
        <v>50</v>
      </c>
      <c r="J268" s="62">
        <f>VLOOKUP(C268,vocation!$A$2:$B$29,2,FALSE)</f>
        <v>27</v>
      </c>
      <c r="K268" s="62">
        <f>VLOOKUP(E268,education!$B$2:$C$4,2,FALSE)</f>
        <v>2</v>
      </c>
      <c r="L268" s="62" t="str">
        <f t="shared" si="7"/>
        <v>INSERT INTO `profession`(`vocation`, `name`, `education`, `level`, `intelligence`, `charisma`, `strength`, `creativity`) VALUES (27,'Комик',2,7,30,40,0,50);</v>
      </c>
    </row>
    <row r="269" spans="1:12" x14ac:dyDescent="0.25">
      <c r="A269" s="50">
        <v>268</v>
      </c>
      <c r="B269" s="51" t="s">
        <v>684</v>
      </c>
      <c r="C269" s="28" t="s">
        <v>163</v>
      </c>
      <c r="D269" s="28">
        <v>8</v>
      </c>
      <c r="E269" s="38" t="s">
        <v>177</v>
      </c>
      <c r="F269" s="28">
        <v>35</v>
      </c>
      <c r="G269" s="51">
        <v>40</v>
      </c>
      <c r="H269" s="51">
        <v>0</v>
      </c>
      <c r="I269" s="51">
        <v>50</v>
      </c>
      <c r="J269" s="62">
        <f>VLOOKUP(C269,vocation!$A$2:$B$29,2,FALSE)</f>
        <v>27</v>
      </c>
      <c r="K269" s="62">
        <f>VLOOKUP(E269,education!$B$2:$C$4,2,FALSE)</f>
        <v>2</v>
      </c>
      <c r="L269" s="62" t="str">
        <f t="shared" si="7"/>
        <v>INSERT INTO `profession`(`vocation`, `name`, `education`, `level`, `intelligence`, `charisma`, `strength`, `creativity`) VALUES (27,'Пиротехник',2,8,35,40,0,50);</v>
      </c>
    </row>
    <row r="270" spans="1:12" x14ac:dyDescent="0.25">
      <c r="A270" s="50">
        <v>269</v>
      </c>
      <c r="B270" s="51" t="s">
        <v>682</v>
      </c>
      <c r="C270" s="28" t="s">
        <v>163</v>
      </c>
      <c r="D270" s="38">
        <v>9</v>
      </c>
      <c r="E270" s="38" t="s">
        <v>178</v>
      </c>
      <c r="F270" s="28">
        <v>40</v>
      </c>
      <c r="G270" s="51">
        <v>60</v>
      </c>
      <c r="H270" s="51">
        <v>0</v>
      </c>
      <c r="I270" s="51">
        <v>60</v>
      </c>
      <c r="J270" s="62">
        <f>VLOOKUP(C270,vocation!$A$2:$B$29,2,FALSE)</f>
        <v>27</v>
      </c>
      <c r="K270" s="62">
        <f>VLOOKUP(E270,education!$B$2:$C$4,2,FALSE)</f>
        <v>3</v>
      </c>
      <c r="L270" s="62" t="str">
        <f t="shared" si="7"/>
        <v>INSERT INTO `profession`(`vocation`, `name`, `education`, `level`, `intelligence`, `charisma`, `strength`, `creativity`) VALUES (27,'Иллюзионист',3,9,40,60,0,60);</v>
      </c>
    </row>
    <row r="271" spans="1:12" x14ac:dyDescent="0.25">
      <c r="A271" s="50">
        <v>270</v>
      </c>
      <c r="B271" s="51" t="s">
        <v>406</v>
      </c>
      <c r="C271" s="28" t="s">
        <v>163</v>
      </c>
      <c r="D271" s="28">
        <v>10</v>
      </c>
      <c r="E271" s="28" t="s">
        <v>178</v>
      </c>
      <c r="F271" s="28">
        <v>50</v>
      </c>
      <c r="G271" s="51">
        <v>80</v>
      </c>
      <c r="H271" s="51">
        <v>0</v>
      </c>
      <c r="I271" s="51">
        <v>70</v>
      </c>
      <c r="J271" s="62">
        <f>VLOOKUP(C271,vocation!$A$2:$B$29,2,FALSE)</f>
        <v>27</v>
      </c>
      <c r="K271" s="62">
        <f>VLOOKUP(E271,education!$B$2:$C$4,2,FALSE)</f>
        <v>3</v>
      </c>
      <c r="L271" s="62" t="str">
        <f t="shared" si="7"/>
        <v>INSERT INTO `profession`(`vocation`, `name`, `education`, `level`, `intelligence`, `charisma`, `strength`, `creativity`) VALUES (27,'Продюсер',3,10,50,80,0,70);</v>
      </c>
    </row>
    <row r="272" spans="1:12" x14ac:dyDescent="0.25">
      <c r="A272" s="50">
        <v>271</v>
      </c>
      <c r="B272" s="14" t="s">
        <v>688</v>
      </c>
      <c r="C272" s="26" t="s">
        <v>164</v>
      </c>
      <c r="D272" s="39">
        <v>1</v>
      </c>
      <c r="E272" s="39" t="s">
        <v>176</v>
      </c>
      <c r="F272" s="26">
        <v>0</v>
      </c>
      <c r="G272" s="14">
        <v>0</v>
      </c>
      <c r="H272" s="14">
        <v>0</v>
      </c>
      <c r="I272" s="14">
        <v>0</v>
      </c>
      <c r="J272" s="62">
        <f>VLOOKUP(C272,vocation!$A$2:$B$29,2,FALSE)</f>
        <v>28</v>
      </c>
      <c r="K272" s="62">
        <f>VLOOKUP(E272,education!$B$2:$C$4,2,FALSE)</f>
        <v>1</v>
      </c>
      <c r="L272" s="62" t="str">
        <f t="shared" si="7"/>
        <v>INSERT INTO `profession`(`vocation`, `name`, `education`, `level`, `intelligence`, `charisma`, `strength`, `creativity`) VALUES (28,'Свидетель',1,1,0,0,0,0);</v>
      </c>
    </row>
    <row r="273" spans="1:12" x14ac:dyDescent="0.25">
      <c r="A273" s="50">
        <v>272</v>
      </c>
      <c r="B273" s="14" t="s">
        <v>689</v>
      </c>
      <c r="C273" s="26" t="s">
        <v>164</v>
      </c>
      <c r="D273" s="26">
        <v>2</v>
      </c>
      <c r="E273" s="26" t="s">
        <v>176</v>
      </c>
      <c r="F273" s="26">
        <v>5</v>
      </c>
      <c r="G273" s="14">
        <v>0</v>
      </c>
      <c r="H273" s="14">
        <v>0</v>
      </c>
      <c r="I273" s="14">
        <v>0</v>
      </c>
      <c r="J273" s="62">
        <f>VLOOKUP(C273,vocation!$A$2:$B$29,2,FALSE)</f>
        <v>28</v>
      </c>
      <c r="K273" s="62">
        <f>VLOOKUP(E273,education!$B$2:$C$4,2,FALSE)</f>
        <v>1</v>
      </c>
      <c r="L273" s="62" t="str">
        <f t="shared" si="7"/>
        <v>INSERT INTO `profession`(`vocation`, `name`, `education`, `level`, `intelligence`, `charisma`, `strength`, `creativity`) VALUES (28,'Присяжный',1,2,5,0,0,0);</v>
      </c>
    </row>
    <row r="274" spans="1:12" x14ac:dyDescent="0.25">
      <c r="A274" s="50">
        <v>273</v>
      </c>
      <c r="B274" s="14" t="s">
        <v>687</v>
      </c>
      <c r="C274" s="26" t="s">
        <v>164</v>
      </c>
      <c r="D274" s="39">
        <v>3</v>
      </c>
      <c r="E274" s="26" t="s">
        <v>176</v>
      </c>
      <c r="F274" s="26">
        <v>15</v>
      </c>
      <c r="G274" s="14">
        <v>0</v>
      </c>
      <c r="H274" s="14">
        <v>0</v>
      </c>
      <c r="I274" s="14">
        <v>0</v>
      </c>
      <c r="J274" s="62">
        <f>VLOOKUP(C274,vocation!$A$2:$B$29,2,FALSE)</f>
        <v>28</v>
      </c>
      <c r="K274" s="62">
        <f>VLOOKUP(E274,education!$B$2:$C$4,2,FALSE)</f>
        <v>1</v>
      </c>
      <c r="L274" s="62" t="str">
        <f t="shared" si="7"/>
        <v>INSERT INTO `profession`(`vocation`, `name`, `education`, `level`, `intelligence`, `charisma`, `strength`, `creativity`) VALUES (28,'Частный детекив',1,3,15,0,0,0);</v>
      </c>
    </row>
    <row r="275" spans="1:12" x14ac:dyDescent="0.25">
      <c r="A275" s="50">
        <v>274</v>
      </c>
      <c r="B275" s="14" t="s">
        <v>686</v>
      </c>
      <c r="C275" s="14" t="s">
        <v>164</v>
      </c>
      <c r="D275" s="14">
        <v>4</v>
      </c>
      <c r="E275" s="14" t="s">
        <v>177</v>
      </c>
      <c r="F275" s="14">
        <v>25</v>
      </c>
      <c r="G275" s="14">
        <v>0</v>
      </c>
      <c r="H275" s="14">
        <v>0</v>
      </c>
      <c r="I275" s="14">
        <v>0</v>
      </c>
      <c r="J275" s="62">
        <f>VLOOKUP(C275,vocation!$A$2:$B$29,2,FALSE)</f>
        <v>28</v>
      </c>
      <c r="K275" s="62">
        <f>VLOOKUP(E275,education!$B$2:$C$4,2,FALSE)</f>
        <v>2</v>
      </c>
      <c r="L275" s="62" t="str">
        <f t="shared" si="7"/>
        <v>INSERT INTO `profession`(`vocation`, `name`, `education`, `level`, `intelligence`, `charisma`, `strength`, `creativity`) VALUES (28,'Эксперт-криминалист',2,4,25,0,0,0);</v>
      </c>
    </row>
    <row r="276" spans="1:12" x14ac:dyDescent="0.25">
      <c r="A276" s="50">
        <v>275</v>
      </c>
      <c r="B276" s="14" t="s">
        <v>239</v>
      </c>
      <c r="C276" s="14" t="s">
        <v>164</v>
      </c>
      <c r="D276" s="20">
        <v>5</v>
      </c>
      <c r="E276" s="20" t="s">
        <v>177</v>
      </c>
      <c r="F276" s="14">
        <v>35</v>
      </c>
      <c r="G276" s="14">
        <v>0</v>
      </c>
      <c r="H276" s="14">
        <v>0</v>
      </c>
      <c r="I276" s="14">
        <v>0</v>
      </c>
      <c r="J276" s="62">
        <f>VLOOKUP(C276,vocation!$A$2:$B$29,2,FALSE)</f>
        <v>28</v>
      </c>
      <c r="K276" s="62">
        <f>VLOOKUP(E276,education!$B$2:$C$4,2,FALSE)</f>
        <v>2</v>
      </c>
      <c r="L276" s="62" t="str">
        <f t="shared" si="7"/>
        <v>INSERT INTO `profession`(`vocation`, `name`, `education`, `level`, `intelligence`, `charisma`, `strength`, `creativity`) VALUES (28,'Следователь',2,5,35,0,0,0);</v>
      </c>
    </row>
    <row r="277" spans="1:12" x14ac:dyDescent="0.25">
      <c r="A277" s="50">
        <v>276</v>
      </c>
      <c r="B277" s="14" t="s">
        <v>685</v>
      </c>
      <c r="C277" s="14" t="s">
        <v>164</v>
      </c>
      <c r="D277" s="14">
        <v>6</v>
      </c>
      <c r="E277" s="14" t="s">
        <v>177</v>
      </c>
      <c r="F277" s="14">
        <v>50</v>
      </c>
      <c r="G277" s="14">
        <v>10</v>
      </c>
      <c r="H277" s="14">
        <v>0</v>
      </c>
      <c r="I277" s="14">
        <v>0</v>
      </c>
      <c r="J277" s="62">
        <f>VLOOKUP(C277,vocation!$A$2:$B$29,2,FALSE)</f>
        <v>28</v>
      </c>
      <c r="K277" s="62">
        <f>VLOOKUP(E277,education!$B$2:$C$4,2,FALSE)</f>
        <v>2</v>
      </c>
      <c r="L277" s="62" t="str">
        <f t="shared" si="7"/>
        <v>INSERT INTO `profession`(`vocation`, `name`, `education`, `level`, `intelligence`, `charisma`, `strength`, `creativity`) VALUES (28,'Юрис-консульт',2,6,50,10,0,0);</v>
      </c>
    </row>
    <row r="278" spans="1:12" x14ac:dyDescent="0.25">
      <c r="A278" s="50">
        <v>277</v>
      </c>
      <c r="B278" s="14" t="s">
        <v>236</v>
      </c>
      <c r="C278" s="14" t="s">
        <v>164</v>
      </c>
      <c r="D278" s="20">
        <v>7</v>
      </c>
      <c r="E278" s="14" t="s">
        <v>178</v>
      </c>
      <c r="F278" s="14">
        <v>55</v>
      </c>
      <c r="G278" s="14">
        <v>20</v>
      </c>
      <c r="H278" s="14">
        <v>0</v>
      </c>
      <c r="I278" s="14">
        <v>0</v>
      </c>
      <c r="J278" s="62">
        <f>VLOOKUP(C278,vocation!$A$2:$B$29,2,FALSE)</f>
        <v>28</v>
      </c>
      <c r="K278" s="62">
        <f>VLOOKUP(E278,education!$B$2:$C$4,2,FALSE)</f>
        <v>3</v>
      </c>
      <c r="L278" s="62" t="str">
        <f t="shared" si="7"/>
        <v>INSERT INTO `profession`(`vocation`, `name`, `education`, `level`, `intelligence`, `charisma`, `strength`, `creativity`) VALUES (28,'Нотариус',3,7,55,20,0,0);</v>
      </c>
    </row>
    <row r="279" spans="1:12" x14ac:dyDescent="0.25">
      <c r="A279" s="50">
        <v>278</v>
      </c>
      <c r="B279" s="14" t="s">
        <v>58</v>
      </c>
      <c r="C279" s="14" t="s">
        <v>164</v>
      </c>
      <c r="D279" s="14">
        <v>8</v>
      </c>
      <c r="E279" s="20" t="s">
        <v>178</v>
      </c>
      <c r="F279" s="14">
        <v>65</v>
      </c>
      <c r="G279" s="14">
        <v>30</v>
      </c>
      <c r="H279" s="14">
        <v>0</v>
      </c>
      <c r="I279" s="14">
        <v>0</v>
      </c>
      <c r="J279" s="62">
        <f>VLOOKUP(C279,vocation!$A$2:$B$29,2,FALSE)</f>
        <v>28</v>
      </c>
      <c r="K279" s="62">
        <f>VLOOKUP(E279,education!$B$2:$C$4,2,FALSE)</f>
        <v>3</v>
      </c>
      <c r="L279" s="62" t="str">
        <f t="shared" si="7"/>
        <v>INSERT INTO `profession`(`vocation`, `name`, `education`, `level`, `intelligence`, `charisma`, `strength`, `creativity`) VALUES (28,'Адвокат',3,8,65,30,0,0);</v>
      </c>
    </row>
    <row r="280" spans="1:12" x14ac:dyDescent="0.25">
      <c r="A280" s="50">
        <v>279</v>
      </c>
      <c r="B280" s="14" t="s">
        <v>238</v>
      </c>
      <c r="C280" s="14" t="s">
        <v>164</v>
      </c>
      <c r="D280" s="20">
        <v>9</v>
      </c>
      <c r="E280" s="20" t="s">
        <v>178</v>
      </c>
      <c r="F280" s="14">
        <v>75</v>
      </c>
      <c r="G280" s="14">
        <v>40</v>
      </c>
      <c r="H280" s="14">
        <v>0</v>
      </c>
      <c r="I280" s="14">
        <v>0</v>
      </c>
      <c r="J280" s="62">
        <f>VLOOKUP(C280,vocation!$A$2:$B$29,2,FALSE)</f>
        <v>28</v>
      </c>
      <c r="K280" s="62">
        <f>VLOOKUP(E280,education!$B$2:$C$4,2,FALSE)</f>
        <v>3</v>
      </c>
      <c r="L280" s="62" t="str">
        <f t="shared" si="7"/>
        <v>INSERT INTO `profession`(`vocation`, `name`, `education`, `level`, `intelligence`, `charisma`, `strength`, `creativity`) VALUES (28,'Прокурор',3,9,75,40,0,0);</v>
      </c>
    </row>
    <row r="281" spans="1:12" x14ac:dyDescent="0.25">
      <c r="A281" s="50">
        <v>280</v>
      </c>
      <c r="B281" s="60" t="s">
        <v>57</v>
      </c>
      <c r="C281" s="60" t="s">
        <v>164</v>
      </c>
      <c r="D281" s="60">
        <v>10</v>
      </c>
      <c r="E281" s="60" t="s">
        <v>178</v>
      </c>
      <c r="F281" s="60">
        <v>85</v>
      </c>
      <c r="G281" s="60">
        <v>50</v>
      </c>
      <c r="H281" s="60">
        <v>0</v>
      </c>
      <c r="I281" s="60">
        <v>0</v>
      </c>
      <c r="J281" s="62">
        <f>VLOOKUP(C281,vocation!$A$2:$B$29,2,FALSE)</f>
        <v>28</v>
      </c>
      <c r="K281" s="62">
        <f>VLOOKUP(E281,education!$B$2:$C$4,2,FALSE)</f>
        <v>3</v>
      </c>
      <c r="L281" s="62" t="str">
        <f t="shared" si="7"/>
        <v>INSERT INTO `profession`(`vocation`, `name`, `education`, `level`, `intelligence`, `charisma`, `strength`, `creativity`) VALUES (28,'Судья',3,10,85,50,0,0);</v>
      </c>
    </row>
  </sheetData>
  <sortState ref="A1:B200">
    <sortCondition ref="A10"/>
  </sortState>
  <dataValidations count="1">
    <dataValidation type="list" allowBlank="1" showInputMessage="1" showErrorMessage="1" sqref="C142:C281 C52:C131">
      <formula1>$O$18:$O$137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Лист2!$B$2:$B$4</xm:f>
          </x14:formula1>
          <xm:sqref>E52:E131 E142:E281</xm:sqref>
        </x14:dataValidation>
        <x14:dataValidation type="list" allowBlank="1" showInputMessage="1" showErrorMessage="1">
          <x14:formula1>
            <xm:f>vocation!$A$2:$A$29</xm:f>
          </x14:formula1>
          <xm:sqref>C282:C1048576 C132:C141 C1:C51</xm:sqref>
        </x14:dataValidation>
        <x14:dataValidation type="list" allowBlank="1" showInputMessage="1" showErrorMessage="1">
          <x14:formula1>
            <xm:f>education!$B$2:$B$4</xm:f>
          </x14:formula1>
          <xm:sqref>E282:E1048576 E132:E141 E1:E51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R34"/>
  <sheetViews>
    <sheetView topLeftCell="B1" workbookViewId="0">
      <selection activeCell="B2" sqref="B2:B4"/>
    </sheetView>
  </sheetViews>
  <sheetFormatPr defaultRowHeight="15" x14ac:dyDescent="0.25"/>
  <cols>
    <col min="1" max="1" width="70.42578125" customWidth="1"/>
    <col min="2" max="2" width="13.42578125" customWidth="1"/>
    <col min="5" max="5" width="34.7109375" customWidth="1"/>
    <col min="8" max="8" width="39.28515625" customWidth="1"/>
    <col min="9" max="15" width="10.42578125" customWidth="1"/>
  </cols>
  <sheetData>
    <row r="1" spans="1:18" s="1" customFormat="1" x14ac:dyDescent="0.25">
      <c r="A1" s="1" t="s">
        <v>142</v>
      </c>
      <c r="B1" s="1" t="s">
        <v>175</v>
      </c>
    </row>
    <row r="2" spans="1:18" x14ac:dyDescent="0.25">
      <c r="A2" t="s">
        <v>185</v>
      </c>
      <c r="B2" t="s">
        <v>176</v>
      </c>
      <c r="I2" s="5" t="s">
        <v>580</v>
      </c>
      <c r="J2" s="6" t="s">
        <v>581</v>
      </c>
      <c r="K2" s="7" t="s">
        <v>582</v>
      </c>
      <c r="L2" s="8" t="s">
        <v>583</v>
      </c>
      <c r="M2" s="9" t="s">
        <v>584</v>
      </c>
      <c r="N2" s="10" t="s">
        <v>585</v>
      </c>
      <c r="O2" s="11" t="s">
        <v>586</v>
      </c>
      <c r="Q2" t="s">
        <v>695</v>
      </c>
    </row>
    <row r="3" spans="1:18" x14ac:dyDescent="0.25">
      <c r="A3" t="s">
        <v>143</v>
      </c>
      <c r="B3" t="s">
        <v>177</v>
      </c>
      <c r="D3">
        <v>1</v>
      </c>
      <c r="E3" t="s">
        <v>185</v>
      </c>
      <c r="G3">
        <v>1</v>
      </c>
      <c r="H3" t="s">
        <v>185</v>
      </c>
      <c r="I3">
        <v>1</v>
      </c>
      <c r="J3">
        <v>0</v>
      </c>
      <c r="K3">
        <v>0</v>
      </c>
      <c r="L3">
        <v>0</v>
      </c>
      <c r="M3">
        <v>1</v>
      </c>
      <c r="N3">
        <v>0</v>
      </c>
      <c r="O3">
        <v>0</v>
      </c>
      <c r="P3">
        <f>SUM(I3:O3)</f>
        <v>2</v>
      </c>
      <c r="Q3">
        <v>125</v>
      </c>
      <c r="R3" t="str">
        <f>"INSERT INTO `vocation`(`name`, `start_salary`, `wood`, `metall`, `plastic`, `microelectronics`, `cloth`, `stone`, `chemical`) VALUES ('"&amp;H3&amp;"',"&amp;Q3&amp;","&amp;I3&amp;","&amp;J3&amp;","&amp;K3&amp;","&amp;L3&amp;","&amp;M3&amp;","&amp;N3&amp;","&amp;O3&amp;");"</f>
        <v>INSERT INTO `vocation`(`name`, `start_salary`, `wood`, `metall`, `plastic`, `microelectronics`, `cloth`, `stone`, `chemical`) VALUES ('Работа с животными',125,1,0,0,0,1,0,0);</v>
      </c>
    </row>
    <row r="4" spans="1:18" x14ac:dyDescent="0.25">
      <c r="A4" t="s">
        <v>144</v>
      </c>
      <c r="B4" t="s">
        <v>178</v>
      </c>
      <c r="D4">
        <v>2</v>
      </c>
      <c r="E4" t="s">
        <v>143</v>
      </c>
      <c r="G4">
        <v>2</v>
      </c>
      <c r="H4" t="s">
        <v>143</v>
      </c>
      <c r="I4">
        <v>0</v>
      </c>
      <c r="J4">
        <v>1</v>
      </c>
      <c r="K4">
        <v>0</v>
      </c>
      <c r="L4">
        <v>0</v>
      </c>
      <c r="M4">
        <v>0</v>
      </c>
      <c r="N4">
        <v>1</v>
      </c>
      <c r="O4">
        <v>0</v>
      </c>
      <c r="P4">
        <f t="shared" ref="P4:P32" si="0">SUM(I4:O4)</f>
        <v>2</v>
      </c>
      <c r="Q4">
        <v>200</v>
      </c>
      <c r="R4" t="str">
        <f t="shared" ref="R4:R32" si="1">"INSERT INTO `vocation`(`name`, `start_salary`, `wood`, `metall`, `plastic`, `microelectronics`, `cloth`, `stone`, `chemical`) VALUES ('"&amp;H4&amp;"',"&amp;Q4&amp;","&amp;I4&amp;","&amp;J4&amp;","&amp;K4&amp;","&amp;L4&amp;","&amp;M4&amp;","&amp;N4&amp;","&amp;O4&amp;");"</f>
        <v>INSERT INTO `vocation`(`name`, `start_salary`, `wood`, `metall`, `plastic`, `microelectronics`, `cloth`, `stone`, `chemical`) VALUES ('Геология',200,0,1,0,0,0,1,0);</v>
      </c>
    </row>
    <row r="5" spans="1:18" x14ac:dyDescent="0.25">
      <c r="A5" t="s">
        <v>145</v>
      </c>
      <c r="D5">
        <v>3</v>
      </c>
      <c r="E5" t="s">
        <v>144</v>
      </c>
      <c r="G5">
        <v>3</v>
      </c>
      <c r="H5" t="s">
        <v>144</v>
      </c>
      <c r="I5">
        <v>0</v>
      </c>
      <c r="J5">
        <v>0</v>
      </c>
      <c r="K5">
        <v>0</v>
      </c>
      <c r="L5">
        <v>0</v>
      </c>
      <c r="M5">
        <v>1</v>
      </c>
      <c r="N5">
        <v>0</v>
      </c>
      <c r="O5">
        <v>1</v>
      </c>
      <c r="P5">
        <f t="shared" si="0"/>
        <v>2</v>
      </c>
      <c r="Q5">
        <v>150</v>
      </c>
      <c r="R5" t="str">
        <f t="shared" si="1"/>
        <v>INSERT INTO `vocation`(`name`, `start_salary`, `wood`, `metall`, `plastic`, `microelectronics`, `cloth`, `stone`, `chemical`) VALUES ('Дизайн и прикладное искусство',150,0,0,0,0,1,0,1);</v>
      </c>
    </row>
    <row r="6" spans="1:18" x14ac:dyDescent="0.25">
      <c r="A6" t="s">
        <v>146</v>
      </c>
      <c r="D6">
        <v>4</v>
      </c>
      <c r="E6" t="s">
        <v>151</v>
      </c>
      <c r="G6">
        <v>4</v>
      </c>
      <c r="H6" t="s">
        <v>151</v>
      </c>
      <c r="I6">
        <v>0</v>
      </c>
      <c r="J6">
        <v>0</v>
      </c>
      <c r="K6">
        <v>1</v>
      </c>
      <c r="L6">
        <v>1</v>
      </c>
      <c r="M6">
        <v>0</v>
      </c>
      <c r="N6">
        <v>0</v>
      </c>
      <c r="O6">
        <v>0</v>
      </c>
      <c r="P6">
        <f t="shared" si="0"/>
        <v>2</v>
      </c>
      <c r="Q6">
        <v>300</v>
      </c>
      <c r="R6" t="str">
        <f t="shared" si="1"/>
        <v>INSERT INTO `vocation`(`name`, `start_salary`, `wood`, `metall`, `plastic`, `microelectronics`, `cloth`, `stone`, `chemical`) VALUES ('Медицина',300,0,0,1,1,0,0,0);</v>
      </c>
    </row>
    <row r="7" spans="1:18" x14ac:dyDescent="0.25">
      <c r="A7" t="s">
        <v>147</v>
      </c>
      <c r="D7">
        <v>5</v>
      </c>
      <c r="E7" t="s">
        <v>574</v>
      </c>
      <c r="G7">
        <v>5</v>
      </c>
      <c r="H7" t="s">
        <v>145</v>
      </c>
      <c r="I7">
        <v>1</v>
      </c>
      <c r="J7">
        <v>0</v>
      </c>
      <c r="K7">
        <v>0</v>
      </c>
      <c r="L7">
        <v>0</v>
      </c>
      <c r="M7">
        <v>1</v>
      </c>
      <c r="N7">
        <v>0</v>
      </c>
      <c r="O7">
        <v>0</v>
      </c>
      <c r="P7">
        <f t="shared" si="0"/>
        <v>2</v>
      </c>
      <c r="Q7">
        <v>125</v>
      </c>
      <c r="R7" t="str">
        <f t="shared" si="1"/>
        <v>INSERT INTO `vocation`(`name`, `start_salary`, `wood`, `metall`, `plastic`, `microelectronics`, `cloth`, `stone`, `chemical`) VALUES ('Животноводство и растениеводство',125,1,0,0,0,1,0,0);</v>
      </c>
    </row>
    <row r="8" spans="1:18" x14ac:dyDescent="0.25">
      <c r="A8" t="s">
        <v>535</v>
      </c>
      <c r="D8">
        <v>6</v>
      </c>
      <c r="E8" t="s">
        <v>146</v>
      </c>
      <c r="G8">
        <v>6</v>
      </c>
      <c r="H8" t="s">
        <v>146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f t="shared" si="0"/>
        <v>0</v>
      </c>
      <c r="Q8">
        <v>250</v>
      </c>
      <c r="R8" t="str">
        <f t="shared" si="1"/>
        <v>INSERT INTO `vocation`(`name`, `start_salary`, `wood`, `metall`, `plastic`, `microelectronics`, `cloth`, `stone`, `chemical`) VALUES ('Инженерное дело',250,0,0,0,0,0,0,0);</v>
      </c>
    </row>
    <row r="9" spans="1:18" x14ac:dyDescent="0.25">
      <c r="A9" t="s">
        <v>148</v>
      </c>
      <c r="D9">
        <v>7</v>
      </c>
      <c r="E9" t="s">
        <v>147</v>
      </c>
      <c r="G9">
        <v>7</v>
      </c>
      <c r="H9" t="s">
        <v>147</v>
      </c>
      <c r="I9">
        <v>0</v>
      </c>
      <c r="J9">
        <v>0</v>
      </c>
      <c r="K9">
        <v>1</v>
      </c>
      <c r="L9">
        <v>1</v>
      </c>
      <c r="M9">
        <v>0</v>
      </c>
      <c r="N9">
        <v>0</v>
      </c>
      <c r="O9">
        <v>0</v>
      </c>
      <c r="P9">
        <f t="shared" si="0"/>
        <v>2</v>
      </c>
      <c r="Q9">
        <v>275</v>
      </c>
      <c r="R9" t="str">
        <f t="shared" si="1"/>
        <v>INSERT INTO `vocation`(`name`, `start_salary`, `wood`, `metall`, `plastic`, `microelectronics`, `cloth`, `stone`, `chemical`) VALUES ('Информационные технологии (IT)',275,0,0,1,1,0,0,0);</v>
      </c>
    </row>
    <row r="10" spans="1:18" x14ac:dyDescent="0.25">
      <c r="A10" t="s">
        <v>545</v>
      </c>
      <c r="D10">
        <v>8</v>
      </c>
      <c r="E10" t="s">
        <v>535</v>
      </c>
      <c r="G10">
        <v>8</v>
      </c>
      <c r="H10" t="s">
        <v>535</v>
      </c>
      <c r="I10">
        <v>1</v>
      </c>
      <c r="J10">
        <v>0</v>
      </c>
      <c r="K10">
        <v>0</v>
      </c>
      <c r="L10">
        <v>0</v>
      </c>
      <c r="M10">
        <v>0</v>
      </c>
      <c r="N10">
        <v>0</v>
      </c>
      <c r="O10">
        <v>1</v>
      </c>
      <c r="P10">
        <f t="shared" si="0"/>
        <v>2</v>
      </c>
      <c r="Q10">
        <v>175</v>
      </c>
      <c r="R10" t="str">
        <f t="shared" si="1"/>
        <v>INSERT INTO `vocation`(`name`, `start_salary`, `wood`, `metall`, `plastic`, `microelectronics`, `cloth`, `stone`, `chemical`) VALUES ('Театр и кино',175,1,0,0,0,0,0,1);</v>
      </c>
    </row>
    <row r="11" spans="1:18" x14ac:dyDescent="0.25">
      <c r="A11" t="s">
        <v>149</v>
      </c>
      <c r="D11">
        <v>9</v>
      </c>
      <c r="E11" t="s">
        <v>575</v>
      </c>
      <c r="G11">
        <v>9</v>
      </c>
      <c r="H11" t="s">
        <v>148</v>
      </c>
      <c r="I11">
        <v>1</v>
      </c>
      <c r="J11">
        <v>0</v>
      </c>
      <c r="K11">
        <v>0</v>
      </c>
      <c r="L11">
        <v>0</v>
      </c>
      <c r="M11">
        <v>1</v>
      </c>
      <c r="N11">
        <v>0</v>
      </c>
      <c r="O11">
        <v>0</v>
      </c>
      <c r="P11">
        <f t="shared" si="0"/>
        <v>2</v>
      </c>
      <c r="Q11">
        <v>150</v>
      </c>
      <c r="R11" t="str">
        <f t="shared" si="1"/>
        <v>INSERT INTO `vocation`(`name`, `start_salary`, `wood`, `metall`, `plastic`, `microelectronics`, `cloth`, `stone`, `chemical`) VALUES ('Кулинария, пищевая промышленность',150,1,0,0,0,1,0,0);</v>
      </c>
    </row>
    <row r="12" spans="1:18" x14ac:dyDescent="0.25">
      <c r="A12" t="s">
        <v>150</v>
      </c>
      <c r="D12">
        <v>10</v>
      </c>
      <c r="E12" t="s">
        <v>545</v>
      </c>
      <c r="G12">
        <v>10</v>
      </c>
      <c r="H12" t="s">
        <v>545</v>
      </c>
      <c r="I12">
        <v>0</v>
      </c>
      <c r="J12">
        <v>0</v>
      </c>
      <c r="K12">
        <v>0</v>
      </c>
      <c r="L12">
        <v>0</v>
      </c>
      <c r="M12">
        <v>1</v>
      </c>
      <c r="N12">
        <v>0</v>
      </c>
      <c r="O12">
        <v>1</v>
      </c>
      <c r="P12">
        <f t="shared" si="0"/>
        <v>2</v>
      </c>
      <c r="Q12">
        <v>125</v>
      </c>
      <c r="R12" t="str">
        <f t="shared" si="1"/>
        <v>INSERT INTO `vocation`(`name`, `start_salary`, `wood`, `metall`, `plastic`, `microelectronics`, `cloth`, `stone`, `chemical`) VALUES ('Одежда',125,0,0,0,0,1,0,1);</v>
      </c>
    </row>
    <row r="13" spans="1:18" x14ac:dyDescent="0.25">
      <c r="A13" t="s">
        <v>151</v>
      </c>
      <c r="D13">
        <v>11</v>
      </c>
      <c r="E13" t="s">
        <v>149</v>
      </c>
      <c r="G13">
        <v>11</v>
      </c>
      <c r="H13" t="s">
        <v>149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f t="shared" si="0"/>
        <v>0</v>
      </c>
      <c r="Q13">
        <v>175</v>
      </c>
      <c r="R13" t="str">
        <f t="shared" si="1"/>
        <v>INSERT INTO `vocation`(`name`, `start_salary`, `wood`, `metall`, `plastic`, `microelectronics`, `cloth`, `stone`, `chemical`) VALUES ('Лингвистика, коммуникации',175,0,0,0,0,0,0,0);</v>
      </c>
    </row>
    <row r="14" spans="1:18" x14ac:dyDescent="0.25">
      <c r="A14" t="s">
        <v>152</v>
      </c>
      <c r="D14">
        <v>12</v>
      </c>
      <c r="E14" t="s">
        <v>150</v>
      </c>
      <c r="G14">
        <v>12</v>
      </c>
      <c r="H14" t="s">
        <v>150</v>
      </c>
      <c r="I14">
        <v>0</v>
      </c>
      <c r="J14">
        <v>0</v>
      </c>
      <c r="K14">
        <v>1</v>
      </c>
      <c r="L14">
        <v>1</v>
      </c>
      <c r="M14">
        <v>0</v>
      </c>
      <c r="N14">
        <v>0</v>
      </c>
      <c r="O14">
        <v>0</v>
      </c>
      <c r="P14">
        <f t="shared" si="0"/>
        <v>2</v>
      </c>
      <c r="Q14">
        <v>150</v>
      </c>
      <c r="R14" t="str">
        <f t="shared" si="1"/>
        <v>INSERT INTO `vocation`(`name`, `start_salary`, `wood`, `metall`, `plastic`, `microelectronics`, `cloth`, `stone`, `chemical`) VALUES ('Маркетинг, реклама и PR',150,0,0,1,1,0,0,0);</v>
      </c>
    </row>
    <row r="15" spans="1:18" x14ac:dyDescent="0.25">
      <c r="A15" t="s">
        <v>153</v>
      </c>
      <c r="D15">
        <v>13</v>
      </c>
      <c r="E15" t="s">
        <v>154</v>
      </c>
      <c r="G15">
        <v>13</v>
      </c>
      <c r="H15" t="s">
        <v>154</v>
      </c>
      <c r="I15">
        <v>1</v>
      </c>
      <c r="J15">
        <v>0</v>
      </c>
      <c r="K15">
        <v>0</v>
      </c>
      <c r="L15">
        <v>0</v>
      </c>
      <c r="M15">
        <v>0</v>
      </c>
      <c r="N15">
        <v>1</v>
      </c>
      <c r="O15">
        <v>0</v>
      </c>
      <c r="P15">
        <f t="shared" si="0"/>
        <v>2</v>
      </c>
      <c r="Q15">
        <v>200</v>
      </c>
      <c r="R15" t="str">
        <f t="shared" si="1"/>
        <v>INSERT INTO `vocation`(`name`, `start_salary`, `wood`, `metall`, `plastic`, `microelectronics`, `cloth`, `stone`, `chemical`) VALUES ('Педагогика и психология',200,1,0,0,0,0,1,0);</v>
      </c>
    </row>
    <row r="16" spans="1:18" x14ac:dyDescent="0.25">
      <c r="A16" t="s">
        <v>154</v>
      </c>
      <c r="D16">
        <v>14</v>
      </c>
      <c r="E16" t="s">
        <v>152</v>
      </c>
      <c r="G16">
        <v>14</v>
      </c>
      <c r="H16" t="s">
        <v>152</v>
      </c>
      <c r="I16">
        <v>0</v>
      </c>
      <c r="J16">
        <v>0</v>
      </c>
      <c r="K16">
        <v>1</v>
      </c>
      <c r="L16">
        <v>0</v>
      </c>
      <c r="M16">
        <v>0</v>
      </c>
      <c r="N16">
        <v>1</v>
      </c>
      <c r="O16">
        <v>0</v>
      </c>
      <c r="P16">
        <f t="shared" si="0"/>
        <v>2</v>
      </c>
      <c r="Q16">
        <v>250</v>
      </c>
      <c r="R16" t="str">
        <f t="shared" si="1"/>
        <v>INSERT INTO `vocation`(`name`, `start_salary`, `wood`, `metall`, `plastic`, `microelectronics`, `cloth`, `stone`, `chemical`) VALUES ('Менеджмент (управление)',250,0,0,1,0,0,1,0);</v>
      </c>
    </row>
    <row r="17" spans="1:18" x14ac:dyDescent="0.25">
      <c r="A17" t="s">
        <v>155</v>
      </c>
      <c r="D17">
        <v>15</v>
      </c>
      <c r="E17" t="s">
        <v>153</v>
      </c>
      <c r="G17">
        <v>15</v>
      </c>
      <c r="H17" t="s">
        <v>153</v>
      </c>
      <c r="I17">
        <v>0</v>
      </c>
      <c r="J17">
        <v>0</v>
      </c>
      <c r="K17">
        <v>1</v>
      </c>
      <c r="L17">
        <v>1</v>
      </c>
      <c r="M17">
        <v>0</v>
      </c>
      <c r="N17">
        <v>0</v>
      </c>
      <c r="O17">
        <v>0</v>
      </c>
      <c r="P17">
        <f t="shared" si="0"/>
        <v>2</v>
      </c>
      <c r="Q17">
        <v>275</v>
      </c>
      <c r="R17" t="str">
        <f t="shared" si="1"/>
        <v>INSERT INTO `vocation`(`name`, `start_salary`, `wood`, `metall`, `plastic`, `microelectronics`, `cloth`, `stone`, `chemical`) VALUES ('Наука',275,0,0,1,1,0,0,0);</v>
      </c>
    </row>
    <row r="18" spans="1:18" x14ac:dyDescent="0.25">
      <c r="A18" t="s">
        <v>602</v>
      </c>
      <c r="D18">
        <v>16</v>
      </c>
      <c r="E18" t="s">
        <v>157</v>
      </c>
      <c r="G18">
        <v>16</v>
      </c>
      <c r="H18" t="s">
        <v>157</v>
      </c>
      <c r="I18">
        <v>1</v>
      </c>
      <c r="J18">
        <v>1</v>
      </c>
      <c r="K18">
        <v>0</v>
      </c>
      <c r="L18">
        <v>0</v>
      </c>
      <c r="M18">
        <v>0</v>
      </c>
      <c r="N18">
        <v>0</v>
      </c>
      <c r="O18">
        <v>0</v>
      </c>
      <c r="P18">
        <f t="shared" si="0"/>
        <v>2</v>
      </c>
      <c r="Q18">
        <v>225</v>
      </c>
      <c r="R18" t="str">
        <f t="shared" si="1"/>
        <v>INSERT INTO `vocation`(`name`, `start_salary`, `wood`, `metall`, `plastic`, `microelectronics`, `cloth`, `stone`, `chemical`) VALUES ('Силовые структуры',225,1,1,0,0,0,0,0);</v>
      </c>
    </row>
    <row r="19" spans="1:18" x14ac:dyDescent="0.25">
      <c r="A19" t="s">
        <v>156</v>
      </c>
      <c r="D19">
        <v>17</v>
      </c>
      <c r="E19" t="s">
        <v>155</v>
      </c>
      <c r="G19">
        <v>17</v>
      </c>
      <c r="H19" s="9" t="s">
        <v>155</v>
      </c>
      <c r="I19">
        <v>0</v>
      </c>
      <c r="J19">
        <v>1</v>
      </c>
      <c r="K19">
        <v>1</v>
      </c>
      <c r="L19">
        <v>0</v>
      </c>
      <c r="M19">
        <v>0</v>
      </c>
      <c r="N19">
        <v>0</v>
      </c>
      <c r="O19">
        <v>0</v>
      </c>
      <c r="P19">
        <f t="shared" si="0"/>
        <v>2</v>
      </c>
      <c r="Q19">
        <v>300</v>
      </c>
      <c r="R19" t="str">
        <f t="shared" si="1"/>
        <v>INSERT INTO `vocation`(`name`, `start_salary`, `wood`, `metall`, `plastic`, `microelectronics`, `cloth`, `stone`, `chemical`) VALUES ('Политика',300,0,1,1,0,0,0,0);</v>
      </c>
    </row>
    <row r="20" spans="1:18" x14ac:dyDescent="0.25">
      <c r="A20" t="s">
        <v>157</v>
      </c>
      <c r="D20">
        <v>18</v>
      </c>
      <c r="E20" t="s">
        <v>602</v>
      </c>
      <c r="G20">
        <v>18</v>
      </c>
      <c r="H20" s="9" t="s">
        <v>602</v>
      </c>
      <c r="I20">
        <v>0</v>
      </c>
      <c r="J20">
        <v>1</v>
      </c>
      <c r="K20">
        <v>0</v>
      </c>
      <c r="L20">
        <v>0</v>
      </c>
      <c r="M20">
        <v>0</v>
      </c>
      <c r="N20">
        <v>1</v>
      </c>
      <c r="O20">
        <v>0</v>
      </c>
      <c r="P20">
        <f t="shared" si="0"/>
        <v>2</v>
      </c>
      <c r="Q20">
        <v>150</v>
      </c>
      <c r="R20" t="str">
        <f t="shared" si="1"/>
        <v>INSERT INTO `vocation`(`name`, `start_salary`, `wood`, `metall`, `plastic`, `microelectronics`, `cloth`, `stone`, `chemical`) VALUES ('Философия и религия',150,0,1,0,0,0,1,0);</v>
      </c>
    </row>
    <row r="21" spans="1:18" x14ac:dyDescent="0.25">
      <c r="A21" t="s">
        <v>158</v>
      </c>
      <c r="D21">
        <v>19</v>
      </c>
      <c r="E21" t="s">
        <v>156</v>
      </c>
      <c r="G21">
        <v>19</v>
      </c>
      <c r="H21" s="9" t="s">
        <v>156</v>
      </c>
      <c r="I21">
        <v>1</v>
      </c>
      <c r="J21">
        <v>0</v>
      </c>
      <c r="K21">
        <v>0</v>
      </c>
      <c r="L21">
        <v>0</v>
      </c>
      <c r="M21">
        <v>1</v>
      </c>
      <c r="N21">
        <v>0</v>
      </c>
      <c r="O21">
        <v>0</v>
      </c>
      <c r="P21">
        <f t="shared" si="0"/>
        <v>2</v>
      </c>
      <c r="Q21">
        <v>100</v>
      </c>
      <c r="R21" t="str">
        <f t="shared" si="1"/>
        <v>INSERT INTO `vocation`(`name`, `start_salary`, `wood`, `metall`, `plastic`, `microelectronics`, `cloth`, `stone`, `chemical`) VALUES ('Сервис и туризм',100,1,0,0,0,1,0,0);</v>
      </c>
    </row>
    <row r="22" spans="1:18" x14ac:dyDescent="0.25">
      <c r="A22" t="s">
        <v>633</v>
      </c>
      <c r="D22">
        <v>20</v>
      </c>
      <c r="E22" t="s">
        <v>158</v>
      </c>
      <c r="G22">
        <v>20</v>
      </c>
      <c r="H22" s="9" t="s">
        <v>158</v>
      </c>
      <c r="I22">
        <v>0</v>
      </c>
      <c r="J22">
        <v>0</v>
      </c>
      <c r="K22">
        <v>0</v>
      </c>
      <c r="L22">
        <v>0</v>
      </c>
      <c r="M22">
        <v>0</v>
      </c>
      <c r="N22">
        <v>1</v>
      </c>
      <c r="O22">
        <v>1</v>
      </c>
      <c r="P22">
        <f t="shared" si="0"/>
        <v>2</v>
      </c>
      <c r="Q22">
        <v>150</v>
      </c>
      <c r="R22" t="str">
        <f t="shared" si="1"/>
        <v>INSERT INTO `vocation`(`name`, `start_salary`, `wood`, `metall`, `plastic`, `microelectronics`, `cloth`, `stone`, `chemical`) VALUES ('СМИ, издательство, полиграфия',150,0,0,0,0,0,1,1);</v>
      </c>
    </row>
    <row r="23" spans="1:18" x14ac:dyDescent="0.25">
      <c r="A23" t="s">
        <v>645</v>
      </c>
      <c r="D23">
        <v>21</v>
      </c>
      <c r="E23" t="s">
        <v>633</v>
      </c>
      <c r="G23">
        <v>21</v>
      </c>
      <c r="H23" s="9" t="s">
        <v>633</v>
      </c>
      <c r="I23">
        <v>0</v>
      </c>
      <c r="J23">
        <v>0</v>
      </c>
      <c r="K23">
        <v>0</v>
      </c>
      <c r="L23">
        <v>0</v>
      </c>
      <c r="M23">
        <v>1</v>
      </c>
      <c r="N23">
        <v>0</v>
      </c>
      <c r="O23">
        <v>1</v>
      </c>
      <c r="P23">
        <f t="shared" si="0"/>
        <v>2</v>
      </c>
      <c r="Q23">
        <v>125</v>
      </c>
      <c r="R23" t="str">
        <f t="shared" si="1"/>
        <v>INSERT INTO `vocation`(`name`, `start_salary`, `wood`, `metall`, `plastic`, `microelectronics`, `cloth`, `stone`, `chemical`) VALUES ('Красота',125,0,0,0,0,1,0,1);</v>
      </c>
    </row>
    <row r="24" spans="1:18" x14ac:dyDescent="0.25">
      <c r="A24" t="s">
        <v>159</v>
      </c>
      <c r="D24">
        <v>22</v>
      </c>
      <c r="E24" t="s">
        <v>645</v>
      </c>
      <c r="G24">
        <v>22</v>
      </c>
      <c r="H24" s="9" t="s">
        <v>645</v>
      </c>
      <c r="I24">
        <v>0</v>
      </c>
      <c r="J24">
        <v>1</v>
      </c>
      <c r="K24">
        <v>0</v>
      </c>
      <c r="L24">
        <v>0</v>
      </c>
      <c r="M24">
        <v>0</v>
      </c>
      <c r="N24">
        <v>1</v>
      </c>
      <c r="O24">
        <v>0</v>
      </c>
      <c r="P24">
        <f t="shared" si="0"/>
        <v>2</v>
      </c>
      <c r="Q24">
        <v>150</v>
      </c>
      <c r="R24" t="str">
        <f t="shared" si="1"/>
        <v>INSERT INTO `vocation`(`name`, `start_salary`, `wood`, `metall`, `plastic`, `microelectronics`, `cloth`, `stone`, `chemical`) VALUES ('Спорт',150,0,1,0,0,0,1,0);</v>
      </c>
    </row>
    <row r="25" spans="1:18" x14ac:dyDescent="0.25">
      <c r="A25" t="s">
        <v>160</v>
      </c>
      <c r="D25">
        <v>23</v>
      </c>
      <c r="E25" t="s">
        <v>159</v>
      </c>
      <c r="G25">
        <v>23</v>
      </c>
      <c r="H25" s="9" t="s">
        <v>159</v>
      </c>
      <c r="I25">
        <v>0</v>
      </c>
      <c r="J25">
        <v>0</v>
      </c>
      <c r="K25">
        <v>1</v>
      </c>
      <c r="L25">
        <v>0</v>
      </c>
      <c r="M25">
        <v>0</v>
      </c>
      <c r="N25">
        <v>0</v>
      </c>
      <c r="O25">
        <v>1</v>
      </c>
      <c r="P25">
        <f t="shared" si="0"/>
        <v>2</v>
      </c>
      <c r="Q25">
        <v>200</v>
      </c>
      <c r="R25" t="str">
        <f t="shared" si="1"/>
        <v>INSERT INTO `vocation`(`name`, `start_salary`, `wood`, `metall`, `plastic`, `microelectronics`, `cloth`, `stone`, `chemical`) VALUES ('Строительство и архитектура',200,0,0,1,0,0,0,1);</v>
      </c>
    </row>
    <row r="26" spans="1:18" x14ac:dyDescent="0.25">
      <c r="A26" t="s">
        <v>653</v>
      </c>
      <c r="D26">
        <v>24</v>
      </c>
      <c r="E26" t="s">
        <v>160</v>
      </c>
      <c r="G26">
        <v>24</v>
      </c>
      <c r="H26" s="9" t="s">
        <v>160</v>
      </c>
      <c r="I26">
        <v>0</v>
      </c>
      <c r="J26">
        <v>0</v>
      </c>
      <c r="K26">
        <v>0</v>
      </c>
      <c r="L26">
        <v>1</v>
      </c>
      <c r="M26">
        <v>0</v>
      </c>
      <c r="N26">
        <v>0</v>
      </c>
      <c r="O26">
        <v>1</v>
      </c>
      <c r="P26">
        <f t="shared" si="0"/>
        <v>2</v>
      </c>
      <c r="Q26">
        <v>175</v>
      </c>
      <c r="R26" t="str">
        <f t="shared" si="1"/>
        <v>INSERT INTO `vocation`(`name`, `start_salary`, `wood`, `metall`, `plastic`, `microelectronics`, `cloth`, `stone`, `chemical`) VALUES ('Торговля',175,0,0,0,1,0,0,1);</v>
      </c>
    </row>
    <row r="27" spans="1:18" x14ac:dyDescent="0.25">
      <c r="A27" t="s">
        <v>654</v>
      </c>
      <c r="D27">
        <v>25</v>
      </c>
      <c r="E27" t="s">
        <v>653</v>
      </c>
      <c r="G27">
        <v>25</v>
      </c>
      <c r="H27" s="9" t="s">
        <v>653</v>
      </c>
      <c r="I27">
        <v>1</v>
      </c>
      <c r="J27">
        <v>1</v>
      </c>
      <c r="K27">
        <v>0</v>
      </c>
      <c r="L27">
        <v>0</v>
      </c>
      <c r="M27">
        <v>0</v>
      </c>
      <c r="N27">
        <v>0</v>
      </c>
      <c r="O27">
        <v>0</v>
      </c>
      <c r="P27">
        <f t="shared" si="0"/>
        <v>2</v>
      </c>
      <c r="Q27">
        <v>150</v>
      </c>
      <c r="R27" t="str">
        <f t="shared" si="1"/>
        <v>INSERT INTO `vocation`(`name`, `start_salary`, `wood`, `metall`, `plastic`, `microelectronics`, `cloth`, `stone`, `chemical`) VALUES ('Транспорт, автобизнес',150,1,1,0,0,0,0,0);</v>
      </c>
    </row>
    <row r="28" spans="1:18" x14ac:dyDescent="0.25">
      <c r="A28" t="s">
        <v>161</v>
      </c>
      <c r="D28">
        <v>26</v>
      </c>
      <c r="E28" t="s">
        <v>654</v>
      </c>
      <c r="G28">
        <v>26</v>
      </c>
      <c r="H28" s="9" t="s">
        <v>654</v>
      </c>
      <c r="I28">
        <v>0</v>
      </c>
      <c r="J28">
        <v>0</v>
      </c>
      <c r="K28">
        <v>0</v>
      </c>
      <c r="L28">
        <v>1</v>
      </c>
      <c r="M28">
        <v>1</v>
      </c>
      <c r="N28">
        <v>0</v>
      </c>
      <c r="O28">
        <v>0</v>
      </c>
      <c r="P28">
        <f t="shared" si="0"/>
        <v>2</v>
      </c>
      <c r="Q28">
        <v>250</v>
      </c>
      <c r="R28" t="str">
        <f t="shared" si="1"/>
        <v>INSERT INTO `vocation`(`name`, `start_salary`, `wood`, `metall`, `plastic`, `microelectronics`, `cloth`, `stone`, `chemical`) VALUES ('Авиация',250,0,0,0,1,1,0,0);</v>
      </c>
    </row>
    <row r="29" spans="1:18" x14ac:dyDescent="0.25">
      <c r="A29" t="s">
        <v>162</v>
      </c>
      <c r="D29">
        <v>27</v>
      </c>
      <c r="E29" t="s">
        <v>161</v>
      </c>
      <c r="G29">
        <v>27</v>
      </c>
      <c r="H29" s="9" t="s">
        <v>161</v>
      </c>
      <c r="I29">
        <v>0</v>
      </c>
      <c r="J29">
        <v>1</v>
      </c>
      <c r="K29">
        <v>0</v>
      </c>
      <c r="L29">
        <v>0</v>
      </c>
      <c r="M29">
        <v>0</v>
      </c>
      <c r="N29">
        <v>0</v>
      </c>
      <c r="O29">
        <v>1</v>
      </c>
      <c r="P29">
        <f t="shared" si="0"/>
        <v>2</v>
      </c>
      <c r="Q29">
        <v>175</v>
      </c>
      <c r="R29" t="str">
        <f t="shared" si="1"/>
        <v>INSERT INTO `vocation`(`name`, `start_salary`, `wood`, `metall`, `plastic`, `microelectronics`, `cloth`, `stone`, `chemical`) VALUES ('Тяжёлая промышленность',175,0,1,0,0,0,0,1);</v>
      </c>
    </row>
    <row r="30" spans="1:18" x14ac:dyDescent="0.25">
      <c r="A30" t="s">
        <v>163</v>
      </c>
      <c r="D30">
        <v>28</v>
      </c>
      <c r="E30" t="s">
        <v>162</v>
      </c>
      <c r="G30">
        <v>28</v>
      </c>
      <c r="H30" s="9" t="s">
        <v>162</v>
      </c>
      <c r="I30">
        <v>0</v>
      </c>
      <c r="J30">
        <v>0</v>
      </c>
      <c r="K30">
        <v>0</v>
      </c>
      <c r="L30">
        <v>1</v>
      </c>
      <c r="M30">
        <v>0</v>
      </c>
      <c r="N30">
        <v>1</v>
      </c>
      <c r="O30">
        <v>0</v>
      </c>
      <c r="P30">
        <f t="shared" si="0"/>
        <v>2</v>
      </c>
      <c r="Q30">
        <v>225</v>
      </c>
      <c r="R30" t="str">
        <f t="shared" si="1"/>
        <v>INSERT INTO `vocation`(`name`, `start_salary`, `wood`, `metall`, `plastic`, `microelectronics`, `cloth`, `stone`, `chemical`) VALUES ('Финансы, бухгалтерия',225,0,0,0,1,0,1,0);</v>
      </c>
    </row>
    <row r="31" spans="1:18" x14ac:dyDescent="0.25">
      <c r="A31" t="s">
        <v>164</v>
      </c>
      <c r="D31">
        <v>29</v>
      </c>
      <c r="E31" t="s">
        <v>163</v>
      </c>
      <c r="G31">
        <v>29</v>
      </c>
      <c r="H31" s="9" t="s">
        <v>163</v>
      </c>
      <c r="I31">
        <v>0</v>
      </c>
      <c r="J31">
        <v>0</v>
      </c>
      <c r="K31">
        <v>1</v>
      </c>
      <c r="L31">
        <v>0</v>
      </c>
      <c r="M31">
        <v>0</v>
      </c>
      <c r="N31">
        <v>1</v>
      </c>
      <c r="O31">
        <v>0</v>
      </c>
      <c r="P31">
        <f t="shared" si="0"/>
        <v>2</v>
      </c>
      <c r="Q31">
        <v>200</v>
      </c>
      <c r="R31" t="str">
        <f t="shared" si="1"/>
        <v>INSERT INTO `vocation`(`name`, `start_salary`, `wood`, `metall`, `plastic`, `microelectronics`, `cloth`, `stone`, `chemical`) VALUES ('Шоу-бизнес',200,0,0,1,0,0,1,0);</v>
      </c>
    </row>
    <row r="32" spans="1:18" x14ac:dyDescent="0.25">
      <c r="D32">
        <v>30</v>
      </c>
      <c r="E32" t="s">
        <v>164</v>
      </c>
      <c r="G32">
        <v>30</v>
      </c>
      <c r="H32" s="9" t="s">
        <v>164</v>
      </c>
      <c r="I32">
        <v>0</v>
      </c>
      <c r="J32">
        <v>1</v>
      </c>
      <c r="K32">
        <v>0</v>
      </c>
      <c r="L32">
        <v>1</v>
      </c>
      <c r="M32">
        <v>0</v>
      </c>
      <c r="N32">
        <v>0</v>
      </c>
      <c r="O32">
        <v>0</v>
      </c>
      <c r="P32">
        <f t="shared" si="0"/>
        <v>2</v>
      </c>
      <c r="Q32">
        <v>250</v>
      </c>
      <c r="R32" t="str">
        <f t="shared" si="1"/>
        <v>INSERT INTO `vocation`(`name`, `start_salary`, `wood`, `metall`, `plastic`, `microelectronics`, `cloth`, `stone`, `chemical`) VALUES ('Юриспруденция',250,0,1,0,1,0,0,0);</v>
      </c>
    </row>
    <row r="34" spans="9:15" x14ac:dyDescent="0.25">
      <c r="I34">
        <f t="shared" ref="I34:O34" si="2">SUM(I3:I33)</f>
        <v>8</v>
      </c>
      <c r="J34">
        <f t="shared" si="2"/>
        <v>8</v>
      </c>
      <c r="K34">
        <f t="shared" si="2"/>
        <v>8</v>
      </c>
      <c r="L34">
        <f t="shared" si="2"/>
        <v>8</v>
      </c>
      <c r="M34">
        <f t="shared" si="2"/>
        <v>8</v>
      </c>
      <c r="N34">
        <f t="shared" si="2"/>
        <v>8</v>
      </c>
      <c r="O34">
        <f t="shared" si="2"/>
        <v>8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1"/>
  <sheetViews>
    <sheetView topLeftCell="A266" workbookViewId="0">
      <selection activeCell="A122" sqref="A122:I301"/>
    </sheetView>
  </sheetViews>
  <sheetFormatPr defaultRowHeight="15" x14ac:dyDescent="0.25"/>
  <cols>
    <col min="2" max="2" width="25.85546875" customWidth="1"/>
    <col min="3" max="3" width="19.7109375" customWidth="1"/>
    <col min="4" max="4" width="10.85546875" customWidth="1"/>
    <col min="5" max="5" width="15.28515625" customWidth="1"/>
    <col min="6" max="6" width="13.85546875" customWidth="1"/>
    <col min="7" max="7" width="24.7109375" customWidth="1"/>
    <col min="8" max="8" width="22.28515625" customWidth="1"/>
    <col min="9" max="10" width="13.85546875" customWidth="1"/>
    <col min="11" max="11" width="16.28515625" customWidth="1"/>
    <col min="12" max="12" width="22.5703125" customWidth="1"/>
    <col min="13" max="14" width="11.85546875" customWidth="1"/>
    <col min="15" max="15" width="35.42578125" customWidth="1"/>
    <col min="16" max="16" width="11.85546875" customWidth="1"/>
  </cols>
  <sheetData>
    <row r="1" spans="1:16" x14ac:dyDescent="0.25">
      <c r="A1" t="s">
        <v>169</v>
      </c>
      <c r="B1" t="s">
        <v>166</v>
      </c>
      <c r="C1" t="s">
        <v>167</v>
      </c>
      <c r="D1" t="s">
        <v>170</v>
      </c>
      <c r="E1" t="s">
        <v>175</v>
      </c>
      <c r="F1" t="s">
        <v>165</v>
      </c>
      <c r="G1" t="s">
        <v>211</v>
      </c>
      <c r="H1" t="s">
        <v>210</v>
      </c>
      <c r="I1" t="s">
        <v>168</v>
      </c>
      <c r="J1" t="s">
        <v>691</v>
      </c>
      <c r="K1" t="s">
        <v>692</v>
      </c>
      <c r="L1" t="s">
        <v>576</v>
      </c>
      <c r="M1" t="s">
        <v>577</v>
      </c>
      <c r="N1" t="s">
        <v>578</v>
      </c>
      <c r="O1" t="s">
        <v>690</v>
      </c>
      <c r="P1" t="s">
        <v>579</v>
      </c>
    </row>
    <row r="2" spans="1:16" s="12" customFormat="1" x14ac:dyDescent="0.25">
      <c r="A2" s="12">
        <v>1</v>
      </c>
      <c r="B2" s="12" t="s">
        <v>189</v>
      </c>
      <c r="C2" s="12" t="s">
        <v>185</v>
      </c>
      <c r="D2" s="12">
        <v>1</v>
      </c>
      <c r="E2" s="12" t="s">
        <v>176</v>
      </c>
      <c r="F2" s="12">
        <v>0</v>
      </c>
      <c r="G2" s="12">
        <v>0</v>
      </c>
      <c r="H2" s="12">
        <v>0</v>
      </c>
      <c r="I2" s="12">
        <v>0</v>
      </c>
      <c r="J2" s="12">
        <f>VLOOKUP(C2,$O$18:$P$47,2,FALSE)</f>
        <v>1</v>
      </c>
      <c r="K2" s="12">
        <f t="shared" ref="K2:K33" si="0">VLOOKUP(E2,$O$14:$P$16,2,FALSE)</f>
        <v>1</v>
      </c>
      <c r="L2" s="12" t="str">
        <f>"INSERT INTO `profession`(`category`, `name`, `education`, `level`, `intelligence`, `charisma`, `strength`, `creativity`) VALUES ("&amp;J2&amp;",'"&amp;B2&amp;"',"&amp;K2&amp;","&amp;D2&amp;","&amp;IF(ISBLANK(F2),0,F2)&amp;","&amp;IF(ISBLANK(G2),0,G2)&amp;","&amp;IF(ISBLANK(H2),0,H2)&amp;","&amp;IF(ISBLANK(I2),0,I2)&amp;");"</f>
        <v>INSERT INTO `profession`(`category`, `name`, `education`, `level`, `intelligence`, `charisma`, `strength`, `creativity`) VALUES (1,'Выгуливатель',1,1,0,0,0,0);</v>
      </c>
      <c r="M2" s="12" t="s">
        <v>693</v>
      </c>
    </row>
    <row r="3" spans="1:16" s="12" customFormat="1" x14ac:dyDescent="0.25">
      <c r="A3" s="12">
        <v>2</v>
      </c>
      <c r="B3" s="12" t="s">
        <v>190</v>
      </c>
      <c r="C3" s="12" t="s">
        <v>185</v>
      </c>
      <c r="D3" s="12">
        <v>2</v>
      </c>
      <c r="E3" s="12" t="s">
        <v>176</v>
      </c>
      <c r="F3" s="12">
        <v>10</v>
      </c>
      <c r="G3" s="12">
        <v>0</v>
      </c>
      <c r="H3" s="12">
        <v>0</v>
      </c>
      <c r="I3" s="12">
        <v>0</v>
      </c>
      <c r="J3" s="12">
        <f t="shared" ref="J3:J66" si="1">VLOOKUP(C3,$O$18:$P$47,2,FALSE)</f>
        <v>1</v>
      </c>
      <c r="K3" s="12">
        <f t="shared" si="0"/>
        <v>1</v>
      </c>
      <c r="L3" s="12" t="str">
        <f t="shared" ref="L3:L66" si="2">"INSERT INTO `profession`(`category`, `name`, `education`, `level`, `intelligence`, `charisma`, `strength`, `creativity`) VALUES ("&amp;J3&amp;",'"&amp;B3&amp;"',"&amp;K3&amp;","&amp;D3&amp;","&amp;IF(ISBLANK(F3),0,F3)&amp;","&amp;IF(ISBLANK(G3),0,G3)&amp;","&amp;IF(ISBLANK(H3),0,H3)&amp;","&amp;IF(ISBLANK(I3),0,I3)&amp;");"</f>
        <v>INSERT INTO `profession`(`category`, `name`, `education`, `level`, `intelligence`, `charisma`, `strength`, `creativity`) VALUES (1,'Аквариумист',1,2,10,0,0,0);</v>
      </c>
      <c r="M3" s="12" t="s">
        <v>693</v>
      </c>
    </row>
    <row r="4" spans="1:16" s="12" customFormat="1" x14ac:dyDescent="0.25">
      <c r="A4" s="12">
        <v>3</v>
      </c>
      <c r="B4" s="12" t="s">
        <v>193</v>
      </c>
      <c r="C4" s="12" t="s">
        <v>185</v>
      </c>
      <c r="D4" s="12">
        <v>3</v>
      </c>
      <c r="E4" s="12" t="s">
        <v>176</v>
      </c>
      <c r="F4" s="12">
        <v>15</v>
      </c>
      <c r="G4" s="12">
        <v>0</v>
      </c>
      <c r="H4" s="12">
        <v>0</v>
      </c>
      <c r="I4" s="12">
        <v>0</v>
      </c>
      <c r="J4" s="12">
        <f t="shared" si="1"/>
        <v>1</v>
      </c>
      <c r="K4" s="12">
        <f t="shared" si="0"/>
        <v>1</v>
      </c>
      <c r="L4" s="12" t="str">
        <f t="shared" si="2"/>
        <v>INSERT INTO `profession`(`category`, `name`, `education`, `level`, `intelligence`, `charisma`, `strength`, `creativity`) VALUES (1,'Грумер',1,3,15,0,0,0);</v>
      </c>
      <c r="M4" s="12" t="s">
        <v>693</v>
      </c>
    </row>
    <row r="5" spans="1:16" s="12" customFormat="1" x14ac:dyDescent="0.25">
      <c r="A5" s="12">
        <v>4</v>
      </c>
      <c r="B5" s="12" t="s">
        <v>194</v>
      </c>
      <c r="C5" s="12" t="s">
        <v>185</v>
      </c>
      <c r="D5" s="12">
        <v>4</v>
      </c>
      <c r="E5" s="12" t="s">
        <v>176</v>
      </c>
      <c r="F5" s="12">
        <v>20</v>
      </c>
      <c r="G5" s="12">
        <v>0</v>
      </c>
      <c r="H5" s="12">
        <v>0</v>
      </c>
      <c r="I5" s="12">
        <v>0</v>
      </c>
      <c r="J5" s="12">
        <f t="shared" si="1"/>
        <v>1</v>
      </c>
      <c r="K5" s="12">
        <f t="shared" si="0"/>
        <v>1</v>
      </c>
      <c r="L5" s="12" t="str">
        <f t="shared" si="2"/>
        <v>INSERT INTO `profession`(`category`, `name`, `education`, `level`, `intelligence`, `charisma`, `strength`, `creativity`) VALUES (1,'Смотритель в зоопарке',1,4,20,0,0,0);</v>
      </c>
      <c r="M5" s="12" t="s">
        <v>693</v>
      </c>
    </row>
    <row r="6" spans="1:16" s="12" customFormat="1" x14ac:dyDescent="0.25">
      <c r="A6" s="12">
        <v>5</v>
      </c>
      <c r="B6" s="12" t="s">
        <v>191</v>
      </c>
      <c r="C6" s="12" t="s">
        <v>185</v>
      </c>
      <c r="D6" s="12">
        <v>5</v>
      </c>
      <c r="E6" s="12" t="s">
        <v>176</v>
      </c>
      <c r="F6" s="12">
        <v>25</v>
      </c>
      <c r="G6" s="12">
        <v>0</v>
      </c>
      <c r="H6" s="12">
        <v>0</v>
      </c>
      <c r="I6" s="12">
        <v>0</v>
      </c>
      <c r="J6" s="12">
        <f t="shared" si="1"/>
        <v>1</v>
      </c>
      <c r="K6" s="12">
        <f t="shared" si="0"/>
        <v>1</v>
      </c>
      <c r="L6" s="12" t="str">
        <f t="shared" si="2"/>
        <v>INSERT INTO `profession`(`category`, `name`, `education`, `level`, `intelligence`, `charisma`, `strength`, `creativity`) VALUES (1,'Разводчик',1,5,25,0,0,0);</v>
      </c>
      <c r="M6" s="12" t="s">
        <v>693</v>
      </c>
    </row>
    <row r="7" spans="1:16" s="12" customFormat="1" x14ac:dyDescent="0.25">
      <c r="A7" s="12">
        <v>6</v>
      </c>
      <c r="B7" s="12" t="s">
        <v>192</v>
      </c>
      <c r="C7" s="12" t="s">
        <v>185</v>
      </c>
      <c r="D7" s="12">
        <v>6</v>
      </c>
      <c r="E7" s="12" t="s">
        <v>177</v>
      </c>
      <c r="F7" s="12">
        <v>25</v>
      </c>
      <c r="G7" s="12">
        <v>0</v>
      </c>
      <c r="H7" s="12">
        <v>0</v>
      </c>
      <c r="I7" s="12">
        <v>0</v>
      </c>
      <c r="J7" s="12">
        <f t="shared" si="1"/>
        <v>1</v>
      </c>
      <c r="K7" s="12">
        <f t="shared" si="0"/>
        <v>2</v>
      </c>
      <c r="L7" s="12" t="str">
        <f t="shared" si="2"/>
        <v>INSERT INTO `profession`(`category`, `name`, `education`, `level`, `intelligence`, `charisma`, `strength`, `creativity`) VALUES (1,'Зоопсихолог',2,6,25,0,0,0);</v>
      </c>
      <c r="M7" s="12" t="s">
        <v>693</v>
      </c>
    </row>
    <row r="8" spans="1:16" s="12" customFormat="1" x14ac:dyDescent="0.25">
      <c r="A8" s="12">
        <v>7</v>
      </c>
      <c r="B8" s="12" t="s">
        <v>188</v>
      </c>
      <c r="C8" s="12" t="s">
        <v>185</v>
      </c>
      <c r="D8" s="12">
        <v>7</v>
      </c>
      <c r="E8" s="12" t="s">
        <v>177</v>
      </c>
      <c r="F8" s="12">
        <v>45</v>
      </c>
      <c r="G8" s="12">
        <v>0</v>
      </c>
      <c r="H8" s="12">
        <v>10</v>
      </c>
      <c r="I8" s="12">
        <v>0</v>
      </c>
      <c r="J8" s="12">
        <f t="shared" si="1"/>
        <v>1</v>
      </c>
      <c r="K8" s="12">
        <f t="shared" si="0"/>
        <v>2</v>
      </c>
      <c r="L8" s="12" t="str">
        <f t="shared" si="2"/>
        <v>INSERT INTO `profession`(`category`, `name`, `education`, `level`, `intelligence`, `charisma`, `strength`, `creativity`) VALUES (1,'Дрессировщик',2,7,45,0,10,0);</v>
      </c>
      <c r="M8" s="12" t="s">
        <v>693</v>
      </c>
    </row>
    <row r="9" spans="1:16" s="12" customFormat="1" x14ac:dyDescent="0.25">
      <c r="A9" s="12">
        <v>8</v>
      </c>
      <c r="B9" s="12" t="s">
        <v>186</v>
      </c>
      <c r="C9" s="12" t="s">
        <v>185</v>
      </c>
      <c r="D9" s="12">
        <v>8</v>
      </c>
      <c r="E9" s="12" t="s">
        <v>178</v>
      </c>
      <c r="F9" s="12">
        <v>45</v>
      </c>
      <c r="G9" s="12">
        <v>0</v>
      </c>
      <c r="H9" s="12">
        <v>20</v>
      </c>
      <c r="I9" s="12">
        <v>0</v>
      </c>
      <c r="J9" s="12">
        <f t="shared" si="1"/>
        <v>1</v>
      </c>
      <c r="K9" s="12">
        <f t="shared" si="0"/>
        <v>3</v>
      </c>
      <c r="L9" s="12" t="str">
        <f t="shared" si="2"/>
        <v>INSERT INTO `profession`(`category`, `name`, `education`, `level`, `intelligence`, `charisma`, `strength`, `creativity`) VALUES (1,'Ветеринарный фельдшер',3,8,45,0,20,0);</v>
      </c>
      <c r="M9" s="12" t="s">
        <v>693</v>
      </c>
    </row>
    <row r="10" spans="1:16" s="12" customFormat="1" x14ac:dyDescent="0.25">
      <c r="A10" s="12">
        <v>9</v>
      </c>
      <c r="B10" s="12" t="s">
        <v>135</v>
      </c>
      <c r="C10" s="12" t="s">
        <v>185</v>
      </c>
      <c r="D10" s="12">
        <v>9</v>
      </c>
      <c r="E10" s="12" t="s">
        <v>178</v>
      </c>
      <c r="F10" s="12">
        <v>60</v>
      </c>
      <c r="G10" s="12">
        <v>0</v>
      </c>
      <c r="H10" s="12">
        <v>30</v>
      </c>
      <c r="I10" s="12">
        <v>0</v>
      </c>
      <c r="J10" s="12">
        <f t="shared" si="1"/>
        <v>1</v>
      </c>
      <c r="K10" s="12">
        <f t="shared" si="0"/>
        <v>3</v>
      </c>
      <c r="L10" s="12" t="str">
        <f t="shared" si="2"/>
        <v>INSERT INTO `profession`(`category`, `name`, `education`, `level`, `intelligence`, `charisma`, `strength`, `creativity`) VALUES (1,'Ветеринарный врач',3,9,60,0,30,0);</v>
      </c>
      <c r="M10" s="12" t="s">
        <v>693</v>
      </c>
    </row>
    <row r="11" spans="1:16" s="12" customFormat="1" x14ac:dyDescent="0.25">
      <c r="A11" s="12">
        <v>10</v>
      </c>
      <c r="B11" s="12" t="s">
        <v>187</v>
      </c>
      <c r="C11" s="12" t="s">
        <v>185</v>
      </c>
      <c r="D11" s="12">
        <v>10</v>
      </c>
      <c r="E11" s="12" t="s">
        <v>178</v>
      </c>
      <c r="F11" s="12">
        <v>75</v>
      </c>
      <c r="G11" s="12">
        <v>0</v>
      </c>
      <c r="H11" s="12">
        <v>40</v>
      </c>
      <c r="I11" s="12">
        <v>0</v>
      </c>
      <c r="J11" s="12">
        <f t="shared" si="1"/>
        <v>1</v>
      </c>
      <c r="K11" s="12">
        <f t="shared" si="0"/>
        <v>3</v>
      </c>
      <c r="L11" s="12" t="str">
        <f t="shared" si="2"/>
        <v>INSERT INTO `profession`(`category`, `name`, `education`, `level`, `intelligence`, `charisma`, `strength`, `creativity`) VALUES (1,'Кинолог',3,10,75,0,40,0);</v>
      </c>
      <c r="M11" s="12" t="s">
        <v>693</v>
      </c>
    </row>
    <row r="12" spans="1:16" s="9" customFormat="1" x14ac:dyDescent="0.25">
      <c r="A12" s="9">
        <v>11</v>
      </c>
      <c r="B12" s="9" t="s">
        <v>195</v>
      </c>
      <c r="C12" s="9" t="s">
        <v>143</v>
      </c>
      <c r="D12" s="9">
        <v>1</v>
      </c>
      <c r="E12" s="9" t="s">
        <v>176</v>
      </c>
      <c r="F12" s="9">
        <v>0</v>
      </c>
      <c r="G12" s="9">
        <v>0</v>
      </c>
      <c r="H12" s="9">
        <v>0</v>
      </c>
      <c r="I12" s="9">
        <v>0</v>
      </c>
      <c r="J12" s="9">
        <f t="shared" si="1"/>
        <v>2</v>
      </c>
      <c r="K12" s="9">
        <f t="shared" si="0"/>
        <v>1</v>
      </c>
      <c r="L12" s="9" t="str">
        <f t="shared" si="2"/>
        <v>INSERT INTO `profession`(`category`, `name`, `education`, `level`, `intelligence`, `charisma`, `strength`, `creativity`) VALUES (2,'Собиратель камушков',1,1,0,0,0,0);</v>
      </c>
      <c r="M12" s="9" t="s">
        <v>693</v>
      </c>
    </row>
    <row r="13" spans="1:16" s="9" customFormat="1" x14ac:dyDescent="0.25">
      <c r="A13" s="9">
        <v>12</v>
      </c>
      <c r="B13" s="9" t="s">
        <v>196</v>
      </c>
      <c r="C13" s="9" t="s">
        <v>143</v>
      </c>
      <c r="D13" s="9">
        <v>2</v>
      </c>
      <c r="E13" s="9" t="s">
        <v>176</v>
      </c>
      <c r="F13" s="9">
        <v>5</v>
      </c>
      <c r="G13" s="9">
        <v>0</v>
      </c>
      <c r="H13" s="9">
        <v>5</v>
      </c>
      <c r="I13" s="9">
        <v>0</v>
      </c>
      <c r="J13" s="9">
        <f t="shared" si="1"/>
        <v>2</v>
      </c>
      <c r="K13" s="9">
        <f t="shared" si="0"/>
        <v>1</v>
      </c>
      <c r="L13" s="9" t="str">
        <f t="shared" si="2"/>
        <v>INSERT INTO `profession`(`category`, `name`, `education`, `level`, `intelligence`, `charisma`, `strength`, `creativity`) VALUES (2,'Золотоискатель',1,2,5,0,5,0);</v>
      </c>
      <c r="M13" s="9" t="s">
        <v>693</v>
      </c>
    </row>
    <row r="14" spans="1:16" s="9" customFormat="1" x14ac:dyDescent="0.25">
      <c r="A14" s="9">
        <v>13</v>
      </c>
      <c r="B14" s="9" t="s">
        <v>72</v>
      </c>
      <c r="C14" s="9" t="s">
        <v>143</v>
      </c>
      <c r="D14" s="9">
        <v>3</v>
      </c>
      <c r="E14" s="9" t="s">
        <v>176</v>
      </c>
      <c r="F14" s="9">
        <v>10</v>
      </c>
      <c r="G14" s="9">
        <v>0</v>
      </c>
      <c r="H14" s="9">
        <v>10</v>
      </c>
      <c r="I14" s="9">
        <v>0</v>
      </c>
      <c r="J14" s="9">
        <f t="shared" si="1"/>
        <v>2</v>
      </c>
      <c r="K14" s="9">
        <f t="shared" si="0"/>
        <v>1</v>
      </c>
      <c r="L14" s="9" t="str">
        <f t="shared" si="2"/>
        <v>INSERT INTO `profession`(`category`, `name`, `education`, `level`, `intelligence`, `charisma`, `strength`, `creativity`) VALUES (2,'Шахтер',1,3,10,0,10,0);</v>
      </c>
      <c r="M14" s="9" t="s">
        <v>693</v>
      </c>
      <c r="O14" s="48" t="s">
        <v>176</v>
      </c>
      <c r="P14" s="48">
        <v>1</v>
      </c>
    </row>
    <row r="15" spans="1:16" s="9" customFormat="1" x14ac:dyDescent="0.25">
      <c r="A15" s="9">
        <v>14</v>
      </c>
      <c r="B15" s="9" t="s">
        <v>197</v>
      </c>
      <c r="C15" s="9" t="s">
        <v>143</v>
      </c>
      <c r="D15" s="9">
        <v>4</v>
      </c>
      <c r="E15" s="9" t="s">
        <v>176</v>
      </c>
      <c r="F15" s="9">
        <v>15</v>
      </c>
      <c r="G15" s="9">
        <v>0</v>
      </c>
      <c r="H15" s="9">
        <v>15</v>
      </c>
      <c r="I15" s="9">
        <v>0</v>
      </c>
      <c r="J15" s="9">
        <f t="shared" si="1"/>
        <v>2</v>
      </c>
      <c r="K15" s="9">
        <f t="shared" si="0"/>
        <v>1</v>
      </c>
      <c r="L15" s="9" t="str">
        <f t="shared" si="2"/>
        <v>INSERT INTO `profession`(`category`, `name`, `education`, `level`, `intelligence`, `charisma`, `strength`, `creativity`) VALUES (2,'Буровик',1,4,15,0,15,0);</v>
      </c>
      <c r="M15" s="9" t="s">
        <v>693</v>
      </c>
      <c r="O15" s="48" t="s">
        <v>177</v>
      </c>
      <c r="P15" s="48">
        <v>2</v>
      </c>
    </row>
    <row r="16" spans="1:16" s="9" customFormat="1" x14ac:dyDescent="0.25">
      <c r="A16" s="9">
        <v>15</v>
      </c>
      <c r="B16" s="9" t="s">
        <v>30</v>
      </c>
      <c r="C16" s="9" t="s">
        <v>143</v>
      </c>
      <c r="D16" s="9">
        <v>5</v>
      </c>
      <c r="E16" s="9" t="s">
        <v>177</v>
      </c>
      <c r="F16" s="9">
        <v>15</v>
      </c>
      <c r="G16" s="9">
        <v>0</v>
      </c>
      <c r="H16" s="9">
        <v>20</v>
      </c>
      <c r="I16" s="9">
        <v>0</v>
      </c>
      <c r="J16" s="9">
        <f t="shared" si="1"/>
        <v>2</v>
      </c>
      <c r="K16" s="9">
        <f t="shared" si="0"/>
        <v>2</v>
      </c>
      <c r="L16" s="9" t="str">
        <f t="shared" si="2"/>
        <v>INSERT INTO `profession`(`category`, `name`, `education`, `level`, `intelligence`, `charisma`, `strength`, `creativity`) VALUES (2,'Картограф',2,5,15,0,20,0);</v>
      </c>
      <c r="M16" s="9" t="s">
        <v>693</v>
      </c>
      <c r="O16" s="48" t="s">
        <v>178</v>
      </c>
      <c r="P16" s="48">
        <v>3</v>
      </c>
    </row>
    <row r="17" spans="1:16" s="9" customFormat="1" x14ac:dyDescent="0.25">
      <c r="A17" s="9">
        <v>16</v>
      </c>
      <c r="B17" s="9" t="s">
        <v>55</v>
      </c>
      <c r="C17" s="9" t="s">
        <v>143</v>
      </c>
      <c r="D17" s="9">
        <v>6</v>
      </c>
      <c r="E17" s="9" t="s">
        <v>177</v>
      </c>
      <c r="F17" s="9">
        <v>20</v>
      </c>
      <c r="G17" s="9">
        <v>0</v>
      </c>
      <c r="H17" s="9">
        <v>20</v>
      </c>
      <c r="I17" s="9">
        <v>0</v>
      </c>
      <c r="J17" s="9">
        <f t="shared" si="1"/>
        <v>2</v>
      </c>
      <c r="K17" s="9">
        <f t="shared" si="0"/>
        <v>2</v>
      </c>
      <c r="L17" s="9" t="str">
        <f t="shared" si="2"/>
        <v>INSERT INTO `profession`(`category`, `name`, `education`, `level`, `intelligence`, `charisma`, `strength`, `creativity`) VALUES (2,'Ювелир',2,6,20,0,20,0);</v>
      </c>
      <c r="M17" s="9" t="s">
        <v>693</v>
      </c>
    </row>
    <row r="18" spans="1:16" s="9" customFormat="1" x14ac:dyDescent="0.25">
      <c r="A18" s="9">
        <v>17</v>
      </c>
      <c r="B18" s="9" t="s">
        <v>198</v>
      </c>
      <c r="C18" s="9" t="s">
        <v>143</v>
      </c>
      <c r="D18" s="9">
        <v>7</v>
      </c>
      <c r="E18" s="9" t="s">
        <v>177</v>
      </c>
      <c r="F18" s="9">
        <v>35</v>
      </c>
      <c r="G18" s="9">
        <v>0</v>
      </c>
      <c r="H18" s="9">
        <v>20</v>
      </c>
      <c r="I18" s="9">
        <v>0</v>
      </c>
      <c r="J18" s="9">
        <f t="shared" si="1"/>
        <v>2</v>
      </c>
      <c r="K18" s="9">
        <f t="shared" si="0"/>
        <v>2</v>
      </c>
      <c r="L18" s="9" t="str">
        <f t="shared" si="2"/>
        <v>INSERT INTO `profession`(`category`, `name`, `education`, `level`, `intelligence`, `charisma`, `strength`, `creativity`) VALUES (2,'Почвовед',2,7,35,0,20,0);</v>
      </c>
      <c r="M18" s="9" t="s">
        <v>693</v>
      </c>
      <c r="O18" s="48" t="s">
        <v>185</v>
      </c>
      <c r="P18" s="48">
        <v>1</v>
      </c>
    </row>
    <row r="19" spans="1:16" s="9" customFormat="1" x14ac:dyDescent="0.25">
      <c r="A19" s="9">
        <v>18</v>
      </c>
      <c r="B19" s="9" t="s">
        <v>43</v>
      </c>
      <c r="C19" s="9" t="s">
        <v>143</v>
      </c>
      <c r="D19" s="9">
        <v>8</v>
      </c>
      <c r="E19" s="9" t="s">
        <v>178</v>
      </c>
      <c r="F19" s="9">
        <v>35</v>
      </c>
      <c r="G19" s="9">
        <v>0</v>
      </c>
      <c r="H19" s="9">
        <v>25</v>
      </c>
      <c r="I19" s="9">
        <v>0</v>
      </c>
      <c r="J19" s="9">
        <f t="shared" si="1"/>
        <v>2</v>
      </c>
      <c r="K19" s="9">
        <f t="shared" si="0"/>
        <v>3</v>
      </c>
      <c r="L19" s="9" t="str">
        <f t="shared" si="2"/>
        <v>INSERT INTO `profession`(`category`, `name`, `education`, `level`, `intelligence`, `charisma`, `strength`, `creativity`) VALUES (2,'Геолог',3,8,35,0,25,0);</v>
      </c>
      <c r="M19" s="9" t="s">
        <v>693</v>
      </c>
      <c r="O19" s="48" t="s">
        <v>143</v>
      </c>
      <c r="P19" s="48">
        <v>2</v>
      </c>
    </row>
    <row r="20" spans="1:16" s="9" customFormat="1" x14ac:dyDescent="0.25">
      <c r="A20" s="9">
        <v>19</v>
      </c>
      <c r="B20" s="9" t="s">
        <v>199</v>
      </c>
      <c r="C20" s="9" t="s">
        <v>143</v>
      </c>
      <c r="D20" s="9">
        <v>9</v>
      </c>
      <c r="E20" s="9" t="s">
        <v>178</v>
      </c>
      <c r="F20" s="9">
        <v>55</v>
      </c>
      <c r="G20" s="9">
        <v>0</v>
      </c>
      <c r="H20" s="9">
        <v>30</v>
      </c>
      <c r="I20" s="9">
        <v>0</v>
      </c>
      <c r="J20" s="9">
        <f t="shared" si="1"/>
        <v>2</v>
      </c>
      <c r="K20" s="9">
        <f t="shared" si="0"/>
        <v>3</v>
      </c>
      <c r="L20" s="9" t="str">
        <f t="shared" si="2"/>
        <v>INSERT INTO `profession`(`category`, `name`, `education`, `level`, `intelligence`, `charisma`, `strength`, `creativity`) VALUES (2,'Геонавигатор',3,9,55,0,30,0);</v>
      </c>
      <c r="M20" s="9" t="s">
        <v>693</v>
      </c>
      <c r="O20" s="48" t="s">
        <v>144</v>
      </c>
      <c r="P20" s="48">
        <v>3</v>
      </c>
    </row>
    <row r="21" spans="1:16" s="9" customFormat="1" x14ac:dyDescent="0.25">
      <c r="A21" s="9">
        <v>20</v>
      </c>
      <c r="B21" s="9" t="s">
        <v>44</v>
      </c>
      <c r="C21" s="9" t="s">
        <v>143</v>
      </c>
      <c r="D21" s="9">
        <v>10</v>
      </c>
      <c r="E21" s="9" t="s">
        <v>178</v>
      </c>
      <c r="F21" s="9">
        <v>75</v>
      </c>
      <c r="G21" s="9">
        <v>0</v>
      </c>
      <c r="H21" s="9">
        <v>30</v>
      </c>
      <c r="I21" s="9">
        <v>0</v>
      </c>
      <c r="J21" s="9">
        <f t="shared" si="1"/>
        <v>2</v>
      </c>
      <c r="K21" s="9">
        <f t="shared" si="0"/>
        <v>3</v>
      </c>
      <c r="L21" s="9" t="str">
        <f t="shared" si="2"/>
        <v>INSERT INTO `profession`(`category`, `name`, `education`, `level`, `intelligence`, `charisma`, `strength`, `creativity`) VALUES (2,'Геофизик',3,10,75,0,30,0);</v>
      </c>
      <c r="M21" s="9" t="s">
        <v>693</v>
      </c>
      <c r="O21" s="48" t="s">
        <v>151</v>
      </c>
      <c r="P21" s="48">
        <v>4</v>
      </c>
    </row>
    <row r="22" spans="1:16" s="13" customFormat="1" x14ac:dyDescent="0.25">
      <c r="A22" s="13">
        <v>21</v>
      </c>
      <c r="B22" s="13" t="s">
        <v>172</v>
      </c>
      <c r="C22" s="13" t="s">
        <v>151</v>
      </c>
      <c r="D22" s="13">
        <v>1</v>
      </c>
      <c r="E22" s="13" t="s">
        <v>176</v>
      </c>
      <c r="F22" s="13">
        <v>0</v>
      </c>
      <c r="G22" s="13">
        <v>0</v>
      </c>
      <c r="H22" s="13">
        <v>0</v>
      </c>
      <c r="I22" s="13">
        <v>0</v>
      </c>
      <c r="J22" s="13">
        <f t="shared" si="1"/>
        <v>4</v>
      </c>
      <c r="K22" s="13">
        <f t="shared" si="0"/>
        <v>1</v>
      </c>
      <c r="L22" s="13" t="str">
        <f t="shared" si="2"/>
        <v>INSERT INTO `profession`(`category`, `name`, `education`, `level`, `intelligence`, `charisma`, `strength`, `creativity`) VALUES (4,'санитар',1,1,0,0,0,0);</v>
      </c>
      <c r="M22" s="13" t="s">
        <v>693</v>
      </c>
      <c r="O22" s="48" t="s">
        <v>145</v>
      </c>
      <c r="P22" s="48">
        <v>5</v>
      </c>
    </row>
    <row r="23" spans="1:16" s="13" customFormat="1" x14ac:dyDescent="0.25">
      <c r="A23" s="13">
        <v>22</v>
      </c>
      <c r="B23" s="13" t="s">
        <v>179</v>
      </c>
      <c r="C23" s="13" t="s">
        <v>151</v>
      </c>
      <c r="D23" s="13">
        <v>2</v>
      </c>
      <c r="E23" s="13" t="s">
        <v>176</v>
      </c>
      <c r="F23" s="13">
        <v>15</v>
      </c>
      <c r="G23" s="13">
        <v>0</v>
      </c>
      <c r="H23" s="13">
        <v>0</v>
      </c>
      <c r="I23" s="13">
        <v>0</v>
      </c>
      <c r="J23" s="13">
        <f t="shared" si="1"/>
        <v>4</v>
      </c>
      <c r="K23" s="13">
        <f t="shared" si="0"/>
        <v>1</v>
      </c>
      <c r="L23" s="13" t="str">
        <f t="shared" si="2"/>
        <v>INSERT INTO `profession`(`category`, `name`, `education`, `level`, `intelligence`, `charisma`, `strength`, `creativity`) VALUES (4,'младшая медсестра',1,2,15,0,0,0);</v>
      </c>
      <c r="M23" s="13" t="s">
        <v>693</v>
      </c>
      <c r="O23" s="49" t="s">
        <v>146</v>
      </c>
      <c r="P23" s="48">
        <v>6</v>
      </c>
    </row>
    <row r="24" spans="1:16" s="13" customFormat="1" x14ac:dyDescent="0.25">
      <c r="A24" s="13">
        <v>23</v>
      </c>
      <c r="B24" s="13" t="s">
        <v>180</v>
      </c>
      <c r="C24" s="13" t="s">
        <v>151</v>
      </c>
      <c r="D24" s="13">
        <v>3</v>
      </c>
      <c r="E24" s="13" t="s">
        <v>176</v>
      </c>
      <c r="F24" s="13">
        <v>30</v>
      </c>
      <c r="G24" s="13">
        <v>0</v>
      </c>
      <c r="H24" s="13">
        <v>0</v>
      </c>
      <c r="I24" s="13">
        <v>0</v>
      </c>
      <c r="J24" s="13">
        <f t="shared" si="1"/>
        <v>4</v>
      </c>
      <c r="K24" s="13">
        <f t="shared" si="0"/>
        <v>1</v>
      </c>
      <c r="L24" s="13" t="str">
        <f t="shared" si="2"/>
        <v>INSERT INTO `profession`(`category`, `name`, `education`, `level`, `intelligence`, `charisma`, `strength`, `creativity`) VALUES (4,'старшая медсестра',1,3,30,0,0,0);</v>
      </c>
      <c r="M24" s="13" t="s">
        <v>693</v>
      </c>
      <c r="O24" s="48" t="s">
        <v>147</v>
      </c>
      <c r="P24" s="48">
        <v>7</v>
      </c>
    </row>
    <row r="25" spans="1:16" s="13" customFormat="1" x14ac:dyDescent="0.25">
      <c r="A25" s="13">
        <v>24</v>
      </c>
      <c r="B25" s="13" t="s">
        <v>174</v>
      </c>
      <c r="C25" s="13" t="s">
        <v>151</v>
      </c>
      <c r="D25" s="13">
        <v>4</v>
      </c>
      <c r="E25" s="13" t="s">
        <v>177</v>
      </c>
      <c r="F25" s="13">
        <v>30</v>
      </c>
      <c r="G25" s="13">
        <v>0</v>
      </c>
      <c r="H25" s="13">
        <v>0</v>
      </c>
      <c r="I25" s="13">
        <v>0</v>
      </c>
      <c r="J25" s="13">
        <f t="shared" si="1"/>
        <v>4</v>
      </c>
      <c r="K25" s="13">
        <f t="shared" si="0"/>
        <v>2</v>
      </c>
      <c r="L25" s="13" t="str">
        <f t="shared" si="2"/>
        <v>INSERT INTO `profession`(`category`, `name`, `education`, `level`, `intelligence`, `charisma`, `strength`, `creativity`) VALUES (4,'лаборант',2,4,30,0,0,0);</v>
      </c>
      <c r="M25" s="13" t="s">
        <v>693</v>
      </c>
      <c r="O25" s="48" t="s">
        <v>535</v>
      </c>
      <c r="P25" s="48">
        <v>8</v>
      </c>
    </row>
    <row r="26" spans="1:16" s="13" customFormat="1" x14ac:dyDescent="0.25">
      <c r="A26" s="13">
        <v>25</v>
      </c>
      <c r="B26" s="13" t="s">
        <v>173</v>
      </c>
      <c r="C26" s="13" t="s">
        <v>151</v>
      </c>
      <c r="D26" s="13">
        <v>5</v>
      </c>
      <c r="E26" s="13" t="s">
        <v>177</v>
      </c>
      <c r="F26" s="13">
        <v>50</v>
      </c>
      <c r="G26" s="13">
        <v>5</v>
      </c>
      <c r="H26" s="13">
        <v>5</v>
      </c>
      <c r="I26" s="13">
        <v>0</v>
      </c>
      <c r="J26" s="13">
        <f t="shared" si="1"/>
        <v>4</v>
      </c>
      <c r="K26" s="13">
        <f t="shared" si="0"/>
        <v>2</v>
      </c>
      <c r="L26" s="13" t="str">
        <f t="shared" si="2"/>
        <v>INSERT INTO `profession`(`category`, `name`, `education`, `level`, `intelligence`, `charisma`, `strength`, `creativity`) VALUES (4,'фельдшер',2,5,50,5,5,0);</v>
      </c>
      <c r="M26" s="13" t="s">
        <v>693</v>
      </c>
      <c r="O26" s="48" t="s">
        <v>148</v>
      </c>
      <c r="P26" s="48">
        <v>9</v>
      </c>
    </row>
    <row r="27" spans="1:16" s="13" customFormat="1" x14ac:dyDescent="0.25">
      <c r="A27" s="13">
        <v>26</v>
      </c>
      <c r="B27" s="13" t="s">
        <v>171</v>
      </c>
      <c r="C27" s="13" t="s">
        <v>151</v>
      </c>
      <c r="D27" s="13">
        <v>6</v>
      </c>
      <c r="E27" s="13" t="s">
        <v>177</v>
      </c>
      <c r="F27" s="13">
        <v>70</v>
      </c>
      <c r="G27" s="13">
        <v>10</v>
      </c>
      <c r="H27" s="13">
        <v>10</v>
      </c>
      <c r="I27" s="13">
        <v>0</v>
      </c>
      <c r="J27" s="13">
        <f t="shared" si="1"/>
        <v>4</v>
      </c>
      <c r="K27" s="13">
        <f t="shared" si="0"/>
        <v>2</v>
      </c>
      <c r="L27" s="13" t="str">
        <f t="shared" si="2"/>
        <v>INSERT INTO `profession`(`category`, `name`, `education`, `level`, `intelligence`, `charisma`, `strength`, `creativity`) VALUES (4,'интерн',2,6,70,10,10,0);</v>
      </c>
      <c r="M27" s="13" t="s">
        <v>693</v>
      </c>
      <c r="O27" s="48" t="s">
        <v>545</v>
      </c>
      <c r="P27" s="48">
        <v>10</v>
      </c>
    </row>
    <row r="28" spans="1:16" s="13" customFormat="1" x14ac:dyDescent="0.25">
      <c r="A28" s="13">
        <v>27</v>
      </c>
      <c r="B28" s="13" t="s">
        <v>181</v>
      </c>
      <c r="C28" s="13" t="s">
        <v>151</v>
      </c>
      <c r="D28" s="13">
        <v>7</v>
      </c>
      <c r="E28" s="13" t="s">
        <v>178</v>
      </c>
      <c r="F28" s="13">
        <v>70</v>
      </c>
      <c r="G28" s="13">
        <v>10</v>
      </c>
      <c r="H28" s="13">
        <v>15</v>
      </c>
      <c r="I28" s="13">
        <v>0</v>
      </c>
      <c r="J28" s="13">
        <f t="shared" si="1"/>
        <v>4</v>
      </c>
      <c r="K28" s="13">
        <f t="shared" si="0"/>
        <v>3</v>
      </c>
      <c r="L28" s="13" t="str">
        <f t="shared" si="2"/>
        <v>INSERT INTO `profession`(`category`, `name`, `education`, `level`, `intelligence`, `charisma`, `strength`, `creativity`) VALUES (4,'терапевт',3,7,70,10,15,0);</v>
      </c>
      <c r="M28" s="13" t="s">
        <v>693</v>
      </c>
      <c r="O28" s="49" t="s">
        <v>149</v>
      </c>
      <c r="P28" s="48">
        <v>11</v>
      </c>
    </row>
    <row r="29" spans="1:16" s="13" customFormat="1" x14ac:dyDescent="0.25">
      <c r="A29" s="13">
        <v>28</v>
      </c>
      <c r="B29" s="13" t="s">
        <v>182</v>
      </c>
      <c r="C29" s="13" t="s">
        <v>151</v>
      </c>
      <c r="D29" s="13">
        <v>8</v>
      </c>
      <c r="E29" s="13" t="s">
        <v>178</v>
      </c>
      <c r="F29" s="13">
        <v>75</v>
      </c>
      <c r="G29" s="13">
        <v>20</v>
      </c>
      <c r="H29" s="13">
        <v>20</v>
      </c>
      <c r="I29" s="13">
        <v>0</v>
      </c>
      <c r="J29" s="13">
        <f t="shared" si="1"/>
        <v>4</v>
      </c>
      <c r="K29" s="13">
        <f t="shared" si="0"/>
        <v>3</v>
      </c>
      <c r="L29" s="13" t="str">
        <f t="shared" si="2"/>
        <v>INSERT INTO `profession`(`category`, `name`, `education`, `level`, `intelligence`, `charisma`, `strength`, `creativity`) VALUES (4,'врач-специалист',3,8,75,20,20,0);</v>
      </c>
      <c r="M29" s="13" t="s">
        <v>693</v>
      </c>
      <c r="O29" s="48" t="s">
        <v>150</v>
      </c>
      <c r="P29" s="48">
        <v>12</v>
      </c>
    </row>
    <row r="30" spans="1:16" s="13" customFormat="1" x14ac:dyDescent="0.25">
      <c r="A30" s="13">
        <v>29</v>
      </c>
      <c r="B30" s="13" t="s">
        <v>183</v>
      </c>
      <c r="C30" s="13" t="s">
        <v>151</v>
      </c>
      <c r="D30" s="13">
        <v>9</v>
      </c>
      <c r="E30" s="13" t="s">
        <v>178</v>
      </c>
      <c r="F30" s="13">
        <v>80</v>
      </c>
      <c r="G30" s="13">
        <v>30</v>
      </c>
      <c r="H30" s="13">
        <v>25</v>
      </c>
      <c r="I30" s="13">
        <v>0</v>
      </c>
      <c r="J30" s="13">
        <f t="shared" si="1"/>
        <v>4</v>
      </c>
      <c r="K30" s="13">
        <f t="shared" si="0"/>
        <v>3</v>
      </c>
      <c r="L30" s="13" t="str">
        <f t="shared" si="2"/>
        <v>INSERT INTO `profession`(`category`, `name`, `education`, `level`, `intelligence`, `charisma`, `strength`, `creativity`) VALUES (4,'доктор медицинских наук',3,9,80,30,25,0);</v>
      </c>
      <c r="M30" s="13" t="s">
        <v>693</v>
      </c>
      <c r="O30" s="48" t="s">
        <v>154</v>
      </c>
      <c r="P30" s="48">
        <v>13</v>
      </c>
    </row>
    <row r="31" spans="1:16" s="13" customFormat="1" x14ac:dyDescent="0.25">
      <c r="A31" s="13">
        <v>30</v>
      </c>
      <c r="B31" s="13" t="s">
        <v>184</v>
      </c>
      <c r="C31" s="13" t="s">
        <v>151</v>
      </c>
      <c r="D31" s="13">
        <v>10</v>
      </c>
      <c r="E31" s="13" t="s">
        <v>178</v>
      </c>
      <c r="F31" s="13">
        <v>85</v>
      </c>
      <c r="G31" s="13">
        <v>40</v>
      </c>
      <c r="H31" s="13">
        <v>25</v>
      </c>
      <c r="I31" s="13">
        <v>0</v>
      </c>
      <c r="J31" s="13">
        <f t="shared" si="1"/>
        <v>4</v>
      </c>
      <c r="K31" s="13">
        <f t="shared" si="0"/>
        <v>3</v>
      </c>
      <c r="L31" s="13" t="str">
        <f t="shared" si="2"/>
        <v>INSERT INTO `profession`(`category`, `name`, `education`, `level`, `intelligence`, `charisma`, `strength`, `creativity`) VALUES (4,'министр здравоохранения',3,10,85,40,25,0);</v>
      </c>
      <c r="M31" s="13" t="s">
        <v>693</v>
      </c>
      <c r="O31" s="48" t="s">
        <v>152</v>
      </c>
      <c r="P31" s="48">
        <v>14</v>
      </c>
    </row>
    <row r="32" spans="1:16" s="3" customFormat="1" x14ac:dyDescent="0.25">
      <c r="A32" s="3">
        <v>31</v>
      </c>
      <c r="B32" s="3" t="s">
        <v>205</v>
      </c>
      <c r="C32" s="3" t="s">
        <v>144</v>
      </c>
      <c r="D32" s="3">
        <v>1</v>
      </c>
      <c r="E32" s="3" t="s">
        <v>176</v>
      </c>
      <c r="F32" s="3">
        <v>0</v>
      </c>
      <c r="G32" s="3">
        <v>0</v>
      </c>
      <c r="H32" s="3">
        <v>0</v>
      </c>
      <c r="I32" s="3">
        <v>0</v>
      </c>
      <c r="J32" s="3">
        <f t="shared" si="1"/>
        <v>3</v>
      </c>
      <c r="K32" s="3">
        <f t="shared" si="0"/>
        <v>1</v>
      </c>
      <c r="L32" s="3" t="str">
        <f t="shared" si="2"/>
        <v>INSERT INTO `profession`(`category`, `name`, `education`, `level`, `intelligence`, `charisma`, `strength`, `creativity`) VALUES (3,'Художник граффити',1,1,0,0,0,0);</v>
      </c>
      <c r="M32" s="3" t="s">
        <v>693</v>
      </c>
      <c r="O32" s="48" t="s">
        <v>153</v>
      </c>
      <c r="P32" s="48">
        <v>15</v>
      </c>
    </row>
    <row r="33" spans="1:16" s="3" customFormat="1" x14ac:dyDescent="0.25">
      <c r="A33" s="3">
        <v>32</v>
      </c>
      <c r="B33" s="3" t="s">
        <v>204</v>
      </c>
      <c r="C33" s="3" t="s">
        <v>144</v>
      </c>
      <c r="D33" s="3">
        <v>2</v>
      </c>
      <c r="E33" s="3" t="s">
        <v>176</v>
      </c>
      <c r="F33" s="3">
        <v>5</v>
      </c>
      <c r="G33" s="3">
        <v>0</v>
      </c>
      <c r="H33" s="3">
        <v>0</v>
      </c>
      <c r="I33" s="3">
        <v>10</v>
      </c>
      <c r="J33" s="3">
        <f t="shared" si="1"/>
        <v>3</v>
      </c>
      <c r="K33" s="3">
        <f t="shared" si="0"/>
        <v>1</v>
      </c>
      <c r="L33" s="3" t="str">
        <f t="shared" si="2"/>
        <v>INSERT INTO `profession`(`category`, `name`, `education`, `level`, `intelligence`, `charisma`, `strength`, `creativity`) VALUES (3,'Мастер вышивки',1,2,5,0,0,10);</v>
      </c>
      <c r="M33" s="3" t="s">
        <v>693</v>
      </c>
      <c r="O33" s="48" t="s">
        <v>157</v>
      </c>
      <c r="P33" s="48">
        <v>16</v>
      </c>
    </row>
    <row r="34" spans="1:16" s="3" customFormat="1" x14ac:dyDescent="0.25">
      <c r="A34" s="3">
        <v>33</v>
      </c>
      <c r="B34" s="3" t="s">
        <v>202</v>
      </c>
      <c r="C34" s="3" t="s">
        <v>144</v>
      </c>
      <c r="D34" s="3">
        <v>3</v>
      </c>
      <c r="E34" s="3" t="s">
        <v>176</v>
      </c>
      <c r="F34" s="3">
        <v>8</v>
      </c>
      <c r="G34" s="3">
        <v>0</v>
      </c>
      <c r="H34" s="3">
        <v>0</v>
      </c>
      <c r="I34" s="3">
        <v>20</v>
      </c>
      <c r="J34" s="3">
        <f t="shared" si="1"/>
        <v>3</v>
      </c>
      <c r="K34" s="3">
        <f t="shared" ref="K34:K65" si="3">VLOOKUP(E34,$O$14:$P$16,2,FALSE)</f>
        <v>1</v>
      </c>
      <c r="L34" s="3" t="str">
        <f t="shared" si="2"/>
        <v>INSERT INTO `profession`(`category`, `name`, `education`, `level`, `intelligence`, `charisma`, `strength`, `creativity`) VALUES (3,'Художник по ткани',1,3,8,0,0,20);</v>
      </c>
      <c r="M34" s="3" t="s">
        <v>693</v>
      </c>
      <c r="O34" s="48" t="s">
        <v>155</v>
      </c>
      <c r="P34" s="48">
        <v>17</v>
      </c>
    </row>
    <row r="35" spans="1:16" s="3" customFormat="1" x14ac:dyDescent="0.25">
      <c r="A35" s="3">
        <v>34</v>
      </c>
      <c r="B35" s="3" t="s">
        <v>209</v>
      </c>
      <c r="C35" s="3" t="s">
        <v>144</v>
      </c>
      <c r="D35" s="3">
        <v>4</v>
      </c>
      <c r="E35" s="3" t="s">
        <v>176</v>
      </c>
      <c r="F35" s="3">
        <v>10</v>
      </c>
      <c r="G35" s="3">
        <v>0</v>
      </c>
      <c r="H35" s="3">
        <v>0</v>
      </c>
      <c r="I35" s="3">
        <v>30</v>
      </c>
      <c r="J35" s="3">
        <f t="shared" si="1"/>
        <v>3</v>
      </c>
      <c r="K35" s="3">
        <f t="shared" si="3"/>
        <v>1</v>
      </c>
      <c r="L35" s="3" t="str">
        <f t="shared" si="2"/>
        <v>INSERT INTO `profession`(`category`, `name`, `education`, `level`, `intelligence`, `charisma`, `strength`, `creativity`) VALUES (3,'Художник-портретист',1,4,10,0,0,30);</v>
      </c>
      <c r="M35" s="3" t="s">
        <v>693</v>
      </c>
      <c r="O35" s="48" t="s">
        <v>602</v>
      </c>
      <c r="P35" s="48">
        <v>18</v>
      </c>
    </row>
    <row r="36" spans="1:16" s="3" customFormat="1" x14ac:dyDescent="0.25">
      <c r="A36" s="3">
        <v>35</v>
      </c>
      <c r="B36" s="3" t="s">
        <v>200</v>
      </c>
      <c r="C36" s="3" t="s">
        <v>144</v>
      </c>
      <c r="D36" s="3">
        <v>5</v>
      </c>
      <c r="E36" s="3" t="s">
        <v>176</v>
      </c>
      <c r="F36" s="3">
        <v>12</v>
      </c>
      <c r="G36" s="3">
        <v>5</v>
      </c>
      <c r="H36" s="3">
        <v>0</v>
      </c>
      <c r="I36" s="3">
        <v>40</v>
      </c>
      <c r="J36" s="3">
        <f t="shared" si="1"/>
        <v>3</v>
      </c>
      <c r="K36" s="3">
        <f t="shared" si="3"/>
        <v>1</v>
      </c>
      <c r="L36" s="3" t="str">
        <f t="shared" si="2"/>
        <v>INSERT INTO `profession`(`category`, `name`, `education`, `level`, `intelligence`, `charisma`, `strength`, `creativity`) VALUES (3,'Ландшафтный дизайн',1,5,12,5,0,40);</v>
      </c>
      <c r="M36" s="3" t="s">
        <v>693</v>
      </c>
      <c r="O36" s="48" t="s">
        <v>156</v>
      </c>
      <c r="P36" s="48">
        <v>19</v>
      </c>
    </row>
    <row r="37" spans="1:16" s="3" customFormat="1" x14ac:dyDescent="0.25">
      <c r="A37" s="3">
        <v>36</v>
      </c>
      <c r="B37" s="3" t="s">
        <v>201</v>
      </c>
      <c r="C37" s="3" t="s">
        <v>144</v>
      </c>
      <c r="D37" s="3">
        <v>6</v>
      </c>
      <c r="E37" s="3" t="s">
        <v>176</v>
      </c>
      <c r="F37" s="3">
        <v>15</v>
      </c>
      <c r="G37" s="3">
        <v>10</v>
      </c>
      <c r="H37" s="3">
        <v>0</v>
      </c>
      <c r="I37" s="3">
        <v>50</v>
      </c>
      <c r="J37" s="3">
        <f t="shared" si="1"/>
        <v>3</v>
      </c>
      <c r="K37" s="3">
        <f t="shared" si="3"/>
        <v>1</v>
      </c>
      <c r="L37" s="3" t="str">
        <f t="shared" si="2"/>
        <v>INSERT INTO `profession`(`category`, `name`, `education`, `level`, `intelligence`, `charisma`, `strength`, `creativity`) VALUES (3,'Дизайн интерьеров',1,6,15,10,0,50);</v>
      </c>
      <c r="M37" s="3" t="s">
        <v>693</v>
      </c>
      <c r="O37" s="48" t="s">
        <v>158</v>
      </c>
      <c r="P37" s="48">
        <v>20</v>
      </c>
    </row>
    <row r="38" spans="1:16" s="3" customFormat="1" x14ac:dyDescent="0.25">
      <c r="A38" s="3">
        <v>37</v>
      </c>
      <c r="B38" s="3" t="s">
        <v>203</v>
      </c>
      <c r="C38" s="3" t="s">
        <v>144</v>
      </c>
      <c r="D38" s="3">
        <v>7</v>
      </c>
      <c r="E38" s="3" t="s">
        <v>176</v>
      </c>
      <c r="F38" s="3">
        <v>20</v>
      </c>
      <c r="G38" s="3">
        <v>15</v>
      </c>
      <c r="H38" s="3">
        <v>0</v>
      </c>
      <c r="I38" s="3">
        <v>60</v>
      </c>
      <c r="J38" s="3">
        <f t="shared" si="1"/>
        <v>3</v>
      </c>
      <c r="K38" s="3">
        <f t="shared" si="3"/>
        <v>1</v>
      </c>
      <c r="L38" s="3" t="str">
        <f t="shared" si="2"/>
        <v>INSERT INTO `profession`(`category`, `name`, `education`, `level`, `intelligence`, `charisma`, `strength`, `creativity`) VALUES (3,'Дизайнер одежды',1,7,20,15,0,60);</v>
      </c>
      <c r="M38" s="3" t="s">
        <v>693</v>
      </c>
      <c r="O38" s="48" t="s">
        <v>633</v>
      </c>
      <c r="P38" s="48">
        <v>21</v>
      </c>
    </row>
    <row r="39" spans="1:16" s="3" customFormat="1" x14ac:dyDescent="0.25">
      <c r="A39" s="3">
        <v>38</v>
      </c>
      <c r="B39" s="3" t="s">
        <v>207</v>
      </c>
      <c r="C39" s="3" t="s">
        <v>144</v>
      </c>
      <c r="D39" s="3">
        <v>8</v>
      </c>
      <c r="E39" s="3" t="s">
        <v>177</v>
      </c>
      <c r="F39" s="3">
        <v>20</v>
      </c>
      <c r="G39" s="3">
        <v>20</v>
      </c>
      <c r="H39" s="3">
        <v>0</v>
      </c>
      <c r="I39" s="3">
        <v>60</v>
      </c>
      <c r="J39" s="3">
        <f t="shared" si="1"/>
        <v>3</v>
      </c>
      <c r="K39" s="3">
        <f t="shared" si="3"/>
        <v>2</v>
      </c>
      <c r="L39" s="3" t="str">
        <f t="shared" si="2"/>
        <v>INSERT INTO `profession`(`category`, `name`, `education`, `level`, `intelligence`, `charisma`, `strength`, `creativity`) VALUES (3,'Дизайнер шрифтов',2,8,20,20,0,60);</v>
      </c>
      <c r="M39" s="3" t="s">
        <v>693</v>
      </c>
      <c r="O39" s="48" t="s">
        <v>645</v>
      </c>
      <c r="P39" s="48">
        <v>22</v>
      </c>
    </row>
    <row r="40" spans="1:16" s="3" customFormat="1" x14ac:dyDescent="0.25">
      <c r="A40" s="3">
        <v>39</v>
      </c>
      <c r="B40" s="3" t="s">
        <v>208</v>
      </c>
      <c r="C40" s="3" t="s">
        <v>144</v>
      </c>
      <c r="D40" s="3">
        <v>9</v>
      </c>
      <c r="E40" s="3" t="s">
        <v>177</v>
      </c>
      <c r="F40" s="3">
        <v>40</v>
      </c>
      <c r="G40" s="3">
        <v>25</v>
      </c>
      <c r="H40" s="3">
        <v>0</v>
      </c>
      <c r="I40" s="3">
        <v>70</v>
      </c>
      <c r="J40" s="3">
        <f t="shared" si="1"/>
        <v>3</v>
      </c>
      <c r="K40" s="3">
        <f t="shared" si="3"/>
        <v>2</v>
      </c>
      <c r="L40" s="3" t="str">
        <f t="shared" si="2"/>
        <v>INSERT INTO `profession`(`category`, `name`, `education`, `level`, `intelligence`, `charisma`, `strength`, `creativity`) VALUES (3,'Дизайнер сайтов',2,9,40,25,0,70);</v>
      </c>
      <c r="M40" s="3" t="s">
        <v>693</v>
      </c>
      <c r="O40" s="48" t="s">
        <v>159</v>
      </c>
      <c r="P40" s="48">
        <v>23</v>
      </c>
    </row>
    <row r="41" spans="1:16" s="3" customFormat="1" x14ac:dyDescent="0.25">
      <c r="A41" s="3">
        <v>40</v>
      </c>
      <c r="B41" s="3" t="s">
        <v>206</v>
      </c>
      <c r="C41" s="3" t="s">
        <v>144</v>
      </c>
      <c r="D41" s="3">
        <v>10</v>
      </c>
      <c r="E41" s="3" t="s">
        <v>178</v>
      </c>
      <c r="F41" s="3">
        <v>40</v>
      </c>
      <c r="G41" s="3">
        <v>30</v>
      </c>
      <c r="H41" s="3">
        <v>0</v>
      </c>
      <c r="I41" s="3">
        <v>70</v>
      </c>
      <c r="J41" s="3">
        <f t="shared" si="1"/>
        <v>3</v>
      </c>
      <c r="K41" s="3">
        <f t="shared" si="3"/>
        <v>3</v>
      </c>
      <c r="L41" s="3" t="str">
        <f t="shared" si="2"/>
        <v>INSERT INTO `profession`(`category`, `name`, `education`, `level`, `intelligence`, `charisma`, `strength`, `creativity`) VALUES (3,'Технический дизайнер',3,10,40,30,0,70);</v>
      </c>
      <c r="M41" s="3" t="s">
        <v>693</v>
      </c>
      <c r="O41" s="48" t="s">
        <v>160</v>
      </c>
      <c r="P41" s="48">
        <v>24</v>
      </c>
    </row>
    <row r="42" spans="1:16" s="3" customFormat="1" x14ac:dyDescent="0.25">
      <c r="A42" s="3">
        <v>41</v>
      </c>
      <c r="B42" s="3" t="s">
        <v>77</v>
      </c>
      <c r="C42" s="3" t="s">
        <v>157</v>
      </c>
      <c r="D42" s="3">
        <v>1</v>
      </c>
      <c r="E42" s="3" t="s">
        <v>176</v>
      </c>
      <c r="F42" s="3">
        <v>0</v>
      </c>
      <c r="G42" s="3">
        <v>0</v>
      </c>
      <c r="H42" s="3">
        <v>0</v>
      </c>
      <c r="I42" s="3">
        <v>0</v>
      </c>
      <c r="J42" s="3">
        <f t="shared" si="1"/>
        <v>16</v>
      </c>
      <c r="K42" s="3">
        <f t="shared" si="3"/>
        <v>1</v>
      </c>
      <c r="L42" s="3" t="str">
        <f t="shared" si="2"/>
        <v>INSERT INTO `profession`(`category`, `name`, `education`, `level`, `intelligence`, `charisma`, `strength`, `creativity`) VALUES (16,'Ночной сторож',1,1,0,0,0,0);</v>
      </c>
      <c r="M42" s="3" t="s">
        <v>693</v>
      </c>
      <c r="O42" s="48" t="s">
        <v>653</v>
      </c>
      <c r="P42" s="48">
        <v>25</v>
      </c>
    </row>
    <row r="43" spans="1:16" s="8" customFormat="1" x14ac:dyDescent="0.25">
      <c r="A43" s="8">
        <v>42</v>
      </c>
      <c r="B43" s="8" t="s">
        <v>214</v>
      </c>
      <c r="C43" s="8" t="s">
        <v>157</v>
      </c>
      <c r="D43" s="8">
        <v>2</v>
      </c>
      <c r="E43" s="8" t="s">
        <v>176</v>
      </c>
      <c r="F43" s="8">
        <v>5</v>
      </c>
      <c r="G43" s="8">
        <v>0</v>
      </c>
      <c r="H43" s="8">
        <v>10</v>
      </c>
      <c r="I43" s="8">
        <v>0</v>
      </c>
      <c r="J43" s="8">
        <f t="shared" si="1"/>
        <v>16</v>
      </c>
      <c r="K43" s="8">
        <f t="shared" si="3"/>
        <v>1</v>
      </c>
      <c r="L43" s="8" t="str">
        <f t="shared" si="2"/>
        <v>INSERT INTO `profession`(`category`, `name`, `education`, `level`, `intelligence`, `charisma`, `strength`, `creativity`) VALUES (16,'Охранник',1,2,5,0,10,0);</v>
      </c>
      <c r="M43" s="8" t="s">
        <v>693</v>
      </c>
      <c r="O43" s="48" t="s">
        <v>654</v>
      </c>
      <c r="P43" s="48">
        <v>26</v>
      </c>
    </row>
    <row r="44" spans="1:16" s="8" customFormat="1" x14ac:dyDescent="0.25">
      <c r="A44" s="8">
        <v>43</v>
      </c>
      <c r="B44" s="8" t="s">
        <v>215</v>
      </c>
      <c r="C44" s="8" t="s">
        <v>157</v>
      </c>
      <c r="D44" s="8">
        <v>3</v>
      </c>
      <c r="E44" s="8" t="s">
        <v>176</v>
      </c>
      <c r="F44" s="8">
        <v>15</v>
      </c>
      <c r="G44" s="8">
        <v>0</v>
      </c>
      <c r="H44" s="8">
        <v>20</v>
      </c>
      <c r="I44" s="8">
        <v>0</v>
      </c>
      <c r="J44" s="8">
        <f t="shared" si="1"/>
        <v>16</v>
      </c>
      <c r="K44" s="8">
        <f t="shared" si="3"/>
        <v>1</v>
      </c>
      <c r="L44" s="8" t="str">
        <f t="shared" si="2"/>
        <v>INSERT INTO `profession`(`category`, `name`, `education`, `level`, `intelligence`, `charisma`, `strength`, `creativity`) VALUES (16,'Инспектор ГИБДД',1,3,15,0,20,0);</v>
      </c>
      <c r="M44" s="8" t="s">
        <v>693</v>
      </c>
      <c r="O44" s="48" t="s">
        <v>161</v>
      </c>
      <c r="P44" s="48">
        <v>27</v>
      </c>
    </row>
    <row r="45" spans="1:16" s="8" customFormat="1" x14ac:dyDescent="0.25">
      <c r="A45" s="8">
        <v>44</v>
      </c>
      <c r="B45" s="8" t="s">
        <v>217</v>
      </c>
      <c r="C45" s="8" t="s">
        <v>157</v>
      </c>
      <c r="D45" s="8">
        <v>4</v>
      </c>
      <c r="E45" s="8" t="s">
        <v>177</v>
      </c>
      <c r="F45" s="8">
        <v>15</v>
      </c>
      <c r="G45" s="8">
        <v>0</v>
      </c>
      <c r="H45" s="8">
        <v>20</v>
      </c>
      <c r="I45" s="8">
        <v>0</v>
      </c>
      <c r="J45" s="8">
        <f t="shared" si="1"/>
        <v>16</v>
      </c>
      <c r="K45" s="8">
        <f t="shared" si="3"/>
        <v>2</v>
      </c>
      <c r="L45" s="8" t="str">
        <f t="shared" si="2"/>
        <v>INSERT INTO `profession`(`category`, `name`, `education`, `level`, `intelligence`, `charisma`, `strength`, `creativity`) VALUES (16,'Полицейский',2,4,15,0,20,0);</v>
      </c>
      <c r="M45" s="8" t="s">
        <v>693</v>
      </c>
      <c r="O45" s="48" t="s">
        <v>162</v>
      </c>
      <c r="P45" s="48">
        <v>28</v>
      </c>
    </row>
    <row r="46" spans="1:16" s="8" customFormat="1" x14ac:dyDescent="0.25">
      <c r="A46" s="8">
        <v>45</v>
      </c>
      <c r="B46" s="8" t="s">
        <v>216</v>
      </c>
      <c r="C46" s="8" t="s">
        <v>157</v>
      </c>
      <c r="D46" s="8">
        <v>5</v>
      </c>
      <c r="E46" s="8" t="s">
        <v>177</v>
      </c>
      <c r="F46" s="8">
        <v>25</v>
      </c>
      <c r="G46" s="8">
        <v>5</v>
      </c>
      <c r="H46" s="8">
        <v>30</v>
      </c>
      <c r="I46" s="8">
        <v>0</v>
      </c>
      <c r="J46" s="8">
        <f t="shared" si="1"/>
        <v>16</v>
      </c>
      <c r="K46" s="8">
        <f t="shared" si="3"/>
        <v>2</v>
      </c>
      <c r="L46" s="8" t="str">
        <f t="shared" si="2"/>
        <v>INSERT INTO `profession`(`category`, `name`, `education`, `level`, `intelligence`, `charisma`, `strength`, `creativity`) VALUES (16,'Участковый полицейский',2,5,25,5,30,0);</v>
      </c>
      <c r="M46" s="8" t="s">
        <v>693</v>
      </c>
      <c r="O46" s="48" t="s">
        <v>163</v>
      </c>
      <c r="P46" s="48">
        <v>29</v>
      </c>
    </row>
    <row r="47" spans="1:16" s="8" customFormat="1" x14ac:dyDescent="0.25">
      <c r="A47" s="8">
        <v>46</v>
      </c>
      <c r="B47" s="8" t="s">
        <v>218</v>
      </c>
      <c r="C47" s="8" t="s">
        <v>157</v>
      </c>
      <c r="D47" s="8">
        <v>6</v>
      </c>
      <c r="E47" s="8" t="s">
        <v>177</v>
      </c>
      <c r="F47" s="8">
        <v>35</v>
      </c>
      <c r="G47" s="8">
        <v>10</v>
      </c>
      <c r="H47" s="8">
        <v>45</v>
      </c>
      <c r="I47" s="8">
        <v>0</v>
      </c>
      <c r="J47" s="8">
        <f t="shared" si="1"/>
        <v>16</v>
      </c>
      <c r="K47" s="8">
        <f t="shared" si="3"/>
        <v>2</v>
      </c>
      <c r="L47" s="8" t="str">
        <f t="shared" si="2"/>
        <v>INSERT INTO `profession`(`category`, `name`, `education`, `level`, `intelligence`, `charisma`, `strength`, `creativity`) VALUES (16,'Оперативник',2,6,35,10,45,0);</v>
      </c>
      <c r="M47" s="8" t="s">
        <v>693</v>
      </c>
      <c r="O47" s="48" t="s">
        <v>164</v>
      </c>
      <c r="P47" s="48">
        <v>30</v>
      </c>
    </row>
    <row r="48" spans="1:16" s="8" customFormat="1" x14ac:dyDescent="0.25">
      <c r="A48" s="8">
        <v>47</v>
      </c>
      <c r="B48" s="8" t="s">
        <v>213</v>
      </c>
      <c r="C48" s="8" t="s">
        <v>157</v>
      </c>
      <c r="D48" s="8">
        <v>7</v>
      </c>
      <c r="E48" s="8" t="s">
        <v>177</v>
      </c>
      <c r="F48" s="8">
        <v>40</v>
      </c>
      <c r="G48" s="8">
        <v>10</v>
      </c>
      <c r="H48" s="8">
        <v>60</v>
      </c>
      <c r="I48" s="8">
        <v>0</v>
      </c>
      <c r="J48" s="8">
        <f t="shared" si="1"/>
        <v>16</v>
      </c>
      <c r="K48" s="8">
        <f t="shared" si="3"/>
        <v>2</v>
      </c>
      <c r="L48" s="8" t="str">
        <f t="shared" si="2"/>
        <v>INSERT INTO `profession`(`category`, `name`, `education`, `level`, `intelligence`, `charisma`, `strength`, `creativity`) VALUES (16,'Пожарный',2,7,40,10,60,0);</v>
      </c>
      <c r="M48" s="8" t="s">
        <v>693</v>
      </c>
    </row>
    <row r="49" spans="1:13" s="8" customFormat="1" x14ac:dyDescent="0.25">
      <c r="A49" s="8">
        <v>48</v>
      </c>
      <c r="B49" s="8" t="s">
        <v>219</v>
      </c>
      <c r="C49" s="8" t="s">
        <v>157</v>
      </c>
      <c r="D49" s="8">
        <v>8</v>
      </c>
      <c r="E49" s="8" t="s">
        <v>177</v>
      </c>
      <c r="F49" s="8">
        <v>50</v>
      </c>
      <c r="G49" s="8">
        <v>10</v>
      </c>
      <c r="H49" s="8">
        <v>70</v>
      </c>
      <c r="I49" s="8">
        <v>0</v>
      </c>
      <c r="J49" s="8">
        <f t="shared" si="1"/>
        <v>16</v>
      </c>
      <c r="K49" s="8">
        <f t="shared" si="3"/>
        <v>2</v>
      </c>
      <c r="L49" s="8" t="str">
        <f t="shared" si="2"/>
        <v>INSERT INTO `profession`(`category`, `name`, `education`, `level`, `intelligence`, `charisma`, `strength`, `creativity`) VALUES (16,'Омоновец',2,8,50,10,70,0);</v>
      </c>
      <c r="M49" s="8" t="s">
        <v>693</v>
      </c>
    </row>
    <row r="50" spans="1:13" s="8" customFormat="1" x14ac:dyDescent="0.25">
      <c r="A50" s="8">
        <v>49</v>
      </c>
      <c r="B50" s="8" t="s">
        <v>212</v>
      </c>
      <c r="C50" s="8" t="s">
        <v>157</v>
      </c>
      <c r="D50" s="8">
        <v>9</v>
      </c>
      <c r="E50" s="8" t="s">
        <v>177</v>
      </c>
      <c r="F50" s="8">
        <v>60</v>
      </c>
      <c r="G50" s="8">
        <v>15</v>
      </c>
      <c r="H50" s="8">
        <v>80</v>
      </c>
      <c r="I50" s="8">
        <v>0</v>
      </c>
      <c r="J50" s="8">
        <f t="shared" si="1"/>
        <v>16</v>
      </c>
      <c r="K50" s="8">
        <f t="shared" si="3"/>
        <v>2</v>
      </c>
      <c r="L50" s="8" t="str">
        <f t="shared" si="2"/>
        <v>INSERT INTO `profession`(`category`, `name`, `education`, `level`, `intelligence`, `charisma`, `strength`, `creativity`) VALUES (16,'Спасатель МЧС',2,9,60,15,80,0);</v>
      </c>
      <c r="M50" s="8" t="s">
        <v>693</v>
      </c>
    </row>
    <row r="51" spans="1:13" s="8" customFormat="1" x14ac:dyDescent="0.25">
      <c r="A51" s="8">
        <v>50</v>
      </c>
      <c r="B51" s="8" t="s">
        <v>220</v>
      </c>
      <c r="C51" s="8" t="s">
        <v>157</v>
      </c>
      <c r="D51" s="8">
        <v>10</v>
      </c>
      <c r="E51" s="8" t="s">
        <v>178</v>
      </c>
      <c r="F51" s="8">
        <v>60</v>
      </c>
      <c r="G51" s="8">
        <v>20</v>
      </c>
      <c r="H51" s="8">
        <v>80</v>
      </c>
      <c r="I51" s="8">
        <v>0</v>
      </c>
      <c r="J51" s="8">
        <f t="shared" si="1"/>
        <v>16</v>
      </c>
      <c r="K51" s="8">
        <f t="shared" si="3"/>
        <v>3</v>
      </c>
      <c r="L51" s="8" t="str">
        <f t="shared" si="2"/>
        <v>INSERT INTO `profession`(`category`, `name`, `education`, `level`, `intelligence`, `charisma`, `strength`, `creativity`) VALUES (16,'Министр МЧС',3,10,60,20,80,0);</v>
      </c>
      <c r="M51" s="8" t="s">
        <v>693</v>
      </c>
    </row>
    <row r="52" spans="1:13" s="15" customFormat="1" x14ac:dyDescent="0.25">
      <c r="A52" s="15">
        <v>51</v>
      </c>
      <c r="B52" s="15" t="s">
        <v>221</v>
      </c>
      <c r="C52" s="15" t="s">
        <v>145</v>
      </c>
      <c r="D52" s="15">
        <v>1</v>
      </c>
      <c r="E52" s="15" t="s">
        <v>176</v>
      </c>
      <c r="F52" s="15">
        <v>0</v>
      </c>
      <c r="G52" s="15">
        <v>0</v>
      </c>
      <c r="H52" s="15">
        <v>0</v>
      </c>
      <c r="I52" s="15">
        <v>0</v>
      </c>
      <c r="J52" s="15">
        <f t="shared" si="1"/>
        <v>5</v>
      </c>
      <c r="K52" s="15">
        <f t="shared" si="3"/>
        <v>1</v>
      </c>
      <c r="L52" s="15" t="str">
        <f t="shared" si="2"/>
        <v>INSERT INTO `profession`(`category`, `name`, `education`, `level`, `intelligence`, `charisma`, `strength`, `creativity`) VALUES (5,'Лесник',1,1,0,0,0,0);</v>
      </c>
      <c r="M52" s="15" t="s">
        <v>693</v>
      </c>
    </row>
    <row r="53" spans="1:13" s="15" customFormat="1" x14ac:dyDescent="0.25">
      <c r="A53" s="15">
        <v>52</v>
      </c>
      <c r="B53" s="15" t="s">
        <v>223</v>
      </c>
      <c r="C53" s="15" t="s">
        <v>145</v>
      </c>
      <c r="D53" s="15">
        <v>2</v>
      </c>
      <c r="E53" s="15" t="s">
        <v>176</v>
      </c>
      <c r="F53" s="15">
        <v>5</v>
      </c>
      <c r="G53" s="15">
        <v>0</v>
      </c>
      <c r="H53" s="15">
        <v>5</v>
      </c>
      <c r="I53" s="15">
        <v>0</v>
      </c>
      <c r="J53" s="15">
        <f t="shared" si="1"/>
        <v>5</v>
      </c>
      <c r="K53" s="15">
        <f t="shared" si="3"/>
        <v>1</v>
      </c>
      <c r="L53" s="15" t="str">
        <f t="shared" si="2"/>
        <v>INSERT INTO `profession`(`category`, `name`, `education`, `level`, `intelligence`, `charisma`, `strength`, `creativity`) VALUES (5,'Пастух',1,2,5,0,5,0);</v>
      </c>
      <c r="M53" s="15" t="s">
        <v>693</v>
      </c>
    </row>
    <row r="54" spans="1:13" s="15" customFormat="1" x14ac:dyDescent="0.25">
      <c r="A54" s="15">
        <v>53</v>
      </c>
      <c r="B54" s="15" t="s">
        <v>226</v>
      </c>
      <c r="C54" s="15" t="s">
        <v>145</v>
      </c>
      <c r="D54" s="15">
        <v>3</v>
      </c>
      <c r="E54" s="15" t="s">
        <v>176</v>
      </c>
      <c r="F54" s="15">
        <v>10</v>
      </c>
      <c r="G54" s="15">
        <v>0</v>
      </c>
      <c r="H54" s="15">
        <v>5</v>
      </c>
      <c r="I54" s="15">
        <v>0</v>
      </c>
      <c r="J54" s="15">
        <f t="shared" si="1"/>
        <v>5</v>
      </c>
      <c r="K54" s="15">
        <f t="shared" si="3"/>
        <v>1</v>
      </c>
      <c r="L54" s="15" t="str">
        <f t="shared" si="2"/>
        <v>INSERT INTO `profession`(`category`, `name`, `education`, `level`, `intelligence`, `charisma`, `strength`, `creativity`) VALUES (5,'Рыболов',1,3,10,0,5,0);</v>
      </c>
      <c r="M54" s="15" t="s">
        <v>693</v>
      </c>
    </row>
    <row r="55" spans="1:13" s="15" customFormat="1" x14ac:dyDescent="0.25">
      <c r="A55" s="15">
        <v>54</v>
      </c>
      <c r="B55" s="15" t="s">
        <v>224</v>
      </c>
      <c r="C55" s="15" t="s">
        <v>145</v>
      </c>
      <c r="D55" s="15">
        <v>4</v>
      </c>
      <c r="E55" s="15" t="s">
        <v>176</v>
      </c>
      <c r="F55" s="15">
        <v>15</v>
      </c>
      <c r="G55" s="15">
        <v>0</v>
      </c>
      <c r="H55" s="15">
        <v>5</v>
      </c>
      <c r="I55" s="15">
        <v>0</v>
      </c>
      <c r="J55" s="15">
        <f t="shared" si="1"/>
        <v>5</v>
      </c>
      <c r="K55" s="15">
        <f t="shared" si="3"/>
        <v>1</v>
      </c>
      <c r="L55" s="15" t="str">
        <f t="shared" si="2"/>
        <v>INSERT INTO `profession`(`category`, `name`, `education`, `level`, `intelligence`, `charisma`, `strength`, `creativity`) VALUES (5,'Пчеловод',1,4,15,0,5,0);</v>
      </c>
      <c r="M55" s="15" t="s">
        <v>693</v>
      </c>
    </row>
    <row r="56" spans="1:13" s="15" customFormat="1" x14ac:dyDescent="0.25">
      <c r="A56" s="15">
        <v>55</v>
      </c>
      <c r="B56" s="15" t="s">
        <v>42</v>
      </c>
      <c r="C56" s="15" t="s">
        <v>145</v>
      </c>
      <c r="D56" s="15">
        <v>5</v>
      </c>
      <c r="E56" s="15" t="s">
        <v>176</v>
      </c>
      <c r="F56" s="15">
        <v>20</v>
      </c>
      <c r="G56" s="15">
        <v>0</v>
      </c>
      <c r="H56" s="15">
        <v>10</v>
      </c>
      <c r="I56" s="15">
        <v>0</v>
      </c>
      <c r="J56" s="15">
        <f t="shared" si="1"/>
        <v>5</v>
      </c>
      <c r="K56" s="15">
        <f t="shared" si="3"/>
        <v>1</v>
      </c>
      <c r="L56" s="15" t="str">
        <f t="shared" si="2"/>
        <v>INSERT INTO `profession`(`category`, `name`, `education`, `level`, `intelligence`, `charisma`, `strength`, `creativity`) VALUES (5,'Садовник',1,5,20,0,10,0);</v>
      </c>
      <c r="M56" s="15" t="s">
        <v>693</v>
      </c>
    </row>
    <row r="57" spans="1:13" s="15" customFormat="1" x14ac:dyDescent="0.25">
      <c r="A57" s="15">
        <v>56</v>
      </c>
      <c r="B57" s="15" t="s">
        <v>225</v>
      </c>
      <c r="C57" s="15" t="s">
        <v>145</v>
      </c>
      <c r="D57" s="15">
        <v>6</v>
      </c>
      <c r="E57" s="15" t="s">
        <v>177</v>
      </c>
      <c r="F57" s="15">
        <v>20</v>
      </c>
      <c r="G57" s="15">
        <v>0</v>
      </c>
      <c r="H57" s="15">
        <v>10</v>
      </c>
      <c r="I57" s="15">
        <v>0</v>
      </c>
      <c r="J57" s="15">
        <f t="shared" si="1"/>
        <v>5</v>
      </c>
      <c r="K57" s="15">
        <f t="shared" si="3"/>
        <v>2</v>
      </c>
      <c r="L57" s="15" t="str">
        <f t="shared" si="2"/>
        <v>INSERT INTO `profession`(`category`, `name`, `education`, `level`, `intelligence`, `charisma`, `strength`, `creativity`) VALUES (5,'Селекционер',2,6,20,0,10,0);</v>
      </c>
      <c r="M57" s="15" t="s">
        <v>693</v>
      </c>
    </row>
    <row r="58" spans="1:13" s="15" customFormat="1" x14ac:dyDescent="0.25">
      <c r="A58" s="15">
        <v>57</v>
      </c>
      <c r="B58" s="15" t="s">
        <v>20</v>
      </c>
      <c r="C58" s="15" t="s">
        <v>145</v>
      </c>
      <c r="D58" s="15">
        <v>7</v>
      </c>
      <c r="E58" s="15" t="s">
        <v>177</v>
      </c>
      <c r="F58" s="15">
        <v>30</v>
      </c>
      <c r="G58" s="15">
        <v>0</v>
      </c>
      <c r="H58" s="15">
        <v>10</v>
      </c>
      <c r="I58" s="15">
        <v>0</v>
      </c>
      <c r="J58" s="15">
        <f t="shared" si="1"/>
        <v>5</v>
      </c>
      <c r="K58" s="15">
        <f t="shared" si="3"/>
        <v>2</v>
      </c>
      <c r="L58" s="15" t="str">
        <f t="shared" si="2"/>
        <v>INSERT INTO `profession`(`category`, `name`, `education`, `level`, `intelligence`, `charisma`, `strength`, `creativity`) VALUES (5,'Ботаник',2,7,30,0,10,0);</v>
      </c>
      <c r="M58" s="15" t="s">
        <v>693</v>
      </c>
    </row>
    <row r="59" spans="1:13" s="15" customFormat="1" x14ac:dyDescent="0.25">
      <c r="A59" s="15">
        <v>58</v>
      </c>
      <c r="B59" s="15" t="s">
        <v>71</v>
      </c>
      <c r="C59" s="15" t="s">
        <v>145</v>
      </c>
      <c r="D59" s="15">
        <v>8</v>
      </c>
      <c r="E59" s="15" t="s">
        <v>177</v>
      </c>
      <c r="F59" s="15">
        <v>40</v>
      </c>
      <c r="G59" s="15">
        <v>0</v>
      </c>
      <c r="H59" s="15">
        <v>10</v>
      </c>
      <c r="I59" s="15">
        <v>0</v>
      </c>
      <c r="J59" s="15">
        <f t="shared" si="1"/>
        <v>5</v>
      </c>
      <c r="K59" s="15">
        <f t="shared" si="3"/>
        <v>2</v>
      </c>
      <c r="L59" s="15" t="str">
        <f t="shared" si="2"/>
        <v>INSERT INTO `profession`(`category`, `name`, `education`, `level`, `intelligence`, `charisma`, `strength`, `creativity`) VALUES (5,'Микробиолог',2,8,40,0,10,0);</v>
      </c>
      <c r="M59" s="15" t="s">
        <v>693</v>
      </c>
    </row>
    <row r="60" spans="1:13" s="15" customFormat="1" x14ac:dyDescent="0.25">
      <c r="A60" s="15">
        <v>59</v>
      </c>
      <c r="B60" s="15" t="s">
        <v>222</v>
      </c>
      <c r="C60" s="15" t="s">
        <v>145</v>
      </c>
      <c r="D60" s="15">
        <v>9</v>
      </c>
      <c r="E60" s="15" t="s">
        <v>178</v>
      </c>
      <c r="F60" s="15">
        <v>40</v>
      </c>
      <c r="G60" s="15">
        <v>0</v>
      </c>
      <c r="H60" s="15">
        <v>15</v>
      </c>
      <c r="I60" s="15">
        <v>0</v>
      </c>
      <c r="J60" s="15">
        <f t="shared" si="1"/>
        <v>5</v>
      </c>
      <c r="K60" s="15">
        <f t="shared" si="3"/>
        <v>3</v>
      </c>
      <c r="L60" s="15" t="str">
        <f t="shared" si="2"/>
        <v>INSERT INTO `profession`(`category`, `name`, `education`, `level`, `intelligence`, `charisma`, `strength`, `creativity`) VALUES (5,'Агроном',3,9,40,0,15,0);</v>
      </c>
      <c r="M60" s="15" t="s">
        <v>693</v>
      </c>
    </row>
    <row r="61" spans="1:13" s="15" customFormat="1" x14ac:dyDescent="0.25">
      <c r="A61" s="15">
        <v>60</v>
      </c>
      <c r="B61" s="15" t="s">
        <v>227</v>
      </c>
      <c r="C61" s="15" t="s">
        <v>145</v>
      </c>
      <c r="D61" s="15">
        <v>10</v>
      </c>
      <c r="E61" s="15" t="s">
        <v>178</v>
      </c>
      <c r="F61" s="15">
        <v>60</v>
      </c>
      <c r="G61" s="15">
        <v>40</v>
      </c>
      <c r="H61" s="15">
        <v>15</v>
      </c>
      <c r="I61" s="15">
        <v>0</v>
      </c>
      <c r="J61" s="15">
        <f t="shared" si="1"/>
        <v>5</v>
      </c>
      <c r="K61" s="15">
        <f t="shared" si="3"/>
        <v>3</v>
      </c>
      <c r="L61" s="15" t="str">
        <f t="shared" si="2"/>
        <v>INSERT INTO `profession`(`category`, `name`, `education`, `level`, `intelligence`, `charisma`, `strength`, `creativity`) VALUES (5,'Министр сельского хозяйства',3,10,60,40,15,0);</v>
      </c>
      <c r="M61" s="15" t="s">
        <v>693</v>
      </c>
    </row>
    <row r="62" spans="1:13" s="11" customFormat="1" x14ac:dyDescent="0.25">
      <c r="A62" s="11">
        <v>61</v>
      </c>
      <c r="B62" s="11" t="s">
        <v>518</v>
      </c>
      <c r="C62" s="11" t="s">
        <v>146</v>
      </c>
      <c r="D62" s="11">
        <v>1</v>
      </c>
      <c r="E62" s="11" t="s">
        <v>176</v>
      </c>
      <c r="F62" s="11">
        <v>0</v>
      </c>
      <c r="G62" s="11">
        <v>0</v>
      </c>
      <c r="H62" s="11">
        <v>0</v>
      </c>
      <c r="I62" s="11">
        <v>0</v>
      </c>
      <c r="J62" s="11">
        <f t="shared" si="1"/>
        <v>6</v>
      </c>
      <c r="K62" s="11">
        <f t="shared" si="3"/>
        <v>1</v>
      </c>
      <c r="L62" s="11" t="str">
        <f t="shared" si="2"/>
        <v>INSERT INTO `profession`(`category`, `name`, `education`, `level`, `intelligence`, `charisma`, `strength`, `creativity`) VALUES (6,'Инженер по охране труда и технике безопасности',1,1,0,0,0,0);</v>
      </c>
      <c r="M62" s="11" t="s">
        <v>693</v>
      </c>
    </row>
    <row r="63" spans="1:13" s="11" customFormat="1" x14ac:dyDescent="0.25">
      <c r="A63" s="11">
        <v>62</v>
      </c>
      <c r="B63" s="11" t="s">
        <v>100</v>
      </c>
      <c r="C63" s="11" t="s">
        <v>146</v>
      </c>
      <c r="D63" s="11">
        <v>2</v>
      </c>
      <c r="E63" s="11" t="s">
        <v>176</v>
      </c>
      <c r="F63" s="11">
        <v>10</v>
      </c>
      <c r="G63" s="11">
        <v>0</v>
      </c>
      <c r="H63" s="11">
        <v>0</v>
      </c>
      <c r="I63" s="11">
        <v>0</v>
      </c>
      <c r="J63" s="11">
        <f t="shared" si="1"/>
        <v>6</v>
      </c>
      <c r="K63" s="11">
        <f t="shared" si="3"/>
        <v>1</v>
      </c>
      <c r="L63" s="11" t="str">
        <f t="shared" si="2"/>
        <v>INSERT INTO `profession`(`category`, `name`, `education`, `level`, `intelligence`, `charisma`, `strength`, `creativity`) VALUES (6,'Инженер по качеству',1,2,10,0,0,0);</v>
      </c>
      <c r="M63" s="11" t="s">
        <v>693</v>
      </c>
    </row>
    <row r="64" spans="1:13" s="11" customFormat="1" x14ac:dyDescent="0.25">
      <c r="A64" s="11">
        <v>63</v>
      </c>
      <c r="B64" s="11" t="s">
        <v>523</v>
      </c>
      <c r="C64" s="11" t="s">
        <v>146</v>
      </c>
      <c r="D64" s="11">
        <v>3</v>
      </c>
      <c r="E64" s="11" t="s">
        <v>176</v>
      </c>
      <c r="F64" s="11">
        <v>20</v>
      </c>
      <c r="G64" s="11">
        <v>0</v>
      </c>
      <c r="H64" s="11">
        <v>0</v>
      </c>
      <c r="I64" s="11">
        <v>0</v>
      </c>
      <c r="J64" s="11">
        <f t="shared" si="1"/>
        <v>6</v>
      </c>
      <c r="K64" s="11">
        <f t="shared" si="3"/>
        <v>1</v>
      </c>
      <c r="L64" s="11" t="str">
        <f t="shared" si="2"/>
        <v>INSERT INTO `profession`(`category`, `name`, `education`, `level`, `intelligence`, `charisma`, `strength`, `creativity`) VALUES (6,'Инженер по стандартизации',1,3,20,0,0,0);</v>
      </c>
      <c r="M64" s="11" t="s">
        <v>693</v>
      </c>
    </row>
    <row r="65" spans="1:13" s="11" customFormat="1" x14ac:dyDescent="0.25">
      <c r="A65" s="11">
        <v>64</v>
      </c>
      <c r="B65" s="11" t="s">
        <v>524</v>
      </c>
      <c r="C65" s="11" t="s">
        <v>146</v>
      </c>
      <c r="D65" s="11">
        <v>4</v>
      </c>
      <c r="E65" s="11" t="s">
        <v>176</v>
      </c>
      <c r="F65" s="11">
        <v>30</v>
      </c>
      <c r="G65" s="11">
        <v>0</v>
      </c>
      <c r="H65" s="11">
        <v>0</v>
      </c>
      <c r="I65" s="11">
        <v>0</v>
      </c>
      <c r="J65" s="11">
        <f t="shared" si="1"/>
        <v>6</v>
      </c>
      <c r="K65" s="11">
        <f t="shared" si="3"/>
        <v>1</v>
      </c>
      <c r="L65" s="11" t="str">
        <f t="shared" si="2"/>
        <v>INSERT INTO `profession`(`category`, `name`, `education`, `level`, `intelligence`, `charisma`, `strength`, `creativity`) VALUES (6,'Инженер патентовед',1,4,30,0,0,0);</v>
      </c>
      <c r="M65" s="11" t="s">
        <v>693</v>
      </c>
    </row>
    <row r="66" spans="1:13" s="11" customFormat="1" x14ac:dyDescent="0.25">
      <c r="A66" s="11">
        <v>65</v>
      </c>
      <c r="B66" s="11" t="s">
        <v>88</v>
      </c>
      <c r="C66" s="11" t="s">
        <v>146</v>
      </c>
      <c r="D66" s="11">
        <v>5</v>
      </c>
      <c r="E66" s="11" t="s">
        <v>177</v>
      </c>
      <c r="F66" s="11">
        <v>30</v>
      </c>
      <c r="G66" s="11">
        <v>0</v>
      </c>
      <c r="H66" s="11">
        <v>0</v>
      </c>
      <c r="I66" s="11">
        <v>0</v>
      </c>
      <c r="J66" s="11">
        <f t="shared" si="1"/>
        <v>6</v>
      </c>
      <c r="K66" s="11">
        <f t="shared" ref="K66:K97" si="4">VLOOKUP(E66,$O$14:$P$16,2,FALSE)</f>
        <v>2</v>
      </c>
      <c r="L66" s="11" t="str">
        <f t="shared" si="2"/>
        <v>INSERT INTO `profession`(`category`, `name`, `education`, `level`, `intelligence`, `charisma`, `strength`, `creativity`) VALUES (6,'Инженер-проектировщик',2,5,30,0,0,0);</v>
      </c>
      <c r="M66" s="11" t="s">
        <v>693</v>
      </c>
    </row>
    <row r="67" spans="1:13" s="11" customFormat="1" x14ac:dyDescent="0.25">
      <c r="A67" s="11">
        <v>66</v>
      </c>
      <c r="B67" s="11" t="s">
        <v>73</v>
      </c>
      <c r="C67" s="11" t="s">
        <v>146</v>
      </c>
      <c r="D67" s="11">
        <v>6</v>
      </c>
      <c r="E67" s="11" t="s">
        <v>177</v>
      </c>
      <c r="F67" s="11">
        <v>40</v>
      </c>
      <c r="G67" s="11">
        <v>0</v>
      </c>
      <c r="H67" s="11">
        <v>0</v>
      </c>
      <c r="I67" s="11">
        <v>0</v>
      </c>
      <c r="J67" s="11">
        <f t="shared" ref="J67:J130" si="5">VLOOKUP(C67,$O$18:$P$47,2,FALSE)</f>
        <v>6</v>
      </c>
      <c r="K67" s="11">
        <f t="shared" si="4"/>
        <v>2</v>
      </c>
      <c r="L67" s="11" t="str">
        <f t="shared" ref="L67:L130" si="6">"INSERT INTO `profession`(`category`, `name`, `education`, `level`, `intelligence`, `charisma`, `strength`, `creativity`) VALUES ("&amp;J67&amp;",'"&amp;B67&amp;"',"&amp;K67&amp;","&amp;D67&amp;","&amp;IF(ISBLANK(F67),0,F67)&amp;","&amp;IF(ISBLANK(G67),0,G67)&amp;","&amp;IF(ISBLANK(H67),0,H67)&amp;","&amp;IF(ISBLANK(I67),0,I67)&amp;");"</f>
        <v>INSERT INTO `profession`(`category`, `name`, `education`, `level`, `intelligence`, `charisma`, `strength`, `creativity`) VALUES (6,'Инженер-механик',2,6,40,0,0,0);</v>
      </c>
      <c r="M67" s="11" t="s">
        <v>693</v>
      </c>
    </row>
    <row r="68" spans="1:13" s="11" customFormat="1" x14ac:dyDescent="0.25">
      <c r="A68" s="11">
        <v>67</v>
      </c>
      <c r="B68" s="11" t="s">
        <v>520</v>
      </c>
      <c r="C68" s="11" t="s">
        <v>146</v>
      </c>
      <c r="D68" s="11">
        <v>7</v>
      </c>
      <c r="E68" s="11" t="s">
        <v>178</v>
      </c>
      <c r="F68" s="11">
        <v>50</v>
      </c>
      <c r="G68" s="11">
        <v>0</v>
      </c>
      <c r="H68" s="11">
        <v>0</v>
      </c>
      <c r="I68" s="11">
        <v>0</v>
      </c>
      <c r="J68" s="11">
        <f t="shared" si="5"/>
        <v>6</v>
      </c>
      <c r="K68" s="11">
        <f t="shared" si="4"/>
        <v>3</v>
      </c>
      <c r="L68" s="11" t="str">
        <f t="shared" si="6"/>
        <v>INSERT INTO `profession`(`category`, `name`, `education`, `level`, `intelligence`, `charisma`, `strength`, `creativity`) VALUES (6,'Инженер по связи',3,7,50,0,0,0);</v>
      </c>
      <c r="M68" s="11" t="s">
        <v>693</v>
      </c>
    </row>
    <row r="69" spans="1:13" s="11" customFormat="1" x14ac:dyDescent="0.25">
      <c r="A69" s="11">
        <v>68</v>
      </c>
      <c r="B69" s="11" t="s">
        <v>519</v>
      </c>
      <c r="C69" s="11" t="s">
        <v>146</v>
      </c>
      <c r="D69" s="11">
        <v>8</v>
      </c>
      <c r="E69" s="11" t="s">
        <v>178</v>
      </c>
      <c r="F69" s="11">
        <v>60</v>
      </c>
      <c r="G69" s="11">
        <v>0</v>
      </c>
      <c r="H69" s="11">
        <v>0</v>
      </c>
      <c r="I69" s="11">
        <v>0</v>
      </c>
      <c r="J69" s="11">
        <f t="shared" si="5"/>
        <v>6</v>
      </c>
      <c r="K69" s="11">
        <f t="shared" si="4"/>
        <v>3</v>
      </c>
      <c r="L69" s="11" t="str">
        <f t="shared" si="6"/>
        <v>INSERT INTO `profession`(`category`, `name`, `education`, `level`, `intelligence`, `charisma`, `strength`, `creativity`) VALUES (6,'Инденер-конструктор',3,8,60,0,0,0);</v>
      </c>
      <c r="M69" s="11" t="s">
        <v>693</v>
      </c>
    </row>
    <row r="70" spans="1:13" s="11" customFormat="1" x14ac:dyDescent="0.25">
      <c r="A70" s="11">
        <v>69</v>
      </c>
      <c r="B70" s="11" t="s">
        <v>521</v>
      </c>
      <c r="C70" s="11" t="s">
        <v>146</v>
      </c>
      <c r="D70" s="11">
        <v>9</v>
      </c>
      <c r="E70" s="11" t="s">
        <v>178</v>
      </c>
      <c r="F70" s="11">
        <v>70</v>
      </c>
      <c r="G70" s="11">
        <v>0</v>
      </c>
      <c r="H70" s="11">
        <v>0</v>
      </c>
      <c r="I70" s="11">
        <v>0</v>
      </c>
      <c r="J70" s="11">
        <f t="shared" si="5"/>
        <v>6</v>
      </c>
      <c r="K70" s="11">
        <f t="shared" si="4"/>
        <v>3</v>
      </c>
      <c r="L70" s="11" t="str">
        <f t="shared" si="6"/>
        <v>INSERT INTO `profession`(`category`, `name`, `education`, `level`, `intelligence`, `charisma`, `strength`, `creativity`) VALUES (6,'Инженер по коммуникациям',3,9,70,0,0,0);</v>
      </c>
      <c r="M70" s="11" t="s">
        <v>693</v>
      </c>
    </row>
    <row r="71" spans="1:13" s="11" customFormat="1" x14ac:dyDescent="0.25">
      <c r="A71" s="11">
        <v>70</v>
      </c>
      <c r="B71" s="11" t="s">
        <v>522</v>
      </c>
      <c r="C71" s="11" t="s">
        <v>146</v>
      </c>
      <c r="D71" s="11">
        <v>10</v>
      </c>
      <c r="E71" s="11" t="s">
        <v>178</v>
      </c>
      <c r="F71" s="11">
        <v>80</v>
      </c>
      <c r="G71" s="11">
        <v>0</v>
      </c>
      <c r="H71" s="11">
        <v>0</v>
      </c>
      <c r="I71" s="11">
        <v>0</v>
      </c>
      <c r="J71" s="11">
        <f t="shared" si="5"/>
        <v>6</v>
      </c>
      <c r="K71" s="11">
        <f t="shared" si="4"/>
        <v>3</v>
      </c>
      <c r="L71" s="11" t="str">
        <f t="shared" si="6"/>
        <v>INSERT INTO `profession`(`category`, `name`, `education`, `level`, `intelligence`, `charisma`, `strength`, `creativity`) VALUES (6,'Инженер-энергетик',3,10,80,0,0,0);</v>
      </c>
      <c r="M71" s="11" t="s">
        <v>693</v>
      </c>
    </row>
    <row r="72" spans="1:13" s="16" customFormat="1" x14ac:dyDescent="0.25">
      <c r="A72" s="16">
        <v>71</v>
      </c>
      <c r="B72" s="16" t="s">
        <v>525</v>
      </c>
      <c r="C72" s="16" t="s">
        <v>147</v>
      </c>
      <c r="D72" s="16">
        <v>1</v>
      </c>
      <c r="E72" s="16" t="s">
        <v>176</v>
      </c>
      <c r="F72" s="16">
        <v>0</v>
      </c>
      <c r="G72" s="16">
        <v>0</v>
      </c>
      <c r="H72" s="16">
        <v>0</v>
      </c>
      <c r="I72" s="16">
        <v>0</v>
      </c>
      <c r="J72" s="16">
        <f t="shared" si="5"/>
        <v>7</v>
      </c>
      <c r="K72" s="16">
        <f t="shared" si="4"/>
        <v>1</v>
      </c>
      <c r="L72" s="16" t="str">
        <f t="shared" si="6"/>
        <v>INSERT INTO `profession`(`category`, `name`, `education`, `level`, `intelligence`, `charisma`, `strength`, `creativity`) VALUES (7,'Киберспортсмен',1,1,0,0,0,0);</v>
      </c>
      <c r="M72" s="16" t="s">
        <v>693</v>
      </c>
    </row>
    <row r="73" spans="1:13" s="16" customFormat="1" x14ac:dyDescent="0.25">
      <c r="A73" s="16">
        <v>72</v>
      </c>
      <c r="B73" s="16" t="s">
        <v>527</v>
      </c>
      <c r="C73" s="16" t="s">
        <v>147</v>
      </c>
      <c r="D73" s="16">
        <v>2</v>
      </c>
      <c r="E73" s="16" t="s">
        <v>176</v>
      </c>
      <c r="F73" s="16">
        <v>10</v>
      </c>
      <c r="G73" s="16">
        <v>0</v>
      </c>
      <c r="H73" s="16">
        <v>0</v>
      </c>
      <c r="I73" s="16">
        <v>0</v>
      </c>
      <c r="J73" s="16">
        <f t="shared" si="5"/>
        <v>7</v>
      </c>
      <c r="K73" s="16">
        <f t="shared" si="4"/>
        <v>1</v>
      </c>
      <c r="L73" s="16" t="str">
        <f t="shared" si="6"/>
        <v>INSERT INTO `profession`(`category`, `name`, `education`, `level`, `intelligence`, `charisma`, `strength`, `creativity`) VALUES (7,'Модератор',1,2,10,0,0,0);</v>
      </c>
      <c r="M73" s="16" t="s">
        <v>693</v>
      </c>
    </row>
    <row r="74" spans="1:13" s="16" customFormat="1" x14ac:dyDescent="0.25">
      <c r="A74" s="16">
        <v>73</v>
      </c>
      <c r="B74" s="16" t="s">
        <v>528</v>
      </c>
      <c r="C74" s="16" t="s">
        <v>147</v>
      </c>
      <c r="D74" s="16">
        <v>3</v>
      </c>
      <c r="E74" s="16" t="s">
        <v>176</v>
      </c>
      <c r="F74" s="16">
        <v>20</v>
      </c>
      <c r="G74" s="16">
        <v>0</v>
      </c>
      <c r="H74" s="16">
        <v>0</v>
      </c>
      <c r="I74" s="16">
        <v>0</v>
      </c>
      <c r="J74" s="16">
        <f t="shared" si="5"/>
        <v>7</v>
      </c>
      <c r="K74" s="16">
        <f t="shared" si="4"/>
        <v>1</v>
      </c>
      <c r="L74" s="16" t="str">
        <f t="shared" si="6"/>
        <v>INSERT INTO `profession`(`category`, `name`, `education`, `level`, `intelligence`, `charisma`, `strength`, `creativity`) VALUES (7,'Гейм-дизайнер',1,3,20,0,0,0);</v>
      </c>
      <c r="M74" s="16" t="s">
        <v>693</v>
      </c>
    </row>
    <row r="75" spans="1:13" s="16" customFormat="1" x14ac:dyDescent="0.25">
      <c r="A75" s="16">
        <v>74</v>
      </c>
      <c r="B75" s="16" t="s">
        <v>526</v>
      </c>
      <c r="C75" s="16" t="s">
        <v>147</v>
      </c>
      <c r="D75" s="16">
        <v>4</v>
      </c>
      <c r="E75" s="16" t="s">
        <v>176</v>
      </c>
      <c r="F75" s="16">
        <v>30</v>
      </c>
      <c r="G75" s="16">
        <v>0</v>
      </c>
      <c r="H75" s="16">
        <v>0</v>
      </c>
      <c r="I75" s="16">
        <v>0</v>
      </c>
      <c r="J75" s="16">
        <f t="shared" si="5"/>
        <v>7</v>
      </c>
      <c r="K75" s="16">
        <f t="shared" si="4"/>
        <v>1</v>
      </c>
      <c r="L75" s="16" t="str">
        <f t="shared" si="6"/>
        <v>INSERT INTO `profession`(`category`, `name`, `education`, `level`, `intelligence`, `charisma`, `strength`, `creativity`) VALUES (7,'Тестеровщик',1,4,30,0,0,0);</v>
      </c>
      <c r="M75" s="16" t="s">
        <v>693</v>
      </c>
    </row>
    <row r="76" spans="1:13" s="16" customFormat="1" x14ac:dyDescent="0.25">
      <c r="A76" s="16">
        <v>75</v>
      </c>
      <c r="B76" s="16" t="s">
        <v>267</v>
      </c>
      <c r="C76" s="16" t="s">
        <v>147</v>
      </c>
      <c r="D76" s="16">
        <v>5</v>
      </c>
      <c r="E76" s="16" t="s">
        <v>177</v>
      </c>
      <c r="F76" s="16">
        <v>30</v>
      </c>
      <c r="G76" s="16">
        <v>0</v>
      </c>
      <c r="H76" s="16">
        <v>0</v>
      </c>
      <c r="I76" s="16">
        <v>0</v>
      </c>
      <c r="J76" s="16">
        <f t="shared" si="5"/>
        <v>7</v>
      </c>
      <c r="K76" s="16">
        <f t="shared" si="4"/>
        <v>2</v>
      </c>
      <c r="L76" s="16" t="str">
        <f t="shared" si="6"/>
        <v>INSERT INTO `profession`(`category`, `name`, `education`, `level`, `intelligence`, `charisma`, `strength`, `creativity`) VALUES (7,'Системный администратор',2,5,30,0,0,0);</v>
      </c>
      <c r="M76" s="16" t="s">
        <v>693</v>
      </c>
    </row>
    <row r="77" spans="1:13" s="16" customFormat="1" x14ac:dyDescent="0.25">
      <c r="A77" s="16">
        <v>76</v>
      </c>
      <c r="B77" s="16" t="s">
        <v>256</v>
      </c>
      <c r="C77" s="16" t="s">
        <v>147</v>
      </c>
      <c r="D77" s="16">
        <v>6</v>
      </c>
      <c r="E77" s="16" t="s">
        <v>177</v>
      </c>
      <c r="F77" s="16">
        <v>40</v>
      </c>
      <c r="G77" s="16">
        <v>0</v>
      </c>
      <c r="H77" s="16">
        <v>0</v>
      </c>
      <c r="I77" s="16">
        <v>0</v>
      </c>
      <c r="J77" s="16">
        <f t="shared" si="5"/>
        <v>7</v>
      </c>
      <c r="K77" s="16">
        <f t="shared" si="4"/>
        <v>2</v>
      </c>
      <c r="L77" s="16" t="str">
        <f t="shared" si="6"/>
        <v>INSERT INTO `profession`(`category`, `name`, `education`, `level`, `intelligence`, `charisma`, `strength`, `creativity`) VALUES (7,'Администратор базы данных',2,6,40,0,0,0);</v>
      </c>
      <c r="M77" s="16" t="s">
        <v>693</v>
      </c>
    </row>
    <row r="78" spans="1:13" s="16" customFormat="1" x14ac:dyDescent="0.25">
      <c r="A78" s="16">
        <v>77</v>
      </c>
      <c r="B78" s="16" t="s">
        <v>123</v>
      </c>
      <c r="C78" s="16" t="s">
        <v>147</v>
      </c>
      <c r="D78" s="16">
        <v>7</v>
      </c>
      <c r="E78" s="16" t="s">
        <v>178</v>
      </c>
      <c r="F78" s="16">
        <v>40</v>
      </c>
      <c r="G78" s="16">
        <v>0</v>
      </c>
      <c r="H78" s="16">
        <v>0</v>
      </c>
      <c r="I78" s="16">
        <v>0</v>
      </c>
      <c r="J78" s="16">
        <f t="shared" si="5"/>
        <v>7</v>
      </c>
      <c r="K78" s="16">
        <f t="shared" si="4"/>
        <v>3</v>
      </c>
      <c r="L78" s="16" t="str">
        <f t="shared" si="6"/>
        <v>INSERT INTO `profession`(`category`, `name`, `education`, `level`, `intelligence`, `charisma`, `strength`, `creativity`) VALUES (7,'Системный аналитик',3,7,40,0,0,0);</v>
      </c>
      <c r="M78" s="16" t="s">
        <v>693</v>
      </c>
    </row>
    <row r="79" spans="1:13" s="16" customFormat="1" x14ac:dyDescent="0.25">
      <c r="A79" s="16">
        <v>78</v>
      </c>
      <c r="B79" s="16" t="s">
        <v>265</v>
      </c>
      <c r="C79" s="16" t="s">
        <v>147</v>
      </c>
      <c r="D79" s="16">
        <v>8</v>
      </c>
      <c r="E79" s="16" t="s">
        <v>178</v>
      </c>
      <c r="F79" s="16">
        <v>50</v>
      </c>
      <c r="G79" s="16">
        <v>0</v>
      </c>
      <c r="H79" s="16">
        <v>0</v>
      </c>
      <c r="I79" s="16">
        <v>0</v>
      </c>
      <c r="J79" s="16">
        <f t="shared" si="5"/>
        <v>7</v>
      </c>
      <c r="K79" s="16">
        <f t="shared" si="4"/>
        <v>3</v>
      </c>
      <c r="L79" s="16" t="str">
        <f t="shared" si="6"/>
        <v>INSERT INTO `profession`(`category`, `name`, `education`, `level`, `intelligence`, `charisma`, `strength`, `creativity`) VALUES (7,'Программист',3,8,50,0,0,0);</v>
      </c>
      <c r="M79" s="16" t="s">
        <v>693</v>
      </c>
    </row>
    <row r="80" spans="1:13" s="16" customFormat="1" x14ac:dyDescent="0.25">
      <c r="A80" s="16">
        <v>79</v>
      </c>
      <c r="B80" s="16" t="s">
        <v>529</v>
      </c>
      <c r="C80" s="16" t="s">
        <v>147</v>
      </c>
      <c r="D80" s="16">
        <v>9</v>
      </c>
      <c r="E80" s="16" t="s">
        <v>178</v>
      </c>
      <c r="F80" s="16">
        <v>60</v>
      </c>
      <c r="G80" s="16">
        <v>40</v>
      </c>
      <c r="H80" s="16">
        <v>0</v>
      </c>
      <c r="I80" s="16">
        <v>0</v>
      </c>
      <c r="J80" s="16">
        <f t="shared" si="5"/>
        <v>7</v>
      </c>
      <c r="K80" s="16">
        <f t="shared" si="4"/>
        <v>3</v>
      </c>
      <c r="L80" s="16" t="str">
        <f t="shared" si="6"/>
        <v>INSERT INTO `profession`(`category`, `name`, `education`, `level`, `intelligence`, `charisma`, `strength`, `creativity`) VALUES (7,'Специалист по информационной безопасности',3,9,60,40,0,0);</v>
      </c>
      <c r="M80" s="16" t="s">
        <v>693</v>
      </c>
    </row>
    <row r="81" spans="1:13" s="16" customFormat="1" x14ac:dyDescent="0.25">
      <c r="A81" s="16">
        <v>80</v>
      </c>
      <c r="B81" s="16" t="s">
        <v>530</v>
      </c>
      <c r="C81" s="16" t="s">
        <v>147</v>
      </c>
      <c r="D81" s="16">
        <v>10</v>
      </c>
      <c r="E81" s="16" t="s">
        <v>178</v>
      </c>
      <c r="F81" s="16">
        <v>70</v>
      </c>
      <c r="G81" s="16">
        <v>60</v>
      </c>
      <c r="H81" s="16">
        <v>0</v>
      </c>
      <c r="I81" s="16">
        <v>0</v>
      </c>
      <c r="J81" s="16">
        <f t="shared" si="5"/>
        <v>7</v>
      </c>
      <c r="K81" s="16">
        <f t="shared" si="4"/>
        <v>3</v>
      </c>
      <c r="L81" s="16" t="str">
        <f t="shared" si="6"/>
        <v>INSERT INTO `profession`(`category`, `name`, `education`, `level`, `intelligence`, `charisma`, `strength`, `creativity`) VALUES (7,'Корпоративный архитектор',3,10,70,60,0,0);</v>
      </c>
      <c r="M81" s="16" t="s">
        <v>693</v>
      </c>
    </row>
    <row r="82" spans="1:13" s="18" customFormat="1" x14ac:dyDescent="0.25">
      <c r="A82" s="18">
        <v>81</v>
      </c>
      <c r="B82" s="18" t="s">
        <v>85</v>
      </c>
      <c r="C82" s="18" t="s">
        <v>535</v>
      </c>
      <c r="D82" s="18">
        <v>1</v>
      </c>
      <c r="E82" s="18" t="s">
        <v>176</v>
      </c>
      <c r="F82" s="18">
        <v>0</v>
      </c>
      <c r="G82" s="18">
        <v>0</v>
      </c>
      <c r="H82" s="18">
        <v>0</v>
      </c>
      <c r="I82" s="18">
        <v>0</v>
      </c>
      <c r="J82" s="18">
        <f t="shared" si="5"/>
        <v>8</v>
      </c>
      <c r="K82" s="18">
        <f t="shared" si="4"/>
        <v>1</v>
      </c>
      <c r="L82" s="18" t="str">
        <f t="shared" si="6"/>
        <v>INSERT INTO `profession`(`category`, `name`, `education`, `level`, `intelligence`, `charisma`, `strength`, `creativity`) VALUES (8,'Фотограф',1,1,0,0,0,0);</v>
      </c>
      <c r="M82" s="18" t="s">
        <v>693</v>
      </c>
    </row>
    <row r="83" spans="1:13" s="18" customFormat="1" x14ac:dyDescent="0.25">
      <c r="A83" s="18">
        <v>82</v>
      </c>
      <c r="B83" s="18" t="s">
        <v>533</v>
      </c>
      <c r="C83" s="18" t="s">
        <v>535</v>
      </c>
      <c r="D83" s="18">
        <v>2</v>
      </c>
      <c r="E83" s="18" t="s">
        <v>176</v>
      </c>
      <c r="F83" s="18">
        <v>10</v>
      </c>
      <c r="G83" s="18">
        <v>0</v>
      </c>
      <c r="H83" s="18">
        <v>0</v>
      </c>
      <c r="I83" s="18">
        <v>5</v>
      </c>
      <c r="J83" s="18">
        <f t="shared" si="5"/>
        <v>8</v>
      </c>
      <c r="K83" s="18">
        <f t="shared" si="4"/>
        <v>1</v>
      </c>
      <c r="L83" s="18" t="str">
        <f t="shared" si="6"/>
        <v>INSERT INTO `profession`(`category`, `name`, `education`, `level`, `intelligence`, `charisma`, `strength`, `creativity`) VALUES (8,'Костюмер',1,2,10,0,0,5);</v>
      </c>
      <c r="M83" s="18" t="s">
        <v>693</v>
      </c>
    </row>
    <row r="84" spans="1:13" s="18" customFormat="1" x14ac:dyDescent="0.25">
      <c r="A84" s="18">
        <v>83</v>
      </c>
      <c r="B84" s="18" t="s">
        <v>534</v>
      </c>
      <c r="C84" s="18" t="s">
        <v>535</v>
      </c>
      <c r="D84" s="18">
        <v>3</v>
      </c>
      <c r="E84" s="18" t="s">
        <v>176</v>
      </c>
      <c r="F84" s="18">
        <v>15</v>
      </c>
      <c r="G84" s="18">
        <v>0</v>
      </c>
      <c r="H84" s="18">
        <v>0</v>
      </c>
      <c r="I84" s="18">
        <v>10</v>
      </c>
      <c r="J84" s="18">
        <f t="shared" si="5"/>
        <v>8</v>
      </c>
      <c r="K84" s="18">
        <f t="shared" si="4"/>
        <v>1</v>
      </c>
      <c r="L84" s="18" t="str">
        <f t="shared" si="6"/>
        <v>INSERT INTO `profession`(`category`, `name`, `education`, `level`, `intelligence`, `charisma`, `strength`, `creativity`) VALUES (8,'Помощник по свету',1,3,15,0,0,10);</v>
      </c>
      <c r="M84" s="18" t="s">
        <v>693</v>
      </c>
    </row>
    <row r="85" spans="1:13" s="18" customFormat="1" x14ac:dyDescent="0.25">
      <c r="A85" s="18">
        <v>84</v>
      </c>
      <c r="B85" s="18" t="s">
        <v>1</v>
      </c>
      <c r="C85" s="18" t="s">
        <v>535</v>
      </c>
      <c r="D85" s="18">
        <v>4</v>
      </c>
      <c r="E85" s="18" t="s">
        <v>176</v>
      </c>
      <c r="F85" s="18">
        <v>20</v>
      </c>
      <c r="G85" s="18">
        <v>10</v>
      </c>
      <c r="H85" s="18">
        <v>0</v>
      </c>
      <c r="I85" s="18">
        <v>30</v>
      </c>
      <c r="J85" s="18">
        <f t="shared" si="5"/>
        <v>8</v>
      </c>
      <c r="K85" s="18">
        <f t="shared" si="4"/>
        <v>1</v>
      </c>
      <c r="L85" s="18" t="str">
        <f t="shared" si="6"/>
        <v>INSERT INTO `profession`(`category`, `name`, `education`, `level`, `intelligence`, `charisma`, `strength`, `creativity`) VALUES (8,'Актер',1,4,20,10,0,30);</v>
      </c>
      <c r="M85" s="18" t="s">
        <v>693</v>
      </c>
    </row>
    <row r="86" spans="1:13" s="18" customFormat="1" x14ac:dyDescent="0.25">
      <c r="A86" s="18">
        <v>85</v>
      </c>
      <c r="B86" s="18" t="s">
        <v>397</v>
      </c>
      <c r="C86" s="18" t="s">
        <v>535</v>
      </c>
      <c r="D86" s="18">
        <v>5</v>
      </c>
      <c r="E86" s="18" t="s">
        <v>177</v>
      </c>
      <c r="F86" s="18">
        <v>20</v>
      </c>
      <c r="G86" s="18">
        <v>20</v>
      </c>
      <c r="H86" s="18">
        <v>0</v>
      </c>
      <c r="I86" s="18">
        <v>30</v>
      </c>
      <c r="J86" s="18">
        <f t="shared" si="5"/>
        <v>8</v>
      </c>
      <c r="K86" s="18">
        <f t="shared" si="4"/>
        <v>2</v>
      </c>
      <c r="L86" s="18" t="str">
        <f t="shared" si="6"/>
        <v>INSERT INTO `profession`(`category`, `name`, `education`, `level`, `intelligence`, `charisma`, `strength`, `creativity`) VALUES (8,'Кинооператор',2,5,20,20,0,30);</v>
      </c>
      <c r="M86" s="18" t="s">
        <v>693</v>
      </c>
    </row>
    <row r="87" spans="1:13" s="18" customFormat="1" x14ac:dyDescent="0.25">
      <c r="A87" s="18">
        <v>86</v>
      </c>
      <c r="B87" s="18" t="s">
        <v>114</v>
      </c>
      <c r="C87" s="18" t="s">
        <v>535</v>
      </c>
      <c r="D87" s="18">
        <v>6</v>
      </c>
      <c r="E87" s="18" t="s">
        <v>177</v>
      </c>
      <c r="F87" s="18">
        <v>30</v>
      </c>
      <c r="G87" s="18">
        <v>20</v>
      </c>
      <c r="H87" s="18">
        <v>0</v>
      </c>
      <c r="I87" s="18">
        <v>30</v>
      </c>
      <c r="J87" s="18">
        <f t="shared" si="5"/>
        <v>8</v>
      </c>
      <c r="K87" s="18">
        <f t="shared" si="4"/>
        <v>2</v>
      </c>
      <c r="L87" s="18" t="str">
        <f t="shared" si="6"/>
        <v>INSERT INTO `profession`(`category`, `name`, `education`, `level`, `intelligence`, `charisma`, `strength`, `creativity`) VALUES (8,'Звукооператор',2,6,30,20,0,30);</v>
      </c>
      <c r="M87" s="18" t="s">
        <v>693</v>
      </c>
    </row>
    <row r="88" spans="1:13" s="18" customFormat="1" x14ac:dyDescent="0.25">
      <c r="A88" s="18">
        <v>87</v>
      </c>
      <c r="B88" s="18" t="s">
        <v>399</v>
      </c>
      <c r="C88" s="18" t="s">
        <v>535</v>
      </c>
      <c r="D88" s="18">
        <v>7</v>
      </c>
      <c r="E88" s="18" t="s">
        <v>177</v>
      </c>
      <c r="F88" s="18">
        <v>40</v>
      </c>
      <c r="G88" s="18">
        <v>20</v>
      </c>
      <c r="H88" s="18">
        <v>0</v>
      </c>
      <c r="I88" s="18">
        <v>40</v>
      </c>
      <c r="J88" s="18">
        <f t="shared" si="5"/>
        <v>8</v>
      </c>
      <c r="K88" s="18">
        <f t="shared" si="4"/>
        <v>2</v>
      </c>
      <c r="L88" s="18" t="str">
        <f t="shared" si="6"/>
        <v>INSERT INTO `profession`(`category`, `name`, `education`, `level`, `intelligence`, `charisma`, `strength`, `creativity`) VALUES (8,'Композитор',2,7,40,20,0,40);</v>
      </c>
      <c r="M88" s="18" t="s">
        <v>693</v>
      </c>
    </row>
    <row r="89" spans="1:13" s="18" customFormat="1" x14ac:dyDescent="0.25">
      <c r="A89" s="18">
        <v>88</v>
      </c>
      <c r="B89" s="18" t="s">
        <v>92</v>
      </c>
      <c r="C89" s="18" t="s">
        <v>535</v>
      </c>
      <c r="D89" s="18">
        <v>8</v>
      </c>
      <c r="E89" s="18" t="s">
        <v>178</v>
      </c>
      <c r="F89" s="18">
        <v>40</v>
      </c>
      <c r="G89" s="18">
        <v>30</v>
      </c>
      <c r="H89" s="18">
        <v>0</v>
      </c>
      <c r="I89" s="18">
        <v>40</v>
      </c>
      <c r="J89" s="18">
        <f t="shared" si="5"/>
        <v>8</v>
      </c>
      <c r="K89" s="18">
        <f t="shared" si="4"/>
        <v>3</v>
      </c>
      <c r="L89" s="18" t="str">
        <f t="shared" si="6"/>
        <v>INSERT INTO `profession`(`category`, `name`, `education`, `level`, `intelligence`, `charisma`, `strength`, `creativity`) VALUES (8,'Режиссер',3,8,40,30,0,40);</v>
      </c>
      <c r="M89" s="18" t="s">
        <v>693</v>
      </c>
    </row>
    <row r="90" spans="1:13" s="18" customFormat="1" x14ac:dyDescent="0.25">
      <c r="A90" s="18">
        <v>89</v>
      </c>
      <c r="B90" s="18" t="s">
        <v>531</v>
      </c>
      <c r="C90" s="18" t="s">
        <v>535</v>
      </c>
      <c r="D90" s="18">
        <v>9</v>
      </c>
      <c r="E90" s="18" t="s">
        <v>178</v>
      </c>
      <c r="F90" s="18">
        <v>55</v>
      </c>
      <c r="G90" s="18">
        <v>40</v>
      </c>
      <c r="H90" s="18">
        <v>0</v>
      </c>
      <c r="I90" s="18">
        <v>55</v>
      </c>
      <c r="J90" s="18">
        <f t="shared" si="5"/>
        <v>8</v>
      </c>
      <c r="K90" s="18">
        <f t="shared" si="4"/>
        <v>3</v>
      </c>
      <c r="L90" s="18" t="str">
        <f t="shared" si="6"/>
        <v>INSERT INTO `profession`(`category`, `name`, `education`, `level`, `intelligence`, `charisma`, `strength`, `creativity`) VALUES (8,'Драматург',3,9,55,40,0,55);</v>
      </c>
      <c r="M90" s="18" t="s">
        <v>693</v>
      </c>
    </row>
    <row r="91" spans="1:13" s="18" customFormat="1" x14ac:dyDescent="0.25">
      <c r="A91" s="18">
        <v>90</v>
      </c>
      <c r="B91" s="18" t="s">
        <v>532</v>
      </c>
      <c r="C91" s="18" t="s">
        <v>535</v>
      </c>
      <c r="D91" s="18">
        <v>10</v>
      </c>
      <c r="E91" s="18" t="s">
        <v>178</v>
      </c>
      <c r="F91" s="18">
        <v>70</v>
      </c>
      <c r="G91" s="18">
        <v>50</v>
      </c>
      <c r="H91" s="18">
        <v>0</v>
      </c>
      <c r="I91" s="18">
        <v>70</v>
      </c>
      <c r="J91" s="18">
        <f t="shared" si="5"/>
        <v>8</v>
      </c>
      <c r="K91" s="18">
        <f t="shared" si="4"/>
        <v>3</v>
      </c>
      <c r="L91" s="18" t="str">
        <f t="shared" si="6"/>
        <v>INSERT INTO `profession`(`category`, `name`, `education`, `level`, `intelligence`, `charisma`, `strength`, `creativity`) VALUES (8,'Кинопродюсер',3,10,70,50,0,70);</v>
      </c>
      <c r="M91" s="18" t="s">
        <v>693</v>
      </c>
    </row>
    <row r="92" spans="1:13" s="12" customFormat="1" x14ac:dyDescent="0.25">
      <c r="A92" s="12">
        <v>91</v>
      </c>
      <c r="B92" s="12" t="s">
        <v>346</v>
      </c>
      <c r="C92" s="12" t="s">
        <v>148</v>
      </c>
      <c r="D92" s="12">
        <v>1</v>
      </c>
      <c r="E92" s="12" t="s">
        <v>176</v>
      </c>
      <c r="F92" s="12">
        <v>0</v>
      </c>
      <c r="G92" s="12">
        <v>0</v>
      </c>
      <c r="H92" s="12">
        <v>0</v>
      </c>
      <c r="I92" s="12">
        <v>0</v>
      </c>
      <c r="J92" s="12">
        <f t="shared" si="5"/>
        <v>9</v>
      </c>
      <c r="K92" s="12">
        <f t="shared" si="4"/>
        <v>1</v>
      </c>
      <c r="L92" s="12" t="str">
        <f t="shared" si="6"/>
        <v>INSERT INTO `profession`(`category`, `name`, `education`, `level`, `intelligence`, `charisma`, `strength`, `creativity`) VALUES (9,'Дегустатор',1,1,0,0,0,0);</v>
      </c>
      <c r="M92" s="12" t="s">
        <v>693</v>
      </c>
    </row>
    <row r="93" spans="1:13" s="12" customFormat="1" x14ac:dyDescent="0.25">
      <c r="A93" s="12">
        <v>92</v>
      </c>
      <c r="B93" s="12" t="s">
        <v>537</v>
      </c>
      <c r="C93" s="12" t="s">
        <v>148</v>
      </c>
      <c r="D93" s="12">
        <v>2</v>
      </c>
      <c r="E93" s="12" t="s">
        <v>176</v>
      </c>
      <c r="F93" s="12">
        <v>5</v>
      </c>
      <c r="G93" s="12">
        <v>0</v>
      </c>
      <c r="H93" s="12">
        <v>0</v>
      </c>
      <c r="I93" s="12">
        <v>10</v>
      </c>
      <c r="J93" s="12">
        <f t="shared" si="5"/>
        <v>9</v>
      </c>
      <c r="K93" s="12">
        <f t="shared" si="4"/>
        <v>1</v>
      </c>
      <c r="L93" s="12" t="str">
        <f t="shared" si="6"/>
        <v>INSERT INTO `profession`(`category`, `name`, `education`, `level`, `intelligence`, `charisma`, `strength`, `creativity`) VALUES (9,'Шоколатье',1,2,5,0,0,10);</v>
      </c>
      <c r="M93" s="12" t="s">
        <v>693</v>
      </c>
    </row>
    <row r="94" spans="1:13" s="12" customFormat="1" x14ac:dyDescent="0.25">
      <c r="A94" s="12">
        <v>93</v>
      </c>
      <c r="B94" s="12" t="s">
        <v>536</v>
      </c>
      <c r="C94" s="12" t="s">
        <v>148</v>
      </c>
      <c r="D94" s="12">
        <v>3</v>
      </c>
      <c r="E94" s="12" t="s">
        <v>176</v>
      </c>
      <c r="F94" s="12">
        <v>10</v>
      </c>
      <c r="G94" s="12">
        <v>0</v>
      </c>
      <c r="H94" s="12">
        <v>0</v>
      </c>
      <c r="I94" s="12">
        <v>15</v>
      </c>
      <c r="J94" s="12">
        <f t="shared" si="5"/>
        <v>9</v>
      </c>
      <c r="K94" s="12">
        <f t="shared" si="4"/>
        <v>1</v>
      </c>
      <c r="L94" s="12" t="str">
        <f t="shared" si="6"/>
        <v>INSERT INTO `profession`(`category`, `name`, `education`, `level`, `intelligence`, `charisma`, `strength`, `creativity`) VALUES (9,'Пивовар',1,3,10,0,0,15);</v>
      </c>
      <c r="M94" s="12" t="s">
        <v>693</v>
      </c>
    </row>
    <row r="95" spans="1:13" s="12" customFormat="1" x14ac:dyDescent="0.25">
      <c r="A95" s="12">
        <v>94</v>
      </c>
      <c r="B95" s="12" t="s">
        <v>337</v>
      </c>
      <c r="C95" s="12" t="s">
        <v>148</v>
      </c>
      <c r="D95" s="12">
        <v>4</v>
      </c>
      <c r="E95" s="12" t="s">
        <v>176</v>
      </c>
      <c r="F95" s="12">
        <v>15</v>
      </c>
      <c r="G95" s="12">
        <v>0</v>
      </c>
      <c r="H95" s="12">
        <v>0</v>
      </c>
      <c r="I95" s="12">
        <v>20</v>
      </c>
      <c r="J95" s="12">
        <f t="shared" si="5"/>
        <v>9</v>
      </c>
      <c r="K95" s="12">
        <f t="shared" si="4"/>
        <v>1</v>
      </c>
      <c r="L95" s="12" t="str">
        <f t="shared" si="6"/>
        <v>INSERT INTO `profession`(`category`, `name`, `education`, `level`, `intelligence`, `charisma`, `strength`, `creativity`) VALUES (9,'Винодел',1,4,15,0,0,20);</v>
      </c>
      <c r="M95" s="12" t="s">
        <v>693</v>
      </c>
    </row>
    <row r="96" spans="1:13" s="12" customFormat="1" x14ac:dyDescent="0.25">
      <c r="A96" s="12">
        <v>95</v>
      </c>
      <c r="B96" s="12" t="s">
        <v>538</v>
      </c>
      <c r="C96" s="12" t="s">
        <v>148</v>
      </c>
      <c r="D96" s="12">
        <v>5</v>
      </c>
      <c r="E96" s="12" t="s">
        <v>177</v>
      </c>
      <c r="F96" s="12">
        <v>20</v>
      </c>
      <c r="G96" s="12">
        <v>10</v>
      </c>
      <c r="H96" s="12">
        <v>5</v>
      </c>
      <c r="I96" s="12">
        <v>20</v>
      </c>
      <c r="J96" s="12">
        <f t="shared" si="5"/>
        <v>9</v>
      </c>
      <c r="K96" s="12">
        <f t="shared" si="4"/>
        <v>2</v>
      </c>
      <c r="L96" s="12" t="str">
        <f t="shared" si="6"/>
        <v>INSERT INTO `profession`(`category`, `name`, `education`, `level`, `intelligence`, `charisma`, `strength`, `creativity`) VALUES (9,'Колбасник',2,5,20,10,5,20);</v>
      </c>
      <c r="M96" s="12" t="s">
        <v>693</v>
      </c>
    </row>
    <row r="97" spans="1:13" s="12" customFormat="1" x14ac:dyDescent="0.25">
      <c r="A97" s="12">
        <v>96</v>
      </c>
      <c r="B97" s="12" t="s">
        <v>341</v>
      </c>
      <c r="C97" s="12" t="s">
        <v>148</v>
      </c>
      <c r="D97" s="12">
        <v>6</v>
      </c>
      <c r="E97" s="12" t="s">
        <v>177</v>
      </c>
      <c r="F97" s="12">
        <v>20</v>
      </c>
      <c r="G97" s="12">
        <v>10</v>
      </c>
      <c r="H97" s="12">
        <v>5</v>
      </c>
      <c r="I97" s="12">
        <v>30</v>
      </c>
      <c r="J97" s="12">
        <f t="shared" si="5"/>
        <v>9</v>
      </c>
      <c r="K97" s="12">
        <f t="shared" si="4"/>
        <v>2</v>
      </c>
      <c r="L97" s="12" t="str">
        <f t="shared" si="6"/>
        <v>INSERT INTO `profession`(`category`, `name`, `education`, `level`, `intelligence`, `charisma`, `strength`, `creativity`) VALUES (9,'Пекарь',2,6,20,10,5,30);</v>
      </c>
      <c r="M97" s="12" t="s">
        <v>693</v>
      </c>
    </row>
    <row r="98" spans="1:13" s="12" customFormat="1" x14ac:dyDescent="0.25">
      <c r="A98" s="12">
        <v>97</v>
      </c>
      <c r="B98" s="12" t="s">
        <v>338</v>
      </c>
      <c r="C98" s="12" t="s">
        <v>148</v>
      </c>
      <c r="D98" s="12">
        <v>7</v>
      </c>
      <c r="E98" s="12" t="s">
        <v>177</v>
      </c>
      <c r="F98" s="12">
        <v>30</v>
      </c>
      <c r="G98" s="12">
        <v>10</v>
      </c>
      <c r="H98" s="12">
        <v>10</v>
      </c>
      <c r="I98" s="12">
        <v>40</v>
      </c>
      <c r="J98" s="12">
        <f t="shared" si="5"/>
        <v>9</v>
      </c>
      <c r="K98" s="12">
        <f t="shared" ref="K98:K129" si="7">VLOOKUP(E98,$O$14:$P$16,2,FALSE)</f>
        <v>2</v>
      </c>
      <c r="L98" s="12" t="str">
        <f t="shared" si="6"/>
        <v>INSERT INTO `profession`(`category`, `name`, `education`, `level`, `intelligence`, `charisma`, `strength`, `creativity`) VALUES (9,'Кондитер',2,7,30,10,10,40);</v>
      </c>
      <c r="M98" s="12" t="s">
        <v>693</v>
      </c>
    </row>
    <row r="99" spans="1:13" s="12" customFormat="1" x14ac:dyDescent="0.25">
      <c r="A99" s="12">
        <v>98</v>
      </c>
      <c r="B99" s="12" t="s">
        <v>342</v>
      </c>
      <c r="C99" s="12" t="s">
        <v>148</v>
      </c>
      <c r="D99" s="12">
        <v>8</v>
      </c>
      <c r="E99" s="12" t="s">
        <v>177</v>
      </c>
      <c r="F99" s="12">
        <v>40</v>
      </c>
      <c r="G99" s="12">
        <v>10</v>
      </c>
      <c r="H99" s="12">
        <v>10</v>
      </c>
      <c r="I99" s="12">
        <v>50</v>
      </c>
      <c r="J99" s="12">
        <f t="shared" si="5"/>
        <v>9</v>
      </c>
      <c r="K99" s="12">
        <f t="shared" si="7"/>
        <v>2</v>
      </c>
      <c r="L99" s="12" t="str">
        <f t="shared" si="6"/>
        <v>INSERT INTO `profession`(`category`, `name`, `education`, `level`, `intelligence`, `charisma`, `strength`, `creativity`) VALUES (9,'Повар',2,8,40,10,10,50);</v>
      </c>
      <c r="M99" s="12" t="s">
        <v>693</v>
      </c>
    </row>
    <row r="100" spans="1:13" s="12" customFormat="1" x14ac:dyDescent="0.25">
      <c r="A100" s="12">
        <v>99</v>
      </c>
      <c r="B100" s="12" t="s">
        <v>452</v>
      </c>
      <c r="C100" s="12" t="s">
        <v>148</v>
      </c>
      <c r="D100" s="12">
        <v>9</v>
      </c>
      <c r="E100" s="12" t="s">
        <v>178</v>
      </c>
      <c r="F100" s="12">
        <v>40</v>
      </c>
      <c r="G100" s="12">
        <v>10</v>
      </c>
      <c r="H100" s="12">
        <v>15</v>
      </c>
      <c r="I100" s="12">
        <v>50</v>
      </c>
      <c r="J100" s="12">
        <f t="shared" si="5"/>
        <v>9</v>
      </c>
      <c r="K100" s="12">
        <f t="shared" si="7"/>
        <v>3</v>
      </c>
      <c r="L100" s="12" t="str">
        <f t="shared" si="6"/>
        <v>INSERT INTO `profession`(`category`, `name`, `education`, `level`, `intelligence`, `charisma`, `strength`, `creativity`) VALUES (9,'Технолог',3,9,40,10,15,50);</v>
      </c>
      <c r="M100" s="12" t="s">
        <v>693</v>
      </c>
    </row>
    <row r="101" spans="1:13" s="12" customFormat="1" x14ac:dyDescent="0.25">
      <c r="A101" s="12">
        <v>100</v>
      </c>
      <c r="B101" s="12" t="s">
        <v>31</v>
      </c>
      <c r="C101" s="12" t="s">
        <v>148</v>
      </c>
      <c r="D101" s="12">
        <v>10</v>
      </c>
      <c r="E101" s="12" t="s">
        <v>178</v>
      </c>
      <c r="F101" s="12">
        <v>50</v>
      </c>
      <c r="G101" s="12">
        <v>10</v>
      </c>
      <c r="H101" s="12">
        <v>15</v>
      </c>
      <c r="I101" s="12">
        <v>70</v>
      </c>
      <c r="J101" s="12">
        <f t="shared" si="5"/>
        <v>9</v>
      </c>
      <c r="K101" s="12">
        <f t="shared" si="7"/>
        <v>3</v>
      </c>
      <c r="L101" s="12" t="str">
        <f t="shared" si="6"/>
        <v>INSERT INTO `profession`(`category`, `name`, `education`, `level`, `intelligence`, `charisma`, `strength`, `creativity`) VALUES (9,'Шеф-повар',3,10,50,10,15,70);</v>
      </c>
      <c r="M101" s="12" t="s">
        <v>693</v>
      </c>
    </row>
    <row r="102" spans="1:13" s="9" customFormat="1" x14ac:dyDescent="0.25">
      <c r="A102" s="9">
        <v>101</v>
      </c>
      <c r="B102" s="9" t="s">
        <v>539</v>
      </c>
      <c r="C102" s="9" t="s">
        <v>545</v>
      </c>
      <c r="D102" s="9">
        <v>1</v>
      </c>
      <c r="E102" s="9" t="s">
        <v>176</v>
      </c>
      <c r="F102" s="9">
        <v>0</v>
      </c>
      <c r="G102" s="9">
        <v>0</v>
      </c>
      <c r="H102" s="9">
        <v>0</v>
      </c>
      <c r="I102" s="9">
        <v>0</v>
      </c>
      <c r="J102" s="9">
        <f t="shared" si="5"/>
        <v>10</v>
      </c>
      <c r="K102" s="9">
        <f t="shared" si="7"/>
        <v>1</v>
      </c>
      <c r="L102" s="9" t="str">
        <f t="shared" si="6"/>
        <v>INSERT INTO `profession`(`category`, `name`, `education`, `level`, `intelligence`, `charisma`, `strength`, `creativity`) VALUES (10,'Мастер по ремонту одежды',1,1,0,0,0,0);</v>
      </c>
      <c r="M102" s="9" t="s">
        <v>693</v>
      </c>
    </row>
    <row r="103" spans="1:13" s="9" customFormat="1" x14ac:dyDescent="0.25">
      <c r="A103" s="9">
        <v>102</v>
      </c>
      <c r="B103" s="9" t="s">
        <v>540</v>
      </c>
      <c r="C103" s="9" t="s">
        <v>545</v>
      </c>
      <c r="D103" s="9">
        <v>2</v>
      </c>
      <c r="E103" s="9" t="s">
        <v>176</v>
      </c>
      <c r="F103" s="9">
        <v>5</v>
      </c>
      <c r="G103" s="9">
        <v>0</v>
      </c>
      <c r="H103" s="9">
        <v>0</v>
      </c>
      <c r="I103" s="9">
        <v>0</v>
      </c>
      <c r="J103" s="9">
        <f t="shared" si="5"/>
        <v>10</v>
      </c>
      <c r="K103" s="9">
        <f t="shared" si="7"/>
        <v>1</v>
      </c>
      <c r="L103" s="9" t="str">
        <f t="shared" si="6"/>
        <v>INSERT INTO `profession`(`category`, `name`, `education`, `level`, `intelligence`, `charisma`, `strength`, `creativity`) VALUES (10,'Мастер по ремонту обуви',1,2,5,0,0,0);</v>
      </c>
      <c r="M103" s="9" t="s">
        <v>693</v>
      </c>
    </row>
    <row r="104" spans="1:13" s="9" customFormat="1" x14ac:dyDescent="0.25">
      <c r="A104" s="9">
        <v>103</v>
      </c>
      <c r="B104" s="9" t="s">
        <v>41</v>
      </c>
      <c r="C104" s="9" t="s">
        <v>545</v>
      </c>
      <c r="D104" s="9">
        <v>3</v>
      </c>
      <c r="E104" s="9" t="s">
        <v>176</v>
      </c>
      <c r="F104" s="9">
        <v>10</v>
      </c>
      <c r="G104" s="9">
        <v>0</v>
      </c>
      <c r="H104" s="9">
        <v>0</v>
      </c>
      <c r="I104" s="9">
        <v>0</v>
      </c>
      <c r="J104" s="9">
        <f t="shared" si="5"/>
        <v>10</v>
      </c>
      <c r="K104" s="9">
        <f t="shared" si="7"/>
        <v>1</v>
      </c>
      <c r="L104" s="9" t="str">
        <f t="shared" si="6"/>
        <v>INSERT INTO `profession`(`category`, `name`, `education`, `level`, `intelligence`, `charisma`, `strength`, `creativity`) VALUES (10,'Скорняк',1,3,10,0,0,0);</v>
      </c>
      <c r="M104" s="9" t="s">
        <v>693</v>
      </c>
    </row>
    <row r="105" spans="1:13" s="9" customFormat="1" x14ac:dyDescent="0.25">
      <c r="A105" s="9">
        <v>104</v>
      </c>
      <c r="B105" s="9" t="s">
        <v>541</v>
      </c>
      <c r="C105" s="9" t="s">
        <v>545</v>
      </c>
      <c r="D105" s="9">
        <v>4</v>
      </c>
      <c r="E105" s="9" t="s">
        <v>176</v>
      </c>
      <c r="F105" s="9">
        <v>15</v>
      </c>
      <c r="G105" s="9">
        <v>0</v>
      </c>
      <c r="H105" s="9">
        <v>0</v>
      </c>
      <c r="I105" s="9">
        <v>5</v>
      </c>
      <c r="J105" s="9">
        <f t="shared" si="5"/>
        <v>10</v>
      </c>
      <c r="K105" s="9">
        <f t="shared" si="7"/>
        <v>1</v>
      </c>
      <c r="L105" s="9" t="str">
        <f t="shared" si="6"/>
        <v>INSERT INTO `profession`(`category`, `name`, `education`, `level`, `intelligence`, `charisma`, `strength`, `creativity`) VALUES (10,'Кожевник',1,4,15,0,0,5);</v>
      </c>
      <c r="M105" s="9" t="s">
        <v>693</v>
      </c>
    </row>
    <row r="106" spans="1:13" s="9" customFormat="1" x14ac:dyDescent="0.25">
      <c r="A106" s="9">
        <v>105</v>
      </c>
      <c r="B106" s="9" t="s">
        <v>111</v>
      </c>
      <c r="C106" s="9" t="s">
        <v>545</v>
      </c>
      <c r="D106" s="9">
        <v>5</v>
      </c>
      <c r="E106" s="9" t="s">
        <v>176</v>
      </c>
      <c r="F106" s="9">
        <v>20</v>
      </c>
      <c r="G106" s="9">
        <v>0</v>
      </c>
      <c r="H106" s="9">
        <v>0</v>
      </c>
      <c r="I106" s="9">
        <v>10</v>
      </c>
      <c r="J106" s="9">
        <f t="shared" si="5"/>
        <v>10</v>
      </c>
      <c r="K106" s="9">
        <f t="shared" si="7"/>
        <v>1</v>
      </c>
      <c r="L106" s="9" t="str">
        <f t="shared" si="6"/>
        <v>INSERT INTO `profession`(`category`, `name`, `education`, `level`, `intelligence`, `charisma`, `strength`, `creativity`) VALUES (10,'Швея',1,5,20,0,0,10);</v>
      </c>
      <c r="M106" s="9" t="s">
        <v>693</v>
      </c>
    </row>
    <row r="107" spans="1:13" s="9" customFormat="1" x14ac:dyDescent="0.25">
      <c r="A107" s="9">
        <v>106</v>
      </c>
      <c r="B107" s="9" t="s">
        <v>391</v>
      </c>
      <c r="C107" s="9" t="s">
        <v>545</v>
      </c>
      <c r="D107" s="9">
        <v>6</v>
      </c>
      <c r="E107" s="9" t="s">
        <v>177</v>
      </c>
      <c r="F107" s="9">
        <v>30</v>
      </c>
      <c r="G107" s="9">
        <v>0</v>
      </c>
      <c r="H107" s="9">
        <v>0</v>
      </c>
      <c r="I107" s="9">
        <v>15</v>
      </c>
      <c r="J107" s="9">
        <f t="shared" si="5"/>
        <v>10</v>
      </c>
      <c r="K107" s="9">
        <f t="shared" si="7"/>
        <v>2</v>
      </c>
      <c r="L107" s="9" t="str">
        <f t="shared" si="6"/>
        <v>INSERT INTO `profession`(`category`, `name`, `education`, `level`, `intelligence`, `charisma`, `strength`, `creativity`) VALUES (10,'Закройщик',2,6,30,0,0,15);</v>
      </c>
      <c r="M107" s="9" t="s">
        <v>693</v>
      </c>
    </row>
    <row r="108" spans="1:13" s="9" customFormat="1" x14ac:dyDescent="0.25">
      <c r="A108" s="9">
        <v>107</v>
      </c>
      <c r="B108" s="9" t="s">
        <v>139</v>
      </c>
      <c r="C108" s="9" t="s">
        <v>545</v>
      </c>
      <c r="D108" s="9">
        <v>7</v>
      </c>
      <c r="E108" s="9" t="s">
        <v>177</v>
      </c>
      <c r="F108" s="9">
        <v>40</v>
      </c>
      <c r="G108" s="9">
        <v>0</v>
      </c>
      <c r="H108" s="9">
        <v>0</v>
      </c>
      <c r="I108" s="9">
        <v>20</v>
      </c>
      <c r="J108" s="9">
        <f t="shared" si="5"/>
        <v>10</v>
      </c>
      <c r="K108" s="9">
        <f t="shared" si="7"/>
        <v>2</v>
      </c>
      <c r="L108" s="9" t="str">
        <f t="shared" si="6"/>
        <v>INSERT INTO `profession`(`category`, `name`, `education`, `level`, `intelligence`, `charisma`, `strength`, `creativity`) VALUES (10,'Ткач',2,7,40,0,0,20);</v>
      </c>
      <c r="M108" s="9" t="s">
        <v>693</v>
      </c>
    </row>
    <row r="109" spans="1:13" s="9" customFormat="1" x14ac:dyDescent="0.25">
      <c r="A109" s="9">
        <v>108</v>
      </c>
      <c r="B109" s="9" t="s">
        <v>542</v>
      </c>
      <c r="C109" s="9" t="s">
        <v>545</v>
      </c>
      <c r="D109" s="9">
        <v>8</v>
      </c>
      <c r="E109" s="9" t="s">
        <v>177</v>
      </c>
      <c r="F109" s="9">
        <v>50</v>
      </c>
      <c r="G109" s="9">
        <v>0</v>
      </c>
      <c r="H109" s="9">
        <v>0</v>
      </c>
      <c r="I109" s="9">
        <v>30</v>
      </c>
      <c r="J109" s="9">
        <f t="shared" si="5"/>
        <v>10</v>
      </c>
      <c r="K109" s="9">
        <f t="shared" si="7"/>
        <v>2</v>
      </c>
      <c r="L109" s="9" t="str">
        <f t="shared" si="6"/>
        <v>INSERT INTO `profession`(`category`, `name`, `education`, `level`, `intelligence`, `charisma`, `strength`, `creativity`) VALUES (10,'Обувщик',2,8,50,0,0,30);</v>
      </c>
      <c r="M109" s="9" t="s">
        <v>693</v>
      </c>
    </row>
    <row r="110" spans="1:13" s="9" customFormat="1" x14ac:dyDescent="0.25">
      <c r="A110" s="9">
        <v>109</v>
      </c>
      <c r="B110" s="9" t="s">
        <v>543</v>
      </c>
      <c r="C110" s="9" t="s">
        <v>545</v>
      </c>
      <c r="D110" s="9">
        <v>9</v>
      </c>
      <c r="E110" s="9" t="s">
        <v>178</v>
      </c>
      <c r="F110" s="9">
        <v>60</v>
      </c>
      <c r="G110" s="9">
        <v>15</v>
      </c>
      <c r="H110" s="9">
        <v>0</v>
      </c>
      <c r="I110" s="9">
        <v>50</v>
      </c>
      <c r="J110" s="9">
        <f t="shared" si="5"/>
        <v>10</v>
      </c>
      <c r="K110" s="9">
        <f t="shared" si="7"/>
        <v>3</v>
      </c>
      <c r="L110" s="9" t="str">
        <f t="shared" si="6"/>
        <v>INSERT INTO `profession`(`category`, `name`, `education`, `level`, `intelligence`, `charisma`, `strength`, `creativity`) VALUES (10,'Модельер-конструктор',3,9,60,15,0,50);</v>
      </c>
      <c r="M110" s="9" t="s">
        <v>693</v>
      </c>
    </row>
    <row r="111" spans="1:13" s="9" customFormat="1" x14ac:dyDescent="0.25">
      <c r="A111" s="9">
        <v>110</v>
      </c>
      <c r="B111" s="9" t="s">
        <v>544</v>
      </c>
      <c r="C111" s="9" t="s">
        <v>545</v>
      </c>
      <c r="D111" s="9">
        <v>10</v>
      </c>
      <c r="E111" s="9" t="s">
        <v>178</v>
      </c>
      <c r="F111" s="9">
        <v>70</v>
      </c>
      <c r="G111" s="9">
        <v>30</v>
      </c>
      <c r="H111" s="9">
        <v>0</v>
      </c>
      <c r="I111" s="9">
        <v>70</v>
      </c>
      <c r="J111" s="9">
        <f t="shared" si="5"/>
        <v>10</v>
      </c>
      <c r="K111" s="9">
        <f t="shared" si="7"/>
        <v>3</v>
      </c>
      <c r="L111" s="9" t="str">
        <f t="shared" si="6"/>
        <v>INSERT INTO `profession`(`category`, `name`, `education`, `level`, `intelligence`, `charisma`, `strength`, `creativity`) VALUES (10,'Стилист моды',3,10,70,30,0,70);</v>
      </c>
      <c r="M111" s="9" t="s">
        <v>693</v>
      </c>
    </row>
    <row r="112" spans="1:13" s="13" customFormat="1" x14ac:dyDescent="0.25">
      <c r="A112" s="13">
        <v>111</v>
      </c>
      <c r="B112" s="13" t="s">
        <v>60</v>
      </c>
      <c r="C112" s="13" t="s">
        <v>149</v>
      </c>
      <c r="D112" s="13">
        <v>1</v>
      </c>
      <c r="E112" s="13" t="s">
        <v>176</v>
      </c>
      <c r="F112" s="13">
        <v>0</v>
      </c>
      <c r="G112" s="13">
        <v>0</v>
      </c>
      <c r="H112" s="13">
        <v>0</v>
      </c>
      <c r="I112" s="13">
        <v>0</v>
      </c>
      <c r="J112" s="13">
        <f t="shared" si="5"/>
        <v>11</v>
      </c>
      <c r="K112" s="13">
        <f t="shared" si="7"/>
        <v>1</v>
      </c>
      <c r="L112" s="13" t="str">
        <f t="shared" si="6"/>
        <v>INSERT INTO `profession`(`category`, `name`, `education`, `level`, `intelligence`, `charisma`, `strength`, `creativity`) VALUES (11,'Библиотекарь',1,1,0,0,0,0);</v>
      </c>
      <c r="M112" s="13" t="s">
        <v>693</v>
      </c>
    </row>
    <row r="113" spans="1:13" s="13" customFormat="1" x14ac:dyDescent="0.25">
      <c r="A113" s="13">
        <v>112</v>
      </c>
      <c r="B113" s="13" t="s">
        <v>552</v>
      </c>
      <c r="C113" s="13" t="s">
        <v>149</v>
      </c>
      <c r="D113" s="13">
        <v>2</v>
      </c>
      <c r="E113" s="13" t="s">
        <v>176</v>
      </c>
      <c r="F113" s="13">
        <v>10</v>
      </c>
      <c r="G113" s="13">
        <v>20</v>
      </c>
      <c r="H113" s="13">
        <v>0</v>
      </c>
      <c r="I113" s="13">
        <v>0</v>
      </c>
      <c r="J113" s="13">
        <f t="shared" si="5"/>
        <v>11</v>
      </c>
      <c r="K113" s="13">
        <f t="shared" si="7"/>
        <v>1</v>
      </c>
      <c r="L113" s="13" t="str">
        <f t="shared" si="6"/>
        <v>INSERT INTO `profession`(`category`, `name`, `education`, `level`, `intelligence`, `charisma`, `strength`, `creativity`) VALUES (11,'Ведущий курсов грамматики',1,2,10,20,0,0);</v>
      </c>
      <c r="M113" s="13" t="s">
        <v>693</v>
      </c>
    </row>
    <row r="114" spans="1:13" s="13" customFormat="1" x14ac:dyDescent="0.25">
      <c r="A114" s="13">
        <v>113</v>
      </c>
      <c r="B114" s="13" t="s">
        <v>548</v>
      </c>
      <c r="C114" s="13" t="s">
        <v>149</v>
      </c>
      <c r="D114" s="13">
        <v>3</v>
      </c>
      <c r="E114" s="13" t="s">
        <v>176</v>
      </c>
      <c r="F114" s="13">
        <v>20</v>
      </c>
      <c r="G114" s="13">
        <v>30</v>
      </c>
      <c r="H114" s="13">
        <v>0</v>
      </c>
      <c r="I114" s="13">
        <v>20</v>
      </c>
      <c r="J114" s="13">
        <f t="shared" si="5"/>
        <v>11</v>
      </c>
      <c r="K114" s="13">
        <f t="shared" si="7"/>
        <v>1</v>
      </c>
      <c r="L114" s="13" t="str">
        <f t="shared" si="6"/>
        <v>INSERT INTO `profession`(`category`, `name`, `education`, `level`, `intelligence`, `charisma`, `strength`, `creativity`) VALUES (11,'Спич-райтер',1,3,20,30,0,20);</v>
      </c>
      <c r="M114" s="13" t="s">
        <v>693</v>
      </c>
    </row>
    <row r="115" spans="1:13" s="13" customFormat="1" x14ac:dyDescent="0.25">
      <c r="A115" s="13">
        <v>114</v>
      </c>
      <c r="B115" s="13" t="s">
        <v>551</v>
      </c>
      <c r="C115" s="13" t="s">
        <v>149</v>
      </c>
      <c r="D115" s="13">
        <v>4</v>
      </c>
      <c r="E115" s="13" t="s">
        <v>176</v>
      </c>
      <c r="F115" s="13">
        <v>30</v>
      </c>
      <c r="G115" s="13">
        <v>40</v>
      </c>
      <c r="H115" s="13">
        <v>0</v>
      </c>
      <c r="I115" s="13">
        <v>0</v>
      </c>
      <c r="J115" s="13">
        <f t="shared" si="5"/>
        <v>11</v>
      </c>
      <c r="K115" s="13">
        <f t="shared" si="7"/>
        <v>1</v>
      </c>
      <c r="L115" s="13" t="str">
        <f t="shared" si="6"/>
        <v>INSERT INTO `profession`(`category`, `name`, `education`, `level`, `intelligence`, `charisma`, `strength`, `creativity`) VALUES (11,'Консультант по языку',1,4,30,40,0,0);</v>
      </c>
      <c r="M115" s="13" t="s">
        <v>693</v>
      </c>
    </row>
    <row r="116" spans="1:13" s="13" customFormat="1" x14ac:dyDescent="0.25">
      <c r="A116" s="13">
        <v>115</v>
      </c>
      <c r="B116" s="13" t="s">
        <v>61</v>
      </c>
      <c r="C116" s="13" t="s">
        <v>149</v>
      </c>
      <c r="D116" s="13">
        <v>5</v>
      </c>
      <c r="E116" s="13" t="s">
        <v>177</v>
      </c>
      <c r="F116" s="13">
        <v>30</v>
      </c>
      <c r="G116" s="13">
        <v>50</v>
      </c>
      <c r="H116" s="13">
        <v>0</v>
      </c>
      <c r="I116" s="13">
        <v>0</v>
      </c>
      <c r="J116" s="13">
        <f t="shared" si="5"/>
        <v>11</v>
      </c>
      <c r="K116" s="13">
        <f t="shared" si="7"/>
        <v>2</v>
      </c>
      <c r="L116" s="13" t="str">
        <f t="shared" si="6"/>
        <v>INSERT INTO `profession`(`category`, `name`, `education`, `level`, `intelligence`, `charisma`, `strength`, `creativity`) VALUES (11,'Лингвист',2,5,30,50,0,0);</v>
      </c>
      <c r="M116" s="13" t="s">
        <v>693</v>
      </c>
    </row>
    <row r="117" spans="1:13" s="13" customFormat="1" x14ac:dyDescent="0.25">
      <c r="A117" s="13">
        <v>116</v>
      </c>
      <c r="B117" s="13" t="s">
        <v>51</v>
      </c>
      <c r="C117" s="13" t="s">
        <v>149</v>
      </c>
      <c r="D117" s="13">
        <v>6</v>
      </c>
      <c r="E117" s="13" t="s">
        <v>177</v>
      </c>
      <c r="F117" s="13">
        <v>40</v>
      </c>
      <c r="G117" s="13">
        <v>60</v>
      </c>
      <c r="H117" s="13">
        <v>0</v>
      </c>
      <c r="I117" s="13">
        <v>0</v>
      </c>
      <c r="J117" s="13">
        <f t="shared" si="5"/>
        <v>11</v>
      </c>
      <c r="K117" s="13">
        <f t="shared" si="7"/>
        <v>2</v>
      </c>
      <c r="L117" s="13" t="str">
        <f t="shared" si="6"/>
        <v>INSERT INTO `profession`(`category`, `name`, `education`, `level`, `intelligence`, `charisma`, `strength`, `creativity`) VALUES (11,'Переводчик',2,6,40,60,0,0);</v>
      </c>
      <c r="M117" s="13" t="s">
        <v>693</v>
      </c>
    </row>
    <row r="118" spans="1:13" s="13" customFormat="1" x14ac:dyDescent="0.25">
      <c r="A118" s="13">
        <v>117</v>
      </c>
      <c r="B118" s="13" t="s">
        <v>546</v>
      </c>
      <c r="C118" s="13" t="s">
        <v>149</v>
      </c>
      <c r="D118" s="13">
        <v>7</v>
      </c>
      <c r="E118" s="13" t="s">
        <v>177</v>
      </c>
      <c r="F118" s="13">
        <v>50</v>
      </c>
      <c r="G118" s="13">
        <v>70</v>
      </c>
      <c r="H118" s="13">
        <v>0</v>
      </c>
      <c r="I118" s="13">
        <v>0</v>
      </c>
      <c r="J118" s="13">
        <f t="shared" si="5"/>
        <v>11</v>
      </c>
      <c r="K118" s="13">
        <f t="shared" si="7"/>
        <v>2</v>
      </c>
      <c r="L118" s="13" t="str">
        <f t="shared" si="6"/>
        <v>INSERT INTO `profession`(`category`, `name`, `education`, `level`, `intelligence`, `charisma`, `strength`, `creativity`) VALUES (11,'Сурдопереводчик',2,7,50,70,0,0);</v>
      </c>
      <c r="M118" s="13" t="s">
        <v>693</v>
      </c>
    </row>
    <row r="119" spans="1:13" s="13" customFormat="1" x14ac:dyDescent="0.25">
      <c r="A119" s="13">
        <v>118</v>
      </c>
      <c r="B119" s="13" t="s">
        <v>550</v>
      </c>
      <c r="C119" s="13" t="s">
        <v>149</v>
      </c>
      <c r="D119" s="13">
        <v>8</v>
      </c>
      <c r="E119" s="13" t="s">
        <v>178</v>
      </c>
      <c r="F119" s="13">
        <v>50</v>
      </c>
      <c r="G119" s="13">
        <v>80</v>
      </c>
      <c r="H119" s="13">
        <v>0</v>
      </c>
      <c r="I119" s="13">
        <v>0</v>
      </c>
      <c r="J119" s="13">
        <f t="shared" si="5"/>
        <v>11</v>
      </c>
      <c r="K119" s="13">
        <f t="shared" si="7"/>
        <v>3</v>
      </c>
      <c r="L119" s="13" t="str">
        <f t="shared" si="6"/>
        <v>INSERT INTO `profession`(`category`, `name`, `education`, `level`, `intelligence`, `charisma`, `strength`, `creativity`) VALUES (11,'Консультант по древним языкам',3,8,50,80,0,0);</v>
      </c>
      <c r="M119" s="13" t="s">
        <v>693</v>
      </c>
    </row>
    <row r="120" spans="1:13" s="13" customFormat="1" x14ac:dyDescent="0.25">
      <c r="A120" s="13">
        <v>119</v>
      </c>
      <c r="B120" s="13" t="s">
        <v>547</v>
      </c>
      <c r="C120" s="13" t="s">
        <v>149</v>
      </c>
      <c r="D120" s="13">
        <v>9</v>
      </c>
      <c r="E120" s="13" t="s">
        <v>178</v>
      </c>
      <c r="F120" s="13">
        <v>60</v>
      </c>
      <c r="G120" s="13">
        <v>90</v>
      </c>
      <c r="H120" s="13">
        <v>0</v>
      </c>
      <c r="I120" s="13">
        <v>0</v>
      </c>
      <c r="J120" s="13">
        <f t="shared" si="5"/>
        <v>11</v>
      </c>
      <c r="K120" s="13">
        <f t="shared" si="7"/>
        <v>3</v>
      </c>
      <c r="L120" s="13" t="str">
        <f t="shared" si="6"/>
        <v>INSERT INTO `profession`(`category`, `name`, `education`, `level`, `intelligence`, `charisma`, `strength`, `creativity`) VALUES (11,'Синхронный переводчик',3,9,60,90,0,0);</v>
      </c>
      <c r="M120" s="13" t="s">
        <v>693</v>
      </c>
    </row>
    <row r="121" spans="1:13" s="13" customFormat="1" x14ac:dyDescent="0.25">
      <c r="A121" s="13">
        <v>120</v>
      </c>
      <c r="B121" s="13" t="s">
        <v>549</v>
      </c>
      <c r="C121" s="13" t="s">
        <v>149</v>
      </c>
      <c r="D121" s="13">
        <v>10</v>
      </c>
      <c r="E121" s="13" t="s">
        <v>178</v>
      </c>
      <c r="F121" s="13">
        <v>70</v>
      </c>
      <c r="G121" s="13">
        <v>100</v>
      </c>
      <c r="H121" s="13">
        <v>0</v>
      </c>
      <c r="I121" s="13">
        <v>30</v>
      </c>
      <c r="J121" s="13">
        <f t="shared" si="5"/>
        <v>11</v>
      </c>
      <c r="K121" s="13">
        <f t="shared" si="7"/>
        <v>3</v>
      </c>
      <c r="L121" s="13" t="str">
        <f t="shared" si="6"/>
        <v>INSERT INTO `profession`(`category`, `name`, `education`, `level`, `intelligence`, `charisma`, `strength`, `creativity`) VALUES (11,'Маркетинговый писатель',3,10,70,100,0,30);</v>
      </c>
      <c r="M121" s="13" t="s">
        <v>693</v>
      </c>
    </row>
    <row r="122" spans="1:13" s="3" customFormat="1" x14ac:dyDescent="0.25">
      <c r="A122" s="3">
        <v>121</v>
      </c>
      <c r="B122" s="3" t="s">
        <v>553</v>
      </c>
      <c r="C122" s="3" t="s">
        <v>150</v>
      </c>
      <c r="D122" s="3">
        <v>1</v>
      </c>
      <c r="E122" s="3" t="s">
        <v>176</v>
      </c>
      <c r="F122" s="3">
        <v>0</v>
      </c>
      <c r="G122" s="3">
        <v>0</v>
      </c>
      <c r="H122" s="3">
        <v>0</v>
      </c>
      <c r="I122" s="3">
        <v>0</v>
      </c>
      <c r="J122" s="3">
        <f t="shared" si="5"/>
        <v>12</v>
      </c>
      <c r="K122" s="3">
        <f t="shared" si="7"/>
        <v>1</v>
      </c>
      <c r="L122" s="3" t="str">
        <f t="shared" si="6"/>
        <v>INSERT INTO `profession`(`category`, `name`, `education`, `level`, `intelligence`, `charisma`, `strength`, `creativity`) VALUES (12,'Разносчик рекламы',1,1,0,0,0,0);</v>
      </c>
      <c r="M122" s="3" t="s">
        <v>693</v>
      </c>
    </row>
    <row r="123" spans="1:13" s="3" customFormat="1" x14ac:dyDescent="0.25">
      <c r="A123" s="3">
        <v>122</v>
      </c>
      <c r="B123" s="3" t="s">
        <v>95</v>
      </c>
      <c r="C123" s="3" t="s">
        <v>150</v>
      </c>
      <c r="D123" s="3">
        <v>2</v>
      </c>
      <c r="E123" s="3" t="s">
        <v>176</v>
      </c>
      <c r="F123" s="3">
        <v>5</v>
      </c>
      <c r="G123" s="3">
        <v>0</v>
      </c>
      <c r="H123" s="3">
        <v>0</v>
      </c>
      <c r="I123" s="3">
        <v>0</v>
      </c>
      <c r="J123" s="3">
        <f t="shared" si="5"/>
        <v>12</v>
      </c>
      <c r="K123" s="3">
        <f t="shared" si="7"/>
        <v>1</v>
      </c>
      <c r="L123" s="3" t="str">
        <f t="shared" si="6"/>
        <v>INSERT INTO `profession`(`category`, `name`, `education`, `level`, `intelligence`, `charisma`, `strength`, `creativity`) VALUES (12,'Промоутер',1,2,5,0,0,0);</v>
      </c>
      <c r="M123" s="3" t="s">
        <v>693</v>
      </c>
    </row>
    <row r="124" spans="1:13" s="3" customFormat="1" x14ac:dyDescent="0.25">
      <c r="A124" s="3">
        <v>123</v>
      </c>
      <c r="B124" s="3" t="s">
        <v>2</v>
      </c>
      <c r="C124" s="3" t="s">
        <v>150</v>
      </c>
      <c r="D124" s="3">
        <v>3</v>
      </c>
      <c r="E124" s="3" t="s">
        <v>176</v>
      </c>
      <c r="F124" s="3">
        <v>10</v>
      </c>
      <c r="G124" s="3">
        <v>0</v>
      </c>
      <c r="H124" s="3">
        <v>0</v>
      </c>
      <c r="I124" s="3">
        <v>0</v>
      </c>
      <c r="J124" s="3">
        <f t="shared" si="5"/>
        <v>12</v>
      </c>
      <c r="K124" s="3">
        <f t="shared" si="7"/>
        <v>1</v>
      </c>
      <c r="L124" s="3" t="str">
        <f t="shared" si="6"/>
        <v>INSERT INTO `profession`(`category`, `name`, `education`, `level`, `intelligence`, `charisma`, `strength`, `creativity`) VALUES (12,'Рекламный агент',1,3,10,0,0,0);</v>
      </c>
      <c r="M124" s="3" t="s">
        <v>693</v>
      </c>
    </row>
    <row r="125" spans="1:13" s="3" customFormat="1" x14ac:dyDescent="0.25">
      <c r="A125" s="3">
        <v>124</v>
      </c>
      <c r="B125" s="3" t="s">
        <v>556</v>
      </c>
      <c r="C125" s="3" t="s">
        <v>150</v>
      </c>
      <c r="D125" s="3">
        <v>4</v>
      </c>
      <c r="E125" s="3" t="s">
        <v>176</v>
      </c>
      <c r="F125" s="3">
        <v>15</v>
      </c>
      <c r="G125" s="3">
        <v>5</v>
      </c>
      <c r="H125" s="3">
        <v>0</v>
      </c>
      <c r="I125" s="3">
        <v>0</v>
      </c>
      <c r="J125" s="3">
        <f t="shared" si="5"/>
        <v>12</v>
      </c>
      <c r="K125" s="3">
        <f t="shared" si="7"/>
        <v>1</v>
      </c>
      <c r="L125" s="3" t="str">
        <f t="shared" si="6"/>
        <v>INSERT INTO `profession`(`category`, `name`, `education`, `level`, `intelligence`, `charisma`, `strength`, `creativity`) VALUES (12,'Мерчандайзер',1,4,15,5,0,0);</v>
      </c>
      <c r="M125" s="3" t="s">
        <v>693</v>
      </c>
    </row>
    <row r="126" spans="1:13" s="3" customFormat="1" x14ac:dyDescent="0.25">
      <c r="A126" s="3">
        <v>125</v>
      </c>
      <c r="B126" s="3" t="s">
        <v>262</v>
      </c>
      <c r="C126" s="3" t="s">
        <v>150</v>
      </c>
      <c r="D126" s="3">
        <v>5</v>
      </c>
      <c r="E126" s="3" t="s">
        <v>177</v>
      </c>
      <c r="F126" s="3">
        <v>20</v>
      </c>
      <c r="G126" s="3">
        <v>10</v>
      </c>
      <c r="H126" s="3">
        <v>0</v>
      </c>
      <c r="I126" s="3">
        <v>30</v>
      </c>
      <c r="J126" s="3">
        <f t="shared" si="5"/>
        <v>12</v>
      </c>
      <c r="K126" s="3">
        <f t="shared" si="7"/>
        <v>2</v>
      </c>
      <c r="L126" s="3" t="str">
        <f t="shared" si="6"/>
        <v>INSERT INTO `profession`(`category`, `name`, `education`, `level`, `intelligence`, `charisma`, `strength`, `creativity`) VALUES (12,'Копирайтер',2,5,20,10,0,30);</v>
      </c>
      <c r="M126" s="3" t="s">
        <v>693</v>
      </c>
    </row>
    <row r="127" spans="1:13" s="3" customFormat="1" x14ac:dyDescent="0.25">
      <c r="A127" s="3">
        <v>126</v>
      </c>
      <c r="B127" s="3" t="s">
        <v>498</v>
      </c>
      <c r="C127" s="3" t="s">
        <v>150</v>
      </c>
      <c r="D127" s="3">
        <v>6</v>
      </c>
      <c r="E127" s="3" t="s">
        <v>177</v>
      </c>
      <c r="F127" s="3">
        <v>25</v>
      </c>
      <c r="G127" s="3">
        <v>20</v>
      </c>
      <c r="H127" s="3">
        <v>0</v>
      </c>
      <c r="I127" s="3">
        <v>40</v>
      </c>
      <c r="J127" s="3">
        <f t="shared" si="5"/>
        <v>12</v>
      </c>
      <c r="K127" s="3">
        <f t="shared" si="7"/>
        <v>2</v>
      </c>
      <c r="L127" s="3" t="str">
        <f t="shared" si="6"/>
        <v>INSERT INTO `profession`(`category`, `name`, `education`, `level`, `intelligence`, `charisma`, `strength`, `creativity`) VALUES (12,'Маркетолог',2,6,25,20,0,40);</v>
      </c>
      <c r="M127" s="3" t="s">
        <v>693</v>
      </c>
    </row>
    <row r="128" spans="1:13" s="3" customFormat="1" x14ac:dyDescent="0.25">
      <c r="A128" s="3">
        <v>127</v>
      </c>
      <c r="B128" s="3" t="s">
        <v>489</v>
      </c>
      <c r="C128" s="3" t="s">
        <v>150</v>
      </c>
      <c r="D128" s="3">
        <v>7</v>
      </c>
      <c r="E128" s="3" t="s">
        <v>177</v>
      </c>
      <c r="F128" s="3">
        <v>30</v>
      </c>
      <c r="G128" s="3">
        <v>30</v>
      </c>
      <c r="H128" s="3">
        <v>0</v>
      </c>
      <c r="I128" s="3">
        <v>50</v>
      </c>
      <c r="J128" s="3">
        <f t="shared" si="5"/>
        <v>12</v>
      </c>
      <c r="K128" s="3">
        <f t="shared" si="7"/>
        <v>2</v>
      </c>
      <c r="L128" s="3" t="str">
        <f t="shared" si="6"/>
        <v>INSERT INTO `profession`(`category`, `name`, `education`, `level`, `intelligence`, `charisma`, `strength`, `creativity`) VALUES (12,'Бренд-менеджер',2,7,30,30,0,50);</v>
      </c>
      <c r="M128" s="3" t="s">
        <v>693</v>
      </c>
    </row>
    <row r="129" spans="1:13" s="3" customFormat="1" x14ac:dyDescent="0.25">
      <c r="A129" s="3">
        <v>128</v>
      </c>
      <c r="B129" s="3" t="s">
        <v>554</v>
      </c>
      <c r="C129" s="3" t="s">
        <v>150</v>
      </c>
      <c r="D129" s="3">
        <v>8</v>
      </c>
      <c r="E129" s="3" t="s">
        <v>177</v>
      </c>
      <c r="F129" s="3">
        <v>35</v>
      </c>
      <c r="G129" s="3">
        <v>40</v>
      </c>
      <c r="H129" s="3">
        <v>0</v>
      </c>
      <c r="I129" s="3">
        <v>60</v>
      </c>
      <c r="J129" s="3">
        <f t="shared" si="5"/>
        <v>12</v>
      </c>
      <c r="K129" s="3">
        <f t="shared" si="7"/>
        <v>2</v>
      </c>
      <c r="L129" s="3" t="str">
        <f t="shared" si="6"/>
        <v>INSERT INTO `profession`(`category`, `name`, `education`, `level`, `intelligence`, `charisma`, `strength`, `creativity`) VALUES (12,'PR-менеджер',2,8,35,40,0,60);</v>
      </c>
      <c r="M129" s="3" t="s">
        <v>693</v>
      </c>
    </row>
    <row r="130" spans="1:13" s="3" customFormat="1" x14ac:dyDescent="0.25">
      <c r="A130" s="3">
        <v>129</v>
      </c>
      <c r="B130" s="3" t="s">
        <v>555</v>
      </c>
      <c r="C130" s="3" t="s">
        <v>150</v>
      </c>
      <c r="D130" s="3">
        <v>9</v>
      </c>
      <c r="E130" s="3" t="s">
        <v>178</v>
      </c>
      <c r="F130" s="3">
        <v>50</v>
      </c>
      <c r="G130" s="3">
        <v>50</v>
      </c>
      <c r="H130" s="3">
        <v>0</v>
      </c>
      <c r="I130" s="3">
        <v>70</v>
      </c>
      <c r="J130" s="3">
        <f t="shared" si="5"/>
        <v>12</v>
      </c>
      <c r="K130" s="3">
        <f t="shared" ref="K130:K161" si="8">VLOOKUP(E130,$O$14:$P$16,2,FALSE)</f>
        <v>3</v>
      </c>
      <c r="L130" s="3" t="str">
        <f t="shared" si="6"/>
        <v>INSERT INTO `profession`(`category`, `name`, `education`, `level`, `intelligence`, `charisma`, `strength`, `creativity`) VALUES (12,'Арт-директор',3,9,50,50,0,70);</v>
      </c>
      <c r="M130" s="3" t="s">
        <v>693</v>
      </c>
    </row>
    <row r="131" spans="1:13" s="3" customFormat="1" x14ac:dyDescent="0.25">
      <c r="A131" s="3">
        <v>130</v>
      </c>
      <c r="B131" s="3" t="s">
        <v>64</v>
      </c>
      <c r="C131" s="3" t="s">
        <v>150</v>
      </c>
      <c r="D131" s="3">
        <v>10</v>
      </c>
      <c r="E131" s="3" t="s">
        <v>178</v>
      </c>
      <c r="F131" s="3">
        <v>70</v>
      </c>
      <c r="G131" s="3">
        <v>70</v>
      </c>
      <c r="H131" s="3">
        <v>0</v>
      </c>
      <c r="I131" s="3">
        <v>80</v>
      </c>
      <c r="J131" s="3">
        <f t="shared" ref="J131:J194" si="9">VLOOKUP(C131,$O$18:$P$47,2,FALSE)</f>
        <v>12</v>
      </c>
      <c r="K131" s="3">
        <f t="shared" si="8"/>
        <v>3</v>
      </c>
      <c r="L131" s="3" t="str">
        <f t="shared" ref="L131:L194" si="10">"INSERT INTO `profession`(`category`, `name`, `education`, `level`, `intelligence`, `charisma`, `strength`, `creativity`) VALUES ("&amp;J131&amp;",'"&amp;B131&amp;"',"&amp;K131&amp;","&amp;D131&amp;","&amp;IF(ISBLANK(F131),0,F131)&amp;","&amp;IF(ISBLANK(G131),0,G131)&amp;","&amp;IF(ISBLANK(H131),0,H131)&amp;","&amp;IF(ISBLANK(I131),0,I131)&amp;");"</f>
        <v>INSERT INTO `profession`(`category`, `name`, `education`, `level`, `intelligence`, `charisma`, `strength`, `creativity`) VALUES (12,'Директор по маркетингу',3,10,70,70,0,80);</v>
      </c>
      <c r="M131" s="3" t="s">
        <v>693</v>
      </c>
    </row>
    <row r="132" spans="1:13" s="8" customFormat="1" x14ac:dyDescent="0.25">
      <c r="A132" s="8">
        <v>131</v>
      </c>
      <c r="B132" s="8" t="s">
        <v>561</v>
      </c>
      <c r="C132" s="8" t="s">
        <v>152</v>
      </c>
      <c r="D132" s="8">
        <v>1</v>
      </c>
      <c r="E132" s="8" t="s">
        <v>176</v>
      </c>
      <c r="F132" s="8">
        <v>0</v>
      </c>
      <c r="G132" s="8">
        <v>0</v>
      </c>
      <c r="H132" s="8">
        <v>0</v>
      </c>
      <c r="I132" s="8">
        <v>0</v>
      </c>
      <c r="J132" s="8">
        <f t="shared" si="9"/>
        <v>14</v>
      </c>
      <c r="K132" s="8">
        <f t="shared" si="8"/>
        <v>1</v>
      </c>
      <c r="L132" s="8" t="str">
        <f t="shared" si="10"/>
        <v>INSERT INTO `profession`(`category`, `name`, `education`, `level`, `intelligence`, `charisma`, `strength`, `creativity`) VALUES (14,'HR-менеджер',1,1,0,0,0,0);</v>
      </c>
      <c r="M132" s="8" t="s">
        <v>693</v>
      </c>
    </row>
    <row r="133" spans="1:13" s="8" customFormat="1" x14ac:dyDescent="0.25">
      <c r="A133" s="8">
        <v>132</v>
      </c>
      <c r="B133" s="8" t="s">
        <v>565</v>
      </c>
      <c r="C133" s="8" t="s">
        <v>152</v>
      </c>
      <c r="D133" s="8">
        <v>2</v>
      </c>
      <c r="E133" s="8" t="s">
        <v>176</v>
      </c>
      <c r="F133" s="8">
        <v>10</v>
      </c>
      <c r="G133" s="8">
        <v>5</v>
      </c>
      <c r="H133" s="8">
        <v>0</v>
      </c>
      <c r="I133" s="8">
        <v>0</v>
      </c>
      <c r="J133" s="8">
        <f t="shared" si="9"/>
        <v>14</v>
      </c>
      <c r="K133" s="8">
        <f t="shared" si="8"/>
        <v>1</v>
      </c>
      <c r="L133" s="8" t="str">
        <f t="shared" si="10"/>
        <v>INSERT INTO `profession`(`category`, `name`, `education`, `level`, `intelligence`, `charisma`, `strength`, `creativity`) VALUES (14,'Сотрудник Отдела кадров',1,2,10,5,0,0);</v>
      </c>
      <c r="M133" s="8" t="s">
        <v>693</v>
      </c>
    </row>
    <row r="134" spans="1:13" s="8" customFormat="1" x14ac:dyDescent="0.25">
      <c r="A134" s="8">
        <v>133</v>
      </c>
      <c r="B134" s="8" t="s">
        <v>560</v>
      </c>
      <c r="C134" s="8" t="s">
        <v>152</v>
      </c>
      <c r="D134" s="8">
        <v>3</v>
      </c>
      <c r="E134" s="8" t="s">
        <v>176</v>
      </c>
      <c r="F134" s="8">
        <v>20</v>
      </c>
      <c r="G134" s="8">
        <v>20</v>
      </c>
      <c r="H134" s="8">
        <v>0</v>
      </c>
      <c r="I134" s="8">
        <v>0</v>
      </c>
      <c r="J134" s="8">
        <f t="shared" si="9"/>
        <v>14</v>
      </c>
      <c r="K134" s="8">
        <f t="shared" si="8"/>
        <v>1</v>
      </c>
      <c r="L134" s="8" t="str">
        <f t="shared" si="10"/>
        <v>INSERT INTO `profession`(`category`, `name`, `education`, `level`, `intelligence`, `charisma`, `strength`, `creativity`) VALUES (14,'CRM-менеджер',1,3,20,20,0,0);</v>
      </c>
      <c r="M134" s="8" t="s">
        <v>693</v>
      </c>
    </row>
    <row r="135" spans="1:13" s="8" customFormat="1" x14ac:dyDescent="0.25">
      <c r="A135" s="8">
        <v>134</v>
      </c>
      <c r="B135" s="8" t="s">
        <v>564</v>
      </c>
      <c r="C135" s="8" t="s">
        <v>152</v>
      </c>
      <c r="D135" s="8">
        <v>4</v>
      </c>
      <c r="E135" s="8" t="s">
        <v>176</v>
      </c>
      <c r="F135" s="8">
        <v>30</v>
      </c>
      <c r="G135" s="8">
        <v>30</v>
      </c>
      <c r="H135" s="8">
        <v>0</v>
      </c>
      <c r="I135" s="8">
        <v>0</v>
      </c>
      <c r="J135" s="8">
        <f t="shared" si="9"/>
        <v>14</v>
      </c>
      <c r="K135" s="8">
        <f t="shared" si="8"/>
        <v>1</v>
      </c>
      <c r="L135" s="8" t="str">
        <f t="shared" si="10"/>
        <v>INSERT INTO `profession`(`category`, `name`, `education`, `level`, `intelligence`, `charisma`, `strength`, `creativity`) VALUES (14,'Тимлид',1,4,30,30,0,0);</v>
      </c>
      <c r="M135" s="8" t="s">
        <v>693</v>
      </c>
    </row>
    <row r="136" spans="1:13" s="8" customFormat="1" x14ac:dyDescent="0.25">
      <c r="A136" s="8">
        <v>135</v>
      </c>
      <c r="B136" s="8" t="s">
        <v>557</v>
      </c>
      <c r="C136" s="8" t="s">
        <v>152</v>
      </c>
      <c r="D136" s="8">
        <v>5</v>
      </c>
      <c r="E136" s="8" t="s">
        <v>177</v>
      </c>
      <c r="F136" s="8">
        <v>30</v>
      </c>
      <c r="G136" s="8">
        <v>30</v>
      </c>
      <c r="H136" s="8">
        <v>0</v>
      </c>
      <c r="I136" s="8">
        <v>20</v>
      </c>
      <c r="J136" s="8">
        <f t="shared" si="9"/>
        <v>14</v>
      </c>
      <c r="K136" s="8">
        <f t="shared" si="8"/>
        <v>2</v>
      </c>
      <c r="L136" s="8" t="str">
        <f t="shared" si="10"/>
        <v>INSERT INTO `profession`(`category`, `name`, `education`, `level`, `intelligence`, `charisma`, `strength`, `creativity`) VALUES (14,'SMM-менеджер',2,5,30,30,0,20);</v>
      </c>
      <c r="M136" s="8" t="s">
        <v>693</v>
      </c>
    </row>
    <row r="137" spans="1:13" s="8" customFormat="1" x14ac:dyDescent="0.25">
      <c r="A137" s="8">
        <v>136</v>
      </c>
      <c r="B137" s="8" t="s">
        <v>558</v>
      </c>
      <c r="C137" s="8" t="s">
        <v>152</v>
      </c>
      <c r="D137" s="8">
        <v>6</v>
      </c>
      <c r="E137" s="8" t="s">
        <v>177</v>
      </c>
      <c r="F137" s="8">
        <v>40</v>
      </c>
      <c r="G137" s="8">
        <v>40</v>
      </c>
      <c r="H137" s="8">
        <v>0</v>
      </c>
      <c r="I137" s="8">
        <v>30</v>
      </c>
      <c r="J137" s="8">
        <f t="shared" si="9"/>
        <v>14</v>
      </c>
      <c r="K137" s="8">
        <f t="shared" si="8"/>
        <v>2</v>
      </c>
      <c r="L137" s="8" t="str">
        <f t="shared" si="10"/>
        <v>INSERT INTO `profession`(`category`, `name`, `education`, `level`, `intelligence`, `charisma`, `strength`, `creativity`) VALUES (14,'Бизнес-консультант ',2,6,40,40,0,30);</v>
      </c>
      <c r="M137" s="8" t="s">
        <v>693</v>
      </c>
    </row>
    <row r="138" spans="1:13" s="8" customFormat="1" x14ac:dyDescent="0.25">
      <c r="A138" s="8">
        <v>137</v>
      </c>
      <c r="B138" s="8" t="s">
        <v>559</v>
      </c>
      <c r="C138" s="8" t="s">
        <v>152</v>
      </c>
      <c r="D138" s="8">
        <v>7</v>
      </c>
      <c r="E138" s="8" t="s">
        <v>177</v>
      </c>
      <c r="F138" s="8">
        <v>50</v>
      </c>
      <c r="G138" s="8">
        <v>50</v>
      </c>
      <c r="H138" s="8">
        <v>0</v>
      </c>
      <c r="I138" s="8">
        <v>35</v>
      </c>
      <c r="J138" s="8">
        <f t="shared" si="9"/>
        <v>14</v>
      </c>
      <c r="K138" s="8">
        <f t="shared" si="8"/>
        <v>2</v>
      </c>
      <c r="L138" s="8" t="str">
        <f t="shared" si="10"/>
        <v>INSERT INTO `profession`(`category`, `name`, `education`, `level`, `intelligence`, `charisma`, `strength`, `creativity`) VALUES (14,'Продукт-менеджер',2,7,50,50,0,35);</v>
      </c>
      <c r="M138" s="8" t="s">
        <v>693</v>
      </c>
    </row>
    <row r="139" spans="1:13" s="8" customFormat="1" x14ac:dyDescent="0.25">
      <c r="A139" s="8">
        <v>138</v>
      </c>
      <c r="B139" s="8" t="s">
        <v>93</v>
      </c>
      <c r="C139" s="8" t="s">
        <v>152</v>
      </c>
      <c r="D139" s="8">
        <v>8</v>
      </c>
      <c r="E139" s="8" t="s">
        <v>178</v>
      </c>
      <c r="F139" s="8">
        <v>60</v>
      </c>
      <c r="G139" s="8">
        <v>60</v>
      </c>
      <c r="H139" s="8">
        <v>0</v>
      </c>
      <c r="I139" s="8">
        <v>35</v>
      </c>
      <c r="J139" s="8">
        <f t="shared" si="9"/>
        <v>14</v>
      </c>
      <c r="K139" s="8">
        <f t="shared" si="8"/>
        <v>3</v>
      </c>
      <c r="L139" s="8" t="str">
        <f t="shared" si="10"/>
        <v>INSERT INTO `profession`(`category`, `name`, `education`, `level`, `intelligence`, `charisma`, `strength`, `creativity`) VALUES (14,'Менеджер проекта',3,8,60,60,0,35);</v>
      </c>
      <c r="M139" s="8" t="s">
        <v>693</v>
      </c>
    </row>
    <row r="140" spans="1:13" s="8" customFormat="1" x14ac:dyDescent="0.25">
      <c r="A140" s="8">
        <v>139</v>
      </c>
      <c r="B140" s="8" t="s">
        <v>563</v>
      </c>
      <c r="C140" s="8" t="s">
        <v>152</v>
      </c>
      <c r="D140" s="8">
        <v>9</v>
      </c>
      <c r="E140" s="8" t="s">
        <v>178</v>
      </c>
      <c r="F140" s="8">
        <v>70</v>
      </c>
      <c r="G140" s="8">
        <v>70</v>
      </c>
      <c r="H140" s="8">
        <v>0</v>
      </c>
      <c r="I140" s="8">
        <v>40</v>
      </c>
      <c r="J140" s="8">
        <f t="shared" si="9"/>
        <v>14</v>
      </c>
      <c r="K140" s="8">
        <f t="shared" si="8"/>
        <v>3</v>
      </c>
      <c r="L140" s="8" t="str">
        <f t="shared" si="10"/>
        <v>INSERT INTO `profession`(`category`, `name`, `education`, `level`, `intelligence`, `charisma`, `strength`, `creativity`) VALUES (14,'Специалист по бизнес-процессам',3,9,70,70,0,40);</v>
      </c>
      <c r="M140" s="8" t="s">
        <v>693</v>
      </c>
    </row>
    <row r="141" spans="1:13" s="8" customFormat="1" x14ac:dyDescent="0.25">
      <c r="A141" s="8">
        <v>140</v>
      </c>
      <c r="B141" s="8" t="s">
        <v>562</v>
      </c>
      <c r="C141" s="8" t="s">
        <v>152</v>
      </c>
      <c r="D141" s="8">
        <v>10</v>
      </c>
      <c r="E141" s="8" t="s">
        <v>178</v>
      </c>
      <c r="F141" s="8">
        <v>80</v>
      </c>
      <c r="G141" s="8">
        <v>80</v>
      </c>
      <c r="H141" s="8">
        <v>0</v>
      </c>
      <c r="I141" s="8">
        <v>50</v>
      </c>
      <c r="J141" s="8">
        <f t="shared" si="9"/>
        <v>14</v>
      </c>
      <c r="K141" s="8">
        <f t="shared" si="8"/>
        <v>3</v>
      </c>
      <c r="L141" s="8" t="str">
        <f t="shared" si="10"/>
        <v>INSERT INTO `profession`(`category`, `name`, `education`, `level`, `intelligence`, `charisma`, `strength`, `creativity`) VALUES (14,'Директор',3,10,80,80,0,50);</v>
      </c>
      <c r="M141" s="8" t="s">
        <v>693</v>
      </c>
    </row>
    <row r="142" spans="1:13" s="15" customFormat="1" x14ac:dyDescent="0.25">
      <c r="A142" s="15">
        <v>141</v>
      </c>
      <c r="B142" s="15" t="s">
        <v>566</v>
      </c>
      <c r="C142" s="15" t="s">
        <v>153</v>
      </c>
      <c r="D142" s="15">
        <v>1</v>
      </c>
      <c r="E142" s="15" t="s">
        <v>176</v>
      </c>
      <c r="F142" s="15">
        <v>0</v>
      </c>
      <c r="G142" s="15">
        <v>0</v>
      </c>
      <c r="H142" s="15">
        <v>0</v>
      </c>
      <c r="I142" s="15">
        <v>0</v>
      </c>
      <c r="J142" s="15">
        <f t="shared" si="9"/>
        <v>15</v>
      </c>
      <c r="K142" s="15">
        <f t="shared" si="8"/>
        <v>1</v>
      </c>
      <c r="L142" s="15" t="str">
        <f t="shared" si="10"/>
        <v>INSERT INTO `profession`(`category`, `name`, `education`, `level`, `intelligence`, `charisma`, `strength`, `creativity`) VALUES (15,'Ассистент',1,1,0,0,0,0);</v>
      </c>
      <c r="M142" s="15" t="s">
        <v>693</v>
      </c>
    </row>
    <row r="143" spans="1:13" s="15" customFormat="1" x14ac:dyDescent="0.25">
      <c r="A143" s="15">
        <v>142</v>
      </c>
      <c r="B143" s="15" t="s">
        <v>284</v>
      </c>
      <c r="C143" s="15" t="s">
        <v>153</v>
      </c>
      <c r="D143" s="15">
        <v>2</v>
      </c>
      <c r="E143" s="15" t="s">
        <v>176</v>
      </c>
      <c r="F143" s="15">
        <v>5</v>
      </c>
      <c r="G143" s="15">
        <v>0</v>
      </c>
      <c r="H143" s="15">
        <v>0</v>
      </c>
      <c r="I143" s="15">
        <v>0</v>
      </c>
      <c r="J143" s="15">
        <f t="shared" si="9"/>
        <v>15</v>
      </c>
      <c r="K143" s="15">
        <f t="shared" si="8"/>
        <v>1</v>
      </c>
      <c r="L143" s="15" t="str">
        <f t="shared" si="10"/>
        <v>INSERT INTO `profession`(`category`, `name`, `education`, `level`, `intelligence`, `charisma`, `strength`, `creativity`) VALUES (15,'Лаборант',1,2,5,0,0,0);</v>
      </c>
      <c r="M143" s="15" t="s">
        <v>693</v>
      </c>
    </row>
    <row r="144" spans="1:13" s="15" customFormat="1" x14ac:dyDescent="0.25">
      <c r="A144" s="15">
        <v>143</v>
      </c>
      <c r="B144" s="15" t="s">
        <v>567</v>
      </c>
      <c r="C144" s="15" t="s">
        <v>153</v>
      </c>
      <c r="D144" s="15">
        <v>3</v>
      </c>
      <c r="E144" s="15" t="s">
        <v>176</v>
      </c>
      <c r="F144" s="15">
        <v>10</v>
      </c>
      <c r="G144" s="15">
        <v>0</v>
      </c>
      <c r="H144" s="15">
        <v>0</v>
      </c>
      <c r="I144" s="15">
        <v>0</v>
      </c>
      <c r="J144" s="15">
        <f t="shared" si="9"/>
        <v>15</v>
      </c>
      <c r="K144" s="15">
        <f t="shared" si="8"/>
        <v>1</v>
      </c>
      <c r="L144" s="15" t="str">
        <f t="shared" si="10"/>
        <v>INSERT INTO `profession`(`category`, `name`, `education`, `level`, `intelligence`, `charisma`, `strength`, `creativity`) VALUES (15,'Исследователь-теоретик',1,3,10,0,0,0);</v>
      </c>
      <c r="M144" s="15" t="s">
        <v>693</v>
      </c>
    </row>
    <row r="145" spans="1:13" s="15" customFormat="1" x14ac:dyDescent="0.25">
      <c r="A145" s="15">
        <v>144</v>
      </c>
      <c r="B145" s="15" t="s">
        <v>53</v>
      </c>
      <c r="C145" s="15" t="s">
        <v>153</v>
      </c>
      <c r="D145" s="15">
        <v>4</v>
      </c>
      <c r="E145" s="15" t="s">
        <v>176</v>
      </c>
      <c r="F145" s="15">
        <v>20</v>
      </c>
      <c r="G145" s="15">
        <v>0</v>
      </c>
      <c r="H145" s="15">
        <v>0</v>
      </c>
      <c r="I145" s="15">
        <v>0</v>
      </c>
      <c r="J145" s="15">
        <f t="shared" si="9"/>
        <v>15</v>
      </c>
      <c r="K145" s="15">
        <f t="shared" si="8"/>
        <v>1</v>
      </c>
      <c r="L145" s="15" t="str">
        <f t="shared" si="10"/>
        <v>INSERT INTO `profession`(`category`, `name`, `education`, `level`, `intelligence`, `charisma`, `strength`, `creativity`) VALUES (15,'Исследователь',1,4,20,0,0,0);</v>
      </c>
      <c r="M145" s="15" t="s">
        <v>693</v>
      </c>
    </row>
    <row r="146" spans="1:13" s="15" customFormat="1" x14ac:dyDescent="0.25">
      <c r="A146" s="15">
        <v>145</v>
      </c>
      <c r="B146" s="15" t="s">
        <v>568</v>
      </c>
      <c r="C146" s="15" t="s">
        <v>153</v>
      </c>
      <c r="D146" s="15">
        <v>5</v>
      </c>
      <c r="E146" s="15" t="s">
        <v>177</v>
      </c>
      <c r="F146" s="15">
        <v>30</v>
      </c>
      <c r="G146" s="15">
        <v>0</v>
      </c>
      <c r="H146" s="15">
        <v>0</v>
      </c>
      <c r="I146" s="15">
        <v>0</v>
      </c>
      <c r="J146" s="15">
        <f t="shared" si="9"/>
        <v>15</v>
      </c>
      <c r="K146" s="15">
        <f t="shared" si="8"/>
        <v>2</v>
      </c>
      <c r="L146" s="15" t="str">
        <f t="shared" si="10"/>
        <v>INSERT INTO `profession`(`category`, `name`, `education`, `level`, `intelligence`, `charisma`, `strength`, `creativity`) VALUES (15,'Экспериментатор',2,5,30,0,0,0);</v>
      </c>
      <c r="M146" s="15" t="s">
        <v>693</v>
      </c>
    </row>
    <row r="147" spans="1:13" s="15" customFormat="1" x14ac:dyDescent="0.25">
      <c r="A147" s="15">
        <v>146</v>
      </c>
      <c r="B147" s="15" t="s">
        <v>569</v>
      </c>
      <c r="C147" s="15" t="s">
        <v>153</v>
      </c>
      <c r="D147" s="15">
        <v>6</v>
      </c>
      <c r="E147" s="15" t="s">
        <v>177</v>
      </c>
      <c r="F147" s="15">
        <v>40</v>
      </c>
      <c r="G147" s="15">
        <v>0</v>
      </c>
      <c r="H147" s="15">
        <v>0</v>
      </c>
      <c r="I147" s="15">
        <v>0</v>
      </c>
      <c r="J147" s="15">
        <f t="shared" si="9"/>
        <v>15</v>
      </c>
      <c r="K147" s="15">
        <f t="shared" si="8"/>
        <v>2</v>
      </c>
      <c r="L147" s="15" t="str">
        <f t="shared" si="10"/>
        <v>INSERT INTO `profession`(`category`, `name`, `education`, `level`, `intelligence`, `charisma`, `strength`, `creativity`) VALUES (15,'Прикладной теоретик',2,6,40,0,0,0);</v>
      </c>
      <c r="M147" s="15" t="s">
        <v>693</v>
      </c>
    </row>
    <row r="148" spans="1:13" s="15" customFormat="1" x14ac:dyDescent="0.25">
      <c r="A148" s="15">
        <v>147</v>
      </c>
      <c r="B148" s="15" t="s">
        <v>570</v>
      </c>
      <c r="C148" s="15" t="s">
        <v>153</v>
      </c>
      <c r="D148" s="15">
        <v>7</v>
      </c>
      <c r="E148" s="15" t="s">
        <v>177</v>
      </c>
      <c r="F148" s="15">
        <v>50</v>
      </c>
      <c r="G148" s="15">
        <v>0</v>
      </c>
      <c r="H148" s="15">
        <v>0</v>
      </c>
      <c r="I148" s="15">
        <v>0</v>
      </c>
      <c r="J148" s="15">
        <f t="shared" si="9"/>
        <v>15</v>
      </c>
      <c r="K148" s="15">
        <f t="shared" si="8"/>
        <v>2</v>
      </c>
      <c r="L148" s="15" t="str">
        <f t="shared" si="10"/>
        <v>INSERT INTO `profession`(`category`, `name`, `education`, `level`, `intelligence`, `charisma`, `strength`, `creativity`) VALUES (15,'Аналитик научных данных',2,7,50,0,0,0);</v>
      </c>
      <c r="M148" s="15" t="s">
        <v>693</v>
      </c>
    </row>
    <row r="149" spans="1:13" s="15" customFormat="1" x14ac:dyDescent="0.25">
      <c r="A149" s="15">
        <v>148</v>
      </c>
      <c r="B149" s="15" t="s">
        <v>571</v>
      </c>
      <c r="C149" s="15" t="s">
        <v>153</v>
      </c>
      <c r="D149" s="15">
        <v>8</v>
      </c>
      <c r="E149" s="15" t="s">
        <v>178</v>
      </c>
      <c r="F149" s="15">
        <v>60</v>
      </c>
      <c r="G149" s="15">
        <v>20</v>
      </c>
      <c r="H149" s="15">
        <v>0</v>
      </c>
      <c r="I149" s="15">
        <v>0</v>
      </c>
      <c r="J149" s="15">
        <f t="shared" si="9"/>
        <v>15</v>
      </c>
      <c r="K149" s="15">
        <f t="shared" si="8"/>
        <v>3</v>
      </c>
      <c r="L149" s="15" t="str">
        <f t="shared" si="10"/>
        <v>INSERT INTO `profession`(`category`, `name`, `education`, `level`, `intelligence`, `charisma`, `strength`, `creativity`) VALUES (15,'Кандидат наук',3,8,60,20,0,0);</v>
      </c>
      <c r="M149" s="15" t="s">
        <v>693</v>
      </c>
    </row>
    <row r="150" spans="1:13" s="15" customFormat="1" x14ac:dyDescent="0.25">
      <c r="A150" s="15">
        <v>149</v>
      </c>
      <c r="B150" s="15" t="s">
        <v>572</v>
      </c>
      <c r="C150" s="15" t="s">
        <v>153</v>
      </c>
      <c r="D150" s="15">
        <v>9</v>
      </c>
      <c r="E150" s="15" t="s">
        <v>178</v>
      </c>
      <c r="F150" s="15">
        <v>70</v>
      </c>
      <c r="G150" s="15">
        <v>40</v>
      </c>
      <c r="H150" s="15">
        <v>0</v>
      </c>
      <c r="I150" s="15">
        <v>0</v>
      </c>
      <c r="J150" s="15">
        <f t="shared" si="9"/>
        <v>15</v>
      </c>
      <c r="K150" s="15">
        <f t="shared" si="8"/>
        <v>3</v>
      </c>
      <c r="L150" s="15" t="str">
        <f t="shared" si="10"/>
        <v>INSERT INTO `profession`(`category`, `name`, `education`, `level`, `intelligence`, `charisma`, `strength`, `creativity`) VALUES (15,'Доктор наук',3,9,70,40,0,0);</v>
      </c>
      <c r="M150" s="15" t="s">
        <v>693</v>
      </c>
    </row>
    <row r="151" spans="1:13" s="15" customFormat="1" x14ac:dyDescent="0.25">
      <c r="A151" s="15">
        <v>150</v>
      </c>
      <c r="B151" s="15" t="s">
        <v>573</v>
      </c>
      <c r="C151" s="15" t="s">
        <v>153</v>
      </c>
      <c r="D151" s="15">
        <v>10</v>
      </c>
      <c r="E151" s="15" t="s">
        <v>178</v>
      </c>
      <c r="F151" s="15">
        <v>80</v>
      </c>
      <c r="G151" s="15">
        <v>60</v>
      </c>
      <c r="H151" s="15">
        <v>0</v>
      </c>
      <c r="I151" s="15">
        <v>0</v>
      </c>
      <c r="J151" s="15">
        <f t="shared" si="9"/>
        <v>15</v>
      </c>
      <c r="K151" s="15">
        <f t="shared" si="8"/>
        <v>3</v>
      </c>
      <c r="L151" s="15" t="str">
        <f t="shared" si="10"/>
        <v>INSERT INTO `profession`(`category`, `name`, `education`, `level`, `intelligence`, `charisma`, `strength`, `creativity`) VALUES (15,'Член-корреспондент РАН',3,10,80,60,0,0);</v>
      </c>
      <c r="M151" s="15" t="s">
        <v>693</v>
      </c>
    </row>
    <row r="152" spans="1:13" s="11" customFormat="1" x14ac:dyDescent="0.25">
      <c r="A152" s="11">
        <v>151</v>
      </c>
      <c r="B152" s="11" t="s">
        <v>75</v>
      </c>
      <c r="C152" s="11" t="s">
        <v>154</v>
      </c>
      <c r="D152" s="11">
        <v>1</v>
      </c>
      <c r="E152" s="11" t="s">
        <v>176</v>
      </c>
      <c r="F152" s="11">
        <v>0</v>
      </c>
      <c r="G152" s="11">
        <v>0</v>
      </c>
      <c r="H152" s="11">
        <v>0</v>
      </c>
      <c r="I152" s="11">
        <v>0</v>
      </c>
      <c r="J152" s="11">
        <f t="shared" si="9"/>
        <v>13</v>
      </c>
      <c r="K152" s="11">
        <f t="shared" si="8"/>
        <v>1</v>
      </c>
      <c r="L152" s="11" t="str">
        <f t="shared" si="10"/>
        <v>INSERT INTO `profession`(`category`, `name`, `education`, `level`, `intelligence`, `charisma`, `strength`, `creativity`) VALUES (13,'Няня',1,1,0,0,0,0);</v>
      </c>
      <c r="M152" s="11" t="s">
        <v>693</v>
      </c>
    </row>
    <row r="153" spans="1:13" s="11" customFormat="1" x14ac:dyDescent="0.25">
      <c r="A153" s="11">
        <v>152</v>
      </c>
      <c r="B153" s="11" t="s">
        <v>133</v>
      </c>
      <c r="C153" s="11" t="s">
        <v>154</v>
      </c>
      <c r="D153" s="11">
        <v>2</v>
      </c>
      <c r="E153" s="11" t="s">
        <v>176</v>
      </c>
      <c r="F153" s="11">
        <v>5</v>
      </c>
      <c r="G153" s="11">
        <v>0</v>
      </c>
      <c r="H153" s="11">
        <v>0</v>
      </c>
      <c r="I153" s="11">
        <v>0</v>
      </c>
      <c r="J153" s="11">
        <f t="shared" si="9"/>
        <v>13</v>
      </c>
      <c r="K153" s="11">
        <f t="shared" si="8"/>
        <v>1</v>
      </c>
      <c r="L153" s="11" t="str">
        <f t="shared" si="10"/>
        <v>INSERT INTO `profession`(`category`, `name`, `education`, `level`, `intelligence`, `charisma`, `strength`, `creativity`) VALUES (13,'Репетитор',1,2,5,0,0,0);</v>
      </c>
      <c r="M153" s="11" t="s">
        <v>693</v>
      </c>
    </row>
    <row r="154" spans="1:13" s="11" customFormat="1" x14ac:dyDescent="0.25">
      <c r="A154" s="11">
        <v>153</v>
      </c>
      <c r="B154" s="11" t="s">
        <v>587</v>
      </c>
      <c r="C154" s="11" t="s">
        <v>154</v>
      </c>
      <c r="D154" s="11">
        <v>3</v>
      </c>
      <c r="E154" s="11" t="s">
        <v>176</v>
      </c>
      <c r="F154" s="11">
        <v>10</v>
      </c>
      <c r="G154" s="11">
        <v>0</v>
      </c>
      <c r="H154" s="11">
        <v>0</v>
      </c>
      <c r="I154" s="11">
        <v>0</v>
      </c>
      <c r="J154" s="11">
        <f t="shared" si="9"/>
        <v>13</v>
      </c>
      <c r="K154" s="11">
        <f t="shared" si="8"/>
        <v>1</v>
      </c>
      <c r="L154" s="11" t="str">
        <f t="shared" si="10"/>
        <v>INSERT INTO `profession`(`category`, `name`, `education`, `level`, `intelligence`, `charisma`, `strength`, `creativity`) VALUES (13,'Помощник воспитателя',1,3,10,0,0,0);</v>
      </c>
      <c r="M154" s="11" t="s">
        <v>693</v>
      </c>
    </row>
    <row r="155" spans="1:13" s="11" customFormat="1" x14ac:dyDescent="0.25">
      <c r="A155" s="11">
        <v>154</v>
      </c>
      <c r="B155" s="11" t="s">
        <v>328</v>
      </c>
      <c r="C155" s="11" t="s">
        <v>154</v>
      </c>
      <c r="D155" s="11">
        <v>4</v>
      </c>
      <c r="E155" s="11" t="s">
        <v>177</v>
      </c>
      <c r="F155" s="11">
        <v>20</v>
      </c>
      <c r="G155" s="11">
        <v>0</v>
      </c>
      <c r="H155" s="11">
        <v>0</v>
      </c>
      <c r="I155" s="11">
        <v>10</v>
      </c>
      <c r="J155" s="11">
        <f t="shared" si="9"/>
        <v>13</v>
      </c>
      <c r="K155" s="11">
        <f t="shared" si="8"/>
        <v>2</v>
      </c>
      <c r="L155" s="11" t="str">
        <f t="shared" si="10"/>
        <v>INSERT INTO `profession`(`category`, `name`, `education`, `level`, `intelligence`, `charisma`, `strength`, `creativity`) VALUES (13,'Воспитатель',2,4,20,0,0,10);</v>
      </c>
      <c r="M155" s="11" t="s">
        <v>693</v>
      </c>
    </row>
    <row r="156" spans="1:13" s="11" customFormat="1" x14ac:dyDescent="0.25">
      <c r="A156" s="11">
        <v>155</v>
      </c>
      <c r="B156" s="11" t="s">
        <v>588</v>
      </c>
      <c r="C156" s="11" t="s">
        <v>154</v>
      </c>
      <c r="D156" s="11">
        <v>5</v>
      </c>
      <c r="E156" s="11" t="s">
        <v>177</v>
      </c>
      <c r="F156" s="11">
        <v>30</v>
      </c>
      <c r="G156" s="11">
        <v>0</v>
      </c>
      <c r="H156" s="11">
        <v>0</v>
      </c>
      <c r="I156" s="11">
        <v>20</v>
      </c>
      <c r="J156" s="11">
        <f t="shared" si="9"/>
        <v>13</v>
      </c>
      <c r="K156" s="11">
        <f t="shared" si="8"/>
        <v>2</v>
      </c>
      <c r="L156" s="11" t="str">
        <f t="shared" si="10"/>
        <v>INSERT INTO `profession`(`category`, `name`, `education`, `level`, `intelligence`, `charisma`, `strength`, `creativity`) VALUES (13,'Учитель младших классов',2,5,30,0,0,20);</v>
      </c>
      <c r="M156" s="11" t="s">
        <v>693</v>
      </c>
    </row>
    <row r="157" spans="1:13" s="11" customFormat="1" x14ac:dyDescent="0.25">
      <c r="A157" s="11">
        <v>156</v>
      </c>
      <c r="B157" s="11" t="s">
        <v>127</v>
      </c>
      <c r="C157" s="11" t="s">
        <v>154</v>
      </c>
      <c r="D157" s="11">
        <v>6</v>
      </c>
      <c r="E157" s="11" t="s">
        <v>177</v>
      </c>
      <c r="F157" s="11">
        <v>40</v>
      </c>
      <c r="G157" s="11">
        <v>20</v>
      </c>
      <c r="H157" s="11">
        <v>0</v>
      </c>
      <c r="I157" s="11">
        <v>30</v>
      </c>
      <c r="J157" s="11">
        <f t="shared" si="9"/>
        <v>13</v>
      </c>
      <c r="K157" s="11">
        <f t="shared" si="8"/>
        <v>2</v>
      </c>
      <c r="L157" s="11" t="str">
        <f t="shared" si="10"/>
        <v>INSERT INTO `profession`(`category`, `name`, `education`, `level`, `intelligence`, `charisma`, `strength`, `creativity`) VALUES (13,'Учитель',2,6,40,20,0,30);</v>
      </c>
      <c r="M157" s="11" t="s">
        <v>693</v>
      </c>
    </row>
    <row r="158" spans="1:13" s="11" customFormat="1" x14ac:dyDescent="0.25">
      <c r="A158" s="11">
        <v>157</v>
      </c>
      <c r="B158" s="11" t="s">
        <v>59</v>
      </c>
      <c r="C158" s="11" t="s">
        <v>154</v>
      </c>
      <c r="D158" s="11">
        <v>7</v>
      </c>
      <c r="E158" s="11" t="s">
        <v>177</v>
      </c>
      <c r="F158" s="11">
        <v>50</v>
      </c>
      <c r="G158" s="11">
        <v>40</v>
      </c>
      <c r="H158" s="11">
        <v>0</v>
      </c>
      <c r="I158" s="11">
        <v>40</v>
      </c>
      <c r="J158" s="11">
        <f t="shared" si="9"/>
        <v>13</v>
      </c>
      <c r="K158" s="11">
        <f t="shared" si="8"/>
        <v>2</v>
      </c>
      <c r="L158" s="11" t="str">
        <f t="shared" si="10"/>
        <v>INSERT INTO `profession`(`category`, `name`, `education`, `level`, `intelligence`, `charisma`, `strength`, `creativity`) VALUES (13,'Преподаватель',2,7,50,40,0,40);</v>
      </c>
      <c r="M158" s="11" t="s">
        <v>693</v>
      </c>
    </row>
    <row r="159" spans="1:13" s="11" customFormat="1" x14ac:dyDescent="0.25">
      <c r="A159" s="11">
        <v>158</v>
      </c>
      <c r="B159" s="11" t="s">
        <v>589</v>
      </c>
      <c r="C159" s="11" t="s">
        <v>154</v>
      </c>
      <c r="D159" s="11">
        <v>8</v>
      </c>
      <c r="E159" s="11" t="s">
        <v>178</v>
      </c>
      <c r="F159" s="11">
        <v>60</v>
      </c>
      <c r="G159" s="11">
        <v>60</v>
      </c>
      <c r="H159" s="11">
        <v>0</v>
      </c>
      <c r="I159" s="11">
        <v>45</v>
      </c>
      <c r="J159" s="11">
        <f t="shared" si="9"/>
        <v>13</v>
      </c>
      <c r="K159" s="11">
        <f t="shared" si="8"/>
        <v>3</v>
      </c>
      <c r="L159" s="11" t="str">
        <f t="shared" si="10"/>
        <v>INSERT INTO `profession`(`category`, `name`, `education`, `level`, `intelligence`, `charisma`, `strength`, `creativity`) VALUES (13,'Доцент',3,8,60,60,0,45);</v>
      </c>
      <c r="M159" s="11" t="s">
        <v>693</v>
      </c>
    </row>
    <row r="160" spans="1:13" s="11" customFormat="1" x14ac:dyDescent="0.25">
      <c r="A160" s="11">
        <v>159</v>
      </c>
      <c r="B160" s="11" t="s">
        <v>590</v>
      </c>
      <c r="C160" s="11" t="s">
        <v>154</v>
      </c>
      <c r="D160" s="11">
        <v>9</v>
      </c>
      <c r="E160" s="11" t="s">
        <v>178</v>
      </c>
      <c r="F160" s="11">
        <v>70</v>
      </c>
      <c r="G160" s="11">
        <v>80</v>
      </c>
      <c r="H160" s="11">
        <v>0</v>
      </c>
      <c r="I160" s="11">
        <v>50</v>
      </c>
      <c r="J160" s="11">
        <f t="shared" si="9"/>
        <v>13</v>
      </c>
      <c r="K160" s="11">
        <f t="shared" si="8"/>
        <v>3</v>
      </c>
      <c r="L160" s="11" t="str">
        <f t="shared" si="10"/>
        <v>INSERT INTO `profession`(`category`, `name`, `education`, `level`, `intelligence`, `charisma`, `strength`, `creativity`) VALUES (13,'Профессор',3,9,70,80,0,50);</v>
      </c>
      <c r="M160" s="11" t="s">
        <v>693</v>
      </c>
    </row>
    <row r="161" spans="1:13" s="11" customFormat="1" x14ac:dyDescent="0.25">
      <c r="A161" s="11">
        <v>160</v>
      </c>
      <c r="B161" s="11" t="s">
        <v>591</v>
      </c>
      <c r="C161" s="11" t="s">
        <v>154</v>
      </c>
      <c r="D161" s="11">
        <v>10</v>
      </c>
      <c r="E161" s="11" t="s">
        <v>178</v>
      </c>
      <c r="F161" s="11">
        <v>80</v>
      </c>
      <c r="G161" s="11">
        <v>80</v>
      </c>
      <c r="H161" s="11">
        <v>0</v>
      </c>
      <c r="I161" s="11">
        <v>55</v>
      </c>
      <c r="J161" s="11">
        <f t="shared" si="9"/>
        <v>13</v>
      </c>
      <c r="K161" s="11">
        <f t="shared" si="8"/>
        <v>3</v>
      </c>
      <c r="L161" s="11" t="str">
        <f t="shared" si="10"/>
        <v>INSERT INTO `profession`(`category`, `name`, `education`, `level`, `intelligence`, `charisma`, `strength`, `creativity`) VALUES (13,'Министр образования',3,10,80,80,0,55);</v>
      </c>
      <c r="M161" s="11" t="s">
        <v>693</v>
      </c>
    </row>
    <row r="162" spans="1:13" x14ac:dyDescent="0.25">
      <c r="A162">
        <v>161</v>
      </c>
      <c r="B162" t="s">
        <v>597</v>
      </c>
      <c r="C162" t="s">
        <v>155</v>
      </c>
      <c r="D162" s="4">
        <v>1</v>
      </c>
      <c r="E162" s="4" t="s">
        <v>176</v>
      </c>
      <c r="F162" s="4">
        <v>0</v>
      </c>
      <c r="G162">
        <v>0</v>
      </c>
      <c r="H162">
        <v>0</v>
      </c>
      <c r="I162">
        <v>0</v>
      </c>
      <c r="J162">
        <f t="shared" si="9"/>
        <v>17</v>
      </c>
      <c r="K162">
        <f t="shared" ref="K162:K193" si="11">VLOOKUP(E162,$O$14:$P$16,2,FALSE)</f>
        <v>1</v>
      </c>
      <c r="L162" t="str">
        <f t="shared" si="10"/>
        <v>INSERT INTO `profession`(`category`, `name`, `education`, `level`, `intelligence`, `charisma`, `strength`, `creativity`) VALUES (17,'участник митинга',1,1,0,0,0,0);</v>
      </c>
      <c r="M162" t="s">
        <v>693</v>
      </c>
    </row>
    <row r="163" spans="1:13" s="16" customFormat="1" x14ac:dyDescent="0.25">
      <c r="A163" s="16">
        <v>162</v>
      </c>
      <c r="B163" s="16" t="s">
        <v>592</v>
      </c>
      <c r="C163" s="16" t="s">
        <v>155</v>
      </c>
      <c r="D163" s="17">
        <v>2</v>
      </c>
      <c r="E163" s="17" t="s">
        <v>176</v>
      </c>
      <c r="F163" s="17">
        <v>5</v>
      </c>
      <c r="G163" s="16">
        <v>0</v>
      </c>
      <c r="H163" s="16">
        <v>0</v>
      </c>
      <c r="I163" s="16">
        <v>0</v>
      </c>
      <c r="J163" s="16">
        <f t="shared" si="9"/>
        <v>17</v>
      </c>
      <c r="K163" s="16">
        <f t="shared" si="11"/>
        <v>1</v>
      </c>
      <c r="L163" s="16" t="str">
        <f t="shared" si="10"/>
        <v>INSERT INTO `profession`(`category`, `name`, `education`, `level`, `intelligence`, `charisma`, `strength`, `creativity`) VALUES (17,'секретарь собрания',1,2,5,0,0,0);</v>
      </c>
      <c r="M163" s="16" t="s">
        <v>693</v>
      </c>
    </row>
    <row r="164" spans="1:13" s="16" customFormat="1" x14ac:dyDescent="0.25">
      <c r="A164" s="16">
        <v>163</v>
      </c>
      <c r="B164" s="16" t="s">
        <v>599</v>
      </c>
      <c r="C164" s="16" t="s">
        <v>155</v>
      </c>
      <c r="D164" s="19">
        <v>3</v>
      </c>
      <c r="E164" s="17" t="s">
        <v>176</v>
      </c>
      <c r="F164" s="19">
        <v>10</v>
      </c>
      <c r="G164" s="16">
        <v>10</v>
      </c>
      <c r="H164" s="16">
        <v>0</v>
      </c>
      <c r="I164" s="16">
        <v>0</v>
      </c>
      <c r="J164" s="16">
        <f t="shared" si="9"/>
        <v>17</v>
      </c>
      <c r="K164" s="16">
        <f t="shared" si="11"/>
        <v>1</v>
      </c>
      <c r="L164" s="16" t="str">
        <f t="shared" si="10"/>
        <v>INSERT INTO `profession`(`category`, `name`, `education`, `level`, `intelligence`, `charisma`, `strength`, `creativity`) VALUES (17,'PR-манеджер',1,3,10,10,0,0);</v>
      </c>
      <c r="M164" s="16" t="s">
        <v>693</v>
      </c>
    </row>
    <row r="165" spans="1:13" s="16" customFormat="1" x14ac:dyDescent="0.25">
      <c r="A165" s="16">
        <v>164</v>
      </c>
      <c r="B165" s="16" t="s">
        <v>598</v>
      </c>
      <c r="C165" s="16" t="s">
        <v>155</v>
      </c>
      <c r="D165" s="17">
        <v>4</v>
      </c>
      <c r="E165" s="17" t="s">
        <v>177</v>
      </c>
      <c r="F165" s="17">
        <v>20</v>
      </c>
      <c r="G165" s="16">
        <v>20</v>
      </c>
      <c r="H165" s="16">
        <v>0</v>
      </c>
      <c r="I165" s="16">
        <v>0</v>
      </c>
      <c r="J165" s="16">
        <f t="shared" si="9"/>
        <v>17</v>
      </c>
      <c r="K165" s="16">
        <f t="shared" si="11"/>
        <v>2</v>
      </c>
      <c r="L165" s="16" t="str">
        <f t="shared" si="10"/>
        <v>INSERT INTO `profession`(`category`, `name`, `education`, `level`, `intelligence`, `charisma`, `strength`, `creativity`) VALUES (17,'депутат',2,4,20,20,0,0);</v>
      </c>
      <c r="M165" s="16" t="s">
        <v>693</v>
      </c>
    </row>
    <row r="166" spans="1:13" s="16" customFormat="1" x14ac:dyDescent="0.25">
      <c r="A166" s="16">
        <v>165</v>
      </c>
      <c r="B166" s="16" t="s">
        <v>601</v>
      </c>
      <c r="C166" s="16" t="s">
        <v>155</v>
      </c>
      <c r="D166" s="19">
        <v>5</v>
      </c>
      <c r="E166" s="19" t="s">
        <v>177</v>
      </c>
      <c r="F166" s="19">
        <v>30</v>
      </c>
      <c r="G166" s="16">
        <v>30</v>
      </c>
      <c r="H166" s="16">
        <v>0</v>
      </c>
      <c r="I166" s="16">
        <v>0</v>
      </c>
      <c r="J166" s="16">
        <f t="shared" si="9"/>
        <v>17</v>
      </c>
      <c r="K166" s="16">
        <f t="shared" si="11"/>
        <v>2</v>
      </c>
      <c r="L166" s="16" t="str">
        <f t="shared" si="10"/>
        <v>INSERT INTO `profession`(`category`, `name`, `education`, `level`, `intelligence`, `charisma`, `strength`, `creativity`) VALUES (17,'лоббист',2,5,30,30,0,0);</v>
      </c>
      <c r="M166" s="16" t="s">
        <v>693</v>
      </c>
    </row>
    <row r="167" spans="1:13" s="16" customFormat="1" x14ac:dyDescent="0.25">
      <c r="A167" s="16">
        <v>166</v>
      </c>
      <c r="B167" s="16" t="s">
        <v>600</v>
      </c>
      <c r="C167" s="16" t="s">
        <v>155</v>
      </c>
      <c r="D167" s="17">
        <v>6</v>
      </c>
      <c r="E167" s="17" t="s">
        <v>177</v>
      </c>
      <c r="F167" s="17">
        <v>40</v>
      </c>
      <c r="G167" s="16">
        <v>40</v>
      </c>
      <c r="H167" s="16">
        <v>0</v>
      </c>
      <c r="I167" s="16">
        <v>0</v>
      </c>
      <c r="J167" s="16">
        <f t="shared" si="9"/>
        <v>17</v>
      </c>
      <c r="K167" s="16">
        <f t="shared" si="11"/>
        <v>2</v>
      </c>
      <c r="L167" s="16" t="str">
        <f t="shared" si="10"/>
        <v>INSERT INTO `profession`(`category`, `name`, `education`, `level`, `intelligence`, `charisma`, `strength`, `creativity`) VALUES (17,'социолог',2,6,40,40,0,0);</v>
      </c>
      <c r="M167" s="16" t="s">
        <v>693</v>
      </c>
    </row>
    <row r="168" spans="1:13" s="16" customFormat="1" x14ac:dyDescent="0.25">
      <c r="A168" s="16">
        <v>167</v>
      </c>
      <c r="B168" s="16" t="s">
        <v>594</v>
      </c>
      <c r="C168" s="16" t="s">
        <v>155</v>
      </c>
      <c r="D168" s="19">
        <v>7</v>
      </c>
      <c r="E168" s="17" t="s">
        <v>178</v>
      </c>
      <c r="F168" s="19">
        <v>50</v>
      </c>
      <c r="G168" s="16">
        <v>50</v>
      </c>
      <c r="H168" s="16">
        <v>0</v>
      </c>
      <c r="I168" s="16">
        <v>0</v>
      </c>
      <c r="J168" s="16">
        <f t="shared" si="9"/>
        <v>17</v>
      </c>
      <c r="K168" s="16">
        <f t="shared" si="11"/>
        <v>3</v>
      </c>
      <c r="L168" s="16" t="str">
        <f t="shared" si="10"/>
        <v>INSERT INTO `profession`(`category`, `name`, `education`, `level`, `intelligence`, `charisma`, `strength`, `creativity`) VALUES (17,'политолог',3,7,50,50,0,0);</v>
      </c>
      <c r="M168" s="16" t="s">
        <v>693</v>
      </c>
    </row>
    <row r="169" spans="1:13" s="16" customFormat="1" x14ac:dyDescent="0.25">
      <c r="A169" s="16">
        <v>168</v>
      </c>
      <c r="B169" s="16" t="s">
        <v>593</v>
      </c>
      <c r="C169" s="16" t="s">
        <v>155</v>
      </c>
      <c r="D169" s="17">
        <v>8</v>
      </c>
      <c r="E169" s="17" t="s">
        <v>178</v>
      </c>
      <c r="F169" s="17">
        <v>60</v>
      </c>
      <c r="G169" s="16">
        <v>60</v>
      </c>
      <c r="H169" s="16">
        <v>0</v>
      </c>
      <c r="I169" s="16">
        <v>0</v>
      </c>
      <c r="J169" s="16">
        <f t="shared" si="9"/>
        <v>17</v>
      </c>
      <c r="K169" s="16">
        <f t="shared" si="11"/>
        <v>3</v>
      </c>
      <c r="L169" s="16" t="str">
        <f t="shared" si="10"/>
        <v>INSERT INTO `profession`(`category`, `name`, `education`, `level`, `intelligence`, `charisma`, `strength`, `creativity`) VALUES (17,'дипломат',3,8,60,60,0,0);</v>
      </c>
      <c r="M169" s="16" t="s">
        <v>693</v>
      </c>
    </row>
    <row r="170" spans="1:13" s="16" customFormat="1" x14ac:dyDescent="0.25">
      <c r="A170" s="16">
        <v>169</v>
      </c>
      <c r="B170" s="16" t="s">
        <v>596</v>
      </c>
      <c r="C170" s="29" t="s">
        <v>155</v>
      </c>
      <c r="D170" s="30">
        <v>9</v>
      </c>
      <c r="E170" s="30" t="s">
        <v>178</v>
      </c>
      <c r="F170" s="30">
        <v>70</v>
      </c>
      <c r="G170" s="16">
        <v>70</v>
      </c>
      <c r="H170" s="16">
        <v>0</v>
      </c>
      <c r="I170" s="16">
        <v>0</v>
      </c>
      <c r="J170" s="16">
        <f t="shared" si="9"/>
        <v>17</v>
      </c>
      <c r="K170" s="16">
        <f t="shared" si="11"/>
        <v>3</v>
      </c>
      <c r="L170" s="16" t="str">
        <f t="shared" si="10"/>
        <v>INSERT INTO `profession`(`category`, `name`, `education`, `level`, `intelligence`, `charisma`, `strength`, `creativity`) VALUES (17,'министр',3,9,70,70,0,0);</v>
      </c>
      <c r="M170" s="16" t="s">
        <v>693</v>
      </c>
    </row>
    <row r="171" spans="1:13" s="16" customFormat="1" x14ac:dyDescent="0.25">
      <c r="A171" s="16">
        <v>170</v>
      </c>
      <c r="B171" s="16" t="s">
        <v>595</v>
      </c>
      <c r="C171" s="29" t="s">
        <v>155</v>
      </c>
      <c r="D171" s="31">
        <v>10</v>
      </c>
      <c r="E171" s="31" t="s">
        <v>178</v>
      </c>
      <c r="F171" s="31">
        <v>80</v>
      </c>
      <c r="G171" s="16">
        <v>80</v>
      </c>
      <c r="H171" s="16">
        <v>0</v>
      </c>
      <c r="I171" s="16">
        <v>0</v>
      </c>
      <c r="J171" s="16">
        <f t="shared" si="9"/>
        <v>17</v>
      </c>
      <c r="K171" s="16">
        <f t="shared" si="11"/>
        <v>3</v>
      </c>
      <c r="L171" s="16" t="str">
        <f t="shared" si="10"/>
        <v>INSERT INTO `profession`(`category`, `name`, `education`, `level`, `intelligence`, `charisma`, `strength`, `creativity`) VALUES (17,'президент',3,10,80,80,0,0);</v>
      </c>
      <c r="M171" s="16" t="s">
        <v>693</v>
      </c>
    </row>
    <row r="172" spans="1:13" s="18" customFormat="1" x14ac:dyDescent="0.25">
      <c r="A172" s="18">
        <v>171</v>
      </c>
      <c r="B172" s="18" t="s">
        <v>605</v>
      </c>
      <c r="C172" s="32" t="s">
        <v>602</v>
      </c>
      <c r="D172" s="33">
        <v>1</v>
      </c>
      <c r="E172" s="33" t="s">
        <v>176</v>
      </c>
      <c r="F172" s="33">
        <v>0</v>
      </c>
      <c r="G172" s="18">
        <v>0</v>
      </c>
      <c r="H172" s="18">
        <v>0</v>
      </c>
      <c r="I172" s="18">
        <v>0</v>
      </c>
      <c r="J172" s="18">
        <f t="shared" si="9"/>
        <v>18</v>
      </c>
      <c r="K172" s="18">
        <f t="shared" si="11"/>
        <v>1</v>
      </c>
      <c r="L172" s="18" t="str">
        <f t="shared" si="10"/>
        <v>INSERT INTO `profession`(`category`, `name`, `education`, `level`, `intelligence`, `charisma`, `strength`, `creativity`) VALUES (18,'свободномыслящий',1,1,0,0,0,0);</v>
      </c>
      <c r="M172" s="18" t="s">
        <v>693</v>
      </c>
    </row>
    <row r="173" spans="1:13" s="18" customFormat="1" x14ac:dyDescent="0.25">
      <c r="A173" s="18">
        <v>172</v>
      </c>
      <c r="B173" s="18" t="s">
        <v>604</v>
      </c>
      <c r="C173" s="32" t="s">
        <v>602</v>
      </c>
      <c r="D173" s="34">
        <v>2</v>
      </c>
      <c r="E173" s="34" t="s">
        <v>176</v>
      </c>
      <c r="F173" s="34">
        <v>5</v>
      </c>
      <c r="G173" s="18">
        <v>0</v>
      </c>
      <c r="H173" s="18">
        <v>0</v>
      </c>
      <c r="I173" s="18">
        <v>0</v>
      </c>
      <c r="J173" s="18">
        <f t="shared" si="9"/>
        <v>18</v>
      </c>
      <c r="K173" s="18">
        <f t="shared" si="11"/>
        <v>1</v>
      </c>
      <c r="L173" s="18" t="str">
        <f t="shared" si="10"/>
        <v>INSERT INTO `profession`(`category`, `name`, `education`, `level`, `intelligence`, `charisma`, `strength`, `creativity`) VALUES (18,'прихожанин',1,2,5,0,0,0);</v>
      </c>
      <c r="M173" s="18" t="s">
        <v>693</v>
      </c>
    </row>
    <row r="174" spans="1:13" s="18" customFormat="1" x14ac:dyDescent="0.25">
      <c r="A174" s="18">
        <v>173</v>
      </c>
      <c r="B174" s="18" t="s">
        <v>609</v>
      </c>
      <c r="C174" s="32" t="s">
        <v>602</v>
      </c>
      <c r="D174" s="33">
        <v>3</v>
      </c>
      <c r="E174" s="34" t="s">
        <v>176</v>
      </c>
      <c r="F174" s="33">
        <v>10</v>
      </c>
      <c r="G174" s="18">
        <v>0</v>
      </c>
      <c r="H174" s="18">
        <v>0</v>
      </c>
      <c r="I174" s="18">
        <v>0</v>
      </c>
      <c r="J174" s="18">
        <f t="shared" si="9"/>
        <v>18</v>
      </c>
      <c r="K174" s="18">
        <f t="shared" si="11"/>
        <v>1</v>
      </c>
      <c r="L174" s="18" t="str">
        <f t="shared" si="10"/>
        <v>INSERT INTO `profession`(`category`, `name`, `education`, `level`, `intelligence`, `charisma`, `strength`, `creativity`) VALUES (18,'псаломщик',1,3,10,0,0,0);</v>
      </c>
      <c r="M174" s="18" t="s">
        <v>693</v>
      </c>
    </row>
    <row r="175" spans="1:13" s="18" customFormat="1" x14ac:dyDescent="0.25">
      <c r="A175" s="18">
        <v>174</v>
      </c>
      <c r="B175" s="18" t="s">
        <v>611</v>
      </c>
      <c r="C175" s="32" t="s">
        <v>602</v>
      </c>
      <c r="D175" s="34">
        <v>4</v>
      </c>
      <c r="E175" s="34" t="s">
        <v>177</v>
      </c>
      <c r="F175" s="34">
        <v>20</v>
      </c>
      <c r="G175" s="18">
        <v>5</v>
      </c>
      <c r="H175" s="18">
        <v>0</v>
      </c>
      <c r="I175" s="18">
        <v>0</v>
      </c>
      <c r="J175" s="18">
        <f t="shared" si="9"/>
        <v>18</v>
      </c>
      <c r="K175" s="18">
        <f t="shared" si="11"/>
        <v>2</v>
      </c>
      <c r="L175" s="18" t="str">
        <f t="shared" si="10"/>
        <v>INSERT INTO `profession`(`category`, `name`, `education`, `level`, `intelligence`, `charisma`, `strength`, `creativity`) VALUES (18,'диакон',2,4,20,5,0,0);</v>
      </c>
      <c r="M175" s="18" t="s">
        <v>693</v>
      </c>
    </row>
    <row r="176" spans="1:13" s="18" customFormat="1" x14ac:dyDescent="0.25">
      <c r="A176" s="18">
        <v>175</v>
      </c>
      <c r="B176" s="18" t="s">
        <v>608</v>
      </c>
      <c r="C176" s="32" t="s">
        <v>602</v>
      </c>
      <c r="D176" s="33">
        <v>5</v>
      </c>
      <c r="E176" s="33" t="s">
        <v>177</v>
      </c>
      <c r="F176" s="33">
        <v>30</v>
      </c>
      <c r="G176" s="18">
        <v>5</v>
      </c>
      <c r="H176" s="18">
        <v>0</v>
      </c>
      <c r="I176" s="18">
        <v>0</v>
      </c>
      <c r="J176" s="18">
        <f t="shared" si="9"/>
        <v>18</v>
      </c>
      <c r="K176" s="18">
        <f t="shared" si="11"/>
        <v>2</v>
      </c>
      <c r="L176" s="18" t="str">
        <f t="shared" si="10"/>
        <v>INSERT INTO `profession`(`category`, `name`, `education`, `level`, `intelligence`, `charisma`, `strength`, `creativity`) VALUES (18,'религиовед',2,5,30,5,0,0);</v>
      </c>
      <c r="M176" s="18" t="s">
        <v>693</v>
      </c>
    </row>
    <row r="177" spans="1:13" s="18" customFormat="1" x14ac:dyDescent="0.25">
      <c r="A177" s="18">
        <v>176</v>
      </c>
      <c r="B177" s="18" t="s">
        <v>606</v>
      </c>
      <c r="C177" s="32" t="s">
        <v>602</v>
      </c>
      <c r="D177" s="34">
        <v>6</v>
      </c>
      <c r="E177" s="34" t="s">
        <v>177</v>
      </c>
      <c r="F177" s="34">
        <v>40</v>
      </c>
      <c r="G177" s="18">
        <v>20</v>
      </c>
      <c r="H177" s="18">
        <v>0</v>
      </c>
      <c r="I177" s="18">
        <v>0</v>
      </c>
      <c r="J177" s="18">
        <f t="shared" si="9"/>
        <v>18</v>
      </c>
      <c r="K177" s="18">
        <f t="shared" si="11"/>
        <v>2</v>
      </c>
      <c r="L177" s="18" t="str">
        <f t="shared" si="10"/>
        <v>INSERT INTO `profession`(`category`, `name`, `education`, `level`, `intelligence`, `charisma`, `strength`, `creativity`) VALUES (18,'священник',2,6,40,20,0,0);</v>
      </c>
      <c r="M177" s="18" t="s">
        <v>693</v>
      </c>
    </row>
    <row r="178" spans="1:13" s="18" customFormat="1" x14ac:dyDescent="0.25">
      <c r="A178" s="18">
        <v>177</v>
      </c>
      <c r="B178" s="18" t="s">
        <v>603</v>
      </c>
      <c r="C178" s="32" t="s">
        <v>602</v>
      </c>
      <c r="D178" s="33">
        <v>7</v>
      </c>
      <c r="E178" s="34" t="s">
        <v>178</v>
      </c>
      <c r="F178" s="33">
        <v>50</v>
      </c>
      <c r="G178" s="18">
        <v>20</v>
      </c>
      <c r="H178" s="18">
        <v>0</v>
      </c>
      <c r="I178" s="18">
        <v>10</v>
      </c>
      <c r="J178" s="18">
        <f t="shared" si="9"/>
        <v>18</v>
      </c>
      <c r="K178" s="18">
        <f t="shared" si="11"/>
        <v>3</v>
      </c>
      <c r="L178" s="18" t="str">
        <f t="shared" si="10"/>
        <v>INSERT INTO `profession`(`category`, `name`, `education`, `level`, `intelligence`, `charisma`, `strength`, `creativity`) VALUES (18,'теолог',3,7,50,20,0,10);</v>
      </c>
      <c r="M178" s="18" t="s">
        <v>693</v>
      </c>
    </row>
    <row r="179" spans="1:13" s="18" customFormat="1" x14ac:dyDescent="0.25">
      <c r="A179" s="18">
        <v>178</v>
      </c>
      <c r="B179" s="18" t="s">
        <v>607</v>
      </c>
      <c r="C179" s="32" t="s">
        <v>602</v>
      </c>
      <c r="D179" s="34">
        <v>8</v>
      </c>
      <c r="E179" s="34" t="s">
        <v>178</v>
      </c>
      <c r="F179" s="34">
        <v>60</v>
      </c>
      <c r="G179" s="18">
        <v>30</v>
      </c>
      <c r="H179" s="18">
        <v>0</v>
      </c>
      <c r="I179" s="18">
        <v>20</v>
      </c>
      <c r="J179" s="18">
        <f t="shared" si="9"/>
        <v>18</v>
      </c>
      <c r="K179" s="18">
        <f t="shared" si="11"/>
        <v>3</v>
      </c>
      <c r="L179" s="18" t="str">
        <f t="shared" si="10"/>
        <v>INSERT INTO `profession`(`category`, `name`, `education`, `level`, `intelligence`, `charisma`, `strength`, `creativity`) VALUES (18,'философ',3,8,60,30,0,20);</v>
      </c>
      <c r="M179" s="18" t="s">
        <v>693</v>
      </c>
    </row>
    <row r="180" spans="1:13" s="18" customFormat="1" x14ac:dyDescent="0.25">
      <c r="A180" s="18">
        <v>179</v>
      </c>
      <c r="B180" s="18" t="s">
        <v>610</v>
      </c>
      <c r="C180" s="32" t="s">
        <v>602</v>
      </c>
      <c r="D180" s="33">
        <v>9</v>
      </c>
      <c r="E180" s="33" t="s">
        <v>178</v>
      </c>
      <c r="F180" s="33">
        <v>70</v>
      </c>
      <c r="G180" s="18">
        <v>40</v>
      </c>
      <c r="H180" s="18">
        <v>0</v>
      </c>
      <c r="I180" s="18">
        <v>30</v>
      </c>
      <c r="J180" s="18">
        <f t="shared" si="9"/>
        <v>18</v>
      </c>
      <c r="K180" s="18">
        <f t="shared" si="11"/>
        <v>3</v>
      </c>
      <c r="L180" s="18" t="str">
        <f t="shared" si="10"/>
        <v>INSERT INTO `profession`(`category`, `name`, `education`, `level`, `intelligence`, `charisma`, `strength`, `creativity`) VALUES (18,'доктор философии',3,9,70,40,0,30);</v>
      </c>
      <c r="M180" s="18" t="s">
        <v>693</v>
      </c>
    </row>
    <row r="181" spans="1:13" s="18" customFormat="1" x14ac:dyDescent="0.25">
      <c r="A181" s="18">
        <v>180</v>
      </c>
      <c r="B181" s="18" t="s">
        <v>612</v>
      </c>
      <c r="C181" s="32" t="s">
        <v>602</v>
      </c>
      <c r="D181" s="34">
        <v>10</v>
      </c>
      <c r="E181" s="34" t="s">
        <v>178</v>
      </c>
      <c r="F181" s="34">
        <v>80</v>
      </c>
      <c r="G181" s="18">
        <v>50</v>
      </c>
      <c r="H181" s="18">
        <v>0</v>
      </c>
      <c r="I181" s="18">
        <v>40</v>
      </c>
      <c r="J181" s="18">
        <f t="shared" si="9"/>
        <v>18</v>
      </c>
      <c r="K181" s="18">
        <f t="shared" si="11"/>
        <v>3</v>
      </c>
      <c r="L181" s="18" t="str">
        <f t="shared" si="10"/>
        <v>INSERT INTO `profession`(`category`, `name`, `education`, `level`, `intelligence`, `charisma`, `strength`, `creativity`) VALUES (18,'епископ',3,10,80,50,0,40);</v>
      </c>
      <c r="M181" s="18" t="s">
        <v>693</v>
      </c>
    </row>
    <row r="182" spans="1:13" s="12" customFormat="1" x14ac:dyDescent="0.25">
      <c r="A182" s="12">
        <v>181</v>
      </c>
      <c r="B182" s="12" t="s">
        <v>617</v>
      </c>
      <c r="C182" s="35" t="s">
        <v>156</v>
      </c>
      <c r="D182" s="36">
        <v>1</v>
      </c>
      <c r="E182" s="36" t="s">
        <v>176</v>
      </c>
      <c r="F182" s="36">
        <v>0</v>
      </c>
      <c r="G182" s="12">
        <v>0</v>
      </c>
      <c r="H182" s="12">
        <v>10</v>
      </c>
      <c r="I182" s="12">
        <v>0</v>
      </c>
      <c r="J182" s="12">
        <f t="shared" si="9"/>
        <v>19</v>
      </c>
      <c r="K182" s="12">
        <f t="shared" si="11"/>
        <v>1</v>
      </c>
      <c r="L182" s="12" t="str">
        <f t="shared" si="10"/>
        <v>INSERT INTO `profession`(`category`, `name`, `education`, `level`, `intelligence`, `charisma`, `strength`, `creativity`) VALUES (19,'горничная',1,1,0,0,10,0);</v>
      </c>
      <c r="M182" s="12" t="s">
        <v>693</v>
      </c>
    </row>
    <row r="183" spans="1:13" s="12" customFormat="1" x14ac:dyDescent="0.25">
      <c r="A183" s="12">
        <v>182</v>
      </c>
      <c r="B183" s="12" t="s">
        <v>613</v>
      </c>
      <c r="C183" s="35" t="s">
        <v>156</v>
      </c>
      <c r="D183" s="37">
        <v>2</v>
      </c>
      <c r="E183" s="37" t="s">
        <v>176</v>
      </c>
      <c r="F183" s="37">
        <v>5</v>
      </c>
      <c r="G183" s="12">
        <v>0</v>
      </c>
      <c r="H183" s="12">
        <v>20</v>
      </c>
      <c r="I183" s="12">
        <v>0</v>
      </c>
      <c r="J183" s="12">
        <f t="shared" si="9"/>
        <v>19</v>
      </c>
      <c r="K183" s="12">
        <f t="shared" si="11"/>
        <v>1</v>
      </c>
      <c r="L183" s="12" t="str">
        <f t="shared" si="10"/>
        <v>INSERT INTO `profession`(`category`, `name`, `education`, `level`, `intelligence`, `charisma`, `strength`, `creativity`) VALUES (19,'официант',1,2,5,0,20,0);</v>
      </c>
      <c r="M183" s="12" t="s">
        <v>693</v>
      </c>
    </row>
    <row r="184" spans="1:13" s="12" customFormat="1" x14ac:dyDescent="0.25">
      <c r="A184" s="12">
        <v>183</v>
      </c>
      <c r="B184" s="12" t="s">
        <v>614</v>
      </c>
      <c r="C184" s="35" t="s">
        <v>156</v>
      </c>
      <c r="D184" s="36">
        <v>3</v>
      </c>
      <c r="E184" s="37" t="s">
        <v>176</v>
      </c>
      <c r="F184" s="36">
        <v>10</v>
      </c>
      <c r="G184" s="12">
        <v>0</v>
      </c>
      <c r="H184" s="12">
        <v>25</v>
      </c>
      <c r="I184" s="12">
        <v>0</v>
      </c>
      <c r="J184" s="12">
        <f t="shared" si="9"/>
        <v>19</v>
      </c>
      <c r="K184" s="12">
        <f t="shared" si="11"/>
        <v>1</v>
      </c>
      <c r="L184" s="12" t="str">
        <f t="shared" si="10"/>
        <v>INSERT INTO `profession`(`category`, `name`, `education`, `level`, `intelligence`, `charisma`, `strength`, `creativity`) VALUES (19,'аниматор',1,3,10,0,25,0);</v>
      </c>
      <c r="M184" s="12" t="s">
        <v>693</v>
      </c>
    </row>
    <row r="185" spans="1:13" s="12" customFormat="1" x14ac:dyDescent="0.25">
      <c r="A185" s="12">
        <v>184</v>
      </c>
      <c r="B185" s="12" t="s">
        <v>620</v>
      </c>
      <c r="C185" s="35" t="s">
        <v>156</v>
      </c>
      <c r="D185" s="37">
        <v>4</v>
      </c>
      <c r="E185" s="37" t="s">
        <v>176</v>
      </c>
      <c r="F185" s="37">
        <v>20</v>
      </c>
      <c r="G185" s="12">
        <v>0</v>
      </c>
      <c r="H185" s="12">
        <v>25</v>
      </c>
      <c r="I185" s="12">
        <v>0</v>
      </c>
      <c r="J185" s="12">
        <f t="shared" si="9"/>
        <v>19</v>
      </c>
      <c r="K185" s="12">
        <f t="shared" si="11"/>
        <v>1</v>
      </c>
      <c r="L185" s="12" t="str">
        <f t="shared" si="10"/>
        <v>INSERT INTO `profession`(`category`, `name`, `education`, `level`, `intelligence`, `charisma`, `strength`, `creativity`) VALUES (19,'турагент',1,4,20,0,25,0);</v>
      </c>
      <c r="M185" s="12" t="s">
        <v>693</v>
      </c>
    </row>
    <row r="186" spans="1:13" s="12" customFormat="1" x14ac:dyDescent="0.25">
      <c r="A186" s="12">
        <v>185</v>
      </c>
      <c r="B186" s="12" t="s">
        <v>621</v>
      </c>
      <c r="C186" s="35" t="s">
        <v>156</v>
      </c>
      <c r="D186" s="36">
        <v>5</v>
      </c>
      <c r="E186" s="36" t="s">
        <v>177</v>
      </c>
      <c r="F186" s="36">
        <v>30</v>
      </c>
      <c r="G186" s="12">
        <v>0</v>
      </c>
      <c r="H186" s="12">
        <v>35</v>
      </c>
      <c r="I186" s="12">
        <v>5</v>
      </c>
      <c r="J186" s="12">
        <f t="shared" si="9"/>
        <v>19</v>
      </c>
      <c r="K186" s="12">
        <f t="shared" si="11"/>
        <v>2</v>
      </c>
      <c r="L186" s="12" t="str">
        <f t="shared" si="10"/>
        <v>INSERT INTO `profession`(`category`, `name`, `education`, `level`, `intelligence`, `charisma`, `strength`, `creativity`) VALUES (19,'бармен',2,5,30,0,35,5);</v>
      </c>
      <c r="M186" s="12" t="s">
        <v>693</v>
      </c>
    </row>
    <row r="187" spans="1:13" s="12" customFormat="1" x14ac:dyDescent="0.25">
      <c r="A187" s="12">
        <v>186</v>
      </c>
      <c r="B187" s="12" t="s">
        <v>616</v>
      </c>
      <c r="C187" s="35" t="s">
        <v>156</v>
      </c>
      <c r="D187" s="37">
        <v>6</v>
      </c>
      <c r="E187" s="37" t="s">
        <v>177</v>
      </c>
      <c r="F187" s="37">
        <v>40</v>
      </c>
      <c r="G187" s="12">
        <v>0</v>
      </c>
      <c r="H187" s="12">
        <v>35</v>
      </c>
      <c r="I187" s="12">
        <v>10</v>
      </c>
      <c r="J187" s="12">
        <f t="shared" si="9"/>
        <v>19</v>
      </c>
      <c r="K187" s="12">
        <f t="shared" si="11"/>
        <v>2</v>
      </c>
      <c r="L187" s="12" t="str">
        <f t="shared" si="10"/>
        <v>INSERT INTO `profession`(`category`, `name`, `education`, `level`, `intelligence`, `charisma`, `strength`, `creativity`) VALUES (19,'портье',2,6,40,0,35,10);</v>
      </c>
      <c r="M187" s="12" t="s">
        <v>693</v>
      </c>
    </row>
    <row r="188" spans="1:13" s="12" customFormat="1" x14ac:dyDescent="0.25">
      <c r="A188" s="12">
        <v>187</v>
      </c>
      <c r="B188" s="12" t="s">
        <v>618</v>
      </c>
      <c r="C188" s="35" t="s">
        <v>156</v>
      </c>
      <c r="D188" s="36">
        <v>7</v>
      </c>
      <c r="E188" s="37" t="s">
        <v>177</v>
      </c>
      <c r="F188" s="36">
        <v>50</v>
      </c>
      <c r="G188" s="12">
        <v>0</v>
      </c>
      <c r="H188" s="12">
        <v>45</v>
      </c>
      <c r="I188" s="12">
        <v>20</v>
      </c>
      <c r="J188" s="12">
        <f t="shared" si="9"/>
        <v>19</v>
      </c>
      <c r="K188" s="12">
        <f t="shared" si="11"/>
        <v>2</v>
      </c>
      <c r="L188" s="12" t="str">
        <f t="shared" si="10"/>
        <v>INSERT INTO `profession`(`category`, `name`, `education`, `level`, `intelligence`, `charisma`, `strength`, `creativity`) VALUES (19,'гид',2,7,50,0,45,20);</v>
      </c>
      <c r="M188" s="12" t="s">
        <v>693</v>
      </c>
    </row>
    <row r="189" spans="1:13" s="12" customFormat="1" x14ac:dyDescent="0.25">
      <c r="A189" s="12">
        <v>188</v>
      </c>
      <c r="B189" s="12" t="s">
        <v>619</v>
      </c>
      <c r="C189" s="35" t="s">
        <v>156</v>
      </c>
      <c r="D189" s="37">
        <v>8</v>
      </c>
      <c r="E189" s="37" t="s">
        <v>177</v>
      </c>
      <c r="F189" s="37">
        <v>60</v>
      </c>
      <c r="G189" s="12">
        <v>0</v>
      </c>
      <c r="H189" s="12">
        <v>50</v>
      </c>
      <c r="I189" s="12">
        <v>30</v>
      </c>
      <c r="J189" s="12">
        <f t="shared" si="9"/>
        <v>19</v>
      </c>
      <c r="K189" s="12">
        <f t="shared" si="11"/>
        <v>2</v>
      </c>
      <c r="L189" s="12" t="str">
        <f t="shared" si="10"/>
        <v>INSERT INTO `profession`(`category`, `name`, `education`, `level`, `intelligence`, `charisma`, `strength`, `creativity`) VALUES (19,'сомелье',2,8,60,0,50,30);</v>
      </c>
      <c r="M189" s="12" t="s">
        <v>693</v>
      </c>
    </row>
    <row r="190" spans="1:13" s="12" customFormat="1" x14ac:dyDescent="0.25">
      <c r="A190" s="12">
        <v>189</v>
      </c>
      <c r="B190" s="12" t="s">
        <v>622</v>
      </c>
      <c r="C190" s="35" t="s">
        <v>156</v>
      </c>
      <c r="D190" s="36">
        <v>9</v>
      </c>
      <c r="E190" s="36" t="s">
        <v>178</v>
      </c>
      <c r="F190" s="36">
        <v>70</v>
      </c>
      <c r="G190" s="12">
        <v>0</v>
      </c>
      <c r="H190" s="12">
        <v>50</v>
      </c>
      <c r="I190" s="12">
        <v>40</v>
      </c>
      <c r="J190" s="12">
        <f t="shared" si="9"/>
        <v>19</v>
      </c>
      <c r="K190" s="12">
        <f t="shared" si="11"/>
        <v>3</v>
      </c>
      <c r="L190" s="12" t="str">
        <f t="shared" si="10"/>
        <v>INSERT INTO `profession`(`category`, `name`, `education`, `level`, `intelligence`, `charisma`, `strength`, `creativity`) VALUES (19,'Управляющий рестораном',3,9,70,0,50,40);</v>
      </c>
      <c r="M190" s="12" t="s">
        <v>693</v>
      </c>
    </row>
    <row r="191" spans="1:13" s="12" customFormat="1" x14ac:dyDescent="0.25">
      <c r="A191" s="12">
        <v>190</v>
      </c>
      <c r="B191" s="12" t="s">
        <v>615</v>
      </c>
      <c r="C191" s="35" t="s">
        <v>156</v>
      </c>
      <c r="D191" s="37">
        <v>10</v>
      </c>
      <c r="E191" s="37" t="s">
        <v>178</v>
      </c>
      <c r="F191" s="37">
        <v>80</v>
      </c>
      <c r="G191" s="12">
        <v>0</v>
      </c>
      <c r="H191" s="12">
        <v>50</v>
      </c>
      <c r="I191" s="12">
        <v>50</v>
      </c>
      <c r="J191" s="12">
        <f t="shared" si="9"/>
        <v>19</v>
      </c>
      <c r="K191" s="12">
        <f t="shared" si="11"/>
        <v>3</v>
      </c>
      <c r="L191" s="12" t="str">
        <f t="shared" si="10"/>
        <v>INSERT INTO `profession`(`category`, `name`, `education`, `level`, `intelligence`, `charisma`, `strength`, `creativity`) VALUES (19,'Управляющий отелем',3,10,80,0,50,50);</v>
      </c>
      <c r="M191" s="12" t="s">
        <v>693</v>
      </c>
    </row>
    <row r="192" spans="1:13" s="9" customFormat="1" x14ac:dyDescent="0.25">
      <c r="A192" s="9">
        <v>191</v>
      </c>
      <c r="B192" s="9" t="s">
        <v>630</v>
      </c>
      <c r="C192" s="27" t="s">
        <v>158</v>
      </c>
      <c r="D192" s="38">
        <v>1</v>
      </c>
      <c r="E192" s="38" t="s">
        <v>176</v>
      </c>
      <c r="F192" s="38">
        <v>0</v>
      </c>
      <c r="G192" s="9">
        <v>0</v>
      </c>
      <c r="H192" s="9">
        <v>0</v>
      </c>
      <c r="I192" s="9">
        <v>0</v>
      </c>
      <c r="J192" s="9">
        <f t="shared" si="9"/>
        <v>20</v>
      </c>
      <c r="K192" s="9">
        <f t="shared" si="11"/>
        <v>1</v>
      </c>
      <c r="L192" s="9" t="str">
        <f t="shared" si="10"/>
        <v>INSERT INTO `profession`(`category`, `name`, `education`, `level`, `intelligence`, `charisma`, `strength`, `creativity`) VALUES (20,'разносчик газет',1,1,0,0,0,0);</v>
      </c>
      <c r="M192" s="9" t="s">
        <v>693</v>
      </c>
    </row>
    <row r="193" spans="1:13" s="9" customFormat="1" x14ac:dyDescent="0.25">
      <c r="A193" s="9">
        <v>192</v>
      </c>
      <c r="B193" s="9" t="s">
        <v>631</v>
      </c>
      <c r="C193" s="27" t="s">
        <v>158</v>
      </c>
      <c r="D193" s="28">
        <v>2</v>
      </c>
      <c r="E193" s="28" t="s">
        <v>176</v>
      </c>
      <c r="F193" s="28">
        <v>5</v>
      </c>
      <c r="G193" s="9">
        <v>0</v>
      </c>
      <c r="H193" s="9">
        <v>0</v>
      </c>
      <c r="I193" s="9">
        <v>0</v>
      </c>
      <c r="J193" s="9">
        <f t="shared" si="9"/>
        <v>20</v>
      </c>
      <c r="K193" s="9">
        <f t="shared" si="11"/>
        <v>1</v>
      </c>
      <c r="L193" s="9" t="str">
        <f t="shared" si="10"/>
        <v>INSERT INTO `profession`(`category`, `name`, `education`, `level`, `intelligence`, `charisma`, `strength`, `creativity`) VALUES (20,'специалист по опросам',1,2,5,0,0,0);</v>
      </c>
      <c r="M193" s="9" t="s">
        <v>693</v>
      </c>
    </row>
    <row r="194" spans="1:13" s="9" customFormat="1" x14ac:dyDescent="0.25">
      <c r="A194" s="9">
        <v>193</v>
      </c>
      <c r="B194" s="9" t="s">
        <v>629</v>
      </c>
      <c r="C194" s="27" t="s">
        <v>158</v>
      </c>
      <c r="D194" s="38">
        <v>3</v>
      </c>
      <c r="E194" s="28" t="s">
        <v>176</v>
      </c>
      <c r="F194" s="38">
        <v>10</v>
      </c>
      <c r="G194" s="9">
        <v>0</v>
      </c>
      <c r="H194" s="9">
        <v>0</v>
      </c>
      <c r="I194" s="9">
        <v>0</v>
      </c>
      <c r="J194" s="9">
        <f t="shared" si="9"/>
        <v>20</v>
      </c>
      <c r="K194" s="9">
        <f t="shared" ref="K194:K225" si="12">VLOOKUP(E194,$O$14:$P$16,2,FALSE)</f>
        <v>1</v>
      </c>
      <c r="L194" s="9" t="str">
        <f t="shared" si="10"/>
        <v>INSERT INTO `profession`(`category`, `name`, `education`, `level`, `intelligence`, `charisma`, `strength`, `creativity`) VALUES (20,'брошюровщик',1,3,10,0,0,0);</v>
      </c>
      <c r="M194" s="9" t="s">
        <v>693</v>
      </c>
    </row>
    <row r="195" spans="1:13" s="9" customFormat="1" x14ac:dyDescent="0.25">
      <c r="A195" s="9">
        <v>194</v>
      </c>
      <c r="B195" s="9" t="s">
        <v>628</v>
      </c>
      <c r="C195" s="27" t="s">
        <v>158</v>
      </c>
      <c r="D195" s="28">
        <v>4</v>
      </c>
      <c r="E195" s="38" t="s">
        <v>177</v>
      </c>
      <c r="F195" s="28">
        <v>20</v>
      </c>
      <c r="G195" s="9">
        <v>5</v>
      </c>
      <c r="H195" s="9">
        <v>0</v>
      </c>
      <c r="I195" s="9">
        <v>5</v>
      </c>
      <c r="J195" s="9">
        <f t="shared" ref="J195:J258" si="13">VLOOKUP(C195,$O$18:$P$47,2,FALSE)</f>
        <v>20</v>
      </c>
      <c r="K195" s="9">
        <f t="shared" si="12"/>
        <v>2</v>
      </c>
      <c r="L195" s="9" t="str">
        <f t="shared" ref="L195:L258" si="14">"INSERT INTO `profession`(`category`, `name`, `education`, `level`, `intelligence`, `charisma`, `strength`, `creativity`) VALUES ("&amp;J195&amp;",'"&amp;B195&amp;"',"&amp;K195&amp;","&amp;D195&amp;","&amp;IF(ISBLANK(F195),0,F195)&amp;","&amp;IF(ISBLANK(G195),0,G195)&amp;","&amp;IF(ISBLANK(H195),0,H195)&amp;","&amp;IF(ISBLANK(I195),0,I195)&amp;");"</f>
        <v>INSERT INTO `profession`(`category`, `name`, `education`, `level`, `intelligence`, `charisma`, `strength`, `creativity`) VALUES (20,'технический писатель',2,4,20,5,0,5);</v>
      </c>
      <c r="M195" s="9" t="s">
        <v>693</v>
      </c>
    </row>
    <row r="196" spans="1:13" s="9" customFormat="1" x14ac:dyDescent="0.25">
      <c r="A196" s="9">
        <v>195</v>
      </c>
      <c r="B196" s="9" t="s">
        <v>625</v>
      </c>
      <c r="C196" s="27" t="s">
        <v>158</v>
      </c>
      <c r="D196" s="38">
        <v>5</v>
      </c>
      <c r="E196" s="38" t="s">
        <v>177</v>
      </c>
      <c r="F196" s="38">
        <v>30</v>
      </c>
      <c r="G196" s="9">
        <v>10</v>
      </c>
      <c r="H196" s="9">
        <v>0</v>
      </c>
      <c r="I196" s="9">
        <v>5</v>
      </c>
      <c r="J196" s="9">
        <f t="shared" si="13"/>
        <v>20</v>
      </c>
      <c r="K196" s="9">
        <f t="shared" si="12"/>
        <v>2</v>
      </c>
      <c r="L196" s="9" t="str">
        <f t="shared" si="14"/>
        <v>INSERT INTO `profession`(`category`, `name`, `education`, `level`, `intelligence`, `charisma`, `strength`, `creativity`) VALUES (20,'контент-менеджер',2,5,30,10,0,5);</v>
      </c>
      <c r="M196" s="9" t="s">
        <v>693</v>
      </c>
    </row>
    <row r="197" spans="1:13" s="9" customFormat="1" x14ac:dyDescent="0.25">
      <c r="A197" s="9">
        <v>196</v>
      </c>
      <c r="B197" s="9" t="s">
        <v>624</v>
      </c>
      <c r="C197" s="27" t="s">
        <v>158</v>
      </c>
      <c r="D197" s="28">
        <v>6</v>
      </c>
      <c r="E197" s="28" t="s">
        <v>177</v>
      </c>
      <c r="F197" s="28">
        <v>40</v>
      </c>
      <c r="G197" s="9">
        <v>15</v>
      </c>
      <c r="H197" s="9">
        <v>0</v>
      </c>
      <c r="I197" s="9">
        <v>5</v>
      </c>
      <c r="J197" s="9">
        <f t="shared" si="13"/>
        <v>20</v>
      </c>
      <c r="K197" s="9">
        <f t="shared" si="12"/>
        <v>2</v>
      </c>
      <c r="L197" s="9" t="str">
        <f t="shared" si="14"/>
        <v>INSERT INTO `profession`(`category`, `name`, `education`, `level`, `intelligence`, `charisma`, `strength`, `creativity`) VALUES (20,'корректор',2,6,40,15,0,5);</v>
      </c>
      <c r="M197" s="9" t="s">
        <v>693</v>
      </c>
    </row>
    <row r="198" spans="1:13" s="9" customFormat="1" x14ac:dyDescent="0.25">
      <c r="A198" s="9">
        <v>197</v>
      </c>
      <c r="B198" s="9" t="s">
        <v>626</v>
      </c>
      <c r="C198" s="27" t="s">
        <v>158</v>
      </c>
      <c r="D198" s="38">
        <v>7</v>
      </c>
      <c r="E198" s="28" t="s">
        <v>177</v>
      </c>
      <c r="F198" s="38">
        <v>50</v>
      </c>
      <c r="G198" s="9">
        <v>20</v>
      </c>
      <c r="H198" s="9">
        <v>0</v>
      </c>
      <c r="I198" s="9">
        <v>15</v>
      </c>
      <c r="J198" s="9">
        <f t="shared" si="13"/>
        <v>20</v>
      </c>
      <c r="K198" s="9">
        <f t="shared" si="12"/>
        <v>2</v>
      </c>
      <c r="L198" s="9" t="str">
        <f t="shared" si="14"/>
        <v>INSERT INTO `profession`(`category`, `name`, `education`, `level`, `intelligence`, `charisma`, `strength`, `creativity`) VALUES (20,'корреспондент',2,7,50,20,0,15);</v>
      </c>
      <c r="M198" s="9" t="s">
        <v>693</v>
      </c>
    </row>
    <row r="199" spans="1:13" s="9" customFormat="1" x14ac:dyDescent="0.25">
      <c r="A199" s="9">
        <v>198</v>
      </c>
      <c r="B199" s="9" t="s">
        <v>129</v>
      </c>
      <c r="C199" s="27" t="s">
        <v>158</v>
      </c>
      <c r="D199" s="28">
        <v>8</v>
      </c>
      <c r="E199" s="28" t="s">
        <v>177</v>
      </c>
      <c r="F199" s="28">
        <v>60</v>
      </c>
      <c r="G199" s="9">
        <v>25</v>
      </c>
      <c r="H199" s="9">
        <v>0</v>
      </c>
      <c r="I199" s="9">
        <v>15</v>
      </c>
      <c r="J199" s="9">
        <f t="shared" si="13"/>
        <v>20</v>
      </c>
      <c r="K199" s="9">
        <f t="shared" si="12"/>
        <v>2</v>
      </c>
      <c r="L199" s="9" t="str">
        <f t="shared" si="14"/>
        <v>INSERT INTO `profession`(`category`, `name`, `education`, `level`, `intelligence`, `charisma`, `strength`, `creativity`) VALUES (20,'Телеведущий',2,8,60,25,0,15);</v>
      </c>
      <c r="M199" s="9" t="s">
        <v>693</v>
      </c>
    </row>
    <row r="200" spans="1:13" s="9" customFormat="1" x14ac:dyDescent="0.25">
      <c r="A200" s="9">
        <v>199</v>
      </c>
      <c r="B200" s="9" t="s">
        <v>627</v>
      </c>
      <c r="C200" s="27" t="s">
        <v>158</v>
      </c>
      <c r="D200" s="38">
        <v>9</v>
      </c>
      <c r="E200" s="38" t="s">
        <v>178</v>
      </c>
      <c r="F200" s="38">
        <v>70</v>
      </c>
      <c r="G200" s="9">
        <v>40</v>
      </c>
      <c r="H200" s="9">
        <v>0</v>
      </c>
      <c r="I200" s="9">
        <v>25</v>
      </c>
      <c r="J200" s="9">
        <f t="shared" si="13"/>
        <v>20</v>
      </c>
      <c r="K200" s="9">
        <f t="shared" si="12"/>
        <v>3</v>
      </c>
      <c r="L200" s="9" t="str">
        <f t="shared" si="14"/>
        <v>INSERT INTO `profession`(`category`, `name`, `education`, `level`, `intelligence`, `charisma`, `strength`, `creativity`) VALUES (20,'Художественный редактор',3,9,70,40,0,25);</v>
      </c>
      <c r="M200" s="9" t="s">
        <v>693</v>
      </c>
    </row>
    <row r="201" spans="1:13" s="9" customFormat="1" x14ac:dyDescent="0.25">
      <c r="A201" s="9">
        <v>200</v>
      </c>
      <c r="B201" s="9" t="s">
        <v>623</v>
      </c>
      <c r="C201" s="27" t="s">
        <v>158</v>
      </c>
      <c r="D201" s="28">
        <v>10</v>
      </c>
      <c r="E201" s="28" t="s">
        <v>178</v>
      </c>
      <c r="F201" s="28">
        <v>80</v>
      </c>
      <c r="G201" s="9">
        <v>50</v>
      </c>
      <c r="H201" s="9">
        <v>0</v>
      </c>
      <c r="I201" s="9">
        <v>40</v>
      </c>
      <c r="J201" s="9">
        <f t="shared" si="13"/>
        <v>20</v>
      </c>
      <c r="K201" s="9">
        <f t="shared" si="12"/>
        <v>3</v>
      </c>
      <c r="L201" s="9" t="str">
        <f t="shared" si="14"/>
        <v>INSERT INTO `profession`(`category`, `name`, `education`, `level`, `intelligence`, `charisma`, `strength`, `creativity`) VALUES (20,'Главный редактор',3,10,80,50,0,40);</v>
      </c>
      <c r="M201" s="9" t="s">
        <v>693</v>
      </c>
    </row>
    <row r="202" spans="1:13" s="13" customFormat="1" x14ac:dyDescent="0.25">
      <c r="A202" s="13">
        <v>201</v>
      </c>
      <c r="B202" s="13" t="s">
        <v>635</v>
      </c>
      <c r="C202" s="25" t="s">
        <v>633</v>
      </c>
      <c r="D202" s="39">
        <v>1</v>
      </c>
      <c r="E202" s="39" t="s">
        <v>176</v>
      </c>
      <c r="F202" s="25">
        <v>0</v>
      </c>
      <c r="G202" s="13">
        <v>0</v>
      </c>
      <c r="H202" s="13">
        <v>0</v>
      </c>
      <c r="I202" s="13">
        <v>0</v>
      </c>
      <c r="J202" s="13">
        <f t="shared" si="13"/>
        <v>21</v>
      </c>
      <c r="K202" s="13">
        <f t="shared" si="12"/>
        <v>1</v>
      </c>
      <c r="L202" s="13" t="str">
        <f t="shared" si="14"/>
        <v>INSERT INTO `profession`(`category`, `name`, `education`, `level`, `intelligence`, `charisma`, `strength`, `creativity`) VALUES (21,'Консультант по косметике',1,1,0,0,0,0);</v>
      </c>
      <c r="M202" s="13" t="s">
        <v>693</v>
      </c>
    </row>
    <row r="203" spans="1:13" s="13" customFormat="1" x14ac:dyDescent="0.25">
      <c r="A203" s="13">
        <v>202</v>
      </c>
      <c r="B203" s="13" t="s">
        <v>365</v>
      </c>
      <c r="C203" s="25" t="s">
        <v>633</v>
      </c>
      <c r="D203" s="26">
        <v>2</v>
      </c>
      <c r="E203" s="26" t="s">
        <v>176</v>
      </c>
      <c r="F203" s="25">
        <v>5</v>
      </c>
      <c r="G203" s="13">
        <v>0</v>
      </c>
      <c r="H203" s="13">
        <v>0</v>
      </c>
      <c r="I203" s="13">
        <v>0</v>
      </c>
      <c r="J203" s="13">
        <f t="shared" si="13"/>
        <v>21</v>
      </c>
      <c r="K203" s="13">
        <f t="shared" si="12"/>
        <v>1</v>
      </c>
      <c r="L203" s="13" t="str">
        <f t="shared" si="14"/>
        <v>INSERT INTO `profession`(`category`, `name`, `education`, `level`, `intelligence`, `charisma`, `strength`, `creativity`) VALUES (21,'Администратор салона красоты',1,2,5,0,0,0);</v>
      </c>
      <c r="M203" s="13" t="s">
        <v>693</v>
      </c>
    </row>
    <row r="204" spans="1:13" s="13" customFormat="1" x14ac:dyDescent="0.25">
      <c r="A204" s="13">
        <v>203</v>
      </c>
      <c r="B204" s="13" t="s">
        <v>634</v>
      </c>
      <c r="C204" s="25" t="s">
        <v>633</v>
      </c>
      <c r="D204" s="39">
        <v>3</v>
      </c>
      <c r="E204" s="26" t="s">
        <v>176</v>
      </c>
      <c r="F204" s="25">
        <v>10</v>
      </c>
      <c r="G204" s="13">
        <v>0</v>
      </c>
      <c r="H204" s="13">
        <v>0</v>
      </c>
      <c r="I204" s="13">
        <v>5</v>
      </c>
      <c r="J204" s="13">
        <f t="shared" si="13"/>
        <v>21</v>
      </c>
      <c r="K204" s="13">
        <f t="shared" si="12"/>
        <v>1</v>
      </c>
      <c r="L204" s="13" t="str">
        <f t="shared" si="14"/>
        <v>INSERT INTO `profession`(`category`, `name`, `education`, `level`, `intelligence`, `charisma`, `strength`, `creativity`) VALUES (21,'Тату-мастер',1,3,10,0,0,5);</v>
      </c>
      <c r="M204" s="13" t="s">
        <v>693</v>
      </c>
    </row>
    <row r="205" spans="1:13" s="13" customFormat="1" x14ac:dyDescent="0.25">
      <c r="A205" s="13">
        <v>204</v>
      </c>
      <c r="B205" s="13" t="s">
        <v>63</v>
      </c>
      <c r="C205" s="25" t="s">
        <v>633</v>
      </c>
      <c r="D205" s="26">
        <v>4</v>
      </c>
      <c r="E205" s="26" t="s">
        <v>176</v>
      </c>
      <c r="F205" s="25">
        <v>15</v>
      </c>
      <c r="G205" s="13">
        <v>0</v>
      </c>
      <c r="H205" s="13">
        <v>0</v>
      </c>
      <c r="I205" s="13">
        <v>10</v>
      </c>
      <c r="J205" s="13">
        <f t="shared" si="13"/>
        <v>21</v>
      </c>
      <c r="K205" s="13">
        <f t="shared" si="12"/>
        <v>1</v>
      </c>
      <c r="L205" s="13" t="str">
        <f t="shared" si="14"/>
        <v>INSERT INTO `profession`(`category`, `name`, `education`, `level`, `intelligence`, `charisma`, `strength`, `creativity`) VALUES (21,'Мастер маникюра',1,4,15,0,0,10);</v>
      </c>
      <c r="M205" s="13" t="s">
        <v>693</v>
      </c>
    </row>
    <row r="206" spans="1:13" s="13" customFormat="1" x14ac:dyDescent="0.25">
      <c r="A206" s="13">
        <v>205</v>
      </c>
      <c r="B206" s="13" t="s">
        <v>366</v>
      </c>
      <c r="C206" s="25" t="s">
        <v>633</v>
      </c>
      <c r="D206" s="39">
        <v>5</v>
      </c>
      <c r="E206" s="39" t="s">
        <v>177</v>
      </c>
      <c r="F206" s="25">
        <v>20</v>
      </c>
      <c r="G206" s="13">
        <v>0</v>
      </c>
      <c r="H206" s="13">
        <v>0</v>
      </c>
      <c r="I206" s="13">
        <v>15</v>
      </c>
      <c r="J206" s="13">
        <f t="shared" si="13"/>
        <v>21</v>
      </c>
      <c r="K206" s="13">
        <f t="shared" si="12"/>
        <v>2</v>
      </c>
      <c r="L206" s="13" t="str">
        <f t="shared" si="14"/>
        <v>INSERT INTO `profession`(`category`, `name`, `education`, `level`, `intelligence`, `charisma`, `strength`, `creativity`) VALUES (21,'Визажист',2,5,20,0,0,15);</v>
      </c>
      <c r="M206" s="13" t="s">
        <v>693</v>
      </c>
    </row>
    <row r="207" spans="1:13" s="13" customFormat="1" x14ac:dyDescent="0.25">
      <c r="A207" s="13">
        <v>206</v>
      </c>
      <c r="B207" s="13" t="s">
        <v>632</v>
      </c>
      <c r="C207" s="25" t="s">
        <v>633</v>
      </c>
      <c r="D207" s="26">
        <v>6</v>
      </c>
      <c r="E207" s="26" t="s">
        <v>177</v>
      </c>
      <c r="F207" s="25">
        <v>25</v>
      </c>
      <c r="G207" s="13">
        <v>5</v>
      </c>
      <c r="H207" s="13">
        <v>0</v>
      </c>
      <c r="I207" s="13">
        <v>20</v>
      </c>
      <c r="J207" s="13">
        <f t="shared" si="13"/>
        <v>21</v>
      </c>
      <c r="K207" s="13">
        <f t="shared" si="12"/>
        <v>2</v>
      </c>
      <c r="L207" s="13" t="str">
        <f t="shared" si="14"/>
        <v>INSERT INTO `profession`(`category`, `name`, `education`, `level`, `intelligence`, `charisma`, `strength`, `creativity`) VALUES (21,'Парихмахер',2,6,25,5,0,20);</v>
      </c>
      <c r="M207" s="13" t="s">
        <v>693</v>
      </c>
    </row>
    <row r="208" spans="1:13" s="13" customFormat="1" x14ac:dyDescent="0.25">
      <c r="A208" s="13">
        <v>207</v>
      </c>
      <c r="B208" s="13" t="s">
        <v>408</v>
      </c>
      <c r="C208" s="25" t="s">
        <v>633</v>
      </c>
      <c r="D208" s="39">
        <v>7</v>
      </c>
      <c r="E208" s="26" t="s">
        <v>177</v>
      </c>
      <c r="F208" s="25">
        <v>30</v>
      </c>
      <c r="G208" s="13">
        <v>10</v>
      </c>
      <c r="H208" s="13">
        <v>0</v>
      </c>
      <c r="I208" s="13">
        <v>25</v>
      </c>
      <c r="J208" s="13">
        <f t="shared" si="13"/>
        <v>21</v>
      </c>
      <c r="K208" s="13">
        <f t="shared" si="12"/>
        <v>2</v>
      </c>
      <c r="L208" s="13" t="str">
        <f t="shared" si="14"/>
        <v>INSERT INTO `profession`(`category`, `name`, `education`, `level`, `intelligence`, `charisma`, `strength`, `creativity`) VALUES (21,'Стилист',2,7,30,10,0,25);</v>
      </c>
      <c r="M208" s="13" t="s">
        <v>693</v>
      </c>
    </row>
    <row r="209" spans="1:13" s="13" customFormat="1" x14ac:dyDescent="0.25">
      <c r="A209" s="13">
        <v>208</v>
      </c>
      <c r="B209" s="13" t="s">
        <v>65</v>
      </c>
      <c r="C209" s="25" t="s">
        <v>633</v>
      </c>
      <c r="D209" s="26">
        <v>8</v>
      </c>
      <c r="E209" s="39" t="s">
        <v>178</v>
      </c>
      <c r="F209" s="25">
        <v>35</v>
      </c>
      <c r="G209" s="13">
        <v>15</v>
      </c>
      <c r="H209" s="13">
        <v>0</v>
      </c>
      <c r="I209" s="13">
        <v>25</v>
      </c>
      <c r="J209" s="13">
        <f t="shared" si="13"/>
        <v>21</v>
      </c>
      <c r="K209" s="13">
        <f t="shared" si="12"/>
        <v>3</v>
      </c>
      <c r="L209" s="13" t="str">
        <f t="shared" si="14"/>
        <v>INSERT INTO `profession`(`category`, `name`, `education`, `level`, `intelligence`, `charisma`, `strength`, `creativity`) VALUES (21,'Массажист',3,8,35,15,0,25);</v>
      </c>
      <c r="M209" s="13" t="s">
        <v>693</v>
      </c>
    </row>
    <row r="210" spans="1:13" s="13" customFormat="1" x14ac:dyDescent="0.25">
      <c r="A210" s="13">
        <v>209</v>
      </c>
      <c r="B210" s="13" t="s">
        <v>16</v>
      </c>
      <c r="C210" s="25" t="s">
        <v>633</v>
      </c>
      <c r="D210" s="39">
        <v>9</v>
      </c>
      <c r="E210" s="39" t="s">
        <v>178</v>
      </c>
      <c r="F210" s="25">
        <v>40</v>
      </c>
      <c r="G210" s="13">
        <v>20</v>
      </c>
      <c r="H210" s="13">
        <v>0</v>
      </c>
      <c r="I210" s="13">
        <v>35</v>
      </c>
      <c r="J210" s="13">
        <f t="shared" si="13"/>
        <v>21</v>
      </c>
      <c r="K210" s="13">
        <f t="shared" si="12"/>
        <v>3</v>
      </c>
      <c r="L210" s="13" t="str">
        <f t="shared" si="14"/>
        <v>INSERT INTO `profession`(`category`, `name`, `education`, `level`, `intelligence`, `charisma`, `strength`, `creativity`) VALUES (21,'Косметолог',3,9,40,20,0,35);</v>
      </c>
      <c r="M210" s="13" t="s">
        <v>693</v>
      </c>
    </row>
    <row r="211" spans="1:13" s="13" customFormat="1" x14ac:dyDescent="0.25">
      <c r="A211" s="13">
        <v>210</v>
      </c>
      <c r="B211" s="13" t="s">
        <v>694</v>
      </c>
      <c r="C211" s="25" t="s">
        <v>633</v>
      </c>
      <c r="D211" s="26">
        <v>10</v>
      </c>
      <c r="E211" s="26" t="s">
        <v>178</v>
      </c>
      <c r="F211" s="25">
        <v>50</v>
      </c>
      <c r="G211" s="13">
        <v>25</v>
      </c>
      <c r="H211" s="13">
        <v>0</v>
      </c>
      <c r="I211" s="13">
        <v>50</v>
      </c>
      <c r="J211" s="13">
        <f t="shared" si="13"/>
        <v>21</v>
      </c>
      <c r="K211" s="13">
        <f t="shared" si="12"/>
        <v>3</v>
      </c>
      <c r="L211" s="13" t="str">
        <f t="shared" si="14"/>
        <v>INSERT INTO `profession`(`category`, `name`, `education`, `level`, `intelligence`, `charisma`, `strength`, `creativity`) VALUES (21,'Имидж-мейкер',3,10,50,25,0,50);</v>
      </c>
      <c r="M211" s="13" t="s">
        <v>693</v>
      </c>
    </row>
    <row r="212" spans="1:13" s="3" customFormat="1" x14ac:dyDescent="0.25">
      <c r="A212" s="3">
        <v>211</v>
      </c>
      <c r="B212" s="3" t="s">
        <v>636</v>
      </c>
      <c r="C212" s="21" t="s">
        <v>645</v>
      </c>
      <c r="D212" s="40">
        <v>1</v>
      </c>
      <c r="E212" s="40" t="s">
        <v>176</v>
      </c>
      <c r="F212" s="21">
        <v>0</v>
      </c>
      <c r="G212" s="3">
        <v>0</v>
      </c>
      <c r="H212" s="3">
        <v>0</v>
      </c>
      <c r="I212" s="3">
        <v>0</v>
      </c>
      <c r="J212" s="3">
        <f t="shared" si="13"/>
        <v>22</v>
      </c>
      <c r="K212" s="3">
        <f t="shared" si="12"/>
        <v>1</v>
      </c>
      <c r="L212" s="3" t="str">
        <f t="shared" si="14"/>
        <v>INSERT INTO `profession`(`category`, `name`, `education`, `level`, `intelligence`, `charisma`, `strength`, `creativity`) VALUES (22,'Яростный болельщик',1,1,0,0,0,0);</v>
      </c>
      <c r="M212" s="3" t="s">
        <v>693</v>
      </c>
    </row>
    <row r="213" spans="1:13" s="3" customFormat="1" x14ac:dyDescent="0.25">
      <c r="A213" s="3">
        <v>212</v>
      </c>
      <c r="B213" s="3" t="s">
        <v>637</v>
      </c>
      <c r="C213" s="21" t="s">
        <v>645</v>
      </c>
      <c r="D213" s="22">
        <v>2</v>
      </c>
      <c r="E213" s="22" t="s">
        <v>176</v>
      </c>
      <c r="F213" s="21">
        <v>5</v>
      </c>
      <c r="G213" s="3">
        <v>0</v>
      </c>
      <c r="H213" s="3">
        <v>10</v>
      </c>
      <c r="I213" s="3">
        <v>0</v>
      </c>
      <c r="J213" s="3">
        <f t="shared" si="13"/>
        <v>22</v>
      </c>
      <c r="K213" s="3">
        <f t="shared" si="12"/>
        <v>1</v>
      </c>
      <c r="L213" s="3" t="str">
        <f t="shared" si="14"/>
        <v>INSERT INTO `profession`(`category`, `name`, `education`, `level`, `intelligence`, `charisma`, `strength`, `creativity`) VALUES (22,' Участник школьного забега',1,2,5,0,10,0);</v>
      </c>
      <c r="M213" s="3" t="s">
        <v>693</v>
      </c>
    </row>
    <row r="214" spans="1:13" s="3" customFormat="1" x14ac:dyDescent="0.25">
      <c r="A214" s="3">
        <v>213</v>
      </c>
      <c r="B214" s="3" t="s">
        <v>638</v>
      </c>
      <c r="C214" s="21" t="s">
        <v>645</v>
      </c>
      <c r="D214" s="40">
        <v>3</v>
      </c>
      <c r="E214" s="22" t="s">
        <v>176</v>
      </c>
      <c r="F214" s="21">
        <v>10</v>
      </c>
      <c r="G214" s="3">
        <v>0</v>
      </c>
      <c r="H214" s="3">
        <v>20</v>
      </c>
      <c r="I214" s="3">
        <v>0</v>
      </c>
      <c r="J214" s="3">
        <f t="shared" si="13"/>
        <v>22</v>
      </c>
      <c r="K214" s="3">
        <f t="shared" si="12"/>
        <v>1</v>
      </c>
      <c r="L214" s="3" t="str">
        <f t="shared" si="14"/>
        <v>INSERT INTO `profession`(`category`, `name`, `education`, `level`, `intelligence`, `charisma`, `strength`, `creativity`) VALUES (22,'Игрок-новичок',1,3,10,0,20,0);</v>
      </c>
      <c r="M214" s="3" t="s">
        <v>693</v>
      </c>
    </row>
    <row r="215" spans="1:13" s="3" customFormat="1" x14ac:dyDescent="0.25">
      <c r="A215" s="3">
        <v>214</v>
      </c>
      <c r="B215" s="3" t="s">
        <v>639</v>
      </c>
      <c r="C215" s="21" t="s">
        <v>645</v>
      </c>
      <c r="D215" s="22">
        <v>4</v>
      </c>
      <c r="E215" s="22" t="s">
        <v>176</v>
      </c>
      <c r="F215" s="21">
        <v>15</v>
      </c>
      <c r="G215" s="3">
        <v>0</v>
      </c>
      <c r="H215" s="3">
        <v>30</v>
      </c>
      <c r="I215" s="3">
        <v>0</v>
      </c>
      <c r="J215" s="3">
        <f t="shared" si="13"/>
        <v>22</v>
      </c>
      <c r="K215" s="3">
        <f t="shared" si="12"/>
        <v>1</v>
      </c>
      <c r="L215" s="3" t="str">
        <f t="shared" si="14"/>
        <v>INSERT INTO `profession`(`category`, `name`, `education`, `level`, `intelligence`, `charisma`, `strength`, `creativity`) VALUES (22,'Игрок-запасной',1,4,15,0,30,0);</v>
      </c>
      <c r="M215" s="3" t="s">
        <v>693</v>
      </c>
    </row>
    <row r="216" spans="1:13" s="3" customFormat="1" x14ac:dyDescent="0.25">
      <c r="A216" s="3">
        <v>215</v>
      </c>
      <c r="B216" s="3" t="s">
        <v>640</v>
      </c>
      <c r="C216" s="21" t="s">
        <v>645</v>
      </c>
      <c r="D216" s="40">
        <v>5</v>
      </c>
      <c r="E216" s="40" t="s">
        <v>177</v>
      </c>
      <c r="F216" s="21">
        <v>20</v>
      </c>
      <c r="G216" s="3">
        <v>0</v>
      </c>
      <c r="H216" s="3">
        <v>40</v>
      </c>
      <c r="I216" s="3">
        <v>0</v>
      </c>
      <c r="J216" s="3">
        <f t="shared" si="13"/>
        <v>22</v>
      </c>
      <c r="K216" s="3">
        <f t="shared" si="12"/>
        <v>2</v>
      </c>
      <c r="L216" s="3" t="str">
        <f t="shared" si="14"/>
        <v>INSERT INTO `profession`(`category`, `name`, `education`, `level`, `intelligence`, `charisma`, `strength`, `creativity`) VALUES (22,'Игрок',2,5,20,0,40,0);</v>
      </c>
      <c r="M216" s="3" t="s">
        <v>693</v>
      </c>
    </row>
    <row r="217" spans="1:13" s="3" customFormat="1" x14ac:dyDescent="0.25">
      <c r="A217" s="3">
        <v>216</v>
      </c>
      <c r="B217" s="3" t="s">
        <v>641</v>
      </c>
      <c r="C217" s="21" t="s">
        <v>645</v>
      </c>
      <c r="D217" s="22">
        <v>6</v>
      </c>
      <c r="E217" s="22" t="s">
        <v>177</v>
      </c>
      <c r="F217" s="21">
        <v>25</v>
      </c>
      <c r="G217" s="3">
        <v>5</v>
      </c>
      <c r="H217" s="3">
        <v>50</v>
      </c>
      <c r="I217" s="3">
        <v>0</v>
      </c>
      <c r="J217" s="3">
        <f t="shared" si="13"/>
        <v>22</v>
      </c>
      <c r="K217" s="3">
        <f t="shared" si="12"/>
        <v>2</v>
      </c>
      <c r="L217" s="3" t="str">
        <f t="shared" si="14"/>
        <v>INSERT INTO `profession`(`category`, `name`, `education`, `level`, `intelligence`, `charisma`, `strength`, `creativity`) VALUES (22,'Капитан команды',2,6,25,5,50,0);</v>
      </c>
      <c r="M217" s="3" t="s">
        <v>693</v>
      </c>
    </row>
    <row r="218" spans="1:13" s="3" customFormat="1" x14ac:dyDescent="0.25">
      <c r="A218" s="3">
        <v>217</v>
      </c>
      <c r="B218" s="3" t="s">
        <v>642</v>
      </c>
      <c r="C218" s="21" t="s">
        <v>645</v>
      </c>
      <c r="D218" s="40">
        <v>7</v>
      </c>
      <c r="E218" s="22" t="s">
        <v>177</v>
      </c>
      <c r="F218" s="21">
        <v>30</v>
      </c>
      <c r="G218" s="3">
        <v>10</v>
      </c>
      <c r="H218" s="3">
        <v>60</v>
      </c>
      <c r="I218" s="3">
        <v>0</v>
      </c>
      <c r="J218" s="3">
        <f t="shared" si="13"/>
        <v>22</v>
      </c>
      <c r="K218" s="3">
        <f t="shared" si="12"/>
        <v>2</v>
      </c>
      <c r="L218" s="3" t="str">
        <f t="shared" si="14"/>
        <v>INSERT INTO `profession`(`category`, `name`, `education`, `level`, `intelligence`, `charisma`, `strength`, `creativity`) VALUES (22,'Участник городских соревнований',2,7,30,10,60,0);</v>
      </c>
      <c r="M218" s="3" t="s">
        <v>693</v>
      </c>
    </row>
    <row r="219" spans="1:13" s="3" customFormat="1" x14ac:dyDescent="0.25">
      <c r="A219" s="3">
        <v>218</v>
      </c>
      <c r="B219" s="3" t="s">
        <v>644</v>
      </c>
      <c r="C219" s="21" t="s">
        <v>645</v>
      </c>
      <c r="D219" s="22">
        <v>8</v>
      </c>
      <c r="E219" s="40" t="s">
        <v>178</v>
      </c>
      <c r="F219" s="21">
        <v>35</v>
      </c>
      <c r="G219" s="3">
        <v>10</v>
      </c>
      <c r="H219" s="3">
        <v>70</v>
      </c>
      <c r="I219" s="3">
        <v>0</v>
      </c>
      <c r="J219" s="3">
        <f t="shared" si="13"/>
        <v>22</v>
      </c>
      <c r="K219" s="3">
        <f t="shared" si="12"/>
        <v>3</v>
      </c>
      <c r="L219" s="3" t="str">
        <f t="shared" si="14"/>
        <v>INSERT INTO `profession`(`category`, `name`, `education`, `level`, `intelligence`, `charisma`, `strength`, `creativity`) VALUES (22,'Игрок сборной',3,8,35,10,70,0);</v>
      </c>
      <c r="M219" s="3" t="s">
        <v>693</v>
      </c>
    </row>
    <row r="220" spans="1:13" s="3" customFormat="1" x14ac:dyDescent="0.25">
      <c r="A220" s="3">
        <v>219</v>
      </c>
      <c r="B220" s="3" t="s">
        <v>646</v>
      </c>
      <c r="C220" s="21" t="s">
        <v>645</v>
      </c>
      <c r="D220" s="40">
        <v>9</v>
      </c>
      <c r="E220" s="40" t="s">
        <v>178</v>
      </c>
      <c r="F220" s="21">
        <v>40</v>
      </c>
      <c r="G220" s="3">
        <v>15</v>
      </c>
      <c r="H220" s="3">
        <v>80</v>
      </c>
      <c r="I220" s="3">
        <v>0</v>
      </c>
      <c r="J220" s="3">
        <f t="shared" si="13"/>
        <v>22</v>
      </c>
      <c r="K220" s="3">
        <f t="shared" si="12"/>
        <v>3</v>
      </c>
      <c r="L220" s="3" t="str">
        <f t="shared" si="14"/>
        <v>INSERT INTO `profession`(`category`, `name`, `education`, `level`, `intelligence`, `charisma`, `strength`, `creativity`) VALUES (22,'Победитель матча',3,9,40,15,80,0);</v>
      </c>
      <c r="M220" s="3" t="s">
        <v>693</v>
      </c>
    </row>
    <row r="221" spans="1:13" s="3" customFormat="1" x14ac:dyDescent="0.25">
      <c r="A221" s="3">
        <v>220</v>
      </c>
      <c r="B221" s="3" t="s">
        <v>643</v>
      </c>
      <c r="C221" s="21" t="s">
        <v>645</v>
      </c>
      <c r="D221" s="22">
        <v>10</v>
      </c>
      <c r="E221" s="22" t="s">
        <v>178</v>
      </c>
      <c r="F221" s="21">
        <v>45</v>
      </c>
      <c r="G221" s="3">
        <v>15</v>
      </c>
      <c r="H221" s="3">
        <v>90</v>
      </c>
      <c r="I221" s="3">
        <v>0</v>
      </c>
      <c r="J221" s="3">
        <f t="shared" si="13"/>
        <v>22</v>
      </c>
      <c r="K221" s="3">
        <f t="shared" si="12"/>
        <v>3</v>
      </c>
      <c r="L221" s="3" t="str">
        <f t="shared" si="14"/>
        <v>INSERT INTO `profession`(`category`, `name`, `education`, `level`, `intelligence`, `charisma`, `strength`, `creativity`) VALUES (22,'Олимпийский чемпион',3,10,45,15,90,0);</v>
      </c>
      <c r="M221" s="3" t="s">
        <v>693</v>
      </c>
    </row>
    <row r="222" spans="1:13" s="8" customFormat="1" x14ac:dyDescent="0.25">
      <c r="A222" s="8">
        <v>221</v>
      </c>
      <c r="B222" s="8" t="s">
        <v>648</v>
      </c>
      <c r="C222" s="23" t="s">
        <v>159</v>
      </c>
      <c r="D222" s="41">
        <v>1</v>
      </c>
      <c r="E222" s="41" t="s">
        <v>176</v>
      </c>
      <c r="F222" s="41">
        <v>0</v>
      </c>
      <c r="G222" s="8">
        <v>0</v>
      </c>
      <c r="H222" s="8">
        <v>0</v>
      </c>
      <c r="I222" s="8">
        <v>0</v>
      </c>
      <c r="J222" s="8">
        <f t="shared" si="13"/>
        <v>23</v>
      </c>
      <c r="K222" s="8">
        <f t="shared" si="12"/>
        <v>1</v>
      </c>
      <c r="L222" s="8" t="str">
        <f t="shared" si="14"/>
        <v>INSERT INTO `profession`(`category`, `name`, `education`, `level`, `intelligence`, `charisma`, `strength`, `creativity`) VALUES (23,'Размешиватель бетона',1,1,0,0,0,0);</v>
      </c>
      <c r="M222" s="8" t="s">
        <v>693</v>
      </c>
    </row>
    <row r="223" spans="1:13" s="8" customFormat="1" x14ac:dyDescent="0.25">
      <c r="A223" s="8">
        <v>222</v>
      </c>
      <c r="B223" s="8" t="s">
        <v>27</v>
      </c>
      <c r="C223" s="23" t="s">
        <v>159</v>
      </c>
      <c r="D223" s="24">
        <v>2</v>
      </c>
      <c r="E223" s="24" t="s">
        <v>176</v>
      </c>
      <c r="F223" s="24">
        <v>5</v>
      </c>
      <c r="G223" s="8">
        <v>0</v>
      </c>
      <c r="H223" s="8">
        <v>5</v>
      </c>
      <c r="I223" s="8">
        <v>0</v>
      </c>
      <c r="J223" s="8">
        <f t="shared" si="13"/>
        <v>23</v>
      </c>
      <c r="K223" s="8">
        <f t="shared" si="12"/>
        <v>1</v>
      </c>
      <c r="L223" s="8" t="str">
        <f t="shared" si="14"/>
        <v>INSERT INTO `profession`(`category`, `name`, `education`, `level`, `intelligence`, `charisma`, `strength`, `creativity`) VALUES (23,'Столяр',1,2,5,0,5,0);</v>
      </c>
      <c r="M223" s="8" t="s">
        <v>693</v>
      </c>
    </row>
    <row r="224" spans="1:13" s="8" customFormat="1" x14ac:dyDescent="0.25">
      <c r="A224" s="8">
        <v>223</v>
      </c>
      <c r="B224" s="8" t="s">
        <v>647</v>
      </c>
      <c r="C224" s="23" t="s">
        <v>159</v>
      </c>
      <c r="D224" s="41">
        <v>3</v>
      </c>
      <c r="E224" s="24" t="s">
        <v>176</v>
      </c>
      <c r="F224" s="41">
        <v>10</v>
      </c>
      <c r="G224" s="8">
        <v>0</v>
      </c>
      <c r="H224" s="8">
        <v>10</v>
      </c>
      <c r="I224" s="8">
        <v>0</v>
      </c>
      <c r="J224" s="8">
        <f t="shared" si="13"/>
        <v>23</v>
      </c>
      <c r="K224" s="8">
        <f t="shared" si="12"/>
        <v>1</v>
      </c>
      <c r="L224" s="8" t="str">
        <f t="shared" si="14"/>
        <v>INSERT INTO `profession`(`category`, `name`, `education`, `level`, `intelligence`, `charisma`, `strength`, `creativity`) VALUES (23,'Арматурщик',1,3,10,0,10,0);</v>
      </c>
      <c r="M224" s="8" t="s">
        <v>693</v>
      </c>
    </row>
    <row r="225" spans="1:13" s="8" customFormat="1" x14ac:dyDescent="0.25">
      <c r="A225" s="8">
        <v>224</v>
      </c>
      <c r="B225" s="8" t="s">
        <v>436</v>
      </c>
      <c r="C225" s="23" t="s">
        <v>159</v>
      </c>
      <c r="D225" s="24">
        <v>4</v>
      </c>
      <c r="E225" s="24" t="s">
        <v>176</v>
      </c>
      <c r="F225" s="24">
        <v>15</v>
      </c>
      <c r="G225" s="8">
        <v>0</v>
      </c>
      <c r="H225" s="8">
        <v>15</v>
      </c>
      <c r="I225" s="8">
        <v>0</v>
      </c>
      <c r="J225" s="8">
        <f t="shared" si="13"/>
        <v>23</v>
      </c>
      <c r="K225" s="8">
        <f t="shared" si="12"/>
        <v>1</v>
      </c>
      <c r="L225" s="8" t="str">
        <f t="shared" si="14"/>
        <v>INSERT INTO `profession`(`category`, `name`, `education`, `level`, `intelligence`, `charisma`, `strength`, `creativity`) VALUES (23,'Маляр',1,4,15,0,15,0);</v>
      </c>
      <c r="M225" s="8" t="s">
        <v>693</v>
      </c>
    </row>
    <row r="226" spans="1:13" s="8" customFormat="1" x14ac:dyDescent="0.25">
      <c r="A226" s="8">
        <v>225</v>
      </c>
      <c r="B226" s="8" t="s">
        <v>434</v>
      </c>
      <c r="C226" s="23" t="s">
        <v>159</v>
      </c>
      <c r="D226" s="41">
        <v>5</v>
      </c>
      <c r="E226" s="41" t="s">
        <v>177</v>
      </c>
      <c r="F226" s="41">
        <v>20</v>
      </c>
      <c r="G226" s="8">
        <v>0</v>
      </c>
      <c r="H226" s="8">
        <v>15</v>
      </c>
      <c r="I226" s="8">
        <v>0</v>
      </c>
      <c r="J226" s="8">
        <f t="shared" si="13"/>
        <v>23</v>
      </c>
      <c r="K226" s="8">
        <f t="shared" ref="K226:K257" si="15">VLOOKUP(E226,$O$14:$P$16,2,FALSE)</f>
        <v>2</v>
      </c>
      <c r="L226" s="8" t="str">
        <f t="shared" si="14"/>
        <v>INSERT INTO `profession`(`category`, `name`, `education`, `level`, `intelligence`, `charisma`, `strength`, `creativity`) VALUES (23,'Крановщик',2,5,20,0,15,0);</v>
      </c>
      <c r="M226" s="8" t="s">
        <v>693</v>
      </c>
    </row>
    <row r="227" spans="1:13" s="8" customFormat="1" x14ac:dyDescent="0.25">
      <c r="A227" s="8">
        <v>226</v>
      </c>
      <c r="B227" s="8" t="s">
        <v>444</v>
      </c>
      <c r="C227" s="23" t="s">
        <v>159</v>
      </c>
      <c r="D227" s="24">
        <v>6</v>
      </c>
      <c r="E227" s="24" t="s">
        <v>177</v>
      </c>
      <c r="F227" s="24">
        <v>25</v>
      </c>
      <c r="G227" s="8">
        <v>0</v>
      </c>
      <c r="H227" s="8">
        <v>20</v>
      </c>
      <c r="I227" s="8">
        <v>0</v>
      </c>
      <c r="J227" s="8">
        <f t="shared" si="13"/>
        <v>23</v>
      </c>
      <c r="K227" s="8">
        <f t="shared" si="15"/>
        <v>2</v>
      </c>
      <c r="L227" s="8" t="str">
        <f t="shared" si="14"/>
        <v>INSERT INTO `profession`(`category`, `name`, `education`, `level`, `intelligence`, `charisma`, `strength`, `creativity`) VALUES (23,'Прораб',2,6,25,0,20,0);</v>
      </c>
      <c r="M227" s="8" t="s">
        <v>693</v>
      </c>
    </row>
    <row r="228" spans="1:13" s="8" customFormat="1" x14ac:dyDescent="0.25">
      <c r="A228" s="8">
        <v>227</v>
      </c>
      <c r="B228" s="8" t="s">
        <v>507</v>
      </c>
      <c r="C228" s="23" t="s">
        <v>159</v>
      </c>
      <c r="D228" s="41">
        <v>7</v>
      </c>
      <c r="E228" s="24" t="s">
        <v>177</v>
      </c>
      <c r="F228" s="41">
        <v>30</v>
      </c>
      <c r="G228" s="8">
        <v>0</v>
      </c>
      <c r="H228" s="8">
        <v>20</v>
      </c>
      <c r="I228" s="8">
        <v>10</v>
      </c>
      <c r="J228" s="8">
        <f t="shared" si="13"/>
        <v>23</v>
      </c>
      <c r="K228" s="8">
        <f t="shared" si="15"/>
        <v>2</v>
      </c>
      <c r="L228" s="8" t="str">
        <f t="shared" si="14"/>
        <v>INSERT INTO `profession`(`category`, `name`, `education`, `level`, `intelligence`, `charisma`, `strength`, `creativity`) VALUES (23,'Сметчик',2,7,30,0,20,10);</v>
      </c>
      <c r="M228" s="8" t="s">
        <v>693</v>
      </c>
    </row>
    <row r="229" spans="1:13" s="8" customFormat="1" x14ac:dyDescent="0.25">
      <c r="A229" s="8">
        <v>228</v>
      </c>
      <c r="B229" s="8" t="s">
        <v>94</v>
      </c>
      <c r="C229" s="23" t="s">
        <v>159</v>
      </c>
      <c r="D229" s="24">
        <v>8</v>
      </c>
      <c r="E229" s="41" t="s">
        <v>178</v>
      </c>
      <c r="F229" s="24">
        <v>50</v>
      </c>
      <c r="G229" s="8">
        <v>0</v>
      </c>
      <c r="H229" s="8">
        <v>20</v>
      </c>
      <c r="I229" s="8">
        <v>20</v>
      </c>
      <c r="J229" s="8">
        <f t="shared" si="13"/>
        <v>23</v>
      </c>
      <c r="K229" s="8">
        <f t="shared" si="15"/>
        <v>3</v>
      </c>
      <c r="L229" s="8" t="str">
        <f t="shared" si="14"/>
        <v>INSERT INTO `profession`(`category`, `name`, `education`, `level`, `intelligence`, `charisma`, `strength`, `creativity`) VALUES (23,'Проектировщик',3,8,50,0,20,20);</v>
      </c>
      <c r="M229" s="8" t="s">
        <v>693</v>
      </c>
    </row>
    <row r="230" spans="1:13" s="8" customFormat="1" x14ac:dyDescent="0.25">
      <c r="A230" s="8">
        <v>229</v>
      </c>
      <c r="B230" s="8" t="s">
        <v>23</v>
      </c>
      <c r="C230" s="23" t="s">
        <v>159</v>
      </c>
      <c r="D230" s="41">
        <v>9</v>
      </c>
      <c r="E230" s="41" t="s">
        <v>178</v>
      </c>
      <c r="F230" s="41">
        <v>70</v>
      </c>
      <c r="G230" s="8">
        <v>0</v>
      </c>
      <c r="H230" s="8">
        <v>25</v>
      </c>
      <c r="I230" s="8">
        <v>30</v>
      </c>
      <c r="J230" s="8">
        <f t="shared" si="13"/>
        <v>23</v>
      </c>
      <c r="K230" s="8">
        <f t="shared" si="15"/>
        <v>3</v>
      </c>
      <c r="L230" s="8" t="str">
        <f t="shared" si="14"/>
        <v>INSERT INTO `profession`(`category`, `name`, `education`, `level`, `intelligence`, `charisma`, `strength`, `creativity`) VALUES (23,'Инженер-строитель',3,9,70,0,25,30);</v>
      </c>
      <c r="M230" s="8" t="s">
        <v>693</v>
      </c>
    </row>
    <row r="231" spans="1:13" s="8" customFormat="1" x14ac:dyDescent="0.25">
      <c r="A231" s="8">
        <v>230</v>
      </c>
      <c r="B231" s="8" t="s">
        <v>8</v>
      </c>
      <c r="C231" s="23" t="s">
        <v>159</v>
      </c>
      <c r="D231" s="24">
        <v>10</v>
      </c>
      <c r="E231" s="24" t="s">
        <v>178</v>
      </c>
      <c r="F231" s="24">
        <v>80</v>
      </c>
      <c r="G231" s="8">
        <v>0</v>
      </c>
      <c r="H231" s="8">
        <v>25</v>
      </c>
      <c r="I231" s="8">
        <v>40</v>
      </c>
      <c r="J231" s="8">
        <f t="shared" si="13"/>
        <v>23</v>
      </c>
      <c r="K231" s="8">
        <f t="shared" si="15"/>
        <v>3</v>
      </c>
      <c r="L231" s="8" t="str">
        <f t="shared" si="14"/>
        <v>INSERT INTO `profession`(`category`, `name`, `education`, `level`, `intelligence`, `charisma`, `strength`, `creativity`) VALUES (23,'Архитектор',3,10,80,0,25,40);</v>
      </c>
      <c r="M231" s="8" t="s">
        <v>693</v>
      </c>
    </row>
    <row r="232" spans="1:13" s="15" customFormat="1" x14ac:dyDescent="0.25">
      <c r="A232" s="15">
        <v>231</v>
      </c>
      <c r="B232" s="15" t="s">
        <v>651</v>
      </c>
      <c r="C232" s="42" t="s">
        <v>160</v>
      </c>
      <c r="D232" s="43">
        <v>1</v>
      </c>
      <c r="E232" s="43" t="s">
        <v>176</v>
      </c>
      <c r="F232" s="42">
        <v>0</v>
      </c>
      <c r="G232" s="15">
        <v>0</v>
      </c>
      <c r="H232" s="15">
        <v>0</v>
      </c>
      <c r="I232" s="15">
        <v>0</v>
      </c>
      <c r="J232" s="15">
        <f t="shared" si="13"/>
        <v>24</v>
      </c>
      <c r="K232" s="15">
        <f t="shared" si="15"/>
        <v>1</v>
      </c>
      <c r="L232" s="15" t="str">
        <f t="shared" si="14"/>
        <v>INSERT INTO `profession`(`category`, `name`, `education`, `level`, `intelligence`, `charisma`, `strength`, `creativity`) VALUES (24,'Продавец овощного киоска',1,1,0,0,0,0);</v>
      </c>
      <c r="M232" s="15" t="s">
        <v>693</v>
      </c>
    </row>
    <row r="233" spans="1:13" s="15" customFormat="1" x14ac:dyDescent="0.25">
      <c r="A233" s="15">
        <v>232</v>
      </c>
      <c r="B233" s="15" t="s">
        <v>95</v>
      </c>
      <c r="C233" s="42" t="s">
        <v>160</v>
      </c>
      <c r="D233" s="44">
        <v>2</v>
      </c>
      <c r="E233" s="44" t="s">
        <v>176</v>
      </c>
      <c r="F233" s="42">
        <v>5</v>
      </c>
      <c r="G233" s="15">
        <v>0</v>
      </c>
      <c r="H233" s="15">
        <v>0</v>
      </c>
      <c r="I233" s="15">
        <v>0</v>
      </c>
      <c r="J233" s="15">
        <f t="shared" si="13"/>
        <v>24</v>
      </c>
      <c r="K233" s="15">
        <f t="shared" si="15"/>
        <v>1</v>
      </c>
      <c r="L233" s="15" t="str">
        <f t="shared" si="14"/>
        <v>INSERT INTO `profession`(`category`, `name`, `education`, `level`, `intelligence`, `charisma`, `strength`, `creativity`) VALUES (24,'Промоутер',1,2,5,0,0,0);</v>
      </c>
      <c r="M233" s="15" t="s">
        <v>693</v>
      </c>
    </row>
    <row r="234" spans="1:13" s="15" customFormat="1" x14ac:dyDescent="0.25">
      <c r="A234" s="15">
        <v>233</v>
      </c>
      <c r="B234" s="15" t="s">
        <v>649</v>
      </c>
      <c r="C234" s="42" t="s">
        <v>160</v>
      </c>
      <c r="D234" s="43">
        <v>3</v>
      </c>
      <c r="E234" s="44" t="s">
        <v>176</v>
      </c>
      <c r="F234" s="42">
        <v>10</v>
      </c>
      <c r="G234" s="15">
        <v>10</v>
      </c>
      <c r="H234" s="15">
        <v>0</v>
      </c>
      <c r="I234" s="15">
        <v>0</v>
      </c>
      <c r="J234" s="15">
        <f t="shared" si="13"/>
        <v>24</v>
      </c>
      <c r="K234" s="15">
        <f t="shared" si="15"/>
        <v>1</v>
      </c>
      <c r="L234" s="15" t="str">
        <f t="shared" si="14"/>
        <v>INSERT INTO `profession`(`category`, `name`, `education`, `level`, `intelligence`, `charisma`, `strength`, `creativity`) VALUES (24,'Консультант в магазине',1,3,10,10,0,0);</v>
      </c>
      <c r="M234" s="15" t="s">
        <v>693</v>
      </c>
    </row>
    <row r="235" spans="1:13" s="15" customFormat="1" x14ac:dyDescent="0.25">
      <c r="A235" s="15">
        <v>234</v>
      </c>
      <c r="B235" s="15" t="s">
        <v>650</v>
      </c>
      <c r="C235" s="42" t="s">
        <v>160</v>
      </c>
      <c r="D235" s="44">
        <v>4</v>
      </c>
      <c r="E235" s="44" t="s">
        <v>176</v>
      </c>
      <c r="F235" s="42">
        <v>15</v>
      </c>
      <c r="G235" s="15">
        <v>20</v>
      </c>
      <c r="H235" s="15">
        <v>0</v>
      </c>
      <c r="I235" s="15">
        <v>0</v>
      </c>
      <c r="J235" s="15">
        <f t="shared" si="13"/>
        <v>24</v>
      </c>
      <c r="K235" s="15">
        <f t="shared" si="15"/>
        <v>1</v>
      </c>
      <c r="L235" s="15" t="str">
        <f t="shared" si="14"/>
        <v>INSERT INTO `profession`(`category`, `name`, `education`, `level`, `intelligence`, `charisma`, `strength`, `creativity`) VALUES (24,'Продавец-кассир',1,4,15,20,0,0);</v>
      </c>
      <c r="M235" s="15" t="s">
        <v>693</v>
      </c>
    </row>
    <row r="236" spans="1:13" s="15" customFormat="1" x14ac:dyDescent="0.25">
      <c r="A236" s="15">
        <v>235</v>
      </c>
      <c r="B236" s="15" t="s">
        <v>511</v>
      </c>
      <c r="C236" s="42" t="s">
        <v>160</v>
      </c>
      <c r="D236" s="43">
        <v>5</v>
      </c>
      <c r="E236" s="43" t="s">
        <v>177</v>
      </c>
      <c r="F236" s="42">
        <v>20</v>
      </c>
      <c r="G236" s="15">
        <v>20</v>
      </c>
      <c r="H236" s="15">
        <v>0</v>
      </c>
      <c r="I236" s="15">
        <v>0</v>
      </c>
      <c r="J236" s="15">
        <f t="shared" si="13"/>
        <v>24</v>
      </c>
      <c r="K236" s="15">
        <f t="shared" si="15"/>
        <v>2</v>
      </c>
      <c r="L236" s="15" t="str">
        <f t="shared" si="14"/>
        <v>INSERT INTO `profession`(`category`, `name`, `education`, `level`, `intelligence`, `charisma`, `strength`, `creativity`) VALUES (24,'Товаровед',2,5,20,20,0,0);</v>
      </c>
      <c r="M236" s="15" t="s">
        <v>693</v>
      </c>
    </row>
    <row r="237" spans="1:13" s="15" customFormat="1" x14ac:dyDescent="0.25">
      <c r="A237" s="15">
        <v>236</v>
      </c>
      <c r="B237" s="15" t="s">
        <v>106</v>
      </c>
      <c r="C237" s="42" t="s">
        <v>160</v>
      </c>
      <c r="D237" s="44">
        <v>6</v>
      </c>
      <c r="E237" s="44" t="s">
        <v>177</v>
      </c>
      <c r="F237" s="42">
        <v>25</v>
      </c>
      <c r="G237" s="15">
        <v>30</v>
      </c>
      <c r="H237" s="15">
        <v>0</v>
      </c>
      <c r="I237" s="15">
        <v>0</v>
      </c>
      <c r="J237" s="15">
        <f t="shared" si="13"/>
        <v>24</v>
      </c>
      <c r="K237" s="15">
        <f t="shared" si="15"/>
        <v>2</v>
      </c>
      <c r="L237" s="15" t="str">
        <f t="shared" si="14"/>
        <v>INSERT INTO `profession`(`category`, `name`, `education`, `level`, `intelligence`, `charisma`, `strength`, `creativity`) VALUES (24,'Менеджер по продажам',2,6,25,30,0,0);</v>
      </c>
      <c r="M237" s="15" t="s">
        <v>693</v>
      </c>
    </row>
    <row r="238" spans="1:13" s="15" customFormat="1" x14ac:dyDescent="0.25">
      <c r="A238" s="15">
        <v>237</v>
      </c>
      <c r="B238" s="15" t="s">
        <v>652</v>
      </c>
      <c r="C238" s="42" t="s">
        <v>160</v>
      </c>
      <c r="D238" s="43">
        <v>7</v>
      </c>
      <c r="E238" s="44" t="s">
        <v>177</v>
      </c>
      <c r="F238" s="42">
        <v>30</v>
      </c>
      <c r="G238" s="15">
        <v>30</v>
      </c>
      <c r="H238" s="15">
        <v>0</v>
      </c>
      <c r="I238" s="15">
        <v>0</v>
      </c>
      <c r="J238" s="15">
        <f t="shared" si="13"/>
        <v>24</v>
      </c>
      <c r="K238" s="15">
        <f t="shared" si="15"/>
        <v>2</v>
      </c>
      <c r="L238" s="15" t="str">
        <f t="shared" si="14"/>
        <v>INSERT INTO `profession`(`category`, `name`, `education`, `level`, `intelligence`, `charisma`, `strength`, `creativity`) VALUES (24,'Торговый агент',2,7,30,30,0,0);</v>
      </c>
      <c r="M238" s="15" t="s">
        <v>693</v>
      </c>
    </row>
    <row r="239" spans="1:13" s="15" customFormat="1" x14ac:dyDescent="0.25">
      <c r="A239" s="15">
        <v>238</v>
      </c>
      <c r="B239" s="15" t="s">
        <v>510</v>
      </c>
      <c r="C239" s="42" t="s">
        <v>160</v>
      </c>
      <c r="D239" s="44">
        <v>8</v>
      </c>
      <c r="E239" s="43" t="s">
        <v>178</v>
      </c>
      <c r="F239" s="42">
        <v>35</v>
      </c>
      <c r="G239" s="15">
        <v>40</v>
      </c>
      <c r="H239" s="15">
        <v>0</v>
      </c>
      <c r="I239" s="15">
        <v>0</v>
      </c>
      <c r="J239" s="15">
        <f t="shared" si="13"/>
        <v>24</v>
      </c>
      <c r="K239" s="15">
        <f t="shared" si="15"/>
        <v>3</v>
      </c>
      <c r="L239" s="15" t="str">
        <f t="shared" si="14"/>
        <v>INSERT INTO `profession`(`category`, `name`, `education`, `level`, `intelligence`, `charisma`, `strength`, `creativity`) VALUES (24,'Супервайзер',3,8,35,40,0,0);</v>
      </c>
      <c r="M239" s="15" t="s">
        <v>693</v>
      </c>
    </row>
    <row r="240" spans="1:13" s="15" customFormat="1" x14ac:dyDescent="0.25">
      <c r="A240" s="15">
        <v>239</v>
      </c>
      <c r="B240" s="15" t="s">
        <v>12</v>
      </c>
      <c r="C240" s="42" t="s">
        <v>160</v>
      </c>
      <c r="D240" s="43">
        <v>9</v>
      </c>
      <c r="E240" s="43" t="s">
        <v>178</v>
      </c>
      <c r="F240" s="42">
        <v>50</v>
      </c>
      <c r="G240" s="15">
        <v>40</v>
      </c>
      <c r="H240" s="15">
        <v>0</v>
      </c>
      <c r="I240" s="15">
        <v>0</v>
      </c>
      <c r="J240" s="15">
        <f t="shared" si="13"/>
        <v>24</v>
      </c>
      <c r="K240" s="15">
        <f t="shared" si="15"/>
        <v>3</v>
      </c>
      <c r="L240" s="15" t="str">
        <f t="shared" si="14"/>
        <v>INSERT INTO `profession`(`category`, `name`, `education`, `level`, `intelligence`, `charisma`, `strength`, `creativity`) VALUES (24,'Аукционист',3,9,50,40,0,0);</v>
      </c>
      <c r="M240" s="15" t="s">
        <v>693</v>
      </c>
    </row>
    <row r="241" spans="1:13" s="15" customFormat="1" x14ac:dyDescent="0.25">
      <c r="A241" s="15">
        <v>240</v>
      </c>
      <c r="B241" s="15" t="s">
        <v>512</v>
      </c>
      <c r="C241" s="42" t="s">
        <v>160</v>
      </c>
      <c r="D241" s="44">
        <v>10</v>
      </c>
      <c r="E241" s="44" t="s">
        <v>178</v>
      </c>
      <c r="F241" s="42">
        <v>65</v>
      </c>
      <c r="G241" s="15">
        <v>40</v>
      </c>
      <c r="H241" s="15">
        <v>20</v>
      </c>
      <c r="I241" s="15">
        <v>0</v>
      </c>
      <c r="J241" s="15">
        <f t="shared" si="13"/>
        <v>24</v>
      </c>
      <c r="K241" s="15">
        <f t="shared" si="15"/>
        <v>3</v>
      </c>
      <c r="L241" s="15" t="str">
        <f t="shared" si="14"/>
        <v>INSERT INTO `profession`(`category`, `name`, `education`, `level`, `intelligence`, `charisma`, `strength`, `creativity`) VALUES (24,'Трейдер',3,10,65,40,20,0);</v>
      </c>
      <c r="M241" s="15" t="s">
        <v>693</v>
      </c>
    </row>
    <row r="242" spans="1:13" s="11" customFormat="1" x14ac:dyDescent="0.25">
      <c r="A242" s="11">
        <v>241</v>
      </c>
      <c r="B242" s="11" t="s">
        <v>655</v>
      </c>
      <c r="C242" s="45" t="s">
        <v>653</v>
      </c>
      <c r="D242" s="46">
        <v>1</v>
      </c>
      <c r="E242" s="46" t="s">
        <v>176</v>
      </c>
      <c r="F242" s="45">
        <v>0</v>
      </c>
      <c r="G242" s="11">
        <v>0</v>
      </c>
      <c r="H242" s="11">
        <v>0</v>
      </c>
      <c r="I242" s="11">
        <v>0</v>
      </c>
      <c r="J242" s="11">
        <f t="shared" si="13"/>
        <v>25</v>
      </c>
      <c r="K242" s="11">
        <f t="shared" si="15"/>
        <v>1</v>
      </c>
      <c r="L242" s="11" t="str">
        <f t="shared" si="14"/>
        <v>INSERT INTO `profession`(`category`, `name`, `education`, `level`, `intelligence`, `charisma`, `strength`, `creativity`) VALUES (25,'Автозаправщик',1,1,0,0,0,0);</v>
      </c>
      <c r="M242" s="11" t="s">
        <v>693</v>
      </c>
    </row>
    <row r="243" spans="1:13" s="11" customFormat="1" x14ac:dyDescent="0.25">
      <c r="A243" s="11">
        <v>242</v>
      </c>
      <c r="B243" s="11" t="s">
        <v>658</v>
      </c>
      <c r="C243" s="45" t="s">
        <v>653</v>
      </c>
      <c r="D243" s="47">
        <v>2</v>
      </c>
      <c r="E243" s="47" t="s">
        <v>176</v>
      </c>
      <c r="F243" s="45">
        <v>5</v>
      </c>
      <c r="G243" s="11">
        <v>0</v>
      </c>
      <c r="H243" s="11">
        <v>0</v>
      </c>
      <c r="I243" s="11">
        <v>0</v>
      </c>
      <c r="J243" s="11">
        <f t="shared" si="13"/>
        <v>25</v>
      </c>
      <c r="K243" s="11">
        <f t="shared" si="15"/>
        <v>1</v>
      </c>
      <c r="L243" s="11" t="str">
        <f t="shared" si="14"/>
        <v>INSERT INTO `profession`(`category`, `name`, `education`, `level`, `intelligence`, `charisma`, `strength`, `creativity`) VALUES (25,'Мастер шиномонтажа',1,2,5,0,0,0);</v>
      </c>
      <c r="M243" s="11" t="s">
        <v>693</v>
      </c>
    </row>
    <row r="244" spans="1:13" s="11" customFormat="1" x14ac:dyDescent="0.25">
      <c r="A244" s="11">
        <v>243</v>
      </c>
      <c r="B244" s="11" t="s">
        <v>659</v>
      </c>
      <c r="C244" s="45" t="s">
        <v>653</v>
      </c>
      <c r="D244" s="46">
        <v>3</v>
      </c>
      <c r="E244" s="47" t="s">
        <v>176</v>
      </c>
      <c r="F244" s="45">
        <v>10</v>
      </c>
      <c r="G244" s="11">
        <v>0</v>
      </c>
      <c r="H244" s="11">
        <v>0</v>
      </c>
      <c r="I244" s="11">
        <v>0</v>
      </c>
      <c r="J244" s="11">
        <f t="shared" si="13"/>
        <v>25</v>
      </c>
      <c r="K244" s="11">
        <f t="shared" si="15"/>
        <v>1</v>
      </c>
      <c r="L244" s="11" t="str">
        <f t="shared" si="14"/>
        <v>INSERT INTO `profession`(`category`, `name`, `education`, `level`, `intelligence`, `charisma`, `strength`, `creativity`) VALUES (25,'Аварийный комиссар',1,3,10,0,0,0);</v>
      </c>
      <c r="M244" s="11" t="s">
        <v>693</v>
      </c>
    </row>
    <row r="245" spans="1:13" s="11" customFormat="1" x14ac:dyDescent="0.25">
      <c r="A245" s="11">
        <v>244</v>
      </c>
      <c r="B245" s="11" t="s">
        <v>24</v>
      </c>
      <c r="C245" s="45" t="s">
        <v>653</v>
      </c>
      <c r="D245" s="47">
        <v>4</v>
      </c>
      <c r="E245" s="47" t="s">
        <v>176</v>
      </c>
      <c r="F245" s="45">
        <v>15</v>
      </c>
      <c r="G245" s="11">
        <v>0</v>
      </c>
      <c r="H245" s="11">
        <v>5</v>
      </c>
      <c r="I245" s="11">
        <v>0</v>
      </c>
      <c r="J245" s="11">
        <f t="shared" si="13"/>
        <v>25</v>
      </c>
      <c r="K245" s="11">
        <f t="shared" si="15"/>
        <v>1</v>
      </c>
      <c r="L245" s="11" t="str">
        <f t="shared" si="14"/>
        <v>INSERT INTO `profession`(`category`, `name`, `education`, `level`, `intelligence`, `charisma`, `strength`, `creativity`) VALUES (25,'Автомеханик',1,4,15,0,5,0);</v>
      </c>
      <c r="M245" s="11" t="s">
        <v>693</v>
      </c>
    </row>
    <row r="246" spans="1:13" s="11" customFormat="1" x14ac:dyDescent="0.25">
      <c r="A246" s="11">
        <v>245</v>
      </c>
      <c r="B246" s="11" t="s">
        <v>35</v>
      </c>
      <c r="C246" s="45" t="s">
        <v>653</v>
      </c>
      <c r="D246" s="46">
        <v>5</v>
      </c>
      <c r="E246" s="46" t="s">
        <v>177</v>
      </c>
      <c r="F246" s="45">
        <v>20</v>
      </c>
      <c r="G246" s="11">
        <v>0</v>
      </c>
      <c r="H246" s="11">
        <v>10</v>
      </c>
      <c r="I246" s="11">
        <v>0</v>
      </c>
      <c r="J246" s="11">
        <f t="shared" si="13"/>
        <v>25</v>
      </c>
      <c r="K246" s="11">
        <f t="shared" si="15"/>
        <v>2</v>
      </c>
      <c r="L246" s="11" t="str">
        <f t="shared" si="14"/>
        <v>INSERT INTO `profession`(`category`, `name`, `education`, `level`, `intelligence`, `charisma`, `strength`, `creativity`) VALUES (25,'Водитель',2,5,20,0,10,0);</v>
      </c>
      <c r="M246" s="11" t="s">
        <v>693</v>
      </c>
    </row>
    <row r="247" spans="1:13" s="11" customFormat="1" x14ac:dyDescent="0.25">
      <c r="A247" s="11">
        <v>246</v>
      </c>
      <c r="B247" s="11" t="s">
        <v>661</v>
      </c>
      <c r="C247" s="45" t="s">
        <v>653</v>
      </c>
      <c r="D247" s="47">
        <v>6</v>
      </c>
      <c r="E247" s="47" t="s">
        <v>177</v>
      </c>
      <c r="F247" s="45">
        <v>25</v>
      </c>
      <c r="G247" s="11">
        <v>0</v>
      </c>
      <c r="H247" s="11">
        <v>10</v>
      </c>
      <c r="I247" s="11">
        <v>0</v>
      </c>
      <c r="J247" s="11">
        <f t="shared" si="13"/>
        <v>25</v>
      </c>
      <c r="K247" s="11">
        <f t="shared" si="15"/>
        <v>2</v>
      </c>
      <c r="L247" s="11" t="str">
        <f t="shared" si="14"/>
        <v>INSERT INTO `profession`(`category`, `name`, `education`, `level`, `intelligence`, `charisma`, `strength`, `creativity`) VALUES (25,'Инструктор по вождению',2,6,25,0,10,0);</v>
      </c>
      <c r="M247" s="11" t="s">
        <v>693</v>
      </c>
    </row>
    <row r="248" spans="1:13" s="11" customFormat="1" x14ac:dyDescent="0.25">
      <c r="A248" s="11">
        <v>247</v>
      </c>
      <c r="B248" s="11" t="s">
        <v>656</v>
      </c>
      <c r="C248" s="45" t="s">
        <v>653</v>
      </c>
      <c r="D248" s="46">
        <v>7</v>
      </c>
      <c r="E248" s="47" t="s">
        <v>177</v>
      </c>
      <c r="F248" s="45">
        <v>30</v>
      </c>
      <c r="G248" s="11">
        <v>0</v>
      </c>
      <c r="H248" s="11">
        <v>15</v>
      </c>
      <c r="I248" s="11">
        <v>0</v>
      </c>
      <c r="J248" s="11">
        <f t="shared" si="13"/>
        <v>25</v>
      </c>
      <c r="K248" s="11">
        <f t="shared" si="15"/>
        <v>2</v>
      </c>
      <c r="L248" s="11" t="str">
        <f t="shared" si="14"/>
        <v>INSERT INTO `profession`(`category`, `name`, `education`, `level`, `intelligence`, `charisma`, `strength`, `creativity`) VALUES (25,'Дальнобойщик',2,7,30,0,15,0);</v>
      </c>
      <c r="M248" s="11" t="s">
        <v>693</v>
      </c>
    </row>
    <row r="249" spans="1:13" s="11" customFormat="1" x14ac:dyDescent="0.25">
      <c r="A249" s="11">
        <v>248</v>
      </c>
      <c r="B249" s="11" t="s">
        <v>415</v>
      </c>
      <c r="C249" s="45" t="s">
        <v>653</v>
      </c>
      <c r="D249" s="47">
        <v>8</v>
      </c>
      <c r="E249" s="46" t="s">
        <v>178</v>
      </c>
      <c r="F249" s="45">
        <v>35</v>
      </c>
      <c r="G249" s="11">
        <v>0</v>
      </c>
      <c r="H249" s="11">
        <v>15</v>
      </c>
      <c r="I249" s="11">
        <v>0</v>
      </c>
      <c r="J249" s="11">
        <f t="shared" si="13"/>
        <v>25</v>
      </c>
      <c r="K249" s="11">
        <f t="shared" si="15"/>
        <v>3</v>
      </c>
      <c r="L249" s="11" t="str">
        <f t="shared" si="14"/>
        <v>INSERT INTO `profession`(`category`, `name`, `education`, `level`, `intelligence`, `charisma`, `strength`, `creativity`) VALUES (25,'Автогонщик',3,8,35,0,15,0);</v>
      </c>
      <c r="M249" s="11" t="s">
        <v>693</v>
      </c>
    </row>
    <row r="250" spans="1:13" s="11" customFormat="1" x14ac:dyDescent="0.25">
      <c r="A250" s="11">
        <v>249</v>
      </c>
      <c r="B250" s="11" t="s">
        <v>657</v>
      </c>
      <c r="C250" s="45" t="s">
        <v>653</v>
      </c>
      <c r="D250" s="46">
        <v>9</v>
      </c>
      <c r="E250" s="46" t="s">
        <v>178</v>
      </c>
      <c r="F250" s="45">
        <v>50</v>
      </c>
      <c r="G250" s="11">
        <v>0</v>
      </c>
      <c r="H250" s="11">
        <v>15</v>
      </c>
      <c r="I250" s="11">
        <v>0</v>
      </c>
      <c r="J250" s="11">
        <f t="shared" si="13"/>
        <v>25</v>
      </c>
      <c r="K250" s="11">
        <f t="shared" si="15"/>
        <v>3</v>
      </c>
      <c r="L250" s="11" t="str">
        <f t="shared" si="14"/>
        <v>INSERT INTO `profession`(`category`, `name`, `education`, `level`, `intelligence`, `charisma`, `strength`, `creativity`) VALUES (25,'Инженер-авто-проектировщик',3,9,50,0,15,0);</v>
      </c>
      <c r="M250" s="11" t="s">
        <v>693</v>
      </c>
    </row>
    <row r="251" spans="1:13" s="11" customFormat="1" x14ac:dyDescent="0.25">
      <c r="A251" s="11">
        <v>250</v>
      </c>
      <c r="B251" s="11" t="s">
        <v>660</v>
      </c>
      <c r="C251" s="45" t="s">
        <v>653</v>
      </c>
      <c r="D251" s="47">
        <v>10</v>
      </c>
      <c r="E251" s="47" t="s">
        <v>178</v>
      </c>
      <c r="F251" s="45">
        <v>70</v>
      </c>
      <c r="G251" s="11">
        <v>0</v>
      </c>
      <c r="H251" s="11">
        <v>15</v>
      </c>
      <c r="I251" s="11">
        <v>0</v>
      </c>
      <c r="J251" s="11">
        <f t="shared" si="13"/>
        <v>25</v>
      </c>
      <c r="K251" s="11">
        <f t="shared" si="15"/>
        <v>3</v>
      </c>
      <c r="L251" s="11" t="str">
        <f t="shared" si="14"/>
        <v>INSERT INTO `profession`(`category`, `name`, `education`, `level`, `intelligence`, `charisma`, `strength`, `creativity`) VALUES (25,'Управляющий АЗ',3,10,70,0,15,0);</v>
      </c>
      <c r="M251" s="11" t="s">
        <v>693</v>
      </c>
    </row>
    <row r="252" spans="1:13" s="16" customFormat="1" x14ac:dyDescent="0.25">
      <c r="A252" s="16">
        <v>251</v>
      </c>
      <c r="B252" s="16" t="s">
        <v>665</v>
      </c>
      <c r="C252" s="29" t="s">
        <v>654</v>
      </c>
      <c r="D252" s="30">
        <v>1</v>
      </c>
      <c r="E252" s="30" t="s">
        <v>176</v>
      </c>
      <c r="F252" s="29">
        <v>0</v>
      </c>
      <c r="G252" s="16">
        <v>0</v>
      </c>
      <c r="H252" s="16">
        <v>0</v>
      </c>
      <c r="I252" s="16">
        <v>0</v>
      </c>
      <c r="J252" s="16">
        <f t="shared" si="13"/>
        <v>26</v>
      </c>
      <c r="K252" s="16">
        <f t="shared" si="15"/>
        <v>1</v>
      </c>
      <c r="L252" s="16" t="str">
        <f t="shared" si="14"/>
        <v>INSERT INTO `profession`(`category`, `name`, `education`, `level`, `intelligence`, `charisma`, `strength`, `creativity`) VALUES (26,'Авиамоделлер',1,1,0,0,0,0);</v>
      </c>
      <c r="M252" s="16" t="s">
        <v>693</v>
      </c>
    </row>
    <row r="253" spans="1:13" s="16" customFormat="1" x14ac:dyDescent="0.25">
      <c r="A253" s="16">
        <v>252</v>
      </c>
      <c r="B253" s="16" t="s">
        <v>666</v>
      </c>
      <c r="C253" s="29" t="s">
        <v>654</v>
      </c>
      <c r="D253" s="31">
        <v>2</v>
      </c>
      <c r="E253" s="31" t="s">
        <v>176</v>
      </c>
      <c r="F253" s="29">
        <v>5</v>
      </c>
      <c r="G253" s="16">
        <v>0</v>
      </c>
      <c r="H253" s="16">
        <v>5</v>
      </c>
      <c r="I253" s="16">
        <v>0</v>
      </c>
      <c r="J253" s="16">
        <f t="shared" si="13"/>
        <v>26</v>
      </c>
      <c r="K253" s="16">
        <f t="shared" si="15"/>
        <v>1</v>
      </c>
      <c r="L253" s="16" t="str">
        <f t="shared" si="14"/>
        <v>INSERT INTO `profession`(`category`, `name`, `education`, `level`, `intelligence`, `charisma`, `strength`, `creativity`) VALUES (26,'Рабочий аэродромной команды',1,2,5,0,5,0);</v>
      </c>
      <c r="M253" s="16" t="s">
        <v>693</v>
      </c>
    </row>
    <row r="254" spans="1:13" s="16" customFormat="1" x14ac:dyDescent="0.25">
      <c r="A254" s="16">
        <v>253</v>
      </c>
      <c r="B254" s="16" t="s">
        <v>120</v>
      </c>
      <c r="C254" s="29" t="s">
        <v>654</v>
      </c>
      <c r="D254" s="30">
        <v>3</v>
      </c>
      <c r="E254" s="31" t="s">
        <v>176</v>
      </c>
      <c r="F254" s="29">
        <v>15</v>
      </c>
      <c r="G254" s="16">
        <v>0</v>
      </c>
      <c r="H254" s="16">
        <v>10</v>
      </c>
      <c r="I254" s="16">
        <v>0</v>
      </c>
      <c r="J254" s="16">
        <f t="shared" si="13"/>
        <v>26</v>
      </c>
      <c r="K254" s="16">
        <f t="shared" si="15"/>
        <v>1</v>
      </c>
      <c r="L254" s="16" t="str">
        <f t="shared" si="14"/>
        <v>INSERT INTO `profession`(`category`, `name`, `education`, `level`, `intelligence`, `charisma`, `strength`, `creativity`) VALUES (26,'Стюард',1,3,15,0,10,0);</v>
      </c>
      <c r="M254" s="16" t="s">
        <v>693</v>
      </c>
    </row>
    <row r="255" spans="1:13" s="16" customFormat="1" x14ac:dyDescent="0.25">
      <c r="A255" s="16">
        <v>254</v>
      </c>
      <c r="B255" s="16" t="s">
        <v>4</v>
      </c>
      <c r="C255" s="29" t="s">
        <v>654</v>
      </c>
      <c r="D255" s="31">
        <v>4</v>
      </c>
      <c r="E255" s="31" t="s">
        <v>177</v>
      </c>
      <c r="F255" s="29">
        <v>25</v>
      </c>
      <c r="G255" s="16">
        <v>0</v>
      </c>
      <c r="H255" s="16">
        <v>10</v>
      </c>
      <c r="I255" s="16">
        <v>0</v>
      </c>
      <c r="J255" s="16">
        <f t="shared" si="13"/>
        <v>26</v>
      </c>
      <c r="K255" s="16">
        <f t="shared" si="15"/>
        <v>2</v>
      </c>
      <c r="L255" s="16" t="str">
        <f t="shared" si="14"/>
        <v>INSERT INTO `profession`(`category`, `name`, `education`, `level`, `intelligence`, `charisma`, `strength`, `creativity`) VALUES (26,'Авиадиспетчер',2,4,25,0,10,0);</v>
      </c>
      <c r="M255" s="16" t="s">
        <v>693</v>
      </c>
    </row>
    <row r="256" spans="1:13" s="16" customFormat="1" x14ac:dyDescent="0.25">
      <c r="A256" s="16">
        <v>255</v>
      </c>
      <c r="B256" s="16" t="s">
        <v>463</v>
      </c>
      <c r="C256" s="29" t="s">
        <v>654</v>
      </c>
      <c r="D256" s="30">
        <v>5</v>
      </c>
      <c r="E256" s="30" t="s">
        <v>177</v>
      </c>
      <c r="F256" s="29">
        <v>35</v>
      </c>
      <c r="G256" s="16">
        <v>0</v>
      </c>
      <c r="H256" s="16">
        <v>15</v>
      </c>
      <c r="I256" s="16">
        <v>0</v>
      </c>
      <c r="J256" s="16">
        <f t="shared" si="13"/>
        <v>26</v>
      </c>
      <c r="K256" s="16">
        <f t="shared" si="15"/>
        <v>2</v>
      </c>
      <c r="L256" s="16" t="str">
        <f t="shared" si="14"/>
        <v>INSERT INTO `profession`(`category`, `name`, `education`, `level`, `intelligence`, `charisma`, `strength`, `creativity`) VALUES (26,'Бортинженер',2,5,35,0,15,0);</v>
      </c>
      <c r="M256" s="16" t="s">
        <v>693</v>
      </c>
    </row>
    <row r="257" spans="1:13" s="16" customFormat="1" x14ac:dyDescent="0.25">
      <c r="A257" s="16">
        <v>256</v>
      </c>
      <c r="B257" s="16" t="s">
        <v>662</v>
      </c>
      <c r="C257" s="29" t="s">
        <v>654</v>
      </c>
      <c r="D257" s="31">
        <v>6</v>
      </c>
      <c r="E257" s="31" t="s">
        <v>178</v>
      </c>
      <c r="F257" s="29">
        <v>40</v>
      </c>
      <c r="G257" s="16">
        <v>0</v>
      </c>
      <c r="H257" s="16">
        <v>15</v>
      </c>
      <c r="I257" s="16">
        <v>0</v>
      </c>
      <c r="J257" s="16">
        <f t="shared" si="13"/>
        <v>26</v>
      </c>
      <c r="K257" s="16">
        <f t="shared" si="15"/>
        <v>3</v>
      </c>
      <c r="L257" s="16" t="str">
        <f t="shared" si="14"/>
        <v>INSERT INTO `profession`(`category`, `name`, `education`, `level`, `intelligence`, `charisma`, `strength`, `creativity`) VALUES (26,'Второй пилот',3,6,40,0,15,0);</v>
      </c>
      <c r="M257" s="16" t="s">
        <v>693</v>
      </c>
    </row>
    <row r="258" spans="1:13" s="16" customFormat="1" x14ac:dyDescent="0.25">
      <c r="A258" s="16">
        <v>257</v>
      </c>
      <c r="B258" s="16" t="s">
        <v>87</v>
      </c>
      <c r="C258" s="29" t="s">
        <v>654</v>
      </c>
      <c r="D258" s="30">
        <v>7</v>
      </c>
      <c r="E258" s="31" t="s">
        <v>178</v>
      </c>
      <c r="F258" s="29">
        <v>60</v>
      </c>
      <c r="G258" s="16">
        <v>0</v>
      </c>
      <c r="H258" s="16">
        <v>20</v>
      </c>
      <c r="I258" s="16">
        <v>0</v>
      </c>
      <c r="J258" s="16">
        <f t="shared" si="13"/>
        <v>26</v>
      </c>
      <c r="K258" s="16">
        <f t="shared" ref="K258:K289" si="16">VLOOKUP(E258,$O$14:$P$16,2,FALSE)</f>
        <v>3</v>
      </c>
      <c r="L258" s="16" t="str">
        <f t="shared" si="14"/>
        <v>INSERT INTO `profession`(`category`, `name`, `education`, `level`, `intelligence`, `charisma`, `strength`, `creativity`) VALUES (26,'Пилот',3,7,60,0,20,0);</v>
      </c>
      <c r="M258" s="16" t="s">
        <v>693</v>
      </c>
    </row>
    <row r="259" spans="1:13" s="16" customFormat="1" x14ac:dyDescent="0.25">
      <c r="A259" s="16">
        <v>258</v>
      </c>
      <c r="B259" s="16" t="s">
        <v>664</v>
      </c>
      <c r="C259" s="29" t="s">
        <v>654</v>
      </c>
      <c r="D259" s="31">
        <v>8</v>
      </c>
      <c r="E259" s="30" t="s">
        <v>178</v>
      </c>
      <c r="F259" s="29">
        <v>75</v>
      </c>
      <c r="G259" s="16">
        <v>0</v>
      </c>
      <c r="H259" s="16">
        <v>25</v>
      </c>
      <c r="I259" s="16">
        <v>0</v>
      </c>
      <c r="J259" s="16">
        <f t="shared" ref="J259:J301" si="17">VLOOKUP(C259,$O$18:$P$47,2,FALSE)</f>
        <v>26</v>
      </c>
      <c r="K259" s="16">
        <f t="shared" si="16"/>
        <v>3</v>
      </c>
      <c r="L259" s="16" t="str">
        <f t="shared" ref="L259:L301" si="18">"INSERT INTO `profession`(`category`, `name`, `education`, `level`, `intelligence`, `charisma`, `strength`, `creativity`) VALUES ("&amp;J259&amp;",'"&amp;B259&amp;"',"&amp;K259&amp;","&amp;D259&amp;","&amp;IF(ISBLANK(F259),0,F259)&amp;","&amp;IF(ISBLANK(G259),0,G259)&amp;","&amp;IF(ISBLANK(H259),0,H259)&amp;","&amp;IF(ISBLANK(I259),0,I259)&amp;");"</f>
        <v>INSERT INTO `profession`(`category`, `name`, `education`, `level`, `intelligence`, `charisma`, `strength`, `creativity`) VALUES (26,'Капитан воздушного судна',3,8,75,0,25,0);</v>
      </c>
      <c r="M259" s="16" t="s">
        <v>693</v>
      </c>
    </row>
    <row r="260" spans="1:13" s="16" customFormat="1" x14ac:dyDescent="0.25">
      <c r="A260" s="16">
        <v>259</v>
      </c>
      <c r="B260" s="16" t="s">
        <v>663</v>
      </c>
      <c r="C260" s="29" t="s">
        <v>654</v>
      </c>
      <c r="D260" s="30">
        <v>9</v>
      </c>
      <c r="E260" s="30" t="s">
        <v>178</v>
      </c>
      <c r="F260" s="29">
        <v>80</v>
      </c>
      <c r="G260" s="16">
        <v>0</v>
      </c>
      <c r="H260" s="16">
        <v>35</v>
      </c>
      <c r="I260" s="16">
        <v>0</v>
      </c>
      <c r="J260" s="16">
        <f t="shared" si="17"/>
        <v>26</v>
      </c>
      <c r="K260" s="16">
        <f t="shared" si="16"/>
        <v>3</v>
      </c>
      <c r="L260" s="16" t="str">
        <f t="shared" si="18"/>
        <v>INSERT INTO `profession`(`category`, `name`, `education`, `level`, `intelligence`, `charisma`, `strength`, `creativity`) VALUES (26,'Летчик-испытатель',3,9,80,0,35,0);</v>
      </c>
      <c r="M260" s="16" t="s">
        <v>693</v>
      </c>
    </row>
    <row r="261" spans="1:13" s="16" customFormat="1" x14ac:dyDescent="0.25">
      <c r="A261" s="16">
        <v>260</v>
      </c>
      <c r="B261" s="16" t="s">
        <v>470</v>
      </c>
      <c r="C261" s="29" t="s">
        <v>654</v>
      </c>
      <c r="D261" s="31">
        <v>10</v>
      </c>
      <c r="E261" s="31" t="s">
        <v>178</v>
      </c>
      <c r="F261" s="29">
        <v>85</v>
      </c>
      <c r="G261" s="16">
        <v>0</v>
      </c>
      <c r="H261" s="16">
        <v>50</v>
      </c>
      <c r="I261" s="16">
        <v>0</v>
      </c>
      <c r="J261" s="16">
        <f t="shared" si="17"/>
        <v>26</v>
      </c>
      <c r="K261" s="16">
        <f t="shared" si="16"/>
        <v>3</v>
      </c>
      <c r="L261" s="16" t="str">
        <f t="shared" si="18"/>
        <v>INSERT INTO `profession`(`category`, `name`, `education`, `level`, `intelligence`, `charisma`, `strength`, `creativity`) VALUES (26,'Космонавт',3,10,85,0,50,0);</v>
      </c>
      <c r="M261" s="16" t="s">
        <v>693</v>
      </c>
    </row>
    <row r="262" spans="1:13" s="18" customFormat="1" x14ac:dyDescent="0.25">
      <c r="A262" s="18">
        <v>261</v>
      </c>
      <c r="B262" s="18" t="s">
        <v>670</v>
      </c>
      <c r="C262" s="32" t="s">
        <v>161</v>
      </c>
      <c r="D262" s="33">
        <v>1</v>
      </c>
      <c r="E262" s="33" t="s">
        <v>176</v>
      </c>
      <c r="F262" s="32">
        <v>0</v>
      </c>
      <c r="G262" s="18">
        <v>0</v>
      </c>
      <c r="H262" s="18">
        <v>0</v>
      </c>
      <c r="I262" s="18">
        <v>0</v>
      </c>
      <c r="J262" s="18">
        <f t="shared" si="17"/>
        <v>27</v>
      </c>
      <c r="K262" s="18">
        <f t="shared" si="16"/>
        <v>1</v>
      </c>
      <c r="L262" s="18" t="str">
        <f t="shared" si="18"/>
        <v>INSERT INTO `profession`(`category`, `name`, `education`, `level`, `intelligence`, `charisma`, `strength`, `creativity`) VALUES (27,'Сборщик лома',1,1,0,0,0,0);</v>
      </c>
      <c r="M262" s="18" t="s">
        <v>693</v>
      </c>
    </row>
    <row r="263" spans="1:13" s="18" customFormat="1" x14ac:dyDescent="0.25">
      <c r="A263" s="18">
        <v>262</v>
      </c>
      <c r="B263" s="18" t="s">
        <v>669</v>
      </c>
      <c r="C263" s="32" t="s">
        <v>161</v>
      </c>
      <c r="D263" s="34">
        <v>2</v>
      </c>
      <c r="E263" s="34" t="s">
        <v>176</v>
      </c>
      <c r="F263" s="32">
        <v>5</v>
      </c>
      <c r="G263" s="18">
        <v>0</v>
      </c>
      <c r="H263" s="18">
        <v>0</v>
      </c>
      <c r="I263" s="18">
        <v>0</v>
      </c>
      <c r="J263" s="18">
        <f t="shared" si="17"/>
        <v>27</v>
      </c>
      <c r="K263" s="18">
        <f t="shared" si="16"/>
        <v>1</v>
      </c>
      <c r="L263" s="18" t="str">
        <f t="shared" si="18"/>
        <v>INSERT INTO `profession`(`category`, `name`, `education`, `level`, `intelligence`, `charisma`, `strength`, `creativity`) VALUES (27,'Рабочий цеха',1,2,5,0,0,0);</v>
      </c>
      <c r="M263" s="18" t="s">
        <v>693</v>
      </c>
    </row>
    <row r="264" spans="1:13" s="18" customFormat="1" x14ac:dyDescent="0.25">
      <c r="A264" s="18">
        <v>263</v>
      </c>
      <c r="B264" s="18" t="s">
        <v>449</v>
      </c>
      <c r="C264" s="32" t="s">
        <v>161</v>
      </c>
      <c r="D264" s="33">
        <v>3</v>
      </c>
      <c r="E264" s="34" t="s">
        <v>176</v>
      </c>
      <c r="F264" s="32">
        <v>10</v>
      </c>
      <c r="G264" s="18">
        <v>0</v>
      </c>
      <c r="H264" s="18">
        <v>5</v>
      </c>
      <c r="I264" s="18">
        <v>0</v>
      </c>
      <c r="J264" s="18">
        <f t="shared" si="17"/>
        <v>27</v>
      </c>
      <c r="K264" s="18">
        <f t="shared" si="16"/>
        <v>1</v>
      </c>
      <c r="L264" s="18" t="str">
        <f t="shared" si="18"/>
        <v>INSERT INTO `profession`(`category`, `name`, `education`, `level`, `intelligence`, `charisma`, `strength`, `creativity`) VALUES (27,'Слесарь',1,3,10,0,5,0);</v>
      </c>
      <c r="M264" s="18" t="s">
        <v>693</v>
      </c>
    </row>
    <row r="265" spans="1:13" s="18" customFormat="1" x14ac:dyDescent="0.25">
      <c r="A265" s="18">
        <v>264</v>
      </c>
      <c r="B265" s="18" t="s">
        <v>667</v>
      </c>
      <c r="C265" s="32" t="s">
        <v>161</v>
      </c>
      <c r="D265" s="34">
        <v>4</v>
      </c>
      <c r="E265" s="34" t="s">
        <v>177</v>
      </c>
      <c r="F265" s="32">
        <v>15</v>
      </c>
      <c r="G265" s="18">
        <v>0</v>
      </c>
      <c r="H265" s="18">
        <v>10</v>
      </c>
      <c r="I265" s="18">
        <v>0</v>
      </c>
      <c r="J265" s="18">
        <f t="shared" si="17"/>
        <v>27</v>
      </c>
      <c r="K265" s="18">
        <f t="shared" si="16"/>
        <v>2</v>
      </c>
      <c r="L265" s="18" t="str">
        <f t="shared" si="18"/>
        <v>INSERT INTO `profession`(`category`, `name`, `education`, `level`, `intelligence`, `charisma`, `strength`, `creativity`) VALUES (27,'Доменщик',2,4,15,0,10,0);</v>
      </c>
      <c r="M265" s="18" t="s">
        <v>693</v>
      </c>
    </row>
    <row r="266" spans="1:13" s="18" customFormat="1" x14ac:dyDescent="0.25">
      <c r="A266" s="18">
        <v>265</v>
      </c>
      <c r="B266" s="18" t="s">
        <v>140</v>
      </c>
      <c r="C266" s="32" t="s">
        <v>161</v>
      </c>
      <c r="D266" s="33">
        <v>5</v>
      </c>
      <c r="E266" s="33" t="s">
        <v>177</v>
      </c>
      <c r="F266" s="32">
        <v>20</v>
      </c>
      <c r="G266" s="18">
        <v>0</v>
      </c>
      <c r="H266" s="18">
        <v>15</v>
      </c>
      <c r="I266" s="18">
        <v>0</v>
      </c>
      <c r="J266" s="18">
        <f t="shared" si="17"/>
        <v>27</v>
      </c>
      <c r="K266" s="18">
        <f t="shared" si="16"/>
        <v>2</v>
      </c>
      <c r="L266" s="18" t="str">
        <f t="shared" si="18"/>
        <v>INSERT INTO `profession`(`category`, `name`, `education`, `level`, `intelligence`, `charisma`, `strength`, `creativity`) VALUES (27,'Сварщик',2,5,20,0,15,0);</v>
      </c>
      <c r="M266" s="18" t="s">
        <v>693</v>
      </c>
    </row>
    <row r="267" spans="1:13" s="18" customFormat="1" x14ac:dyDescent="0.25">
      <c r="A267" s="18">
        <v>266</v>
      </c>
      <c r="B267" s="18" t="s">
        <v>119</v>
      </c>
      <c r="C267" s="32" t="s">
        <v>161</v>
      </c>
      <c r="D267" s="34">
        <v>6</v>
      </c>
      <c r="E267" s="34" t="s">
        <v>177</v>
      </c>
      <c r="F267" s="32">
        <v>25</v>
      </c>
      <c r="G267" s="18">
        <v>0</v>
      </c>
      <c r="H267" s="18">
        <v>20</v>
      </c>
      <c r="I267" s="18">
        <v>0</v>
      </c>
      <c r="J267" s="18">
        <f t="shared" si="17"/>
        <v>27</v>
      </c>
      <c r="K267" s="18">
        <f t="shared" si="16"/>
        <v>2</v>
      </c>
      <c r="L267" s="18" t="str">
        <f t="shared" si="18"/>
        <v>INSERT INTO `profession`(`category`, `name`, `education`, `level`, `intelligence`, `charisma`, `strength`, `creativity`) VALUES (27,'Сталевар',2,6,25,0,20,0);</v>
      </c>
      <c r="M267" s="18" t="s">
        <v>693</v>
      </c>
    </row>
    <row r="268" spans="1:13" s="18" customFormat="1" x14ac:dyDescent="0.25">
      <c r="A268" s="18">
        <v>267</v>
      </c>
      <c r="B268" s="18" t="s">
        <v>454</v>
      </c>
      <c r="C268" s="32" t="s">
        <v>161</v>
      </c>
      <c r="D268" s="33">
        <v>7</v>
      </c>
      <c r="E268" s="34" t="s">
        <v>177</v>
      </c>
      <c r="F268" s="32">
        <v>30</v>
      </c>
      <c r="G268" s="18">
        <v>0</v>
      </c>
      <c r="H268" s="18">
        <v>25</v>
      </c>
      <c r="I268" s="18">
        <v>0</v>
      </c>
      <c r="J268" s="18">
        <f t="shared" si="17"/>
        <v>27</v>
      </c>
      <c r="K268" s="18">
        <f t="shared" si="16"/>
        <v>2</v>
      </c>
      <c r="L268" s="18" t="str">
        <f t="shared" si="18"/>
        <v>INSERT INTO `profession`(`category`, `name`, `education`, `level`, `intelligence`, `charisma`, `strength`, `creativity`) VALUES (27,'Фрезеровщик',2,7,30,0,25,0);</v>
      </c>
      <c r="M268" s="18" t="s">
        <v>693</v>
      </c>
    </row>
    <row r="269" spans="1:13" s="18" customFormat="1" x14ac:dyDescent="0.25">
      <c r="A269" s="18">
        <v>268</v>
      </c>
      <c r="B269" s="18" t="s">
        <v>453</v>
      </c>
      <c r="C269" s="32" t="s">
        <v>161</v>
      </c>
      <c r="D269" s="34">
        <v>8</v>
      </c>
      <c r="E269" s="33" t="s">
        <v>177</v>
      </c>
      <c r="F269" s="32">
        <v>35</v>
      </c>
      <c r="G269" s="18">
        <v>0</v>
      </c>
      <c r="H269" s="18">
        <v>30</v>
      </c>
      <c r="I269" s="18">
        <v>0</v>
      </c>
      <c r="J269" s="18">
        <f t="shared" si="17"/>
        <v>27</v>
      </c>
      <c r="K269" s="18">
        <f t="shared" si="16"/>
        <v>2</v>
      </c>
      <c r="L269" s="18" t="str">
        <f t="shared" si="18"/>
        <v>INSERT INTO `profession`(`category`, `name`, `education`, `level`, `intelligence`, `charisma`, `strength`, `creativity`) VALUES (27,'Токарь',2,8,35,0,30,0);</v>
      </c>
      <c r="M269" s="18" t="s">
        <v>693</v>
      </c>
    </row>
    <row r="270" spans="1:13" s="18" customFormat="1" x14ac:dyDescent="0.25">
      <c r="A270" s="18">
        <v>269</v>
      </c>
      <c r="B270" s="18" t="s">
        <v>68</v>
      </c>
      <c r="C270" s="32" t="s">
        <v>161</v>
      </c>
      <c r="D270" s="33">
        <v>9</v>
      </c>
      <c r="E270" s="33" t="s">
        <v>178</v>
      </c>
      <c r="F270" s="32">
        <v>45</v>
      </c>
      <c r="G270" s="18">
        <v>20</v>
      </c>
      <c r="H270" s="18">
        <v>35</v>
      </c>
      <c r="I270" s="18">
        <v>0</v>
      </c>
      <c r="J270" s="18">
        <f t="shared" si="17"/>
        <v>27</v>
      </c>
      <c r="K270" s="18">
        <f t="shared" si="16"/>
        <v>3</v>
      </c>
      <c r="L270" s="18" t="str">
        <f t="shared" si="18"/>
        <v>INSERT INTO `profession`(`category`, `name`, `education`, `level`, `intelligence`, `charisma`, `strength`, `creativity`) VALUES (27,'Инженер-металлург',3,9,45,20,35,0);</v>
      </c>
      <c r="M270" s="18" t="s">
        <v>693</v>
      </c>
    </row>
    <row r="271" spans="1:13" s="18" customFormat="1" x14ac:dyDescent="0.25">
      <c r="A271" s="18">
        <v>270</v>
      </c>
      <c r="B271" s="18" t="s">
        <v>668</v>
      </c>
      <c r="C271" s="32" t="s">
        <v>161</v>
      </c>
      <c r="D271" s="34">
        <v>10</v>
      </c>
      <c r="E271" s="34" t="s">
        <v>178</v>
      </c>
      <c r="F271" s="32">
        <v>50</v>
      </c>
      <c r="G271" s="18">
        <v>40</v>
      </c>
      <c r="H271" s="18">
        <v>35</v>
      </c>
      <c r="I271" s="18">
        <v>0</v>
      </c>
      <c r="J271" s="18">
        <f t="shared" si="17"/>
        <v>27</v>
      </c>
      <c r="K271" s="18">
        <f t="shared" si="16"/>
        <v>3</v>
      </c>
      <c r="L271" s="18" t="str">
        <f t="shared" si="18"/>
        <v>INSERT INTO `profession`(`category`, `name`, `education`, `level`, `intelligence`, `charisma`, `strength`, `creativity`) VALUES (27,'Директор металлургического завода',3,10,50,40,35,0);</v>
      </c>
      <c r="M271" s="18" t="s">
        <v>693</v>
      </c>
    </row>
    <row r="272" spans="1:13" s="12" customFormat="1" x14ac:dyDescent="0.25">
      <c r="A272" s="12">
        <v>271</v>
      </c>
      <c r="B272" s="12" t="s">
        <v>673</v>
      </c>
      <c r="C272" s="35" t="s">
        <v>162</v>
      </c>
      <c r="D272" s="36">
        <v>1</v>
      </c>
      <c r="E272" s="36" t="s">
        <v>176</v>
      </c>
      <c r="F272" s="35">
        <v>0</v>
      </c>
      <c r="G272" s="12">
        <v>0</v>
      </c>
      <c r="H272" s="12">
        <v>0</v>
      </c>
      <c r="I272" s="12">
        <v>0</v>
      </c>
      <c r="J272" s="12">
        <f t="shared" si="17"/>
        <v>28</v>
      </c>
      <c r="K272" s="12">
        <f t="shared" si="16"/>
        <v>1</v>
      </c>
      <c r="L272" s="12" t="str">
        <f t="shared" si="18"/>
        <v>INSERT INTO `profession`(`category`, `name`, `education`, `level`, `intelligence`, `charisma`, `strength`, `creativity`) VALUES (28,'Кассир-операционист',1,1,0,0,0,0);</v>
      </c>
      <c r="M272" s="12" t="s">
        <v>693</v>
      </c>
    </row>
    <row r="273" spans="1:13" s="12" customFormat="1" x14ac:dyDescent="0.25">
      <c r="A273" s="12">
        <v>272</v>
      </c>
      <c r="B273" s="12" t="s">
        <v>671</v>
      </c>
      <c r="C273" s="35" t="s">
        <v>162</v>
      </c>
      <c r="D273" s="37">
        <v>2</v>
      </c>
      <c r="E273" s="37" t="s">
        <v>176</v>
      </c>
      <c r="F273" s="35">
        <v>5</v>
      </c>
      <c r="G273" s="12">
        <v>0</v>
      </c>
      <c r="H273" s="12">
        <v>0</v>
      </c>
      <c r="I273" s="12">
        <v>0</v>
      </c>
      <c r="J273" s="12">
        <f t="shared" si="17"/>
        <v>28</v>
      </c>
      <c r="K273" s="12">
        <f t="shared" si="16"/>
        <v>1</v>
      </c>
      <c r="L273" s="12" t="str">
        <f t="shared" si="18"/>
        <v>INSERT INTO `profession`(`category`, `name`, `education`, `level`, `intelligence`, `charisma`, `strength`, `creativity`) VALUES (28,'Валютный трейдер',1,2,5,0,0,0);</v>
      </c>
      <c r="M273" s="12" t="s">
        <v>693</v>
      </c>
    </row>
    <row r="274" spans="1:13" s="12" customFormat="1" x14ac:dyDescent="0.25">
      <c r="A274" s="12">
        <v>273</v>
      </c>
      <c r="B274" s="12" t="s">
        <v>36</v>
      </c>
      <c r="C274" s="35" t="s">
        <v>162</v>
      </c>
      <c r="D274" s="36">
        <v>3</v>
      </c>
      <c r="E274" s="37" t="s">
        <v>177</v>
      </c>
      <c r="F274" s="35">
        <v>10</v>
      </c>
      <c r="G274" s="12">
        <v>0</v>
      </c>
      <c r="H274" s="12">
        <v>0</v>
      </c>
      <c r="I274" s="12">
        <v>0</v>
      </c>
      <c r="J274" s="12">
        <f t="shared" si="17"/>
        <v>28</v>
      </c>
      <c r="K274" s="12">
        <f t="shared" si="16"/>
        <v>2</v>
      </c>
      <c r="L274" s="12" t="str">
        <f t="shared" si="18"/>
        <v>INSERT INTO `profession`(`category`, `name`, `education`, `level`, `intelligence`, `charisma`, `strength`, `creativity`) VALUES (28,'Экономист',2,3,10,0,0,0);</v>
      </c>
      <c r="M274" s="12" t="s">
        <v>693</v>
      </c>
    </row>
    <row r="275" spans="1:13" s="12" customFormat="1" x14ac:dyDescent="0.25">
      <c r="A275" s="12">
        <v>274</v>
      </c>
      <c r="B275" s="12" t="s">
        <v>13</v>
      </c>
      <c r="C275" s="35" t="s">
        <v>162</v>
      </c>
      <c r="D275" s="37">
        <v>4</v>
      </c>
      <c r="E275" s="37" t="s">
        <v>177</v>
      </c>
      <c r="F275" s="35">
        <v>15</v>
      </c>
      <c r="G275" s="12">
        <v>0</v>
      </c>
      <c r="H275" s="12">
        <v>0</v>
      </c>
      <c r="I275" s="12">
        <v>0</v>
      </c>
      <c r="J275" s="12">
        <f t="shared" si="17"/>
        <v>28</v>
      </c>
      <c r="K275" s="12">
        <f t="shared" si="16"/>
        <v>2</v>
      </c>
      <c r="L275" s="12" t="str">
        <f t="shared" si="18"/>
        <v>INSERT INTO `profession`(`category`, `name`, `education`, `level`, `intelligence`, `charisma`, `strength`, `creativity`) VALUES (28,'Аудитор',2,4,15,0,0,0);</v>
      </c>
      <c r="M275" s="12" t="s">
        <v>693</v>
      </c>
    </row>
    <row r="276" spans="1:13" s="12" customFormat="1" x14ac:dyDescent="0.25">
      <c r="A276" s="12">
        <v>275</v>
      </c>
      <c r="B276" s="12" t="s">
        <v>0</v>
      </c>
      <c r="C276" s="35" t="s">
        <v>162</v>
      </c>
      <c r="D276" s="36">
        <v>5</v>
      </c>
      <c r="E276" s="36" t="s">
        <v>177</v>
      </c>
      <c r="F276" s="35">
        <v>25</v>
      </c>
      <c r="G276" s="12">
        <v>0</v>
      </c>
      <c r="H276" s="12">
        <v>0</v>
      </c>
      <c r="I276" s="12">
        <v>0</v>
      </c>
      <c r="J276" s="12">
        <f t="shared" si="17"/>
        <v>28</v>
      </c>
      <c r="K276" s="12">
        <f t="shared" si="16"/>
        <v>2</v>
      </c>
      <c r="L276" s="12" t="str">
        <f t="shared" si="18"/>
        <v>INSERT INTO `profession`(`category`, `name`, `education`, `level`, `intelligence`, `charisma`, `strength`, `creativity`) VALUES (28,'Бухгалтер',2,5,25,0,0,0);</v>
      </c>
      <c r="M276" s="12" t="s">
        <v>693</v>
      </c>
    </row>
    <row r="277" spans="1:13" s="12" customFormat="1" x14ac:dyDescent="0.25">
      <c r="A277" s="12">
        <v>276</v>
      </c>
      <c r="B277" s="12" t="s">
        <v>126</v>
      </c>
      <c r="C277" s="35" t="s">
        <v>162</v>
      </c>
      <c r="D277" s="37">
        <v>6</v>
      </c>
      <c r="E277" s="37" t="s">
        <v>177</v>
      </c>
      <c r="F277" s="35">
        <v>30</v>
      </c>
      <c r="G277" s="12">
        <v>0</v>
      </c>
      <c r="H277" s="12">
        <v>0</v>
      </c>
      <c r="I277" s="12">
        <v>0</v>
      </c>
      <c r="J277" s="12">
        <f t="shared" si="17"/>
        <v>28</v>
      </c>
      <c r="K277" s="12">
        <f t="shared" si="16"/>
        <v>2</v>
      </c>
      <c r="L277" s="12" t="str">
        <f t="shared" si="18"/>
        <v>INSERT INTO `profession`(`category`, `name`, `education`, `level`, `intelligence`, `charisma`, `strength`, `creativity`) VALUES (28,'Налоговый инспектор',2,6,30,0,0,0);</v>
      </c>
      <c r="M277" s="12" t="s">
        <v>693</v>
      </c>
    </row>
    <row r="278" spans="1:13" s="12" customFormat="1" x14ac:dyDescent="0.25">
      <c r="A278" s="12">
        <v>277</v>
      </c>
      <c r="B278" s="12" t="s">
        <v>483</v>
      </c>
      <c r="C278" s="35" t="s">
        <v>162</v>
      </c>
      <c r="D278" s="36">
        <v>7</v>
      </c>
      <c r="E278" s="37" t="s">
        <v>178</v>
      </c>
      <c r="F278" s="35">
        <v>40</v>
      </c>
      <c r="G278" s="12">
        <v>0</v>
      </c>
      <c r="H278" s="12">
        <v>0</v>
      </c>
      <c r="I278" s="12">
        <v>0</v>
      </c>
      <c r="J278" s="12">
        <f t="shared" si="17"/>
        <v>28</v>
      </c>
      <c r="K278" s="12">
        <f t="shared" si="16"/>
        <v>3</v>
      </c>
      <c r="L278" s="12" t="str">
        <f t="shared" si="18"/>
        <v>INSERT INTO `profession`(`category`, `name`, `education`, `level`, `intelligence`, `charisma`, `strength`, `creativity`) VALUES (28,'Банкир',3,7,40,0,0,0);</v>
      </c>
      <c r="M278" s="12" t="s">
        <v>693</v>
      </c>
    </row>
    <row r="279" spans="1:13" s="12" customFormat="1" x14ac:dyDescent="0.25">
      <c r="A279" s="12">
        <v>278</v>
      </c>
      <c r="B279" s="12" t="s">
        <v>672</v>
      </c>
      <c r="C279" s="35" t="s">
        <v>162</v>
      </c>
      <c r="D279" s="37">
        <v>8</v>
      </c>
      <c r="E279" s="36" t="s">
        <v>178</v>
      </c>
      <c r="F279" s="35">
        <v>50</v>
      </c>
      <c r="G279" s="12">
        <v>10</v>
      </c>
      <c r="H279" s="12">
        <v>0</v>
      </c>
      <c r="I279" s="12">
        <v>0</v>
      </c>
      <c r="J279" s="12">
        <f t="shared" si="17"/>
        <v>28</v>
      </c>
      <c r="K279" s="12">
        <f t="shared" si="16"/>
        <v>3</v>
      </c>
      <c r="L279" s="12" t="str">
        <f t="shared" si="18"/>
        <v>INSERT INTO `profession`(`category`, `name`, `education`, `level`, `intelligence`, `charisma`, `strength`, `creativity`) VALUES (28,'Финансовый консультант',3,8,50,10,0,0);</v>
      </c>
      <c r="M279" s="12" t="s">
        <v>693</v>
      </c>
    </row>
    <row r="280" spans="1:13" s="12" customFormat="1" x14ac:dyDescent="0.25">
      <c r="A280" s="12">
        <v>279</v>
      </c>
      <c r="B280" s="12" t="s">
        <v>675</v>
      </c>
      <c r="C280" s="35" t="s">
        <v>162</v>
      </c>
      <c r="D280" s="36">
        <v>9</v>
      </c>
      <c r="E280" s="36" t="s">
        <v>178</v>
      </c>
      <c r="F280" s="35">
        <v>60</v>
      </c>
      <c r="G280" s="12">
        <v>20</v>
      </c>
      <c r="H280" s="12">
        <v>0</v>
      </c>
      <c r="I280" s="12">
        <v>0</v>
      </c>
      <c r="J280" s="12">
        <f t="shared" si="17"/>
        <v>28</v>
      </c>
      <c r="K280" s="12">
        <f t="shared" si="16"/>
        <v>3</v>
      </c>
      <c r="L280" s="12" t="str">
        <f t="shared" si="18"/>
        <v>INSERT INTO `profession`(`category`, `name`, `education`, `level`, `intelligence`, `charisma`, `strength`, `creativity`) VALUES (28,'Актуарий',3,9,60,20,0,0);</v>
      </c>
      <c r="M280" s="12" t="s">
        <v>693</v>
      </c>
    </row>
    <row r="281" spans="1:13" s="12" customFormat="1" x14ac:dyDescent="0.25">
      <c r="A281" s="12">
        <v>280</v>
      </c>
      <c r="B281" s="12" t="s">
        <v>674</v>
      </c>
      <c r="C281" s="35" t="s">
        <v>162</v>
      </c>
      <c r="D281" s="37">
        <v>10</v>
      </c>
      <c r="E281" s="37" t="s">
        <v>178</v>
      </c>
      <c r="F281" s="35">
        <v>70</v>
      </c>
      <c r="G281" s="12">
        <v>30</v>
      </c>
      <c r="H281" s="12">
        <v>0</v>
      </c>
      <c r="I281" s="12">
        <v>0</v>
      </c>
      <c r="J281" s="12">
        <f t="shared" si="17"/>
        <v>28</v>
      </c>
      <c r="K281" s="12">
        <f t="shared" si="16"/>
        <v>3</v>
      </c>
      <c r="L281" s="12" t="str">
        <f t="shared" si="18"/>
        <v>INSERT INTO `profession`(`category`, `name`, `education`, `level`, `intelligence`, `charisma`, `strength`, `creativity`) VALUES (28,'Финансовый директор',3,10,70,30,0,0);</v>
      </c>
      <c r="M281" s="12" t="s">
        <v>693</v>
      </c>
    </row>
    <row r="282" spans="1:13" s="9" customFormat="1" x14ac:dyDescent="0.25">
      <c r="A282" s="9">
        <v>281</v>
      </c>
      <c r="B282" s="9" t="s">
        <v>677</v>
      </c>
      <c r="C282" s="27" t="s">
        <v>163</v>
      </c>
      <c r="D282" s="38">
        <v>1</v>
      </c>
      <c r="E282" s="38" t="s">
        <v>176</v>
      </c>
      <c r="F282" s="27">
        <v>0</v>
      </c>
      <c r="G282" s="9">
        <v>0</v>
      </c>
      <c r="H282" s="9">
        <v>0</v>
      </c>
      <c r="I282" s="9">
        <v>0</v>
      </c>
      <c r="J282" s="9">
        <f t="shared" si="17"/>
        <v>29</v>
      </c>
      <c r="K282" s="9">
        <f t="shared" si="16"/>
        <v>1</v>
      </c>
      <c r="L282" s="9" t="str">
        <f t="shared" si="18"/>
        <v>INSERT INTO `profession`(`category`, `name`, `education`, `level`, `intelligence`, `charisma`, `strength`, `creativity`) VALUES (29,'Пантомим',1,1,0,0,0,0);</v>
      </c>
      <c r="M282" s="9" t="s">
        <v>693</v>
      </c>
    </row>
    <row r="283" spans="1:13" s="9" customFormat="1" x14ac:dyDescent="0.25">
      <c r="A283" s="9">
        <v>282</v>
      </c>
      <c r="B283" s="9" t="s">
        <v>676</v>
      </c>
      <c r="C283" s="27" t="s">
        <v>163</v>
      </c>
      <c r="D283" s="28">
        <v>2</v>
      </c>
      <c r="E283" s="28" t="s">
        <v>176</v>
      </c>
      <c r="F283" s="27">
        <v>5</v>
      </c>
      <c r="G283" s="9">
        <v>5</v>
      </c>
      <c r="H283" s="9">
        <v>0</v>
      </c>
      <c r="I283" s="9">
        <v>5</v>
      </c>
      <c r="J283" s="9">
        <f t="shared" si="17"/>
        <v>29</v>
      </c>
      <c r="K283" s="9">
        <f t="shared" si="16"/>
        <v>1</v>
      </c>
      <c r="L283" s="9" t="str">
        <f t="shared" si="18"/>
        <v>INSERT INTO `profession`(`category`, `name`, `education`, `level`, `intelligence`, `charisma`, `strength`, `creativity`) VALUES (29,'Клоун',1,2,5,5,0,5);</v>
      </c>
      <c r="M283" s="9" t="s">
        <v>693</v>
      </c>
    </row>
    <row r="284" spans="1:13" s="9" customFormat="1" x14ac:dyDescent="0.25">
      <c r="A284" s="9">
        <v>283</v>
      </c>
      <c r="B284" s="9" t="s">
        <v>680</v>
      </c>
      <c r="C284" s="27" t="s">
        <v>163</v>
      </c>
      <c r="D284" s="38">
        <v>3</v>
      </c>
      <c r="E284" s="28" t="s">
        <v>176</v>
      </c>
      <c r="F284" s="27">
        <v>10</v>
      </c>
      <c r="G284" s="9">
        <v>10</v>
      </c>
      <c r="H284" s="9">
        <v>0</v>
      </c>
      <c r="I284" s="9">
        <v>10</v>
      </c>
      <c r="J284" s="9">
        <f t="shared" si="17"/>
        <v>29</v>
      </c>
      <c r="K284" s="9">
        <f t="shared" si="16"/>
        <v>1</v>
      </c>
      <c r="L284" s="9" t="str">
        <f t="shared" si="18"/>
        <v>INSERT INTO `profession`(`category`, `name`, `education`, `level`, `intelligence`, `charisma`, `strength`, `creativity`) VALUES (29,'Шарманщик',1,3,10,10,0,10);</v>
      </c>
      <c r="M284" s="9" t="s">
        <v>693</v>
      </c>
    </row>
    <row r="285" spans="1:13" s="9" customFormat="1" x14ac:dyDescent="0.25">
      <c r="A285" s="9">
        <v>284</v>
      </c>
      <c r="B285" s="9" t="s">
        <v>679</v>
      </c>
      <c r="C285" s="27" t="s">
        <v>163</v>
      </c>
      <c r="D285" s="28">
        <v>4</v>
      </c>
      <c r="E285" s="28" t="s">
        <v>177</v>
      </c>
      <c r="F285" s="27">
        <v>15</v>
      </c>
      <c r="G285" s="9">
        <v>15</v>
      </c>
      <c r="H285" s="9">
        <v>0</v>
      </c>
      <c r="I285" s="9">
        <v>20</v>
      </c>
      <c r="J285" s="9">
        <f t="shared" si="17"/>
        <v>29</v>
      </c>
      <c r="K285" s="9">
        <f t="shared" si="16"/>
        <v>2</v>
      </c>
      <c r="L285" s="9" t="str">
        <f t="shared" si="18"/>
        <v>INSERT INTO `profession`(`category`, `name`, `education`, `level`, `intelligence`, `charisma`, `strength`, `creativity`) VALUES (29,'Танцор',2,4,15,15,0,20);</v>
      </c>
      <c r="M285" s="9" t="s">
        <v>693</v>
      </c>
    </row>
    <row r="286" spans="1:13" s="9" customFormat="1" x14ac:dyDescent="0.25">
      <c r="A286" s="9">
        <v>285</v>
      </c>
      <c r="B286" s="9" t="s">
        <v>681</v>
      </c>
      <c r="C286" s="27" t="s">
        <v>163</v>
      </c>
      <c r="D286" s="38">
        <v>5</v>
      </c>
      <c r="E286" s="38" t="s">
        <v>177</v>
      </c>
      <c r="F286" s="27">
        <v>20</v>
      </c>
      <c r="G286" s="9">
        <v>20</v>
      </c>
      <c r="H286" s="9">
        <v>0</v>
      </c>
      <c r="I286" s="9">
        <v>30</v>
      </c>
      <c r="J286" s="9">
        <f t="shared" si="17"/>
        <v>29</v>
      </c>
      <c r="K286" s="9">
        <f t="shared" si="16"/>
        <v>2</v>
      </c>
      <c r="L286" s="9" t="str">
        <f t="shared" si="18"/>
        <v>INSERT INTO `profession`(`category`, `name`, `education`, `level`, `intelligence`, `charisma`, `strength`, `creativity`) VALUES (29,'Цирковой акробат',2,5,20,20,0,30);</v>
      </c>
      <c r="M286" s="9" t="s">
        <v>693</v>
      </c>
    </row>
    <row r="287" spans="1:13" s="9" customFormat="1" x14ac:dyDescent="0.25">
      <c r="A287" s="9">
        <v>286</v>
      </c>
      <c r="B287" s="9" t="s">
        <v>678</v>
      </c>
      <c r="C287" s="27" t="s">
        <v>163</v>
      </c>
      <c r="D287" s="28">
        <v>6</v>
      </c>
      <c r="E287" s="28" t="s">
        <v>177</v>
      </c>
      <c r="F287" s="27">
        <v>25</v>
      </c>
      <c r="G287" s="9">
        <v>30</v>
      </c>
      <c r="H287" s="9">
        <v>0</v>
      </c>
      <c r="I287" s="9">
        <v>40</v>
      </c>
      <c r="J287" s="9">
        <f t="shared" si="17"/>
        <v>29</v>
      </c>
      <c r="K287" s="9">
        <f t="shared" si="16"/>
        <v>2</v>
      </c>
      <c r="L287" s="9" t="str">
        <f t="shared" si="18"/>
        <v>INSERT INTO `profession`(`category`, `name`, `education`, `level`, `intelligence`, `charisma`, `strength`, `creativity`) VALUES (29,'Певец',2,6,25,30,0,40);</v>
      </c>
      <c r="M287" s="9" t="s">
        <v>693</v>
      </c>
    </row>
    <row r="288" spans="1:13" s="9" customFormat="1" x14ac:dyDescent="0.25">
      <c r="A288" s="9">
        <v>287</v>
      </c>
      <c r="B288" s="9" t="s">
        <v>683</v>
      </c>
      <c r="C288" s="27" t="s">
        <v>163</v>
      </c>
      <c r="D288" s="38">
        <v>7</v>
      </c>
      <c r="E288" s="28" t="s">
        <v>177</v>
      </c>
      <c r="F288" s="27">
        <v>30</v>
      </c>
      <c r="G288" s="9">
        <v>40</v>
      </c>
      <c r="H288" s="9">
        <v>0</v>
      </c>
      <c r="I288" s="9">
        <v>50</v>
      </c>
      <c r="J288" s="9">
        <f t="shared" si="17"/>
        <v>29</v>
      </c>
      <c r="K288" s="9">
        <f t="shared" si="16"/>
        <v>2</v>
      </c>
      <c r="L288" s="9" t="str">
        <f t="shared" si="18"/>
        <v>INSERT INTO `profession`(`category`, `name`, `education`, `level`, `intelligence`, `charisma`, `strength`, `creativity`) VALUES (29,'Комик',2,7,30,40,0,50);</v>
      </c>
      <c r="M288" s="9" t="s">
        <v>693</v>
      </c>
    </row>
    <row r="289" spans="1:16" s="9" customFormat="1" x14ac:dyDescent="0.25">
      <c r="A289" s="9">
        <v>288</v>
      </c>
      <c r="B289" s="9" t="s">
        <v>684</v>
      </c>
      <c r="C289" s="27" t="s">
        <v>163</v>
      </c>
      <c r="D289" s="28">
        <v>8</v>
      </c>
      <c r="E289" s="38" t="s">
        <v>177</v>
      </c>
      <c r="F289" s="27">
        <v>35</v>
      </c>
      <c r="G289" s="9">
        <v>40</v>
      </c>
      <c r="H289" s="9">
        <v>0</v>
      </c>
      <c r="I289" s="9">
        <v>50</v>
      </c>
      <c r="J289" s="9">
        <f t="shared" si="17"/>
        <v>29</v>
      </c>
      <c r="K289" s="9">
        <f t="shared" si="16"/>
        <v>2</v>
      </c>
      <c r="L289" s="9" t="str">
        <f t="shared" si="18"/>
        <v>INSERT INTO `profession`(`category`, `name`, `education`, `level`, `intelligence`, `charisma`, `strength`, `creativity`) VALUES (29,'Пиротехник',2,8,35,40,0,50);</v>
      </c>
      <c r="M289" s="9" t="s">
        <v>693</v>
      </c>
    </row>
    <row r="290" spans="1:16" s="9" customFormat="1" x14ac:dyDescent="0.25">
      <c r="A290" s="9">
        <v>289</v>
      </c>
      <c r="B290" s="9" t="s">
        <v>682</v>
      </c>
      <c r="C290" s="27" t="s">
        <v>163</v>
      </c>
      <c r="D290" s="38">
        <v>9</v>
      </c>
      <c r="E290" s="38" t="s">
        <v>178</v>
      </c>
      <c r="F290" s="27">
        <v>40</v>
      </c>
      <c r="G290" s="9">
        <v>60</v>
      </c>
      <c r="H290" s="9">
        <v>0</v>
      </c>
      <c r="I290" s="9">
        <v>60</v>
      </c>
      <c r="J290" s="9">
        <f t="shared" si="17"/>
        <v>29</v>
      </c>
      <c r="K290" s="9">
        <f t="shared" ref="K290:K301" si="19">VLOOKUP(E290,$O$14:$P$16,2,FALSE)</f>
        <v>3</v>
      </c>
      <c r="L290" s="9" t="str">
        <f t="shared" si="18"/>
        <v>INSERT INTO `profession`(`category`, `name`, `education`, `level`, `intelligence`, `charisma`, `strength`, `creativity`) VALUES (29,'Иллюзионист',3,9,40,60,0,60);</v>
      </c>
      <c r="M290" s="9" t="s">
        <v>693</v>
      </c>
    </row>
    <row r="291" spans="1:16" s="9" customFormat="1" x14ac:dyDescent="0.25">
      <c r="A291" s="9">
        <v>290</v>
      </c>
      <c r="B291" s="9" t="s">
        <v>406</v>
      </c>
      <c r="C291" s="27" t="s">
        <v>163</v>
      </c>
      <c r="D291" s="28">
        <v>10</v>
      </c>
      <c r="E291" s="28" t="s">
        <v>178</v>
      </c>
      <c r="F291" s="27">
        <v>50</v>
      </c>
      <c r="G291" s="9">
        <v>80</v>
      </c>
      <c r="H291" s="9">
        <v>0</v>
      </c>
      <c r="I291" s="9">
        <v>70</v>
      </c>
      <c r="J291" s="9">
        <f t="shared" si="17"/>
        <v>29</v>
      </c>
      <c r="K291" s="9">
        <f t="shared" si="19"/>
        <v>3</v>
      </c>
      <c r="L291" s="9" t="str">
        <f t="shared" si="18"/>
        <v>INSERT INTO `profession`(`category`, `name`, `education`, `level`, `intelligence`, `charisma`, `strength`, `creativity`) VALUES (29,'Продюсер',3,10,50,80,0,70);</v>
      </c>
      <c r="M291" s="9" t="s">
        <v>693</v>
      </c>
    </row>
    <row r="292" spans="1:16" s="13" customFormat="1" x14ac:dyDescent="0.25">
      <c r="A292" s="13">
        <v>291</v>
      </c>
      <c r="B292" s="13" t="s">
        <v>688</v>
      </c>
      <c r="C292" s="25" t="s">
        <v>164</v>
      </c>
      <c r="D292" s="39">
        <v>1</v>
      </c>
      <c r="E292" s="39" t="s">
        <v>176</v>
      </c>
      <c r="F292" s="25">
        <v>0</v>
      </c>
      <c r="G292" s="13">
        <v>0</v>
      </c>
      <c r="H292" s="13">
        <v>0</v>
      </c>
      <c r="I292" s="13">
        <v>0</v>
      </c>
      <c r="J292" s="13">
        <f t="shared" si="17"/>
        <v>30</v>
      </c>
      <c r="K292" s="13">
        <f t="shared" si="19"/>
        <v>1</v>
      </c>
      <c r="L292" s="13" t="str">
        <f t="shared" si="18"/>
        <v>INSERT INTO `profession`(`category`, `name`, `education`, `level`, `intelligence`, `charisma`, `strength`, `creativity`) VALUES (30,'Свидетель',1,1,0,0,0,0);</v>
      </c>
      <c r="M292" s="13" t="s">
        <v>693</v>
      </c>
    </row>
    <row r="293" spans="1:16" s="13" customFormat="1" x14ac:dyDescent="0.25">
      <c r="A293" s="13">
        <v>292</v>
      </c>
      <c r="B293" s="13" t="s">
        <v>689</v>
      </c>
      <c r="C293" s="25" t="s">
        <v>164</v>
      </c>
      <c r="D293" s="26">
        <v>2</v>
      </c>
      <c r="E293" s="26" t="s">
        <v>176</v>
      </c>
      <c r="F293" s="25">
        <v>5</v>
      </c>
      <c r="G293" s="13">
        <v>0</v>
      </c>
      <c r="H293" s="13">
        <v>0</v>
      </c>
      <c r="I293" s="13">
        <v>0</v>
      </c>
      <c r="J293" s="13">
        <f t="shared" si="17"/>
        <v>30</v>
      </c>
      <c r="K293" s="13">
        <f t="shared" si="19"/>
        <v>1</v>
      </c>
      <c r="L293" s="13" t="str">
        <f t="shared" si="18"/>
        <v>INSERT INTO `profession`(`category`, `name`, `education`, `level`, `intelligence`, `charisma`, `strength`, `creativity`) VALUES (30,'Присяжный',1,2,5,0,0,0);</v>
      </c>
      <c r="M293" s="13" t="s">
        <v>693</v>
      </c>
    </row>
    <row r="294" spans="1:16" s="13" customFormat="1" x14ac:dyDescent="0.25">
      <c r="A294" s="13">
        <v>293</v>
      </c>
      <c r="B294" s="13" t="s">
        <v>687</v>
      </c>
      <c r="C294" s="25" t="s">
        <v>164</v>
      </c>
      <c r="D294" s="39">
        <v>3</v>
      </c>
      <c r="E294" s="26" t="s">
        <v>176</v>
      </c>
      <c r="F294" s="25">
        <v>15</v>
      </c>
      <c r="G294" s="13">
        <v>0</v>
      </c>
      <c r="H294" s="13">
        <v>0</v>
      </c>
      <c r="I294" s="13">
        <v>0</v>
      </c>
      <c r="J294" s="13">
        <f t="shared" si="17"/>
        <v>30</v>
      </c>
      <c r="K294" s="13">
        <f t="shared" si="19"/>
        <v>1</v>
      </c>
      <c r="L294" s="13" t="str">
        <f t="shared" si="18"/>
        <v>INSERT INTO `profession`(`category`, `name`, `education`, `level`, `intelligence`, `charisma`, `strength`, `creativity`) VALUES (30,'Частный детекив',1,3,15,0,0,0);</v>
      </c>
      <c r="M294" s="13" t="s">
        <v>693</v>
      </c>
    </row>
    <row r="295" spans="1:16" s="13" customFormat="1" x14ac:dyDescent="0.25">
      <c r="A295" s="13">
        <v>294</v>
      </c>
      <c r="B295" s="13" t="s">
        <v>686</v>
      </c>
      <c r="C295" s="13" t="s">
        <v>164</v>
      </c>
      <c r="D295" s="14">
        <v>4</v>
      </c>
      <c r="E295" s="14" t="s">
        <v>177</v>
      </c>
      <c r="F295" s="13">
        <v>25</v>
      </c>
      <c r="G295" s="13">
        <v>0</v>
      </c>
      <c r="H295" s="13">
        <v>0</v>
      </c>
      <c r="I295" s="13">
        <v>0</v>
      </c>
      <c r="J295" s="13">
        <f t="shared" si="17"/>
        <v>30</v>
      </c>
      <c r="K295" s="13">
        <f t="shared" si="19"/>
        <v>2</v>
      </c>
      <c r="L295" s="13" t="str">
        <f t="shared" si="18"/>
        <v>INSERT INTO `profession`(`category`, `name`, `education`, `level`, `intelligence`, `charisma`, `strength`, `creativity`) VALUES (30,'Эксперт-криминалист',2,4,25,0,0,0);</v>
      </c>
      <c r="M295" s="13" t="s">
        <v>693</v>
      </c>
    </row>
    <row r="296" spans="1:16" s="13" customFormat="1" x14ac:dyDescent="0.25">
      <c r="A296" s="13">
        <v>295</v>
      </c>
      <c r="B296" s="13" t="s">
        <v>239</v>
      </c>
      <c r="C296" s="13" t="s">
        <v>164</v>
      </c>
      <c r="D296" s="20">
        <v>5</v>
      </c>
      <c r="E296" s="20" t="s">
        <v>177</v>
      </c>
      <c r="F296" s="13">
        <v>35</v>
      </c>
      <c r="G296" s="13">
        <v>0</v>
      </c>
      <c r="H296" s="13">
        <v>0</v>
      </c>
      <c r="I296" s="13">
        <v>0</v>
      </c>
      <c r="J296" s="13">
        <f t="shared" si="17"/>
        <v>30</v>
      </c>
      <c r="K296" s="13">
        <f t="shared" si="19"/>
        <v>2</v>
      </c>
      <c r="L296" s="13" t="str">
        <f t="shared" si="18"/>
        <v>INSERT INTO `profession`(`category`, `name`, `education`, `level`, `intelligence`, `charisma`, `strength`, `creativity`) VALUES (30,'Следователь',2,5,35,0,0,0);</v>
      </c>
      <c r="M296" s="13" t="s">
        <v>693</v>
      </c>
    </row>
    <row r="297" spans="1:16" s="13" customFormat="1" x14ac:dyDescent="0.25">
      <c r="A297" s="13">
        <v>296</v>
      </c>
      <c r="B297" s="13" t="s">
        <v>685</v>
      </c>
      <c r="C297" s="13" t="s">
        <v>164</v>
      </c>
      <c r="D297" s="14">
        <v>6</v>
      </c>
      <c r="E297" s="14" t="s">
        <v>177</v>
      </c>
      <c r="F297" s="13">
        <v>50</v>
      </c>
      <c r="G297" s="13">
        <v>10</v>
      </c>
      <c r="H297" s="13">
        <v>0</v>
      </c>
      <c r="I297" s="13">
        <v>0</v>
      </c>
      <c r="J297" s="13">
        <f t="shared" si="17"/>
        <v>30</v>
      </c>
      <c r="K297" s="13">
        <f t="shared" si="19"/>
        <v>2</v>
      </c>
      <c r="L297" s="13" t="str">
        <f t="shared" si="18"/>
        <v>INSERT INTO `profession`(`category`, `name`, `education`, `level`, `intelligence`, `charisma`, `strength`, `creativity`) VALUES (30,'Юрис-консульт',2,6,50,10,0,0);</v>
      </c>
      <c r="M297" s="13" t="s">
        <v>693</v>
      </c>
    </row>
    <row r="298" spans="1:16" s="13" customFormat="1" x14ac:dyDescent="0.25">
      <c r="A298" s="13">
        <v>297</v>
      </c>
      <c r="B298" s="13" t="s">
        <v>236</v>
      </c>
      <c r="C298" s="13" t="s">
        <v>164</v>
      </c>
      <c r="D298" s="20">
        <v>7</v>
      </c>
      <c r="E298" s="14" t="s">
        <v>178</v>
      </c>
      <c r="F298" s="13">
        <v>55</v>
      </c>
      <c r="G298" s="13">
        <v>20</v>
      </c>
      <c r="H298" s="13">
        <v>0</v>
      </c>
      <c r="I298" s="13">
        <v>0</v>
      </c>
      <c r="J298" s="13">
        <f t="shared" si="17"/>
        <v>30</v>
      </c>
      <c r="K298" s="13">
        <f t="shared" si="19"/>
        <v>3</v>
      </c>
      <c r="L298" s="13" t="str">
        <f t="shared" si="18"/>
        <v>INSERT INTO `profession`(`category`, `name`, `education`, `level`, `intelligence`, `charisma`, `strength`, `creativity`) VALUES (30,'Нотариус',3,7,55,20,0,0);</v>
      </c>
      <c r="M298" s="13" t="s">
        <v>693</v>
      </c>
    </row>
    <row r="299" spans="1:16" s="13" customFormat="1" x14ac:dyDescent="0.25">
      <c r="A299" s="13">
        <v>298</v>
      </c>
      <c r="B299" s="13" t="s">
        <v>58</v>
      </c>
      <c r="C299" s="13" t="s">
        <v>164</v>
      </c>
      <c r="D299" s="14">
        <v>8</v>
      </c>
      <c r="E299" s="20" t="s">
        <v>178</v>
      </c>
      <c r="F299" s="13">
        <v>65</v>
      </c>
      <c r="G299" s="13">
        <v>30</v>
      </c>
      <c r="H299" s="13">
        <v>0</v>
      </c>
      <c r="I299" s="13">
        <v>0</v>
      </c>
      <c r="J299" s="13">
        <f t="shared" si="17"/>
        <v>30</v>
      </c>
      <c r="K299" s="13">
        <f t="shared" si="19"/>
        <v>3</v>
      </c>
      <c r="L299" s="13" t="str">
        <f t="shared" si="18"/>
        <v>INSERT INTO `profession`(`category`, `name`, `education`, `level`, `intelligence`, `charisma`, `strength`, `creativity`) VALUES (30,'Адвокат',3,8,65,30,0,0);</v>
      </c>
      <c r="M299" s="13" t="s">
        <v>693</v>
      </c>
    </row>
    <row r="300" spans="1:16" s="13" customFormat="1" x14ac:dyDescent="0.25">
      <c r="A300" s="13">
        <v>299</v>
      </c>
      <c r="B300" s="13" t="s">
        <v>238</v>
      </c>
      <c r="C300" s="13" t="s">
        <v>164</v>
      </c>
      <c r="D300" s="20">
        <v>9</v>
      </c>
      <c r="E300" s="20" t="s">
        <v>178</v>
      </c>
      <c r="F300" s="13">
        <v>75</v>
      </c>
      <c r="G300" s="13">
        <v>40</v>
      </c>
      <c r="H300" s="13">
        <v>0</v>
      </c>
      <c r="I300" s="13">
        <v>0</v>
      </c>
      <c r="J300" s="13">
        <f t="shared" si="17"/>
        <v>30</v>
      </c>
      <c r="K300" s="13">
        <f t="shared" si="19"/>
        <v>3</v>
      </c>
      <c r="L300" s="13" t="str">
        <f t="shared" si="18"/>
        <v>INSERT INTO `profession`(`category`, `name`, `education`, `level`, `intelligence`, `charisma`, `strength`, `creativity`) VALUES (30,'Прокурор',3,9,75,40,0,0);</v>
      </c>
      <c r="M300" s="13" t="s">
        <v>693</v>
      </c>
    </row>
    <row r="301" spans="1:16" s="13" customFormat="1" x14ac:dyDescent="0.25">
      <c r="A301" s="25">
        <v>300</v>
      </c>
      <c r="B301" s="25" t="s">
        <v>57</v>
      </c>
      <c r="C301" s="25" t="s">
        <v>164</v>
      </c>
      <c r="D301" s="26">
        <v>10</v>
      </c>
      <c r="E301" s="26" t="s">
        <v>178</v>
      </c>
      <c r="F301" s="25">
        <v>85</v>
      </c>
      <c r="G301" s="25">
        <v>50</v>
      </c>
      <c r="H301" s="25">
        <v>0</v>
      </c>
      <c r="I301" s="25">
        <v>0</v>
      </c>
      <c r="J301" s="13">
        <f t="shared" si="17"/>
        <v>30</v>
      </c>
      <c r="K301" s="25">
        <f t="shared" si="19"/>
        <v>3</v>
      </c>
      <c r="L301" s="13" t="str">
        <f t="shared" si="18"/>
        <v>INSERT INTO `profession`(`category`, `name`, `education`, `level`, `intelligence`, `charisma`, `strength`, `creativity`) VALUES (30,'Судья',3,10,85,50,0,0);</v>
      </c>
      <c r="M301" s="25" t="s">
        <v>693</v>
      </c>
      <c r="N301" s="25"/>
      <c r="O301" s="25"/>
      <c r="P301" s="25"/>
    </row>
    <row r="302" spans="1:16" x14ac:dyDescent="0.25">
      <c r="A302">
        <v>301</v>
      </c>
      <c r="F302">
        <v>0</v>
      </c>
      <c r="G302">
        <v>0</v>
      </c>
      <c r="H302">
        <v>0</v>
      </c>
      <c r="I302">
        <v>0</v>
      </c>
      <c r="M302" t="s">
        <v>693</v>
      </c>
    </row>
    <row r="303" spans="1:16" x14ac:dyDescent="0.25">
      <c r="A303">
        <v>302</v>
      </c>
      <c r="F303">
        <v>0</v>
      </c>
      <c r="G303">
        <v>0</v>
      </c>
      <c r="H303">
        <v>0</v>
      </c>
      <c r="I303">
        <v>0</v>
      </c>
      <c r="M303" t="s">
        <v>693</v>
      </c>
    </row>
    <row r="304" spans="1:16" x14ac:dyDescent="0.25">
      <c r="A304">
        <v>303</v>
      </c>
      <c r="F304">
        <v>0</v>
      </c>
      <c r="G304">
        <v>0</v>
      </c>
      <c r="H304">
        <v>0</v>
      </c>
      <c r="I304">
        <v>0</v>
      </c>
      <c r="M304" t="s">
        <v>693</v>
      </c>
    </row>
    <row r="305" spans="1:13" x14ac:dyDescent="0.25">
      <c r="A305">
        <v>304</v>
      </c>
      <c r="F305">
        <v>0</v>
      </c>
      <c r="G305">
        <v>0</v>
      </c>
      <c r="H305">
        <v>0</v>
      </c>
      <c r="I305">
        <v>0</v>
      </c>
      <c r="M305" t="s">
        <v>693</v>
      </c>
    </row>
    <row r="306" spans="1:13" x14ac:dyDescent="0.25">
      <c r="A306">
        <v>305</v>
      </c>
      <c r="F306">
        <v>0</v>
      </c>
      <c r="G306">
        <v>0</v>
      </c>
      <c r="H306">
        <v>0</v>
      </c>
      <c r="I306">
        <v>0</v>
      </c>
      <c r="M306" t="s">
        <v>693</v>
      </c>
    </row>
    <row r="307" spans="1:13" x14ac:dyDescent="0.25">
      <c r="A307">
        <v>306</v>
      </c>
      <c r="F307">
        <v>0</v>
      </c>
      <c r="G307">
        <v>0</v>
      </c>
      <c r="H307">
        <v>0</v>
      </c>
      <c r="I307">
        <v>0</v>
      </c>
      <c r="M307" t="s">
        <v>693</v>
      </c>
    </row>
    <row r="308" spans="1:13" x14ac:dyDescent="0.25">
      <c r="A308">
        <v>307</v>
      </c>
      <c r="F308">
        <v>0</v>
      </c>
      <c r="G308">
        <v>0</v>
      </c>
      <c r="H308">
        <v>0</v>
      </c>
      <c r="I308">
        <v>0</v>
      </c>
      <c r="M308" t="s">
        <v>693</v>
      </c>
    </row>
    <row r="309" spans="1:13" x14ac:dyDescent="0.25">
      <c r="A309">
        <v>308</v>
      </c>
      <c r="F309">
        <v>0</v>
      </c>
      <c r="G309">
        <v>0</v>
      </c>
      <c r="H309">
        <v>0</v>
      </c>
      <c r="I309">
        <v>0</v>
      </c>
      <c r="M309" t="s">
        <v>693</v>
      </c>
    </row>
    <row r="310" spans="1:13" x14ac:dyDescent="0.25">
      <c r="A310">
        <v>309</v>
      </c>
      <c r="F310">
        <v>0</v>
      </c>
      <c r="G310">
        <v>0</v>
      </c>
      <c r="H310">
        <v>0</v>
      </c>
      <c r="I310">
        <v>0</v>
      </c>
      <c r="M310" t="s">
        <v>693</v>
      </c>
    </row>
    <row r="311" spans="1:13" x14ac:dyDescent="0.25">
      <c r="A311">
        <v>310</v>
      </c>
      <c r="F311">
        <v>0</v>
      </c>
      <c r="G311">
        <v>0</v>
      </c>
      <c r="H311">
        <v>0</v>
      </c>
      <c r="I311">
        <v>0</v>
      </c>
      <c r="M311" t="s">
        <v>693</v>
      </c>
    </row>
    <row r="312" spans="1:13" x14ac:dyDescent="0.25">
      <c r="A312">
        <v>311</v>
      </c>
      <c r="F312">
        <v>0</v>
      </c>
      <c r="G312">
        <v>0</v>
      </c>
      <c r="H312">
        <v>0</v>
      </c>
      <c r="I312">
        <v>0</v>
      </c>
      <c r="M312" t="s">
        <v>693</v>
      </c>
    </row>
    <row r="313" spans="1:13" x14ac:dyDescent="0.25">
      <c r="A313">
        <v>312</v>
      </c>
      <c r="F313">
        <v>0</v>
      </c>
      <c r="G313">
        <v>0</v>
      </c>
      <c r="H313">
        <v>0</v>
      </c>
      <c r="I313">
        <v>0</v>
      </c>
      <c r="M313" t="s">
        <v>693</v>
      </c>
    </row>
    <row r="314" spans="1:13" x14ac:dyDescent="0.25">
      <c r="A314">
        <v>313</v>
      </c>
      <c r="F314">
        <v>0</v>
      </c>
      <c r="G314">
        <v>0</v>
      </c>
      <c r="H314">
        <v>0</v>
      </c>
      <c r="I314">
        <v>0</v>
      </c>
      <c r="M314" t="s">
        <v>693</v>
      </c>
    </row>
    <row r="315" spans="1:13" x14ac:dyDescent="0.25">
      <c r="A315">
        <v>314</v>
      </c>
      <c r="F315">
        <v>0</v>
      </c>
      <c r="G315">
        <v>0</v>
      </c>
      <c r="H315">
        <v>0</v>
      </c>
      <c r="I315">
        <v>0</v>
      </c>
      <c r="M315" t="s">
        <v>693</v>
      </c>
    </row>
    <row r="316" spans="1:13" x14ac:dyDescent="0.25">
      <c r="A316">
        <v>315</v>
      </c>
      <c r="F316">
        <v>0</v>
      </c>
      <c r="G316">
        <v>0</v>
      </c>
      <c r="H316">
        <v>0</v>
      </c>
      <c r="I316">
        <v>0</v>
      </c>
      <c r="M316" t="s">
        <v>693</v>
      </c>
    </row>
    <row r="317" spans="1:13" x14ac:dyDescent="0.25">
      <c r="A317">
        <v>316</v>
      </c>
      <c r="F317">
        <v>0</v>
      </c>
      <c r="G317">
        <v>0</v>
      </c>
      <c r="H317">
        <v>0</v>
      </c>
      <c r="I317">
        <v>0</v>
      </c>
      <c r="M317" t="s">
        <v>693</v>
      </c>
    </row>
    <row r="318" spans="1:13" x14ac:dyDescent="0.25">
      <c r="A318">
        <v>317</v>
      </c>
      <c r="F318">
        <v>0</v>
      </c>
      <c r="G318">
        <v>0</v>
      </c>
      <c r="H318">
        <v>0</v>
      </c>
      <c r="I318">
        <v>0</v>
      </c>
      <c r="M318" t="s">
        <v>693</v>
      </c>
    </row>
    <row r="319" spans="1:13" x14ac:dyDescent="0.25">
      <c r="A319">
        <v>318</v>
      </c>
      <c r="F319">
        <v>0</v>
      </c>
      <c r="G319">
        <v>0</v>
      </c>
      <c r="H319">
        <v>0</v>
      </c>
      <c r="I319">
        <v>0</v>
      </c>
      <c r="M319" t="s">
        <v>693</v>
      </c>
    </row>
    <row r="320" spans="1:13" x14ac:dyDescent="0.25">
      <c r="A320">
        <v>319</v>
      </c>
      <c r="F320">
        <v>0</v>
      </c>
      <c r="G320">
        <v>0</v>
      </c>
      <c r="H320">
        <v>0</v>
      </c>
      <c r="I320">
        <v>0</v>
      </c>
      <c r="M320" t="s">
        <v>693</v>
      </c>
    </row>
    <row r="321" spans="1:13" x14ac:dyDescent="0.25">
      <c r="A321">
        <v>320</v>
      </c>
      <c r="F321">
        <v>0</v>
      </c>
      <c r="G321">
        <v>0</v>
      </c>
      <c r="H321">
        <v>0</v>
      </c>
      <c r="I321">
        <v>0</v>
      </c>
      <c r="M321" t="s">
        <v>693</v>
      </c>
    </row>
    <row r="322" spans="1:13" x14ac:dyDescent="0.25">
      <c r="A322">
        <v>321</v>
      </c>
      <c r="F322">
        <v>0</v>
      </c>
      <c r="G322">
        <v>0</v>
      </c>
      <c r="H322">
        <v>0</v>
      </c>
      <c r="I322">
        <v>0</v>
      </c>
      <c r="M322" t="s">
        <v>693</v>
      </c>
    </row>
    <row r="323" spans="1:13" x14ac:dyDescent="0.25">
      <c r="A323">
        <v>322</v>
      </c>
      <c r="F323">
        <v>0</v>
      </c>
      <c r="G323">
        <v>0</v>
      </c>
      <c r="H323">
        <v>0</v>
      </c>
      <c r="I323">
        <v>0</v>
      </c>
      <c r="M323" t="s">
        <v>693</v>
      </c>
    </row>
    <row r="324" spans="1:13" x14ac:dyDescent="0.25">
      <c r="A324">
        <v>323</v>
      </c>
      <c r="F324">
        <v>0</v>
      </c>
      <c r="G324">
        <v>0</v>
      </c>
      <c r="H324">
        <v>0</v>
      </c>
      <c r="I324">
        <v>0</v>
      </c>
      <c r="M324" t="s">
        <v>693</v>
      </c>
    </row>
    <row r="325" spans="1:13" x14ac:dyDescent="0.25">
      <c r="A325">
        <v>324</v>
      </c>
      <c r="F325">
        <v>0</v>
      </c>
      <c r="G325">
        <v>0</v>
      </c>
      <c r="H325">
        <v>0</v>
      </c>
      <c r="I325">
        <v>0</v>
      </c>
      <c r="M325" t="s">
        <v>693</v>
      </c>
    </row>
    <row r="326" spans="1:13" x14ac:dyDescent="0.25">
      <c r="A326">
        <v>325</v>
      </c>
      <c r="F326">
        <v>0</v>
      </c>
      <c r="G326">
        <v>0</v>
      </c>
      <c r="H326">
        <v>0</v>
      </c>
      <c r="I326">
        <v>0</v>
      </c>
      <c r="M326" t="s">
        <v>693</v>
      </c>
    </row>
    <row r="327" spans="1:13" x14ac:dyDescent="0.25">
      <c r="A327">
        <v>326</v>
      </c>
      <c r="F327">
        <v>0</v>
      </c>
      <c r="G327">
        <v>0</v>
      </c>
      <c r="H327">
        <v>0</v>
      </c>
      <c r="I327">
        <v>0</v>
      </c>
      <c r="M327" t="s">
        <v>693</v>
      </c>
    </row>
    <row r="328" spans="1:13" x14ac:dyDescent="0.25">
      <c r="A328">
        <v>327</v>
      </c>
      <c r="F328">
        <v>0</v>
      </c>
      <c r="G328">
        <v>0</v>
      </c>
      <c r="H328">
        <v>0</v>
      </c>
      <c r="I328">
        <v>0</v>
      </c>
      <c r="M328" t="s">
        <v>693</v>
      </c>
    </row>
    <row r="329" spans="1:13" x14ac:dyDescent="0.25">
      <c r="A329">
        <v>328</v>
      </c>
      <c r="F329">
        <v>0</v>
      </c>
      <c r="G329">
        <v>0</v>
      </c>
      <c r="H329">
        <v>0</v>
      </c>
      <c r="I329">
        <v>0</v>
      </c>
      <c r="M329" t="s">
        <v>693</v>
      </c>
    </row>
    <row r="330" spans="1:13" x14ac:dyDescent="0.25">
      <c r="A330">
        <v>329</v>
      </c>
      <c r="F330">
        <v>0</v>
      </c>
      <c r="G330">
        <v>0</v>
      </c>
      <c r="H330">
        <v>0</v>
      </c>
      <c r="I330">
        <v>0</v>
      </c>
      <c r="M330" t="s">
        <v>693</v>
      </c>
    </row>
    <row r="331" spans="1:13" x14ac:dyDescent="0.25">
      <c r="A331">
        <v>330</v>
      </c>
      <c r="F331">
        <v>0</v>
      </c>
      <c r="G331">
        <v>0</v>
      </c>
      <c r="H331">
        <v>0</v>
      </c>
      <c r="I331">
        <v>0</v>
      </c>
      <c r="M331" t="s">
        <v>693</v>
      </c>
    </row>
  </sheetData>
  <dataValidations count="1">
    <dataValidation type="list" allowBlank="1" showInputMessage="1" showErrorMessage="1" sqref="C1:C1048576">
      <formula1>$O$18:$O$47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Лист2!$B$2:$B$4</xm:f>
          </x14:formula1>
          <xm:sqref>E1:E1048576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03"/>
  <sheetViews>
    <sheetView topLeftCell="A214" workbookViewId="0"/>
  </sheetViews>
  <sheetFormatPr defaultRowHeight="15" x14ac:dyDescent="0.25"/>
  <cols>
    <col min="1" max="1" width="49.85546875" customWidth="1"/>
    <col min="2" max="2" width="26.7109375" customWidth="1"/>
  </cols>
  <sheetData>
    <row r="1" spans="1:2" x14ac:dyDescent="0.25">
      <c r="A1" t="s">
        <v>58</v>
      </c>
      <c r="B1" s="63" t="s">
        <v>228</v>
      </c>
    </row>
    <row r="2" spans="1:2" x14ac:dyDescent="0.25">
      <c r="A2" s="2" t="s">
        <v>229</v>
      </c>
      <c r="B2" s="63"/>
    </row>
    <row r="3" spans="1:2" x14ac:dyDescent="0.25">
      <c r="A3" s="2" t="s">
        <v>230</v>
      </c>
      <c r="B3" s="63"/>
    </row>
    <row r="4" spans="1:2" x14ac:dyDescent="0.25">
      <c r="A4" s="2" t="s">
        <v>231</v>
      </c>
      <c r="B4" s="63"/>
    </row>
    <row r="5" spans="1:2" x14ac:dyDescent="0.25">
      <c r="A5" t="s">
        <v>232</v>
      </c>
      <c r="B5" s="63"/>
    </row>
    <row r="6" spans="1:2" x14ac:dyDescent="0.25">
      <c r="A6" s="2" t="s">
        <v>233</v>
      </c>
      <c r="B6" s="63"/>
    </row>
    <row r="7" spans="1:2" x14ac:dyDescent="0.25">
      <c r="A7" s="2" t="s">
        <v>234</v>
      </c>
      <c r="B7" s="63"/>
    </row>
    <row r="8" spans="1:2" x14ac:dyDescent="0.25">
      <c r="A8" s="2" t="s">
        <v>235</v>
      </c>
      <c r="B8" s="63"/>
    </row>
    <row r="9" spans="1:2" x14ac:dyDescent="0.25">
      <c r="A9" s="2" t="s">
        <v>236</v>
      </c>
      <c r="B9" s="63"/>
    </row>
    <row r="10" spans="1:2" x14ac:dyDescent="0.25">
      <c r="A10" s="2" t="s">
        <v>214</v>
      </c>
      <c r="B10" s="63"/>
    </row>
    <row r="11" spans="1:2" x14ac:dyDescent="0.25">
      <c r="A11" s="2" t="s">
        <v>217</v>
      </c>
      <c r="B11" s="63"/>
    </row>
    <row r="12" spans="1:2" x14ac:dyDescent="0.25">
      <c r="A12" s="2" t="s">
        <v>237</v>
      </c>
      <c r="B12" s="63"/>
    </row>
    <row r="13" spans="1:2" x14ac:dyDescent="0.25">
      <c r="A13" s="2" t="s">
        <v>238</v>
      </c>
      <c r="B13" s="63"/>
    </row>
    <row r="14" spans="1:2" x14ac:dyDescent="0.25">
      <c r="A14" t="s">
        <v>239</v>
      </c>
      <c r="B14" s="63"/>
    </row>
    <row r="15" spans="1:2" x14ac:dyDescent="0.25">
      <c r="A15" t="s">
        <v>14</v>
      </c>
      <c r="B15" s="63"/>
    </row>
    <row r="16" spans="1:2" x14ac:dyDescent="0.25">
      <c r="A16" s="2" t="s">
        <v>57</v>
      </c>
      <c r="B16" s="63"/>
    </row>
    <row r="17" spans="1:2" x14ac:dyDescent="0.25">
      <c r="A17" s="2" t="s">
        <v>19</v>
      </c>
      <c r="B17" s="63"/>
    </row>
    <row r="18" spans="1:2" x14ac:dyDescent="0.25">
      <c r="A18" s="2" t="s">
        <v>240</v>
      </c>
      <c r="B18" s="63"/>
    </row>
    <row r="19" spans="1:2" x14ac:dyDescent="0.25">
      <c r="A19" t="s">
        <v>241</v>
      </c>
      <c r="B19" s="63"/>
    </row>
    <row r="20" spans="1:2" x14ac:dyDescent="0.25">
      <c r="A20" t="s">
        <v>242</v>
      </c>
      <c r="B20" s="63" t="s">
        <v>243</v>
      </c>
    </row>
    <row r="21" spans="1:2" x14ac:dyDescent="0.25">
      <c r="A21" s="2" t="s">
        <v>244</v>
      </c>
      <c r="B21" s="63"/>
    </row>
    <row r="22" spans="1:2" x14ac:dyDescent="0.25">
      <c r="A22" s="2" t="s">
        <v>98</v>
      </c>
      <c r="B22" s="63"/>
    </row>
    <row r="23" spans="1:2" x14ac:dyDescent="0.25">
      <c r="A23" t="s">
        <v>245</v>
      </c>
      <c r="B23" s="63"/>
    </row>
    <row r="24" spans="1:2" x14ac:dyDescent="0.25">
      <c r="A24" s="2" t="s">
        <v>246</v>
      </c>
      <c r="B24" s="63"/>
    </row>
    <row r="25" spans="1:2" x14ac:dyDescent="0.25">
      <c r="A25" s="2" t="s">
        <v>247</v>
      </c>
      <c r="B25" s="63"/>
    </row>
    <row r="26" spans="1:2" x14ac:dyDescent="0.25">
      <c r="A26" t="s">
        <v>248</v>
      </c>
      <c r="B26" s="63"/>
    </row>
    <row r="27" spans="1:2" x14ac:dyDescent="0.25">
      <c r="A27" s="2" t="s">
        <v>249</v>
      </c>
      <c r="B27" s="63"/>
    </row>
    <row r="28" spans="1:2" x14ac:dyDescent="0.25">
      <c r="A28" s="2" t="s">
        <v>250</v>
      </c>
      <c r="B28" s="63"/>
    </row>
    <row r="29" spans="1:2" x14ac:dyDescent="0.25">
      <c r="A29" t="s">
        <v>251</v>
      </c>
      <c r="B29" s="63" t="s">
        <v>252</v>
      </c>
    </row>
    <row r="30" spans="1:2" x14ac:dyDescent="0.25">
      <c r="A30" t="s">
        <v>253</v>
      </c>
      <c r="B30" s="63"/>
    </row>
    <row r="31" spans="1:2" x14ac:dyDescent="0.25">
      <c r="A31" s="2" t="s">
        <v>254</v>
      </c>
      <c r="B31" s="63"/>
    </row>
    <row r="32" spans="1:2" x14ac:dyDescent="0.25">
      <c r="A32" s="2" t="s">
        <v>255</v>
      </c>
      <c r="B32" s="63"/>
    </row>
    <row r="33" spans="1:2" x14ac:dyDescent="0.25">
      <c r="A33" s="2" t="s">
        <v>256</v>
      </c>
      <c r="B33" s="63"/>
    </row>
    <row r="34" spans="1:2" x14ac:dyDescent="0.25">
      <c r="A34" s="2" t="s">
        <v>257</v>
      </c>
      <c r="B34" s="63"/>
    </row>
    <row r="35" spans="1:2" x14ac:dyDescent="0.25">
      <c r="A35" t="s">
        <v>258</v>
      </c>
      <c r="B35" s="63"/>
    </row>
    <row r="36" spans="1:2" x14ac:dyDescent="0.25">
      <c r="A36" s="2" t="s">
        <v>259</v>
      </c>
      <c r="B36" s="63"/>
    </row>
    <row r="37" spans="1:2" x14ac:dyDescent="0.25">
      <c r="A37" s="2" t="s">
        <v>260</v>
      </c>
      <c r="B37" s="63"/>
    </row>
    <row r="38" spans="1:2" x14ac:dyDescent="0.25">
      <c r="A38" t="s">
        <v>261</v>
      </c>
      <c r="B38" s="63"/>
    </row>
    <row r="39" spans="1:2" x14ac:dyDescent="0.25">
      <c r="A39" s="2" t="s">
        <v>262</v>
      </c>
      <c r="B39" s="63"/>
    </row>
    <row r="40" spans="1:2" x14ac:dyDescent="0.25">
      <c r="A40" s="2" t="s">
        <v>263</v>
      </c>
      <c r="B40" s="63"/>
    </row>
    <row r="41" spans="1:2" x14ac:dyDescent="0.25">
      <c r="A41" s="2" t="s">
        <v>264</v>
      </c>
      <c r="B41" s="63"/>
    </row>
    <row r="42" spans="1:2" x14ac:dyDescent="0.25">
      <c r="A42" s="2" t="s">
        <v>265</v>
      </c>
      <c r="B42" s="63"/>
    </row>
    <row r="43" spans="1:2" x14ac:dyDescent="0.25">
      <c r="A43" t="s">
        <v>101</v>
      </c>
      <c r="B43" s="63"/>
    </row>
    <row r="44" spans="1:2" x14ac:dyDescent="0.25">
      <c r="A44" s="2" t="s">
        <v>266</v>
      </c>
      <c r="B44" s="63"/>
    </row>
    <row r="45" spans="1:2" x14ac:dyDescent="0.25">
      <c r="A45" t="s">
        <v>267</v>
      </c>
      <c r="B45" s="63"/>
    </row>
    <row r="46" spans="1:2" x14ac:dyDescent="0.25">
      <c r="A46" s="2" t="s">
        <v>128</v>
      </c>
      <c r="B46" s="63"/>
    </row>
    <row r="47" spans="1:2" x14ac:dyDescent="0.25">
      <c r="A47" s="2" t="s">
        <v>268</v>
      </c>
      <c r="B47" s="63"/>
    </row>
    <row r="48" spans="1:2" x14ac:dyDescent="0.25">
      <c r="A48" s="2" t="s">
        <v>269</v>
      </c>
      <c r="B48" s="63"/>
    </row>
    <row r="49" spans="1:2" x14ac:dyDescent="0.25">
      <c r="A49" t="s">
        <v>270</v>
      </c>
      <c r="B49" s="63" t="s">
        <v>271</v>
      </c>
    </row>
    <row r="50" spans="1:2" x14ac:dyDescent="0.25">
      <c r="A50" s="2" t="s">
        <v>272</v>
      </c>
      <c r="B50" s="63"/>
    </row>
    <row r="51" spans="1:2" x14ac:dyDescent="0.25">
      <c r="A51" s="2" t="s">
        <v>5</v>
      </c>
      <c r="B51" s="63"/>
    </row>
    <row r="52" spans="1:2" x14ac:dyDescent="0.25">
      <c r="A52" s="2" t="s">
        <v>273</v>
      </c>
      <c r="B52" s="63"/>
    </row>
    <row r="53" spans="1:2" x14ac:dyDescent="0.25">
      <c r="A53" s="2" t="s">
        <v>274</v>
      </c>
      <c r="B53" s="63"/>
    </row>
    <row r="54" spans="1:2" x14ac:dyDescent="0.25">
      <c r="A54" s="2" t="s">
        <v>275</v>
      </c>
      <c r="B54" s="63"/>
    </row>
    <row r="55" spans="1:2" x14ac:dyDescent="0.25">
      <c r="A55" s="2" t="s">
        <v>276</v>
      </c>
      <c r="B55" s="63"/>
    </row>
    <row r="56" spans="1:2" x14ac:dyDescent="0.25">
      <c r="A56" s="2" t="s">
        <v>45</v>
      </c>
      <c r="B56" s="63"/>
    </row>
    <row r="57" spans="1:2" x14ac:dyDescent="0.25">
      <c r="A57" s="2" t="s">
        <v>277</v>
      </c>
      <c r="B57" s="63"/>
    </row>
    <row r="58" spans="1:2" x14ac:dyDescent="0.25">
      <c r="A58" s="2" t="s">
        <v>278</v>
      </c>
      <c r="B58" s="63"/>
    </row>
    <row r="59" spans="1:2" x14ac:dyDescent="0.25">
      <c r="A59" s="2" t="s">
        <v>78</v>
      </c>
      <c r="B59" s="63"/>
    </row>
    <row r="60" spans="1:2" x14ac:dyDescent="0.25">
      <c r="A60" s="2" t="s">
        <v>279</v>
      </c>
      <c r="B60" s="63"/>
    </row>
    <row r="61" spans="1:2" x14ac:dyDescent="0.25">
      <c r="A61" s="2" t="s">
        <v>280</v>
      </c>
      <c r="B61" s="63"/>
    </row>
    <row r="62" spans="1:2" x14ac:dyDescent="0.25">
      <c r="A62" s="2" t="s">
        <v>281</v>
      </c>
      <c r="B62" s="63"/>
    </row>
    <row r="63" spans="1:2" x14ac:dyDescent="0.25">
      <c r="A63" s="2" t="s">
        <v>282</v>
      </c>
      <c r="B63" s="63"/>
    </row>
    <row r="64" spans="1:2" x14ac:dyDescent="0.25">
      <c r="A64" s="2" t="s">
        <v>283</v>
      </c>
      <c r="B64" s="63"/>
    </row>
    <row r="65" spans="1:2" x14ac:dyDescent="0.25">
      <c r="A65" s="2" t="s">
        <v>16</v>
      </c>
      <c r="B65" s="63"/>
    </row>
    <row r="66" spans="1:2" x14ac:dyDescent="0.25">
      <c r="A66" s="2" t="s">
        <v>284</v>
      </c>
      <c r="B66" s="63"/>
    </row>
    <row r="67" spans="1:2" x14ac:dyDescent="0.25">
      <c r="A67" t="s">
        <v>115</v>
      </c>
      <c r="B67" s="63"/>
    </row>
    <row r="68" spans="1:2" x14ac:dyDescent="0.25">
      <c r="A68" s="2" t="s">
        <v>285</v>
      </c>
      <c r="B68" s="63"/>
    </row>
    <row r="69" spans="1:2" x14ac:dyDescent="0.25">
      <c r="A69" s="2" t="s">
        <v>65</v>
      </c>
      <c r="B69" s="63"/>
    </row>
    <row r="70" spans="1:2" x14ac:dyDescent="0.25">
      <c r="A70" s="2" t="s">
        <v>46</v>
      </c>
      <c r="B70" s="63"/>
    </row>
    <row r="71" spans="1:2" x14ac:dyDescent="0.25">
      <c r="A71" s="2" t="s">
        <v>76</v>
      </c>
      <c r="B71" s="63"/>
    </row>
    <row r="72" spans="1:2" x14ac:dyDescent="0.25">
      <c r="A72" s="2" t="s">
        <v>286</v>
      </c>
      <c r="B72" s="63"/>
    </row>
    <row r="73" spans="1:2" x14ac:dyDescent="0.25">
      <c r="A73" s="2" t="s">
        <v>287</v>
      </c>
      <c r="B73" s="63"/>
    </row>
    <row r="74" spans="1:2" x14ac:dyDescent="0.25">
      <c r="A74" s="2" t="s">
        <v>288</v>
      </c>
      <c r="B74" s="63"/>
    </row>
    <row r="75" spans="1:2" x14ac:dyDescent="0.25">
      <c r="A75" s="2" t="s">
        <v>289</v>
      </c>
      <c r="B75" s="63"/>
    </row>
    <row r="76" spans="1:2" x14ac:dyDescent="0.25">
      <c r="A76" s="2" t="s">
        <v>290</v>
      </c>
      <c r="B76" s="63"/>
    </row>
    <row r="77" spans="1:2" x14ac:dyDescent="0.25">
      <c r="A77" s="2" t="s">
        <v>89</v>
      </c>
      <c r="B77" s="63"/>
    </row>
    <row r="78" spans="1:2" x14ac:dyDescent="0.25">
      <c r="A78" s="2" t="s">
        <v>291</v>
      </c>
      <c r="B78" s="63"/>
    </row>
    <row r="79" spans="1:2" x14ac:dyDescent="0.25">
      <c r="A79" s="2" t="s">
        <v>292</v>
      </c>
      <c r="B79" s="63"/>
    </row>
    <row r="80" spans="1:2" x14ac:dyDescent="0.25">
      <c r="A80" s="2" t="s">
        <v>82</v>
      </c>
      <c r="B80" s="63"/>
    </row>
    <row r="81" spans="1:2" x14ac:dyDescent="0.25">
      <c r="A81" s="2" t="s">
        <v>293</v>
      </c>
      <c r="B81" s="63"/>
    </row>
    <row r="82" spans="1:2" x14ac:dyDescent="0.25">
      <c r="A82" s="2" t="s">
        <v>294</v>
      </c>
      <c r="B82" s="63"/>
    </row>
    <row r="83" spans="1:2" x14ac:dyDescent="0.25">
      <c r="A83" s="2" t="s">
        <v>96</v>
      </c>
      <c r="B83" s="63"/>
    </row>
    <row r="84" spans="1:2" x14ac:dyDescent="0.25">
      <c r="A84" s="2" t="s">
        <v>47</v>
      </c>
      <c r="B84" s="63"/>
    </row>
    <row r="85" spans="1:2" x14ac:dyDescent="0.25">
      <c r="A85" s="2" t="s">
        <v>295</v>
      </c>
      <c r="B85" s="63"/>
    </row>
    <row r="86" spans="1:2" x14ac:dyDescent="0.25">
      <c r="A86" s="2" t="s">
        <v>296</v>
      </c>
      <c r="B86" s="63"/>
    </row>
    <row r="87" spans="1:2" x14ac:dyDescent="0.25">
      <c r="A87" s="2" t="s">
        <v>297</v>
      </c>
      <c r="B87" s="63"/>
    </row>
    <row r="88" spans="1:2" x14ac:dyDescent="0.25">
      <c r="A88" s="2" t="s">
        <v>298</v>
      </c>
      <c r="B88" s="63"/>
    </row>
    <row r="89" spans="1:2" x14ac:dyDescent="0.25">
      <c r="A89" s="2" t="s">
        <v>299</v>
      </c>
      <c r="B89" s="63"/>
    </row>
    <row r="90" spans="1:2" x14ac:dyDescent="0.25">
      <c r="A90" s="2" t="s">
        <v>130</v>
      </c>
      <c r="B90" s="63"/>
    </row>
    <row r="91" spans="1:2" x14ac:dyDescent="0.25">
      <c r="A91" s="2" t="s">
        <v>300</v>
      </c>
      <c r="B91" s="63"/>
    </row>
    <row r="92" spans="1:2" x14ac:dyDescent="0.25">
      <c r="A92" s="2" t="s">
        <v>301</v>
      </c>
      <c r="B92" s="63"/>
    </row>
    <row r="93" spans="1:2" x14ac:dyDescent="0.25">
      <c r="A93" s="2" t="s">
        <v>302</v>
      </c>
      <c r="B93" s="63"/>
    </row>
    <row r="94" spans="1:2" x14ac:dyDescent="0.25">
      <c r="A94" s="2" t="s">
        <v>303</v>
      </c>
      <c r="B94" s="63"/>
    </row>
    <row r="95" spans="1:2" x14ac:dyDescent="0.25">
      <c r="A95" s="2" t="s">
        <v>304</v>
      </c>
      <c r="B95" s="63"/>
    </row>
    <row r="96" spans="1:2" x14ac:dyDescent="0.25">
      <c r="A96" s="2" t="s">
        <v>305</v>
      </c>
      <c r="B96" s="63"/>
    </row>
    <row r="97" spans="1:2" x14ac:dyDescent="0.25">
      <c r="A97" s="2" t="s">
        <v>306</v>
      </c>
      <c r="B97" s="63"/>
    </row>
    <row r="98" spans="1:2" x14ac:dyDescent="0.25">
      <c r="A98" t="s">
        <v>7</v>
      </c>
      <c r="B98" s="63" t="s">
        <v>307</v>
      </c>
    </row>
    <row r="99" spans="1:2" x14ac:dyDescent="0.25">
      <c r="A99" t="s">
        <v>308</v>
      </c>
      <c r="B99" s="63"/>
    </row>
    <row r="100" spans="1:2" x14ac:dyDescent="0.25">
      <c r="A100" s="2" t="s">
        <v>11</v>
      </c>
      <c r="B100" s="63"/>
    </row>
    <row r="101" spans="1:2" x14ac:dyDescent="0.25">
      <c r="A101" s="2" t="s">
        <v>309</v>
      </c>
      <c r="B101" s="63"/>
    </row>
    <row r="102" spans="1:2" x14ac:dyDescent="0.25">
      <c r="A102" s="2" t="s">
        <v>310</v>
      </c>
      <c r="B102" s="63"/>
    </row>
    <row r="103" spans="1:2" x14ac:dyDescent="0.25">
      <c r="A103" s="2" t="s">
        <v>18</v>
      </c>
      <c r="B103" s="63"/>
    </row>
    <row r="104" spans="1:2" x14ac:dyDescent="0.25">
      <c r="A104" s="2" t="s">
        <v>311</v>
      </c>
      <c r="B104" s="63"/>
    </row>
    <row r="105" spans="1:2" x14ac:dyDescent="0.25">
      <c r="A105" t="s">
        <v>17</v>
      </c>
      <c r="B105" s="63"/>
    </row>
    <row r="106" spans="1:2" x14ac:dyDescent="0.25">
      <c r="A106" s="2" t="s">
        <v>20</v>
      </c>
      <c r="B106" s="63"/>
    </row>
    <row r="107" spans="1:2" x14ac:dyDescent="0.25">
      <c r="A107" s="2" t="s">
        <v>312</v>
      </c>
      <c r="B107" s="63"/>
    </row>
    <row r="108" spans="1:2" x14ac:dyDescent="0.25">
      <c r="A108" s="2" t="s">
        <v>313</v>
      </c>
      <c r="B108" s="63"/>
    </row>
    <row r="109" spans="1:2" x14ac:dyDescent="0.25">
      <c r="A109" s="2" t="s">
        <v>314</v>
      </c>
      <c r="B109" s="63"/>
    </row>
    <row r="110" spans="1:2" x14ac:dyDescent="0.25">
      <c r="A110" s="2" t="s">
        <v>315</v>
      </c>
      <c r="B110" s="63"/>
    </row>
    <row r="111" spans="1:2" x14ac:dyDescent="0.25">
      <c r="A111" s="2" t="s">
        <v>316</v>
      </c>
      <c r="B111" s="63"/>
    </row>
    <row r="112" spans="1:2" x14ac:dyDescent="0.25">
      <c r="A112" s="2" t="s">
        <v>141</v>
      </c>
      <c r="B112" s="63"/>
    </row>
    <row r="113" spans="1:2" x14ac:dyDescent="0.25">
      <c r="A113" s="2" t="s">
        <v>52</v>
      </c>
      <c r="B113" s="63"/>
    </row>
    <row r="114" spans="1:2" x14ac:dyDescent="0.25">
      <c r="A114" t="s">
        <v>9</v>
      </c>
      <c r="B114" s="63"/>
    </row>
    <row r="115" spans="1:2" x14ac:dyDescent="0.25">
      <c r="A115" s="2" t="s">
        <v>48</v>
      </c>
      <c r="B115" s="63"/>
    </row>
    <row r="116" spans="1:2" x14ac:dyDescent="0.25">
      <c r="A116" t="s">
        <v>317</v>
      </c>
      <c r="B116" s="63"/>
    </row>
    <row r="117" spans="1:2" x14ac:dyDescent="0.25">
      <c r="A117" s="2" t="s">
        <v>318</v>
      </c>
      <c r="B117" s="63"/>
    </row>
    <row r="118" spans="1:2" x14ac:dyDescent="0.25">
      <c r="A118" s="2" t="s">
        <v>319</v>
      </c>
      <c r="B118" s="63"/>
    </row>
    <row r="119" spans="1:2" x14ac:dyDescent="0.25">
      <c r="A119" s="2" t="s">
        <v>66</v>
      </c>
      <c r="B119" s="63"/>
    </row>
    <row r="120" spans="1:2" x14ac:dyDescent="0.25">
      <c r="A120" t="s">
        <v>70</v>
      </c>
      <c r="B120" s="63"/>
    </row>
    <row r="121" spans="1:2" x14ac:dyDescent="0.25">
      <c r="A121" s="2" t="s">
        <v>71</v>
      </c>
      <c r="B121" s="63"/>
    </row>
    <row r="122" spans="1:2" x14ac:dyDescent="0.25">
      <c r="A122" s="2" t="s">
        <v>320</v>
      </c>
      <c r="B122" s="63"/>
    </row>
    <row r="123" spans="1:2" x14ac:dyDescent="0.25">
      <c r="A123" s="2" t="s">
        <v>80</v>
      </c>
      <c r="B123" s="63"/>
    </row>
    <row r="124" spans="1:2" x14ac:dyDescent="0.25">
      <c r="A124" s="2" t="s">
        <v>84</v>
      </c>
      <c r="B124" s="63"/>
    </row>
    <row r="125" spans="1:2" x14ac:dyDescent="0.25">
      <c r="A125" t="s">
        <v>321</v>
      </c>
      <c r="B125" s="63"/>
    </row>
    <row r="126" spans="1:2" x14ac:dyDescent="0.25">
      <c r="A126" s="2" t="s">
        <v>198</v>
      </c>
      <c r="B126" s="63"/>
    </row>
    <row r="127" spans="1:2" x14ac:dyDescent="0.25">
      <c r="A127" s="2" t="s">
        <v>322</v>
      </c>
      <c r="B127" s="63"/>
    </row>
    <row r="128" spans="1:2" x14ac:dyDescent="0.25">
      <c r="A128" s="2" t="s">
        <v>323</v>
      </c>
      <c r="B128" s="63"/>
    </row>
    <row r="129" spans="1:2" x14ac:dyDescent="0.25">
      <c r="A129" s="2" t="s">
        <v>324</v>
      </c>
      <c r="B129" s="63"/>
    </row>
    <row r="130" spans="1:2" x14ac:dyDescent="0.25">
      <c r="A130" s="2" t="s">
        <v>86</v>
      </c>
      <c r="B130" s="63"/>
    </row>
    <row r="131" spans="1:2" x14ac:dyDescent="0.25">
      <c r="A131" t="s">
        <v>325</v>
      </c>
      <c r="B131" s="63"/>
    </row>
    <row r="132" spans="1:2" x14ac:dyDescent="0.25">
      <c r="A132" s="2" t="s">
        <v>32</v>
      </c>
      <c r="B132" s="63"/>
    </row>
    <row r="133" spans="1:2" x14ac:dyDescent="0.25">
      <c r="A133" s="2" t="s">
        <v>326</v>
      </c>
      <c r="B133" s="63"/>
    </row>
    <row r="134" spans="1:2" x14ac:dyDescent="0.25">
      <c r="A134" s="2" t="s">
        <v>327</v>
      </c>
      <c r="B134" s="63"/>
    </row>
    <row r="135" spans="1:2" x14ac:dyDescent="0.25">
      <c r="A135" t="s">
        <v>328</v>
      </c>
      <c r="B135" s="63" t="s">
        <v>329</v>
      </c>
    </row>
    <row r="136" spans="1:2" x14ac:dyDescent="0.25">
      <c r="A136" t="s">
        <v>330</v>
      </c>
      <c r="B136" s="63"/>
    </row>
    <row r="137" spans="1:2" x14ac:dyDescent="0.25">
      <c r="A137" s="2" t="s">
        <v>115</v>
      </c>
      <c r="B137" s="63"/>
    </row>
    <row r="138" spans="1:2" x14ac:dyDescent="0.25">
      <c r="A138" s="2" t="s">
        <v>331</v>
      </c>
      <c r="B138" s="63"/>
    </row>
    <row r="139" spans="1:2" x14ac:dyDescent="0.25">
      <c r="A139" s="2" t="s">
        <v>59</v>
      </c>
      <c r="B139" s="63"/>
    </row>
    <row r="140" spans="1:2" x14ac:dyDescent="0.25">
      <c r="A140" s="2" t="s">
        <v>332</v>
      </c>
      <c r="B140" s="63"/>
    </row>
    <row r="141" spans="1:2" x14ac:dyDescent="0.25">
      <c r="A141" s="2" t="s">
        <v>97</v>
      </c>
      <c r="B141" s="63"/>
    </row>
    <row r="142" spans="1:2" x14ac:dyDescent="0.25">
      <c r="A142" s="2" t="s">
        <v>102</v>
      </c>
      <c r="B142" s="63"/>
    </row>
    <row r="143" spans="1:2" x14ac:dyDescent="0.25">
      <c r="A143" s="2" t="s">
        <v>333</v>
      </c>
      <c r="B143" s="63"/>
    </row>
    <row r="144" spans="1:2" x14ac:dyDescent="0.25">
      <c r="A144" s="2" t="s">
        <v>334</v>
      </c>
      <c r="B144" s="63"/>
    </row>
    <row r="145" spans="1:2" x14ac:dyDescent="0.25">
      <c r="A145" t="s">
        <v>127</v>
      </c>
      <c r="B145" s="63"/>
    </row>
    <row r="146" spans="1:2" x14ac:dyDescent="0.25">
      <c r="A146" t="s">
        <v>335</v>
      </c>
      <c r="B146" s="63" t="s">
        <v>336</v>
      </c>
    </row>
    <row r="147" spans="1:2" x14ac:dyDescent="0.25">
      <c r="A147" t="s">
        <v>337</v>
      </c>
      <c r="B147" s="63"/>
    </row>
    <row r="148" spans="1:2" x14ac:dyDescent="0.25">
      <c r="A148" t="s">
        <v>338</v>
      </c>
      <c r="B148" s="63"/>
    </row>
    <row r="149" spans="1:2" x14ac:dyDescent="0.25">
      <c r="A149" t="s">
        <v>339</v>
      </c>
      <c r="B149" s="63"/>
    </row>
    <row r="150" spans="1:2" x14ac:dyDescent="0.25">
      <c r="A150" t="s">
        <v>340</v>
      </c>
      <c r="B150" s="63"/>
    </row>
    <row r="151" spans="1:2" x14ac:dyDescent="0.25">
      <c r="A151" s="2" t="s">
        <v>341</v>
      </c>
      <c r="B151" s="63"/>
    </row>
    <row r="152" spans="1:2" x14ac:dyDescent="0.25">
      <c r="A152" t="s">
        <v>342</v>
      </c>
      <c r="B152" s="63"/>
    </row>
    <row r="153" spans="1:2" x14ac:dyDescent="0.25">
      <c r="A153" s="2" t="s">
        <v>343</v>
      </c>
      <c r="B153" s="63" t="s">
        <v>344</v>
      </c>
    </row>
    <row r="154" spans="1:2" x14ac:dyDescent="0.25">
      <c r="A154" t="s">
        <v>345</v>
      </c>
      <c r="B154" s="63"/>
    </row>
    <row r="155" spans="1:2" x14ac:dyDescent="0.25">
      <c r="A155" t="s">
        <v>346</v>
      </c>
      <c r="B155" s="63"/>
    </row>
    <row r="156" spans="1:2" x14ac:dyDescent="0.25">
      <c r="A156" t="s">
        <v>187</v>
      </c>
      <c r="B156" s="63"/>
    </row>
    <row r="157" spans="1:2" x14ac:dyDescent="0.25">
      <c r="A157" s="2" t="s">
        <v>61</v>
      </c>
      <c r="B157" s="63"/>
    </row>
    <row r="158" spans="1:2" x14ac:dyDescent="0.25">
      <c r="A158" t="s">
        <v>51</v>
      </c>
      <c r="B158" s="63"/>
    </row>
    <row r="159" spans="1:2" x14ac:dyDescent="0.25">
      <c r="A159" s="2" t="s">
        <v>347</v>
      </c>
      <c r="B159" s="63"/>
    </row>
    <row r="160" spans="1:2" x14ac:dyDescent="0.25">
      <c r="A160" s="2" t="s">
        <v>104</v>
      </c>
      <c r="B160" s="63"/>
    </row>
    <row r="161" spans="1:2" x14ac:dyDescent="0.25">
      <c r="A161" s="2" t="s">
        <v>348</v>
      </c>
      <c r="B161" s="63"/>
    </row>
    <row r="162" spans="1:2" x14ac:dyDescent="0.25">
      <c r="A162" s="2" t="s">
        <v>34</v>
      </c>
      <c r="B162" s="63"/>
    </row>
    <row r="163" spans="1:2" x14ac:dyDescent="0.25">
      <c r="A163" s="2" t="s">
        <v>349</v>
      </c>
      <c r="B163" s="63"/>
    </row>
    <row r="164" spans="1:2" x14ac:dyDescent="0.25">
      <c r="A164" s="2" t="s">
        <v>350</v>
      </c>
      <c r="B164" s="63"/>
    </row>
    <row r="165" spans="1:2" x14ac:dyDescent="0.25">
      <c r="A165" s="2" t="s">
        <v>351</v>
      </c>
      <c r="B165" s="63"/>
    </row>
    <row r="166" spans="1:2" x14ac:dyDescent="0.25">
      <c r="A166" s="2" t="s">
        <v>213</v>
      </c>
      <c r="B166" s="63"/>
    </row>
    <row r="167" spans="1:2" x14ac:dyDescent="0.25">
      <c r="A167" t="s">
        <v>222</v>
      </c>
      <c r="B167" s="63" t="s">
        <v>352</v>
      </c>
    </row>
    <row r="168" spans="1:2" x14ac:dyDescent="0.25">
      <c r="A168" t="s">
        <v>353</v>
      </c>
      <c r="B168" s="63"/>
    </row>
    <row r="169" spans="1:2" x14ac:dyDescent="0.25">
      <c r="A169" s="2" t="s">
        <v>354</v>
      </c>
      <c r="B169" s="63"/>
    </row>
    <row r="170" spans="1:2" x14ac:dyDescent="0.25">
      <c r="A170" s="2" t="s">
        <v>355</v>
      </c>
      <c r="B170" s="63"/>
    </row>
    <row r="171" spans="1:2" x14ac:dyDescent="0.25">
      <c r="A171" s="2" t="s">
        <v>356</v>
      </c>
      <c r="B171" s="63"/>
    </row>
    <row r="172" spans="1:2" x14ac:dyDescent="0.25">
      <c r="A172" s="2" t="s">
        <v>357</v>
      </c>
      <c r="B172" s="63"/>
    </row>
    <row r="173" spans="1:2" x14ac:dyDescent="0.25">
      <c r="A173" s="2" t="s">
        <v>112</v>
      </c>
      <c r="B173" s="63"/>
    </row>
    <row r="174" spans="1:2" x14ac:dyDescent="0.25">
      <c r="A174" s="2" t="s">
        <v>223</v>
      </c>
      <c r="B174" s="63"/>
    </row>
    <row r="175" spans="1:2" x14ac:dyDescent="0.25">
      <c r="A175" s="2" t="s">
        <v>224</v>
      </c>
      <c r="B175" s="63"/>
    </row>
    <row r="176" spans="1:2" x14ac:dyDescent="0.25">
      <c r="A176" s="2" t="s">
        <v>358</v>
      </c>
      <c r="B176" s="63"/>
    </row>
    <row r="177" spans="1:2" x14ac:dyDescent="0.25">
      <c r="A177" s="2" t="s">
        <v>359</v>
      </c>
      <c r="B177" s="63"/>
    </row>
    <row r="178" spans="1:2" x14ac:dyDescent="0.25">
      <c r="A178" s="2" t="s">
        <v>131</v>
      </c>
      <c r="B178" s="63"/>
    </row>
    <row r="179" spans="1:2" x14ac:dyDescent="0.25">
      <c r="A179" s="2" t="s">
        <v>38</v>
      </c>
      <c r="B179" s="63"/>
    </row>
    <row r="180" spans="1:2" x14ac:dyDescent="0.25">
      <c r="A180" s="2" t="s">
        <v>360</v>
      </c>
      <c r="B180" s="63"/>
    </row>
    <row r="181" spans="1:2" x14ac:dyDescent="0.25">
      <c r="A181" t="s">
        <v>361</v>
      </c>
      <c r="B181" s="63" t="s">
        <v>362</v>
      </c>
    </row>
    <row r="182" spans="1:2" x14ac:dyDescent="0.25">
      <c r="A182" t="s">
        <v>50</v>
      </c>
      <c r="B182" s="63"/>
    </row>
    <row r="183" spans="1:2" x14ac:dyDescent="0.25">
      <c r="A183" s="2" t="s">
        <v>363</v>
      </c>
      <c r="B183" s="63"/>
    </row>
    <row r="184" spans="1:2" x14ac:dyDescent="0.25">
      <c r="A184" t="s">
        <v>364</v>
      </c>
      <c r="B184" s="63"/>
    </row>
    <row r="185" spans="1:2" x14ac:dyDescent="0.25">
      <c r="A185" s="2" t="s">
        <v>365</v>
      </c>
      <c r="B185" s="63"/>
    </row>
    <row r="186" spans="1:2" x14ac:dyDescent="0.25">
      <c r="A186" s="2" t="s">
        <v>15</v>
      </c>
      <c r="B186" s="63"/>
    </row>
    <row r="187" spans="1:2" x14ac:dyDescent="0.25">
      <c r="A187" s="2" t="s">
        <v>60</v>
      </c>
      <c r="B187" s="63"/>
    </row>
    <row r="188" spans="1:2" x14ac:dyDescent="0.25">
      <c r="A188" s="2" t="s">
        <v>366</v>
      </c>
      <c r="B188" s="63"/>
    </row>
    <row r="189" spans="1:2" x14ac:dyDescent="0.25">
      <c r="A189" s="2" t="s">
        <v>367</v>
      </c>
      <c r="B189" s="63"/>
    </row>
    <row r="190" spans="1:2" x14ac:dyDescent="0.25">
      <c r="A190" s="2" t="s">
        <v>54</v>
      </c>
      <c r="B190" s="63"/>
    </row>
    <row r="191" spans="1:2" x14ac:dyDescent="0.25">
      <c r="A191" s="2" t="s">
        <v>122</v>
      </c>
      <c r="B191" s="63"/>
    </row>
    <row r="192" spans="1:2" x14ac:dyDescent="0.25">
      <c r="A192" s="2" t="s">
        <v>368</v>
      </c>
      <c r="B192" s="63"/>
    </row>
    <row r="193" spans="1:2" x14ac:dyDescent="0.25">
      <c r="A193" s="2" t="s">
        <v>369</v>
      </c>
      <c r="B193" s="63"/>
    </row>
    <row r="194" spans="1:2" x14ac:dyDescent="0.25">
      <c r="A194" s="2" t="s">
        <v>370</v>
      </c>
      <c r="B194" s="63"/>
    </row>
    <row r="195" spans="1:2" x14ac:dyDescent="0.25">
      <c r="A195" s="2" t="s">
        <v>371</v>
      </c>
      <c r="B195" s="63"/>
    </row>
    <row r="196" spans="1:2" x14ac:dyDescent="0.25">
      <c r="A196" s="2" t="s">
        <v>372</v>
      </c>
      <c r="B196" s="63"/>
    </row>
    <row r="197" spans="1:2" x14ac:dyDescent="0.25">
      <c r="A197" s="2" t="s">
        <v>373</v>
      </c>
      <c r="B197" s="63"/>
    </row>
    <row r="198" spans="1:2" x14ac:dyDescent="0.25">
      <c r="A198" t="s">
        <v>374</v>
      </c>
      <c r="B198" s="63"/>
    </row>
    <row r="199" spans="1:2" x14ac:dyDescent="0.25">
      <c r="A199" s="2" t="s">
        <v>136</v>
      </c>
      <c r="B199" s="63"/>
    </row>
    <row r="200" spans="1:2" x14ac:dyDescent="0.25">
      <c r="A200" s="2" t="s">
        <v>375</v>
      </c>
      <c r="B200" s="63"/>
    </row>
    <row r="201" spans="1:2" x14ac:dyDescent="0.25">
      <c r="A201" t="s">
        <v>90</v>
      </c>
      <c r="B201" s="63"/>
    </row>
    <row r="202" spans="1:2" x14ac:dyDescent="0.25">
      <c r="A202" s="2" t="s">
        <v>91</v>
      </c>
      <c r="B202" s="63"/>
    </row>
    <row r="203" spans="1:2" x14ac:dyDescent="0.25">
      <c r="A203" s="2" t="s">
        <v>42</v>
      </c>
      <c r="B203" s="63"/>
    </row>
    <row r="204" spans="1:2" x14ac:dyDescent="0.25">
      <c r="A204" s="2" t="s">
        <v>376</v>
      </c>
      <c r="B204" s="63"/>
    </row>
    <row r="205" spans="1:2" x14ac:dyDescent="0.25">
      <c r="A205" s="2" t="s">
        <v>377</v>
      </c>
      <c r="B205" s="63"/>
    </row>
    <row r="206" spans="1:2" x14ac:dyDescent="0.25">
      <c r="A206" s="2" t="s">
        <v>81</v>
      </c>
      <c r="B206" s="63"/>
    </row>
    <row r="207" spans="1:2" x14ac:dyDescent="0.25">
      <c r="A207" t="s">
        <v>378</v>
      </c>
      <c r="B207" s="63"/>
    </row>
    <row r="208" spans="1:2" x14ac:dyDescent="0.25">
      <c r="A208" s="2" t="s">
        <v>379</v>
      </c>
      <c r="B208" s="63"/>
    </row>
    <row r="209" spans="1:2" x14ac:dyDescent="0.25">
      <c r="A209" s="2" t="s">
        <v>31</v>
      </c>
      <c r="B209" s="63"/>
    </row>
    <row r="210" spans="1:2" x14ac:dyDescent="0.25">
      <c r="A210" t="s">
        <v>380</v>
      </c>
      <c r="B210" s="63" t="s">
        <v>381</v>
      </c>
    </row>
    <row r="211" spans="1:2" x14ac:dyDescent="0.25">
      <c r="A211" t="s">
        <v>116</v>
      </c>
      <c r="B211" s="63"/>
    </row>
    <row r="212" spans="1:2" x14ac:dyDescent="0.25">
      <c r="A212" t="s">
        <v>117</v>
      </c>
      <c r="B212" s="63"/>
    </row>
    <row r="213" spans="1:2" x14ac:dyDescent="0.25">
      <c r="A213" t="s">
        <v>1</v>
      </c>
      <c r="B213" s="63" t="s">
        <v>382</v>
      </c>
    </row>
    <row r="214" spans="1:2" x14ac:dyDescent="0.25">
      <c r="A214" t="s">
        <v>383</v>
      </c>
      <c r="B214" s="63"/>
    </row>
    <row r="215" spans="1:2" x14ac:dyDescent="0.25">
      <c r="A215" s="2" t="s">
        <v>384</v>
      </c>
      <c r="B215" s="63"/>
    </row>
    <row r="216" spans="1:2" x14ac:dyDescent="0.25">
      <c r="A216" s="2" t="s">
        <v>8</v>
      </c>
      <c r="B216" s="63"/>
    </row>
    <row r="217" spans="1:2" x14ac:dyDescent="0.25">
      <c r="A217" s="2" t="s">
        <v>385</v>
      </c>
      <c r="B217" s="63"/>
    </row>
    <row r="218" spans="1:2" x14ac:dyDescent="0.25">
      <c r="A218" s="2" t="s">
        <v>386</v>
      </c>
      <c r="B218" s="63"/>
    </row>
    <row r="219" spans="1:2" x14ac:dyDescent="0.25">
      <c r="A219" s="2" t="s">
        <v>387</v>
      </c>
      <c r="B219" s="63"/>
    </row>
    <row r="220" spans="1:2" x14ac:dyDescent="0.25">
      <c r="A220" s="2" t="s">
        <v>388</v>
      </c>
      <c r="B220" s="63"/>
    </row>
    <row r="221" spans="1:2" x14ac:dyDescent="0.25">
      <c r="A221" s="2" t="s">
        <v>389</v>
      </c>
      <c r="B221" s="63"/>
    </row>
    <row r="222" spans="1:2" x14ac:dyDescent="0.25">
      <c r="A222" t="s">
        <v>390</v>
      </c>
      <c r="B222" s="63"/>
    </row>
    <row r="223" spans="1:2" x14ac:dyDescent="0.25">
      <c r="A223" s="2" t="s">
        <v>56</v>
      </c>
      <c r="B223" s="63"/>
    </row>
    <row r="224" spans="1:2" x14ac:dyDescent="0.25">
      <c r="A224" s="2" t="s">
        <v>391</v>
      </c>
      <c r="B224" s="63"/>
    </row>
    <row r="225" spans="1:2" x14ac:dyDescent="0.25">
      <c r="A225" s="2" t="s">
        <v>114</v>
      </c>
      <c r="B225" s="63"/>
    </row>
    <row r="226" spans="1:2" x14ac:dyDescent="0.25">
      <c r="A226" s="2" t="s">
        <v>392</v>
      </c>
      <c r="B226" s="63"/>
    </row>
    <row r="227" spans="1:2" x14ac:dyDescent="0.25">
      <c r="A227" s="2" t="s">
        <v>49</v>
      </c>
      <c r="B227" s="63"/>
    </row>
    <row r="228" spans="1:2" x14ac:dyDescent="0.25">
      <c r="A228" s="2" t="s">
        <v>393</v>
      </c>
      <c r="B228" s="63"/>
    </row>
    <row r="229" spans="1:2" x14ac:dyDescent="0.25">
      <c r="A229" t="s">
        <v>394</v>
      </c>
      <c r="B229" s="63"/>
    </row>
    <row r="230" spans="1:2" x14ac:dyDescent="0.25">
      <c r="A230" s="2" t="s">
        <v>395</v>
      </c>
      <c r="B230" s="63"/>
    </row>
    <row r="231" spans="1:2" x14ac:dyDescent="0.25">
      <c r="A231" s="2" t="s">
        <v>396</v>
      </c>
      <c r="B231" s="63"/>
    </row>
    <row r="232" spans="1:2" x14ac:dyDescent="0.25">
      <c r="A232" s="2" t="s">
        <v>397</v>
      </c>
      <c r="B232" s="63"/>
    </row>
    <row r="233" spans="1:2" x14ac:dyDescent="0.25">
      <c r="A233" s="2" t="s">
        <v>398</v>
      </c>
      <c r="B233" s="63"/>
    </row>
    <row r="234" spans="1:2" x14ac:dyDescent="0.25">
      <c r="A234" s="2" t="s">
        <v>399</v>
      </c>
      <c r="B234" s="63"/>
    </row>
    <row r="235" spans="1:2" x14ac:dyDescent="0.25">
      <c r="A235" s="2" t="s">
        <v>400</v>
      </c>
      <c r="B235" s="63"/>
    </row>
    <row r="236" spans="1:2" x14ac:dyDescent="0.25">
      <c r="A236" s="2" t="s">
        <v>401</v>
      </c>
      <c r="B236" s="63"/>
    </row>
    <row r="237" spans="1:2" x14ac:dyDescent="0.25">
      <c r="A237" s="2" t="s">
        <v>402</v>
      </c>
      <c r="B237" s="63"/>
    </row>
    <row r="238" spans="1:2" x14ac:dyDescent="0.25">
      <c r="A238" s="2" t="s">
        <v>403</v>
      </c>
      <c r="B238" s="63"/>
    </row>
    <row r="239" spans="1:2" x14ac:dyDescent="0.25">
      <c r="A239" s="2" t="s">
        <v>74</v>
      </c>
      <c r="B239" s="63"/>
    </row>
    <row r="240" spans="1:2" x14ac:dyDescent="0.25">
      <c r="A240" t="s">
        <v>404</v>
      </c>
      <c r="B240" s="63"/>
    </row>
    <row r="241" spans="1:2" x14ac:dyDescent="0.25">
      <c r="A241" s="2" t="s">
        <v>405</v>
      </c>
      <c r="B241" s="63"/>
    </row>
    <row r="242" spans="1:2" x14ac:dyDescent="0.25">
      <c r="A242" s="2" t="s">
        <v>113</v>
      </c>
      <c r="B242" s="63"/>
    </row>
    <row r="243" spans="1:2" x14ac:dyDescent="0.25">
      <c r="A243" s="2" t="s">
        <v>124</v>
      </c>
      <c r="B243" s="63"/>
    </row>
    <row r="244" spans="1:2" x14ac:dyDescent="0.25">
      <c r="A244" s="2" t="s">
        <v>406</v>
      </c>
      <c r="B244" s="63"/>
    </row>
    <row r="245" spans="1:2" x14ac:dyDescent="0.25">
      <c r="A245" s="2" t="s">
        <v>92</v>
      </c>
      <c r="B245" s="63"/>
    </row>
    <row r="246" spans="1:2" x14ac:dyDescent="0.25">
      <c r="A246" s="2" t="s">
        <v>109</v>
      </c>
      <c r="B246" s="63"/>
    </row>
    <row r="247" spans="1:2" x14ac:dyDescent="0.25">
      <c r="A247" s="2" t="s">
        <v>407</v>
      </c>
      <c r="B247" s="63"/>
    </row>
    <row r="248" spans="1:2" x14ac:dyDescent="0.25">
      <c r="A248" t="s">
        <v>408</v>
      </c>
      <c r="B248" s="63"/>
    </row>
    <row r="249" spans="1:2" x14ac:dyDescent="0.25">
      <c r="A249" s="2" t="s">
        <v>409</v>
      </c>
      <c r="B249" s="63"/>
    </row>
    <row r="250" spans="1:2" x14ac:dyDescent="0.25">
      <c r="A250" s="2" t="s">
        <v>410</v>
      </c>
      <c r="B250" s="63"/>
    </row>
    <row r="251" spans="1:2" x14ac:dyDescent="0.25">
      <c r="A251" t="s">
        <v>125</v>
      </c>
      <c r="B251" s="63"/>
    </row>
    <row r="252" spans="1:2" x14ac:dyDescent="0.25">
      <c r="A252" s="2" t="s">
        <v>411</v>
      </c>
      <c r="B252" s="63"/>
    </row>
    <row r="253" spans="1:2" x14ac:dyDescent="0.25">
      <c r="A253" t="s">
        <v>85</v>
      </c>
      <c r="B253" s="63"/>
    </row>
    <row r="254" spans="1:2" x14ac:dyDescent="0.25">
      <c r="A254" t="s">
        <v>412</v>
      </c>
      <c r="B254" s="63"/>
    </row>
    <row r="255" spans="1:2" x14ac:dyDescent="0.25">
      <c r="A255" t="s">
        <v>33</v>
      </c>
      <c r="B255" s="63"/>
    </row>
    <row r="256" spans="1:2" x14ac:dyDescent="0.25">
      <c r="A256" s="2" t="s">
        <v>83</v>
      </c>
      <c r="B256" s="63"/>
    </row>
    <row r="257" spans="1:2" x14ac:dyDescent="0.25">
      <c r="A257" s="2" t="s">
        <v>413</v>
      </c>
      <c r="B257" s="63"/>
    </row>
    <row r="258" spans="1:2" x14ac:dyDescent="0.25">
      <c r="A258" s="2" t="s">
        <v>55</v>
      </c>
      <c r="B258" s="63"/>
    </row>
    <row r="259" spans="1:2" x14ac:dyDescent="0.25">
      <c r="A259" s="2" t="s">
        <v>414</v>
      </c>
      <c r="B259" s="63"/>
    </row>
    <row r="260" spans="1:2" x14ac:dyDescent="0.25">
      <c r="A260" t="s">
        <v>415</v>
      </c>
      <c r="B260" s="63" t="s">
        <v>416</v>
      </c>
    </row>
    <row r="261" spans="1:2" x14ac:dyDescent="0.25">
      <c r="A261" t="s">
        <v>24</v>
      </c>
      <c r="B261" s="63"/>
    </row>
    <row r="262" spans="1:2" x14ac:dyDescent="0.25">
      <c r="A262" s="2" t="s">
        <v>417</v>
      </c>
      <c r="B262" s="63"/>
    </row>
    <row r="263" spans="1:2" x14ac:dyDescent="0.25">
      <c r="A263" s="2" t="s">
        <v>418</v>
      </c>
      <c r="B263" s="63"/>
    </row>
    <row r="264" spans="1:2" x14ac:dyDescent="0.25">
      <c r="A264" s="2" t="s">
        <v>419</v>
      </c>
      <c r="B264" s="63"/>
    </row>
    <row r="265" spans="1:2" x14ac:dyDescent="0.25">
      <c r="A265" s="2" t="s">
        <v>420</v>
      </c>
      <c r="B265" s="63"/>
    </row>
    <row r="266" spans="1:2" x14ac:dyDescent="0.25">
      <c r="A266" s="2" t="s">
        <v>421</v>
      </c>
      <c r="B266" s="63"/>
    </row>
    <row r="267" spans="1:2" x14ac:dyDescent="0.25">
      <c r="A267" s="2" t="s">
        <v>422</v>
      </c>
      <c r="B267" s="63"/>
    </row>
    <row r="268" spans="1:2" x14ac:dyDescent="0.25">
      <c r="A268" s="2" t="s">
        <v>423</v>
      </c>
      <c r="B268" s="63"/>
    </row>
    <row r="269" spans="1:2" x14ac:dyDescent="0.25">
      <c r="A269" t="s">
        <v>424</v>
      </c>
      <c r="B269" s="63"/>
    </row>
    <row r="270" spans="1:2" x14ac:dyDescent="0.25">
      <c r="A270" t="s">
        <v>43</v>
      </c>
      <c r="B270" s="63"/>
    </row>
    <row r="271" spans="1:2" x14ac:dyDescent="0.25">
      <c r="A271" s="2" t="s">
        <v>425</v>
      </c>
      <c r="B271" s="63"/>
    </row>
    <row r="272" spans="1:2" x14ac:dyDescent="0.25">
      <c r="A272" s="2" t="s">
        <v>426</v>
      </c>
      <c r="B272" s="63"/>
    </row>
    <row r="273" spans="1:2" x14ac:dyDescent="0.25">
      <c r="A273" s="2" t="s">
        <v>427</v>
      </c>
      <c r="B273" s="63"/>
    </row>
    <row r="274" spans="1:2" x14ac:dyDescent="0.25">
      <c r="A274" s="2" t="s">
        <v>428</v>
      </c>
      <c r="B274" s="63"/>
    </row>
    <row r="275" spans="1:2" x14ac:dyDescent="0.25">
      <c r="A275" s="2" t="s">
        <v>429</v>
      </c>
      <c r="B275" s="63"/>
    </row>
    <row r="276" spans="1:2" x14ac:dyDescent="0.25">
      <c r="A276" s="2" t="s">
        <v>430</v>
      </c>
      <c r="B276" s="63"/>
    </row>
    <row r="277" spans="1:2" x14ac:dyDescent="0.25">
      <c r="A277" s="2" t="s">
        <v>37</v>
      </c>
      <c r="B277" s="63"/>
    </row>
    <row r="278" spans="1:2" x14ac:dyDescent="0.25">
      <c r="A278" s="2" t="s">
        <v>431</v>
      </c>
      <c r="B278" s="63"/>
    </row>
    <row r="279" spans="1:2" x14ac:dyDescent="0.25">
      <c r="A279" s="2" t="s">
        <v>6</v>
      </c>
      <c r="B279" s="63"/>
    </row>
    <row r="280" spans="1:2" x14ac:dyDescent="0.25">
      <c r="A280" s="2" t="s">
        <v>432</v>
      </c>
      <c r="B280" s="63"/>
    </row>
    <row r="281" spans="1:2" x14ac:dyDescent="0.25">
      <c r="A281" s="2" t="s">
        <v>433</v>
      </c>
      <c r="B281" s="63"/>
    </row>
    <row r="282" spans="1:2" x14ac:dyDescent="0.25">
      <c r="A282" t="s">
        <v>21</v>
      </c>
      <c r="B282" s="63"/>
    </row>
    <row r="283" spans="1:2" x14ac:dyDescent="0.25">
      <c r="A283" s="2" t="s">
        <v>30</v>
      </c>
      <c r="B283" s="63"/>
    </row>
    <row r="284" spans="1:2" x14ac:dyDescent="0.25">
      <c r="A284" t="s">
        <v>434</v>
      </c>
      <c r="B284" s="63"/>
    </row>
    <row r="285" spans="1:2" x14ac:dyDescent="0.25">
      <c r="A285" s="2" t="s">
        <v>435</v>
      </c>
      <c r="B285" s="63"/>
    </row>
    <row r="286" spans="1:2" x14ac:dyDescent="0.25">
      <c r="A286" t="s">
        <v>105</v>
      </c>
      <c r="B286" s="63"/>
    </row>
    <row r="287" spans="1:2" x14ac:dyDescent="0.25">
      <c r="A287" s="2" t="s">
        <v>40</v>
      </c>
      <c r="B287" s="63"/>
    </row>
    <row r="288" spans="1:2" x14ac:dyDescent="0.25">
      <c r="A288" t="s">
        <v>436</v>
      </c>
      <c r="B288" s="63"/>
    </row>
    <row r="289" spans="1:2" x14ac:dyDescent="0.25">
      <c r="A289" s="2" t="s">
        <v>437</v>
      </c>
      <c r="B289" s="63"/>
    </row>
    <row r="290" spans="1:2" x14ac:dyDescent="0.25">
      <c r="A290" s="2" t="s">
        <v>438</v>
      </c>
      <c r="B290" s="63"/>
    </row>
    <row r="291" spans="1:2" x14ac:dyDescent="0.25">
      <c r="A291" t="s">
        <v>62</v>
      </c>
      <c r="B291" s="63"/>
    </row>
    <row r="292" spans="1:2" x14ac:dyDescent="0.25">
      <c r="A292" s="2" t="s">
        <v>69</v>
      </c>
      <c r="B292" s="63"/>
    </row>
    <row r="293" spans="1:2" x14ac:dyDescent="0.25">
      <c r="A293" s="2" t="s">
        <v>10</v>
      </c>
      <c r="B293" s="63"/>
    </row>
    <row r="294" spans="1:2" x14ac:dyDescent="0.25">
      <c r="A294" s="2" t="s">
        <v>439</v>
      </c>
      <c r="B294" s="63"/>
    </row>
    <row r="295" spans="1:2" x14ac:dyDescent="0.25">
      <c r="A295" s="2" t="s">
        <v>440</v>
      </c>
      <c r="B295" s="63"/>
    </row>
    <row r="296" spans="1:2" x14ac:dyDescent="0.25">
      <c r="A296" t="s">
        <v>441</v>
      </c>
      <c r="B296" s="63"/>
    </row>
    <row r="297" spans="1:2" x14ac:dyDescent="0.25">
      <c r="A297" t="s">
        <v>442</v>
      </c>
      <c r="B297" s="63"/>
    </row>
    <row r="298" spans="1:2" x14ac:dyDescent="0.25">
      <c r="A298" s="2" t="s">
        <v>29</v>
      </c>
      <c r="B298" s="63"/>
    </row>
    <row r="299" spans="1:2" x14ac:dyDescent="0.25">
      <c r="A299" s="2" t="s">
        <v>443</v>
      </c>
      <c r="B299" s="63"/>
    </row>
    <row r="300" spans="1:2" x14ac:dyDescent="0.25">
      <c r="A300" s="2" t="s">
        <v>444</v>
      </c>
      <c r="B300" s="63"/>
    </row>
    <row r="301" spans="1:2" x14ac:dyDescent="0.25">
      <c r="A301" s="2" t="s">
        <v>445</v>
      </c>
      <c r="B301" s="63"/>
    </row>
    <row r="302" spans="1:2" x14ac:dyDescent="0.25">
      <c r="A302" s="2" t="s">
        <v>446</v>
      </c>
      <c r="B302" s="63"/>
    </row>
    <row r="303" spans="1:2" x14ac:dyDescent="0.25">
      <c r="A303" s="2" t="s">
        <v>103</v>
      </c>
      <c r="B303" s="63"/>
    </row>
    <row r="304" spans="1:2" x14ac:dyDescent="0.25">
      <c r="A304" s="2" t="s">
        <v>447</v>
      </c>
      <c r="B304" s="63"/>
    </row>
    <row r="305" spans="1:2" x14ac:dyDescent="0.25">
      <c r="A305" s="2" t="s">
        <v>448</v>
      </c>
      <c r="B305" s="63"/>
    </row>
    <row r="306" spans="1:2" x14ac:dyDescent="0.25">
      <c r="A306" s="2" t="s">
        <v>140</v>
      </c>
      <c r="B306" s="63"/>
    </row>
    <row r="307" spans="1:2" x14ac:dyDescent="0.25">
      <c r="A307" s="2" t="s">
        <v>449</v>
      </c>
      <c r="B307" s="63"/>
    </row>
    <row r="308" spans="1:2" x14ac:dyDescent="0.25">
      <c r="A308" s="2" t="s">
        <v>119</v>
      </c>
      <c r="B308" s="63"/>
    </row>
    <row r="309" spans="1:2" x14ac:dyDescent="0.25">
      <c r="A309" s="2" t="s">
        <v>450</v>
      </c>
      <c r="B309" s="63"/>
    </row>
    <row r="310" spans="1:2" x14ac:dyDescent="0.25">
      <c r="A310" s="2" t="s">
        <v>27</v>
      </c>
      <c r="B310" s="63"/>
    </row>
    <row r="311" spans="1:2" x14ac:dyDescent="0.25">
      <c r="A311" t="s">
        <v>22</v>
      </c>
      <c r="B311" s="63"/>
    </row>
    <row r="312" spans="1:2" x14ac:dyDescent="0.25">
      <c r="A312" s="2" t="s">
        <v>451</v>
      </c>
      <c r="B312" s="63"/>
    </row>
    <row r="313" spans="1:2" x14ac:dyDescent="0.25">
      <c r="A313" s="2" t="s">
        <v>452</v>
      </c>
      <c r="B313" s="63"/>
    </row>
    <row r="314" spans="1:2" x14ac:dyDescent="0.25">
      <c r="A314" s="2" t="s">
        <v>453</v>
      </c>
      <c r="B314" s="63"/>
    </row>
    <row r="315" spans="1:2" x14ac:dyDescent="0.25">
      <c r="A315" s="2" t="s">
        <v>454</v>
      </c>
      <c r="B315" s="63"/>
    </row>
    <row r="316" spans="1:2" x14ac:dyDescent="0.25">
      <c r="A316" s="2" t="s">
        <v>455</v>
      </c>
      <c r="B316" s="63"/>
    </row>
    <row r="317" spans="1:2" x14ac:dyDescent="0.25">
      <c r="A317" s="2" t="s">
        <v>456</v>
      </c>
      <c r="B317" s="63"/>
    </row>
    <row r="318" spans="1:2" x14ac:dyDescent="0.25">
      <c r="A318" t="s">
        <v>138</v>
      </c>
      <c r="B318" s="63"/>
    </row>
    <row r="319" spans="1:2" x14ac:dyDescent="0.25">
      <c r="A319" s="2" t="s">
        <v>72</v>
      </c>
      <c r="B319" s="63"/>
    </row>
    <row r="320" spans="1:2" x14ac:dyDescent="0.25">
      <c r="A320" s="2" t="s">
        <v>111</v>
      </c>
      <c r="B320" s="63"/>
    </row>
    <row r="321" spans="1:2" x14ac:dyDescent="0.25">
      <c r="A321" s="2" t="s">
        <v>457</v>
      </c>
      <c r="B321" s="63"/>
    </row>
    <row r="322" spans="1:2" x14ac:dyDescent="0.25">
      <c r="A322" s="2" t="s">
        <v>458</v>
      </c>
      <c r="B322" s="63"/>
    </row>
    <row r="323" spans="1:2" x14ac:dyDescent="0.25">
      <c r="A323" s="2" t="s">
        <v>459</v>
      </c>
      <c r="B323" s="63"/>
    </row>
    <row r="324" spans="1:2" x14ac:dyDescent="0.25">
      <c r="A324" s="2" t="s">
        <v>460</v>
      </c>
      <c r="B324" s="63"/>
    </row>
    <row r="325" spans="1:2" x14ac:dyDescent="0.25">
      <c r="A325" s="2" t="s">
        <v>461</v>
      </c>
      <c r="B325" s="63"/>
    </row>
    <row r="326" spans="1:2" x14ac:dyDescent="0.25">
      <c r="A326" t="s">
        <v>4</v>
      </c>
      <c r="B326" s="63" t="s">
        <v>462</v>
      </c>
    </row>
    <row r="327" spans="1:2" x14ac:dyDescent="0.25">
      <c r="A327" s="2" t="s">
        <v>463</v>
      </c>
      <c r="B327" s="63"/>
    </row>
    <row r="328" spans="1:2" x14ac:dyDescent="0.25">
      <c r="A328" s="2" t="s">
        <v>464</v>
      </c>
      <c r="B328" s="63"/>
    </row>
    <row r="329" spans="1:2" x14ac:dyDescent="0.25">
      <c r="A329" t="s">
        <v>465</v>
      </c>
      <c r="B329" s="63"/>
    </row>
    <row r="330" spans="1:2" x14ac:dyDescent="0.25">
      <c r="A330" s="2" t="s">
        <v>466</v>
      </c>
      <c r="B330" s="63"/>
    </row>
    <row r="331" spans="1:2" x14ac:dyDescent="0.25">
      <c r="A331" s="2" t="s">
        <v>35</v>
      </c>
      <c r="B331" s="63"/>
    </row>
    <row r="332" spans="1:2" x14ac:dyDescent="0.25">
      <c r="A332" s="2" t="s">
        <v>467</v>
      </c>
      <c r="B332" s="63"/>
    </row>
    <row r="333" spans="1:2" x14ac:dyDescent="0.25">
      <c r="A333" s="2" t="s">
        <v>468</v>
      </c>
      <c r="B333" s="63"/>
    </row>
    <row r="334" spans="1:2" x14ac:dyDescent="0.25">
      <c r="A334" s="2" t="s">
        <v>469</v>
      </c>
      <c r="B334" s="63"/>
    </row>
    <row r="335" spans="1:2" x14ac:dyDescent="0.25">
      <c r="A335" s="2" t="s">
        <v>470</v>
      </c>
      <c r="B335" s="63"/>
    </row>
    <row r="336" spans="1:2" x14ac:dyDescent="0.25">
      <c r="A336" s="2" t="s">
        <v>471</v>
      </c>
      <c r="B336" s="63"/>
    </row>
    <row r="337" spans="1:2" x14ac:dyDescent="0.25">
      <c r="A337" t="s">
        <v>472</v>
      </c>
      <c r="B337" s="63"/>
    </row>
    <row r="338" spans="1:2" x14ac:dyDescent="0.25">
      <c r="A338" s="2" t="s">
        <v>473</v>
      </c>
      <c r="B338" s="63"/>
    </row>
    <row r="339" spans="1:2" x14ac:dyDescent="0.25">
      <c r="A339" s="2" t="s">
        <v>474</v>
      </c>
      <c r="B339" s="63"/>
    </row>
    <row r="340" spans="1:2" x14ac:dyDescent="0.25">
      <c r="A340" s="2" t="s">
        <v>110</v>
      </c>
      <c r="B340" s="63"/>
    </row>
    <row r="341" spans="1:2" x14ac:dyDescent="0.25">
      <c r="A341" s="2" t="s">
        <v>475</v>
      </c>
      <c r="B341" s="63"/>
    </row>
    <row r="342" spans="1:2" x14ac:dyDescent="0.25">
      <c r="A342" s="2" t="s">
        <v>476</v>
      </c>
      <c r="B342" s="63"/>
    </row>
    <row r="343" spans="1:2" x14ac:dyDescent="0.25">
      <c r="A343" s="2" t="s">
        <v>477</v>
      </c>
      <c r="B343" s="63"/>
    </row>
    <row r="344" spans="1:2" x14ac:dyDescent="0.25">
      <c r="A344" t="s">
        <v>121</v>
      </c>
      <c r="B344" s="63"/>
    </row>
    <row r="345" spans="1:2" x14ac:dyDescent="0.25">
      <c r="A345" s="2" t="s">
        <v>26</v>
      </c>
      <c r="B345" s="63"/>
    </row>
    <row r="346" spans="1:2" x14ac:dyDescent="0.25">
      <c r="A346" s="2" t="s">
        <v>478</v>
      </c>
      <c r="B346" s="63"/>
    </row>
    <row r="347" spans="1:2" x14ac:dyDescent="0.25">
      <c r="A347" s="2" t="s">
        <v>39</v>
      </c>
      <c r="B347" s="63"/>
    </row>
    <row r="348" spans="1:2" x14ac:dyDescent="0.25">
      <c r="A348" s="2" t="s">
        <v>479</v>
      </c>
      <c r="B348" s="63" t="s">
        <v>480</v>
      </c>
    </row>
    <row r="349" spans="1:2" x14ac:dyDescent="0.25">
      <c r="A349" s="2" t="s">
        <v>481</v>
      </c>
      <c r="B349" s="63"/>
    </row>
    <row r="350" spans="1:2" x14ac:dyDescent="0.25">
      <c r="A350" s="2" t="s">
        <v>482</v>
      </c>
      <c r="B350" s="63"/>
    </row>
    <row r="351" spans="1:2" x14ac:dyDescent="0.25">
      <c r="A351" s="2" t="s">
        <v>13</v>
      </c>
      <c r="B351" s="63"/>
    </row>
    <row r="352" spans="1:2" x14ac:dyDescent="0.25">
      <c r="A352" s="2" t="s">
        <v>483</v>
      </c>
      <c r="B352" s="63"/>
    </row>
    <row r="353" spans="1:2" x14ac:dyDescent="0.25">
      <c r="A353" s="2" t="s">
        <v>484</v>
      </c>
      <c r="B353" s="63"/>
    </row>
    <row r="354" spans="1:2" x14ac:dyDescent="0.25">
      <c r="A354" s="2" t="s">
        <v>485</v>
      </c>
      <c r="B354" s="63"/>
    </row>
    <row r="355" spans="1:2" x14ac:dyDescent="0.25">
      <c r="A355" s="2" t="s">
        <v>25</v>
      </c>
      <c r="B355" s="63"/>
    </row>
    <row r="356" spans="1:2" x14ac:dyDescent="0.25">
      <c r="A356" s="2" t="s">
        <v>486</v>
      </c>
      <c r="B356" s="63"/>
    </row>
    <row r="357" spans="1:2" x14ac:dyDescent="0.25">
      <c r="A357" s="2" t="s">
        <v>487</v>
      </c>
      <c r="B357" s="63"/>
    </row>
    <row r="358" spans="1:2" x14ac:dyDescent="0.25">
      <c r="A358" t="s">
        <v>488</v>
      </c>
      <c r="B358" s="63"/>
    </row>
    <row r="359" spans="1:2" x14ac:dyDescent="0.25">
      <c r="A359" s="2" t="s">
        <v>489</v>
      </c>
      <c r="B359" s="63"/>
    </row>
    <row r="360" spans="1:2" x14ac:dyDescent="0.25">
      <c r="A360" s="2" t="s">
        <v>490</v>
      </c>
      <c r="B360" s="63"/>
    </row>
    <row r="361" spans="1:2" x14ac:dyDescent="0.25">
      <c r="A361" s="2" t="s">
        <v>0</v>
      </c>
      <c r="B361" s="63"/>
    </row>
    <row r="362" spans="1:2" x14ac:dyDescent="0.25">
      <c r="A362" s="2" t="s">
        <v>491</v>
      </c>
      <c r="B362" s="63"/>
    </row>
    <row r="363" spans="1:2" x14ac:dyDescent="0.25">
      <c r="A363" s="2" t="s">
        <v>137</v>
      </c>
      <c r="B363" s="63"/>
    </row>
    <row r="364" spans="1:2" x14ac:dyDescent="0.25">
      <c r="A364" t="s">
        <v>492</v>
      </c>
      <c r="B364" s="63"/>
    </row>
    <row r="365" spans="1:2" x14ac:dyDescent="0.25">
      <c r="A365" s="2" t="s">
        <v>493</v>
      </c>
      <c r="B365" s="63"/>
    </row>
    <row r="366" spans="1:2" x14ac:dyDescent="0.25">
      <c r="A366" s="2" t="s">
        <v>494</v>
      </c>
      <c r="B366" s="63"/>
    </row>
    <row r="367" spans="1:2" x14ac:dyDescent="0.25">
      <c r="A367" s="2" t="s">
        <v>495</v>
      </c>
      <c r="B367" s="63"/>
    </row>
    <row r="368" spans="1:2" x14ac:dyDescent="0.25">
      <c r="A368" s="2" t="s">
        <v>496</v>
      </c>
      <c r="B368" s="63"/>
    </row>
    <row r="369" spans="1:2" x14ac:dyDescent="0.25">
      <c r="A369" s="2" t="s">
        <v>497</v>
      </c>
      <c r="B369" s="63"/>
    </row>
    <row r="370" spans="1:2" x14ac:dyDescent="0.25">
      <c r="A370" s="2" t="s">
        <v>498</v>
      </c>
      <c r="B370" s="63"/>
    </row>
    <row r="371" spans="1:2" x14ac:dyDescent="0.25">
      <c r="A371" s="2" t="s">
        <v>499</v>
      </c>
      <c r="B371" s="63"/>
    </row>
    <row r="372" spans="1:2" x14ac:dyDescent="0.25">
      <c r="A372" t="s">
        <v>500</v>
      </c>
      <c r="B372" s="63"/>
    </row>
    <row r="373" spans="1:2" x14ac:dyDescent="0.25">
      <c r="A373" s="2" t="s">
        <v>501</v>
      </c>
      <c r="B373" s="63"/>
    </row>
    <row r="374" spans="1:2" x14ac:dyDescent="0.25">
      <c r="A374" s="2" t="s">
        <v>99</v>
      </c>
      <c r="B374" s="63"/>
    </row>
    <row r="375" spans="1:2" x14ac:dyDescent="0.25">
      <c r="A375" t="s">
        <v>502</v>
      </c>
      <c r="B375" s="63"/>
    </row>
    <row r="376" spans="1:2" x14ac:dyDescent="0.25">
      <c r="A376" s="2" t="s">
        <v>503</v>
      </c>
      <c r="B376" s="63"/>
    </row>
    <row r="377" spans="1:2" x14ac:dyDescent="0.25">
      <c r="A377" s="2" t="s">
        <v>106</v>
      </c>
      <c r="B377" s="63"/>
    </row>
    <row r="378" spans="1:2" x14ac:dyDescent="0.25">
      <c r="A378" s="2" t="s">
        <v>28</v>
      </c>
      <c r="B378" s="63"/>
    </row>
    <row r="379" spans="1:2" x14ac:dyDescent="0.25">
      <c r="A379" s="2" t="s">
        <v>3</v>
      </c>
      <c r="B379" s="63"/>
    </row>
    <row r="380" spans="1:2" x14ac:dyDescent="0.25">
      <c r="A380" s="2" t="s">
        <v>132</v>
      </c>
      <c r="B380" s="63"/>
    </row>
    <row r="381" spans="1:2" x14ac:dyDescent="0.25">
      <c r="A381" s="2" t="s">
        <v>504</v>
      </c>
      <c r="B381" s="63"/>
    </row>
    <row r="382" spans="1:2" x14ac:dyDescent="0.25">
      <c r="A382" t="s">
        <v>67</v>
      </c>
      <c r="B382" s="63"/>
    </row>
    <row r="383" spans="1:2" x14ac:dyDescent="0.25">
      <c r="A383" t="s">
        <v>126</v>
      </c>
      <c r="B383" s="63"/>
    </row>
    <row r="384" spans="1:2" x14ac:dyDescent="0.25">
      <c r="A384" s="2" t="s">
        <v>79</v>
      </c>
      <c r="B384" s="63"/>
    </row>
    <row r="385" spans="1:2" x14ac:dyDescent="0.25">
      <c r="A385" s="2" t="s">
        <v>134</v>
      </c>
      <c r="B385" s="63"/>
    </row>
    <row r="386" spans="1:2" x14ac:dyDescent="0.25">
      <c r="A386" s="2" t="s">
        <v>108</v>
      </c>
      <c r="B386" s="63"/>
    </row>
    <row r="387" spans="1:2" x14ac:dyDescent="0.25">
      <c r="A387" s="2" t="s">
        <v>505</v>
      </c>
      <c r="B387" s="63"/>
    </row>
    <row r="388" spans="1:2" x14ac:dyDescent="0.25">
      <c r="A388" s="2" t="s">
        <v>95</v>
      </c>
      <c r="B388" s="63"/>
    </row>
    <row r="389" spans="1:2" x14ac:dyDescent="0.25">
      <c r="A389" s="2" t="s">
        <v>506</v>
      </c>
      <c r="B389" s="63"/>
    </row>
    <row r="390" spans="1:2" x14ac:dyDescent="0.25">
      <c r="A390" s="2" t="s">
        <v>507</v>
      </c>
      <c r="B390" s="63"/>
    </row>
    <row r="391" spans="1:2" x14ac:dyDescent="0.25">
      <c r="A391" s="2" t="s">
        <v>508</v>
      </c>
      <c r="B391" s="63"/>
    </row>
    <row r="392" spans="1:2" x14ac:dyDescent="0.25">
      <c r="A392" s="2" t="s">
        <v>509</v>
      </c>
      <c r="B392" s="63"/>
    </row>
    <row r="393" spans="1:2" x14ac:dyDescent="0.25">
      <c r="A393" s="2" t="s">
        <v>118</v>
      </c>
      <c r="B393" s="63"/>
    </row>
    <row r="394" spans="1:2" x14ac:dyDescent="0.25">
      <c r="A394" s="2" t="s">
        <v>50</v>
      </c>
      <c r="B394" s="63"/>
    </row>
    <row r="395" spans="1:2" x14ac:dyDescent="0.25">
      <c r="A395" t="s">
        <v>510</v>
      </c>
      <c r="B395" s="63"/>
    </row>
    <row r="396" spans="1:2" x14ac:dyDescent="0.25">
      <c r="A396" s="2" t="s">
        <v>511</v>
      </c>
      <c r="B396" s="63"/>
    </row>
    <row r="397" spans="1:2" x14ac:dyDescent="0.25">
      <c r="A397" t="s">
        <v>107</v>
      </c>
      <c r="B397" s="63"/>
    </row>
    <row r="398" spans="1:2" x14ac:dyDescent="0.25">
      <c r="A398" s="2" t="s">
        <v>512</v>
      </c>
      <c r="B398" s="63"/>
    </row>
    <row r="399" spans="1:2" x14ac:dyDescent="0.25">
      <c r="A399" s="2" t="s">
        <v>513</v>
      </c>
      <c r="B399" s="63"/>
    </row>
    <row r="400" spans="1:2" x14ac:dyDescent="0.25">
      <c r="A400" t="s">
        <v>514</v>
      </c>
      <c r="B400" s="63"/>
    </row>
    <row r="401" spans="1:2" x14ac:dyDescent="0.25">
      <c r="A401" s="2" t="s">
        <v>36</v>
      </c>
      <c r="B401" s="63"/>
    </row>
    <row r="402" spans="1:2" x14ac:dyDescent="0.25">
      <c r="A402" s="2" t="s">
        <v>515</v>
      </c>
      <c r="B402" s="63" t="s">
        <v>516</v>
      </c>
    </row>
    <row r="403" spans="1:2" x14ac:dyDescent="0.25">
      <c r="A403" s="2" t="s">
        <v>517</v>
      </c>
      <c r="B403" s="63"/>
    </row>
  </sheetData>
  <mergeCells count="16">
    <mergeCell ref="B135:B145"/>
    <mergeCell ref="B1:B19"/>
    <mergeCell ref="B20:B28"/>
    <mergeCell ref="B29:B48"/>
    <mergeCell ref="B49:B97"/>
    <mergeCell ref="B98:B134"/>
    <mergeCell ref="B260:B325"/>
    <mergeCell ref="B326:B347"/>
    <mergeCell ref="B348:B401"/>
    <mergeCell ref="B402:B403"/>
    <mergeCell ref="B146:B152"/>
    <mergeCell ref="B153:B166"/>
    <mergeCell ref="B167:B180"/>
    <mergeCell ref="B181:B209"/>
    <mergeCell ref="B210:B212"/>
    <mergeCell ref="B213:B25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education</vt:lpstr>
      <vt:lpstr>vocation</vt:lpstr>
      <vt:lpstr>professions</vt:lpstr>
      <vt:lpstr>Лист2</vt:lpstr>
      <vt:lpstr>Лист3</vt:lpstr>
      <vt:lpstr>Лист4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</dc:creator>
  <cp:lastModifiedBy>Olga Stolpovskaya</cp:lastModifiedBy>
  <dcterms:created xsi:type="dcterms:W3CDTF">2017-03-18T22:09:27Z</dcterms:created>
  <dcterms:modified xsi:type="dcterms:W3CDTF">2017-04-30T14:28:29Z</dcterms:modified>
</cp:coreProperties>
</file>