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C4" i="1" l="1"/>
  <c r="F18" i="1" l="1"/>
  <c r="C12" i="1"/>
  <c r="B26" i="2"/>
  <c r="F12" i="1" s="1"/>
  <c r="B24" i="2"/>
  <c r="F11" i="1" s="1"/>
  <c r="B5" i="2"/>
  <c r="B4" i="2"/>
  <c r="B29" i="2" l="1"/>
  <c r="C11" i="1"/>
  <c r="F17" i="1" l="1"/>
  <c r="F13" i="1"/>
  <c r="F5" i="1"/>
  <c r="C13" i="2"/>
  <c r="F14" i="1" l="1"/>
  <c r="F22" i="1"/>
  <c r="F21" i="1"/>
  <c r="F20" i="1"/>
  <c r="F19" i="1"/>
  <c r="C14" i="1"/>
  <c r="C13" i="1"/>
  <c r="C28" i="1" s="1"/>
  <c r="F28" i="1" l="1"/>
  <c r="F6" i="1" s="1"/>
</calcChain>
</file>

<file path=xl/sharedStrings.xml><?xml version="1.0" encoding="utf-8"?>
<sst xmlns="http://schemas.openxmlformats.org/spreadsheetml/2006/main" count="61" uniqueCount="59">
  <si>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</si>
  <si>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</si>
  <si>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</si>
  <si>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</si>
  <si>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</si>
  <si>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</si>
  <si>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</si>
  <si>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</si>
  <si>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</si>
  <si>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</si>
  <si>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</si>
  <si>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</si>
  <si>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</si>
  <si>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</si>
  <si>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</si>
  <si>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</si>
  <si>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</si>
  <si>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</si>
  <si>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</si>
  <si>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</si>
  <si>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</si>
  <si>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</si>
  <si>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</si>
  <si>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</si>
  <si>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</si>
  <si>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</si>
  <si>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</si>
  <si>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</si>
  <si>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</si>
  <si>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</si>
  <si>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</si>
  <si>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</si>
  <si>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</si>
  <si>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</si>
  <si>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</si>
  <si>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</si>
  <si>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</si>
  <si>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</si>
  <si>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</si>
  <si>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</si>
  <si>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</si>
  <si>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</si>
  <si>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</si>
  <si>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</si>
  <si>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</si>
  <si>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</si>
  <si>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</si>
  <si>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</si>
  <si>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Status 26-Jan</t>
  </si>
  <si>
    <t>USD to GBP</t>
  </si>
  <si>
    <t>all budget is in USD + 20% VAT</t>
  </si>
  <si>
    <t>Lodge rental (GBP, incl VAT)</t>
  </si>
  <si>
    <t>Lodge rental (USD, incl VAT)</t>
  </si>
  <si>
    <t>Catering (per day)</t>
  </si>
  <si>
    <t>Venue - lodges</t>
  </si>
  <si>
    <t>Catering Total</t>
  </si>
  <si>
    <t># attendees (full)</t>
  </si>
  <si>
    <t># attendees 8h</t>
  </si>
  <si>
    <t>12-16 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</si>
</sst>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C5" sqref="C5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4" t="s">
        <v>47</v>
      </c>
      <c r="C2" s="75"/>
      <c r="D2" s="10"/>
      <c r="E2" s="10"/>
      <c r="F2" s="66" t="s">
        <v>58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60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40500.9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0</v>
      </c>
      <c r="D11" s="27"/>
      <c r="E11" s="45" t="s">
        <v>54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84000</v>
      </c>
      <c r="D12" s="27"/>
      <c r="E12" s="45" t="s">
        <v>6</v>
      </c>
      <c r="F12" s="70">
        <f>Assumptions!B26</f>
        <v>20000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17500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900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300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/>
      <c r="F23" s="48"/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8"/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101500</v>
      </c>
      <c r="D28" s="5"/>
      <c r="E28" s="56" t="s">
        <v>13</v>
      </c>
      <c r="F28" s="57">
        <f>SUM(F11:F26)</f>
        <v>60999.1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A30" sqref="A30:XFD31"/>
    </sheetView>
  </sheetViews>
  <sheetFormatPr defaultRowHeight="12.75" x14ac:dyDescent="0.2"/>
  <cols>
    <col min="1" max="1" width="30" customWidth="1"/>
    <col min="3" max="3" width="9.140625" style="67"/>
  </cols>
  <sheetData>
    <row r="1" spans="1:3" s="65" customFormat="1" x14ac:dyDescent="0.2">
      <c r="A1" s="65" t="s">
        <v>50</v>
      </c>
      <c r="B1" s="65" t="s">
        <v>43</v>
      </c>
      <c r="C1" s="67" t="s">
        <v>48</v>
      </c>
    </row>
    <row r="2" spans="1:3" s="65" customFormat="1" x14ac:dyDescent="0.2">
      <c r="C2" s="67"/>
    </row>
    <row r="3" spans="1:3" x14ac:dyDescent="0.2">
      <c r="A3" t="s">
        <v>14</v>
      </c>
      <c r="B3">
        <v>5</v>
      </c>
    </row>
    <row r="4" spans="1:3" x14ac:dyDescent="0.2">
      <c r="A4" t="s">
        <v>42</v>
      </c>
      <c r="B4">
        <f>1500*1.2</f>
        <v>1800</v>
      </c>
    </row>
    <row r="5" spans="1:3" s="71" customFormat="1" x14ac:dyDescent="0.2">
      <c r="A5" s="71" t="s">
        <v>41</v>
      </c>
      <c r="B5" s="71">
        <f>500*1.2</f>
        <v>600</v>
      </c>
      <c r="C5" s="67"/>
    </row>
    <row r="6" spans="1:3" x14ac:dyDescent="0.2">
      <c r="A6" t="s">
        <v>22</v>
      </c>
      <c r="B6">
        <v>0</v>
      </c>
    </row>
    <row r="7" spans="1:3" s="71" customFormat="1" x14ac:dyDescent="0.2">
      <c r="A7" s="71" t="s">
        <v>56</v>
      </c>
      <c r="B7" s="71">
        <v>40</v>
      </c>
      <c r="C7" s="67"/>
    </row>
    <row r="8" spans="1:3" s="73" customFormat="1" x14ac:dyDescent="0.2">
      <c r="A8" s="73" t="s">
        <v>57</v>
      </c>
      <c r="B8" s="73">
        <v>20</v>
      </c>
      <c r="C8" s="67"/>
    </row>
    <row r="9" spans="1:3" s="68" customFormat="1" x14ac:dyDescent="0.2">
      <c r="A9" s="68" t="s">
        <v>23</v>
      </c>
      <c r="B9" s="68">
        <v>0</v>
      </c>
      <c r="C9" s="67"/>
    </row>
    <row r="10" spans="1:3" x14ac:dyDescent="0.2">
      <c r="A10" t="s">
        <v>18</v>
      </c>
      <c r="B10">
        <v>5</v>
      </c>
    </row>
    <row r="11" spans="1:3" x14ac:dyDescent="0.2">
      <c r="A11" t="s">
        <v>25</v>
      </c>
      <c r="B11">
        <v>600</v>
      </c>
    </row>
    <row r="12" spans="1:3" x14ac:dyDescent="0.2">
      <c r="A12" t="s">
        <v>26</v>
      </c>
      <c r="B12">
        <v>0</v>
      </c>
    </row>
    <row r="13" spans="1:3" x14ac:dyDescent="0.2">
      <c r="A13" t="s">
        <v>27</v>
      </c>
      <c r="B13">
        <v>17500</v>
      </c>
      <c r="C13" s="67">
        <f>10000+7500</f>
        <v>17500</v>
      </c>
    </row>
    <row r="14" spans="1:3" x14ac:dyDescent="0.2">
      <c r="A14" t="s">
        <v>29</v>
      </c>
      <c r="B14">
        <v>50</v>
      </c>
    </row>
    <row r="15" spans="1:3" x14ac:dyDescent="0.2">
      <c r="A15" t="s">
        <v>31</v>
      </c>
      <c r="B15">
        <v>15</v>
      </c>
    </row>
    <row r="16" spans="1:3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49</v>
      </c>
      <c r="B22">
        <v>1.27</v>
      </c>
    </row>
    <row r="23" spans="1:4" x14ac:dyDescent="0.2">
      <c r="A23" t="s">
        <v>51</v>
      </c>
      <c r="B23">
        <v>19330</v>
      </c>
    </row>
    <row r="24" spans="1:4" x14ac:dyDescent="0.2">
      <c r="A24" t="s">
        <v>52</v>
      </c>
      <c r="B24">
        <f>B23*B22</f>
        <v>24549.1</v>
      </c>
    </row>
    <row r="25" spans="1:4" x14ac:dyDescent="0.2">
      <c r="A25" t="s">
        <v>53</v>
      </c>
      <c r="B25">
        <v>100</v>
      </c>
    </row>
    <row r="26" spans="1:4" s="73" customFormat="1" x14ac:dyDescent="0.2">
      <c r="A26" s="73" t="s">
        <v>55</v>
      </c>
      <c r="B26" s="73">
        <f>B25*B7*B10</f>
        <v>20000</v>
      </c>
      <c r="C26" s="67"/>
    </row>
    <row r="27" spans="1:4" s="73" customFormat="1" x14ac:dyDescent="0.2">
      <c r="C27" s="67"/>
    </row>
    <row r="29" spans="1:4" x14ac:dyDescent="0.2">
      <c r="A29" t="s">
        <v>44</v>
      </c>
      <c r="B29">
        <f>B26+B24</f>
        <v>44549.1</v>
      </c>
    </row>
    <row r="30" spans="1:4" x14ac:dyDescent="0.2">
      <c r="B30" s="7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</cp:lastModifiedBy>
  <dcterms:modified xsi:type="dcterms:W3CDTF">2017-01-26T07:27:30Z</dcterms:modified>
</cp:coreProperties>
</file>