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git\attacker-tools\Convert-TASVS-Excel\"/>
    </mc:Choice>
  </mc:AlternateContent>
  <xr:revisionPtr revIDLastSave="0" documentId="13_ncr:1_{DEF68060-E710-495B-9338-D9CCC23C4862}" xr6:coauthVersionLast="47" xr6:coauthVersionMax="47" xr10:uidLastSave="{00000000-0000-0000-0000-000000000000}"/>
  <bookViews>
    <workbookView xWindow="-108" yWindow="-108" windowWidth="30936" windowHeight="16776" tabRatio="759" firstSheet="1" activeTab="7" xr2:uid="{00000000-000D-0000-FFFF-FFFF00000000}"/>
  </bookViews>
  <sheets>
    <sheet name="DASHBOARD" sheetId="19" state="hidden" r:id="rId1"/>
    <sheet name="TASVS-ARCH" sheetId="17" r:id="rId2"/>
    <sheet name="TASVS-CODE" sheetId="11" r:id="rId3"/>
    <sheet name="TASVS-CONF" sheetId="20" r:id="rId4"/>
    <sheet name="TASVS-CRYPTO" sheetId="15" r:id="rId5"/>
    <sheet name="TASVS-FUTURE" sheetId="21" state="hidden" r:id="rId6"/>
    <sheet name="TASVS-NETWORK" sheetId="13" r:id="rId7"/>
    <sheet name="TASVS-STORAGE" sheetId="16" r:id="rId8"/>
    <sheet name="ABOUT"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 i="19" l="1"/>
  <c r="Y13" i="19"/>
  <c r="Y14" i="19"/>
  <c r="Y15" i="19"/>
  <c r="Y16" i="19"/>
  <c r="Y11" i="19"/>
  <c r="J5" i="16"/>
  <c r="J5" i="13"/>
  <c r="J5" i="21"/>
  <c r="C2" i="21"/>
  <c r="J5" i="15"/>
  <c r="J5" i="20" l="1"/>
  <c r="C2" i="20"/>
  <c r="J5" i="17"/>
  <c r="I5" i="19"/>
  <c r="C2" i="19"/>
  <c r="B27" i="8"/>
  <c r="B33" i="8"/>
  <c r="B32" i="8"/>
  <c r="C2" i="17" l="1"/>
  <c r="C2" i="16"/>
  <c r="C2" i="15"/>
  <c r="C2" i="13"/>
  <c r="J5" i="11"/>
  <c r="C2" i="11"/>
</calcChain>
</file>

<file path=xl/sharedStrings.xml><?xml version="1.0" encoding="utf-8"?>
<sst xmlns="http://schemas.openxmlformats.org/spreadsheetml/2006/main" count="189" uniqueCount="98">
  <si>
    <t>Dashboard and Coverage</t>
  </si>
  <si>
    <t>All Levels (65%)</t>
  </si>
  <si>
    <t>Failure overall in doughnut circle here</t>
  </si>
  <si>
    <t>Architecture</t>
  </si>
  <si>
    <t>Storage</t>
  </si>
  <si>
    <t>what to put here?</t>
  </si>
  <si>
    <t>Crytography</t>
  </si>
  <si>
    <t>..</t>
  </si>
  <si>
    <t>same circles but for L1-L3?</t>
  </si>
  <si>
    <t>Level 1 (75%)</t>
  </si>
  <si>
    <t>gonna be a squeeze</t>
  </si>
  <si>
    <t>succes here in doughnt</t>
  </si>
  <si>
    <t>might be too much</t>
  </si>
  <si>
    <t>maybe space the rest out and add nothing else</t>
  </si>
  <si>
    <t>Level 2 (50%)</t>
  </si>
  <si>
    <t>rest of data availabel hidden down the page</t>
  </si>
  <si>
    <t xml:space="preserve">  </t>
  </si>
  <si>
    <t>not applicable here in doughnut</t>
  </si>
  <si>
    <t>Level 3 (5%)</t>
  </si>
  <si>
    <t>what do we want to present?</t>
  </si>
  <si>
    <t>L1,L2 &amp; L3, then an All</t>
  </si>
  <si>
    <t>How do we want to display it?</t>
  </si>
  <si>
    <t>maybe some bars going horizontally that Daniel can copy into the ES? (bring the other ASVS in line with this doc)</t>
  </si>
  <si>
    <t>big bar on top for the L1-3 + all. Also a breakdown per tab underneath for total coverage</t>
  </si>
  <si>
    <t>KPI's / interesting stuff highlightes on right of bars</t>
  </si>
  <si>
    <t>TASVS-ARCH: Architecture &amp; Threat Modelling</t>
  </si>
  <si>
    <t>TASVS-ID</t>
  </si>
  <si>
    <t>Description</t>
  </si>
  <si>
    <t>L1</t>
  </si>
  <si>
    <t>L2</t>
  </si>
  <si>
    <t>L3</t>
  </si>
  <si>
    <t>Status</t>
  </si>
  <si>
    <t>Ticket</t>
  </si>
  <si>
    <t>Owner</t>
  </si>
  <si>
    <t>Tester Notes</t>
  </si>
  <si>
    <t>Testing Notes</t>
  </si>
  <si>
    <t>Pending</t>
  </si>
  <si>
    <t>TASVS-CODE: Code Quality and Exploit Mitigation</t>
  </si>
  <si>
    <t>TASVS-CONF: Configuration and Building</t>
  </si>
  <si>
    <t>TASVS-CRYPTO: Cryptography</t>
  </si>
  <si>
    <t>TASVS-FUTURE: Cloud Adoption Strategy</t>
  </si>
  <si>
    <t>TASVS-FUTURE-1</t>
  </si>
  <si>
    <t>General considerations for future cloud adoption strategies</t>
  </si>
  <si>
    <t>TASVS-FUTURE-1.1</t>
  </si>
  <si>
    <t>TASVS-FUTURE-1.2</t>
  </si>
  <si>
    <t>TASVS-FUTURE-1.3</t>
  </si>
  <si>
    <t>TASVS-FUTURE-1.4</t>
  </si>
  <si>
    <t>TASVS-FUTURE-1.5</t>
  </si>
  <si>
    <t>TASVS-FUTURE-1.6</t>
  </si>
  <si>
    <t>TASVS-FUTURE-1.7</t>
  </si>
  <si>
    <t>TASVS-FUTURE-1.8</t>
  </si>
  <si>
    <t>TASVS-FUTURE-1.9</t>
  </si>
  <si>
    <t>TASVS-FUTURE-1.10</t>
  </si>
  <si>
    <t>TASVS-FUTURE-1.11</t>
  </si>
  <si>
    <t>TASVS-FUTURE-1.12</t>
  </si>
  <si>
    <t>TASVS-FUTURE-1.13</t>
  </si>
  <si>
    <t>TASVS-FUTURE-1.14</t>
  </si>
  <si>
    <t>TASVS-FUTURE-1.15</t>
  </si>
  <si>
    <t>TASVS-FUTURE-1.16</t>
  </si>
  <si>
    <t>TASVS-FUTURE-1.17</t>
  </si>
  <si>
    <t>TASVS-NETWORK: Communication and Privacy</t>
  </si>
  <si>
    <t>TASVS-STORAGE: Data Storage</t>
  </si>
  <si>
    <t>Thick Client Application Security Checklist</t>
  </si>
  <si>
    <t>About the Project</t>
  </si>
  <si>
    <t>OWASP TASTG v0.1 (commit: TBC)    OWASP TASVS v0.1 (commit: TBC)</t>
  </si>
  <si>
    <t>About the project, credits and recognition.</t>
  </si>
  <si>
    <t>The standard provides a basis for designing, building, and testing technical application security controls for thick clients.</t>
  </si>
  <si>
    <t>This project aims to fill the gap between the web ASVS and the mobile ASVS (MASVS). We integrated and were heavily influenced by their work, those projects</t>
  </si>
  <si>
    <t>deserve recognition for much of what you find in this document and our thanks goes out to them.</t>
  </si>
  <si>
    <t>The template for this file was taken from the incredible Mobile ASVS project:</t>
  </si>
  <si>
    <t>https://mas.owasp.org/</t>
  </si>
  <si>
    <t>The TASVS-CICD tab had it's top level items taken from the https://owasp.org/www-project-top-10-ci-cd-security-risks project. We used their documentation to</t>
  </si>
  <si>
    <t>produce the testing items. Thanks and full credit goes to everyone who contributed to that work so that we could build upon it.</t>
  </si>
  <si>
    <t>Over the years we may have accumulated information from various sources and lost the original authors to credit them, we do not intend to plagiarise and apologise profusely</t>
  </si>
  <si>
    <t>if we are guilty of doing so. Just let us know and we will make sure to include credit where applicable. Thanks in advance for making your work public so that we might learn from it.</t>
  </si>
  <si>
    <t>Feedback and project home.</t>
  </si>
  <si>
    <t>If you have any comments or suggestions, please raise an issue in the GitHub repo for this project:</t>
  </si>
  <si>
    <t>Licence</t>
  </si>
  <si>
    <t>Mico Processor Icon Image Credit: Flaticon.com</t>
  </si>
  <si>
    <t>Failed</t>
  </si>
  <si>
    <t>N/A</t>
  </si>
  <si>
    <t>Reviewed</t>
  </si>
  <si>
    <t>Cryptography</t>
  </si>
  <si>
    <t>Code</t>
  </si>
  <si>
    <t>Configuration</t>
  </si>
  <si>
    <t>Network</t>
  </si>
  <si>
    <t>Failure Counts</t>
  </si>
  <si>
    <t>Pass/Fail Logic</t>
  </si>
  <si>
    <t>I</t>
  </si>
  <si>
    <t>L</t>
  </si>
  <si>
    <t xml:space="preserve">M </t>
  </si>
  <si>
    <t>H</t>
  </si>
  <si>
    <t>C</t>
  </si>
  <si>
    <t>Architecture &amp; Threat Modelling</t>
  </si>
  <si>
    <t>Code Quality and Exploit Mitigation</t>
  </si>
  <si>
    <t>Configuration and Building</t>
  </si>
  <si>
    <t>Communication and Privacy</t>
  </si>
  <si>
    <t>Data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</si>
</sst>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name val="Avenir"/>
    </font>
    <font>
      <b/>
      <sz val="11"/>
      <name val="Avenir"/>
    </font>
    <font>
      <b/>
      <sz val="15"/>
      <color rgb="FF499FFF"/>
      <name val="Avenir"/>
    </font>
    <font>
      <sz val="30"/>
      <color rgb="FFFFFFFF"/>
      <name val="Avenir"/>
    </font>
    <font>
      <sz val="22"/>
      <color rgb="FFFFFFFF"/>
      <name val="Avenir"/>
    </font>
    <font>
      <b/>
      <sz val="15"/>
      <color rgb="FFC0C0C0"/>
      <name val="Avenir"/>
    </font>
    <font>
      <sz val="10"/>
      <color rgb="FFFFFFFF"/>
      <name val="Avenir"/>
    </font>
    <font>
      <b/>
      <sz val="15"/>
      <color rgb="FFDF5C8D"/>
      <name val="Avenir"/>
    </font>
    <font>
      <b/>
      <sz val="15"/>
      <color rgb="FFF65928"/>
      <name val="Avenir"/>
    </font>
    <font>
      <b/>
      <sz val="15"/>
      <color rgb="FFF09236"/>
      <name val="Avenir"/>
    </font>
    <font>
      <b/>
      <sz val="15"/>
      <color rgb="FFF2C200"/>
      <name val="Avenir"/>
    </font>
    <font>
      <b/>
      <sz val="15"/>
      <color rgb="FF4FB991"/>
      <name val="Avenir"/>
    </font>
    <font>
      <b/>
      <sz val="15"/>
      <color rgb="FF5FACD3"/>
      <name val="Avenir"/>
    </font>
    <font>
      <b/>
      <sz val="15"/>
      <color rgb="FF317CC0"/>
      <name val="Avenir"/>
    </font>
    <font>
      <b/>
      <sz val="15"/>
      <color rgb="FF8B5F9E"/>
      <name val="Avenir"/>
    </font>
    <font>
      <sz val="8"/>
      <color theme="0"/>
      <name val="Avenir"/>
    </font>
    <font>
      <sz val="22"/>
      <color theme="0"/>
      <name val="Avenir"/>
    </font>
    <font>
      <sz val="11"/>
      <color theme="1"/>
      <name val="Avenir"/>
    </font>
    <font>
      <b/>
      <sz val="12"/>
      <name val="Avenir"/>
    </font>
    <font>
      <b/>
      <sz val="16"/>
      <color theme="0" tint="-0.499984740745262"/>
      <name val="Avenir"/>
    </font>
    <font>
      <sz val="8"/>
      <name val="Calibri"/>
      <family val="2"/>
      <scheme val="minor"/>
    </font>
    <font>
      <u/>
      <sz val="11"/>
      <color theme="10"/>
      <name val="Calibri"/>
      <family val="2"/>
      <scheme val="minor"/>
    </font>
    <font>
      <b/>
      <sz val="13"/>
      <color theme="3"/>
      <name val="Calibri"/>
      <family val="2"/>
      <scheme val="minor"/>
    </font>
    <font>
      <b/>
      <sz val="11"/>
      <color theme="1"/>
      <name val="Calibri"/>
      <family val="2"/>
      <scheme val="minor"/>
    </font>
    <font>
      <sz val="11"/>
      <color theme="0"/>
      <name val="Calibri"/>
      <family val="2"/>
      <scheme val="minor"/>
    </font>
    <font>
      <sz val="11"/>
      <color rgb="FF000000"/>
      <name val="Avenir"/>
    </font>
    <font>
      <sz val="11"/>
      <color rgb="FF000000"/>
      <name val="Calibri"/>
      <family val="2"/>
      <scheme val="minor"/>
    </font>
  </fonts>
  <fills count="27">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
      <patternFill patternType="solid">
        <fgColor rgb="FFDF5C8D"/>
      </patternFill>
    </fill>
    <fill>
      <patternFill patternType="solid">
        <fgColor rgb="FFF65928"/>
      </patternFill>
    </fill>
    <fill>
      <patternFill patternType="solid">
        <fgColor rgb="FFF09236"/>
      </patternFill>
    </fill>
    <fill>
      <patternFill patternType="solid">
        <fgColor rgb="FFF2C200"/>
      </patternFill>
    </fill>
    <fill>
      <patternFill patternType="solid">
        <fgColor rgb="FF4FB991"/>
      </patternFill>
    </fill>
    <fill>
      <patternFill patternType="solid">
        <fgColor rgb="FF5FACD3"/>
      </patternFill>
    </fill>
    <fill>
      <patternFill patternType="solid">
        <fgColor rgb="FF317CC0"/>
      </patternFill>
    </fill>
    <fill>
      <patternFill patternType="solid">
        <fgColor rgb="FF8B5F9E"/>
      </patternFill>
    </fill>
    <fill>
      <patternFill patternType="solid">
        <fgColor rgb="FF499FFF"/>
      </patternFill>
    </fill>
    <fill>
      <patternFill patternType="solid">
        <fgColor theme="5"/>
        <bgColor indexed="64"/>
      </patternFill>
    </fill>
    <fill>
      <patternFill patternType="solid">
        <fgColor theme="2"/>
        <bgColor indexed="64"/>
      </patternFill>
    </fill>
    <fill>
      <patternFill patternType="solid">
        <fgColor theme="7"/>
        <bgColor indexed="64"/>
      </patternFill>
    </fill>
    <fill>
      <patternFill patternType="solid">
        <fgColor rgb="FF5FACD3"/>
        <bgColor indexed="64"/>
      </patternFill>
    </fill>
    <fill>
      <patternFill patternType="solid">
        <fgColor rgb="FF4FB991"/>
        <bgColor indexed="64"/>
      </patternFill>
    </fill>
    <fill>
      <patternFill patternType="solid">
        <fgColor rgb="FFE6BA00"/>
        <bgColor indexed="64"/>
      </patternFill>
    </fill>
    <fill>
      <patternFill patternType="solid">
        <fgColor rgb="FFFF0000"/>
        <bgColor indexed="64"/>
      </patternFill>
    </fill>
    <fill>
      <patternFill patternType="solid">
        <fgColor rgb="FFDF5C8D"/>
        <bgColor indexed="64"/>
      </patternFill>
    </fill>
    <fill>
      <patternFill patternType="solid">
        <fgColor theme="8" tint="-0.499984740745262"/>
        <bgColor indexed="64"/>
      </patternFill>
    </fill>
    <fill>
      <patternFill patternType="solid">
        <fgColor theme="2" tint="-9.9978637043366805E-2"/>
        <bgColor indexed="64"/>
      </patternFill>
    </fill>
    <fill>
      <patternFill patternType="solid">
        <fgColor rgb="FF317CC0"/>
        <bgColor indexed="64"/>
      </patternFill>
    </fill>
    <fill>
      <patternFill patternType="solid">
        <fgColor theme="0" tint="-0.249977111117893"/>
        <bgColor indexed="64"/>
      </patternFill>
    </fill>
  </fills>
  <borders count="15">
    <border>
      <left/>
      <right/>
      <top/>
      <bottom/>
      <diagonal/>
    </border>
    <border>
      <left/>
      <right/>
      <top/>
      <bottom/>
      <diagonal/>
    </border>
    <border>
      <left/>
      <right/>
      <top/>
      <bottom style="medium">
        <color rgb="FF499FFF"/>
      </bottom>
      <diagonal/>
    </border>
    <border>
      <left/>
      <right/>
      <top/>
      <bottom style="medium">
        <color rgb="FFDF5C8D"/>
      </bottom>
      <diagonal/>
    </border>
    <border>
      <left/>
      <right/>
      <top/>
      <bottom style="medium">
        <color rgb="FFF65928"/>
      </bottom>
      <diagonal/>
    </border>
    <border>
      <left/>
      <right/>
      <top/>
      <bottom style="medium">
        <color rgb="FFF09236"/>
      </bottom>
      <diagonal/>
    </border>
    <border>
      <left/>
      <right/>
      <top/>
      <bottom style="medium">
        <color rgb="FFF2C200"/>
      </bottom>
      <diagonal/>
    </border>
    <border>
      <left/>
      <right/>
      <top/>
      <bottom style="medium">
        <color rgb="FF4FB991"/>
      </bottom>
      <diagonal/>
    </border>
    <border>
      <left/>
      <right/>
      <top/>
      <bottom style="medium">
        <color rgb="FF5FACD3"/>
      </bottom>
      <diagonal/>
    </border>
    <border>
      <left/>
      <right/>
      <top/>
      <bottom style="medium">
        <color rgb="FF317CC0"/>
      </bottom>
      <diagonal/>
    </border>
    <border>
      <left/>
      <right/>
      <top/>
      <bottom style="medium">
        <color rgb="FF8B5F9E"/>
      </bottom>
      <diagonal/>
    </border>
    <border>
      <left/>
      <right/>
      <top/>
      <bottom style="medium">
        <color rgb="FF499FFF"/>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dotted">
        <color theme="2"/>
      </left>
      <right style="dotted">
        <color theme="2"/>
      </right>
      <top style="dotted">
        <color theme="2"/>
      </top>
      <bottom style="dotted">
        <color theme="2"/>
      </bottom>
      <diagonal/>
    </border>
  </borders>
  <cellStyleXfs count="23">
    <xf numFmtId="0" fontId="0" fillId="0" borderId="0"/>
    <xf numFmtId="0" fontId="1" fillId="0" borderId="1">
      <alignment vertical="center" wrapText="1" justifyLastLine="1" shrinkToFit="1"/>
    </xf>
    <xf numFmtId="0" fontId="2" fillId="0" borderId="1">
      <alignment vertical="center" wrapText="1" justifyLastLine="1" shrinkToFit="1"/>
    </xf>
    <xf numFmtId="0" fontId="1" fillId="0" borderId="1">
      <alignment horizontal="center" vertical="center" wrapText="1" shrinkToFit="1"/>
    </xf>
    <xf numFmtId="0" fontId="1" fillId="2" borderId="1">
      <alignment horizontal="center" vertical="center" wrapText="1" shrinkToFit="1"/>
    </xf>
    <xf numFmtId="0" fontId="1" fillId="3" borderId="1">
      <alignment horizontal="center" vertical="center" wrapText="1" shrinkToFit="1"/>
    </xf>
    <xf numFmtId="0" fontId="1" fillId="4" borderId="1">
      <alignment horizontal="center" vertical="center" wrapText="1" shrinkToFit="1"/>
    </xf>
    <xf numFmtId="0" fontId="1" fillId="5" borderId="1">
      <alignment horizontal="center" vertical="center" wrapText="1" shrinkToFit="1"/>
    </xf>
    <xf numFmtId="0" fontId="3" fillId="0" borderId="2">
      <alignment vertical="center" wrapText="1" justifyLastLine="1" shrinkToFit="1"/>
    </xf>
    <xf numFmtId="0" fontId="4" fillId="0" borderId="1">
      <alignment vertical="center" wrapText="1" justifyLastLine="1" shrinkToFit="1"/>
    </xf>
    <xf numFmtId="0" fontId="5" fillId="0" borderId="1">
      <alignment vertical="center" wrapText="1" justifyLastLine="1" shrinkToFit="1"/>
    </xf>
    <xf numFmtId="0" fontId="6" fillId="0" borderId="1">
      <alignment vertical="center" wrapText="1" justifyLastLine="1" shrinkToFit="1"/>
    </xf>
    <xf numFmtId="0" fontId="7" fillId="0" borderId="1">
      <alignment vertical="center" wrapText="1" justifyLastLine="1" shrinkToFit="1"/>
    </xf>
    <xf numFmtId="0" fontId="8" fillId="6" borderId="3">
      <alignment vertical="center" wrapText="1" justifyLastLine="1" shrinkToFit="1"/>
    </xf>
    <xf numFmtId="0" fontId="9" fillId="7" borderId="4">
      <alignment vertical="center" wrapText="1" justifyLastLine="1" shrinkToFit="1"/>
    </xf>
    <xf numFmtId="0" fontId="10" fillId="8" borderId="5">
      <alignment vertical="center" wrapText="1" justifyLastLine="1" shrinkToFit="1"/>
    </xf>
    <xf numFmtId="0" fontId="11" fillId="9" borderId="6">
      <alignment vertical="center" wrapText="1" justifyLastLine="1" shrinkToFit="1"/>
    </xf>
    <xf numFmtId="0" fontId="12" fillId="10" borderId="7">
      <alignment vertical="center" wrapText="1" justifyLastLine="1" shrinkToFit="1"/>
    </xf>
    <xf numFmtId="0" fontId="13" fillId="11" borderId="8">
      <alignment vertical="center" wrapText="1" justifyLastLine="1" shrinkToFit="1"/>
    </xf>
    <xf numFmtId="0" fontId="14" fillId="12" borderId="9">
      <alignment vertical="center" wrapText="1" justifyLastLine="1" shrinkToFit="1"/>
    </xf>
    <xf numFmtId="0" fontId="15" fillId="13" borderId="10">
      <alignment vertical="center" wrapText="1" justifyLastLine="1" shrinkToFit="1"/>
    </xf>
    <xf numFmtId="0" fontId="22" fillId="0" borderId="0" applyNumberFormat="0" applyFill="0" applyBorder="0" applyAlignment="0" applyProtection="0"/>
    <xf numFmtId="0" fontId="23" fillId="0" borderId="12" applyNumberFormat="0" applyFill="0" applyAlignment="0" applyProtection="0"/>
  </cellStyleXfs>
  <cellXfs count="120">
    <xf numFmtId="0" fontId="0" fillId="0" borderId="0" xfId="0"/>
    <xf numFmtId="0" fontId="0" fillId="14" borderId="0" xfId="0" applyFill="1"/>
    <xf numFmtId="0" fontId="0" fillId="0" borderId="0" xfId="0" applyAlignment="1">
      <alignment horizontal="left" vertical="center"/>
    </xf>
    <xf numFmtId="0" fontId="0" fillId="0" borderId="0" xfId="0" applyAlignment="1">
      <alignment horizontal="center" vertical="center"/>
    </xf>
    <xf numFmtId="0" fontId="7" fillId="14" borderId="1" xfId="12" applyFill="1">
      <alignment vertical="center" wrapText="1" justifyLastLine="1" shrinkToFit="1"/>
    </xf>
    <xf numFmtId="0" fontId="4" fillId="14" borderId="1" xfId="9" applyFill="1">
      <alignment vertical="center" wrapText="1" justifyLastLine="1" shrinkToFit="1"/>
    </xf>
    <xf numFmtId="0" fontId="5" fillId="14" borderId="1" xfId="10" applyFill="1">
      <alignment vertical="center" wrapText="1" justifyLastLine="1" shrinkToFit="1"/>
    </xf>
    <xf numFmtId="0" fontId="6" fillId="0" borderId="1" xfId="11" applyAlignment="1">
      <alignment horizontal="center" vertical="center" wrapText="1" justifyLastLine="1" shrinkToFit="1"/>
    </xf>
    <xf numFmtId="0" fontId="18" fillId="0" borderId="0" xfId="0" applyFont="1" applyAlignment="1">
      <alignment horizontal="center" vertical="center"/>
    </xf>
    <xf numFmtId="0" fontId="20" fillId="0" borderId="1" xfId="11" applyFont="1" applyAlignment="1">
      <alignment horizontal="center" vertical="center" wrapText="1" justifyLastLine="1" shrinkToFit="1"/>
    </xf>
    <xf numFmtId="0" fontId="19" fillId="0" borderId="1" xfId="2" applyFont="1" applyAlignment="1">
      <alignment horizontal="left" vertical="center" wrapText="1" justifyLastLine="1" shrinkToFit="1"/>
    </xf>
    <xf numFmtId="0" fontId="19" fillId="0" borderId="1" xfId="2" applyFont="1" applyAlignment="1">
      <alignment horizontal="center" vertical="center" wrapText="1" justifyLastLine="1" shrinkToFit="1"/>
    </xf>
    <xf numFmtId="0" fontId="17" fillId="18" borderId="1" xfId="10" applyFont="1" applyFill="1" applyAlignment="1">
      <alignment horizontal="left" vertical="center" wrapText="1" indent="4" justifyLastLine="1" shrinkToFit="1"/>
    </xf>
    <xf numFmtId="0" fontId="0" fillId="19" borderId="0" xfId="0" applyFill="1"/>
    <xf numFmtId="0" fontId="0" fillId="19" borderId="0" xfId="0" applyFill="1" applyAlignment="1">
      <alignment horizontal="left" vertical="center"/>
    </xf>
    <xf numFmtId="0" fontId="4" fillId="19" borderId="1" xfId="9" applyFill="1" applyAlignment="1">
      <alignment horizontal="left" vertical="center" wrapText="1" indent="2" justifyLastLine="1" shrinkToFit="1"/>
    </xf>
    <xf numFmtId="0" fontId="17" fillId="19" borderId="1" xfId="10" applyFont="1" applyFill="1" applyAlignment="1">
      <alignment horizontal="left" vertical="center" wrapText="1" indent="4" justifyLastLine="1" shrinkToFit="1"/>
    </xf>
    <xf numFmtId="0" fontId="0" fillId="19" borderId="0" xfId="0" applyFill="1" applyAlignment="1">
      <alignment horizontal="left" vertical="center" indent="2"/>
    </xf>
    <xf numFmtId="0" fontId="7" fillId="19" borderId="1" xfId="12" applyFill="1" applyAlignment="1">
      <alignment horizontal="left" vertical="center" wrapText="1" indent="3" justifyLastLine="1" shrinkToFit="1"/>
    </xf>
    <xf numFmtId="0" fontId="0" fillId="20" borderId="0" xfId="0" applyFill="1"/>
    <xf numFmtId="0" fontId="0" fillId="20" borderId="0" xfId="0" applyFill="1" applyAlignment="1">
      <alignment horizontal="left" vertical="center"/>
    </xf>
    <xf numFmtId="0" fontId="4" fillId="20" borderId="1" xfId="9" applyFill="1" applyAlignment="1">
      <alignment horizontal="left" vertical="center" wrapText="1" indent="2" justifyLastLine="1" shrinkToFit="1"/>
    </xf>
    <xf numFmtId="0" fontId="17" fillId="20" borderId="1" xfId="10" applyFont="1" applyFill="1" applyAlignment="1">
      <alignment horizontal="left" vertical="center" wrapText="1" indent="4" justifyLastLine="1" shrinkToFit="1"/>
    </xf>
    <xf numFmtId="0" fontId="0" fillId="20" borderId="0" xfId="0" applyFill="1" applyAlignment="1">
      <alignment horizontal="left" vertical="center" indent="2"/>
    </xf>
    <xf numFmtId="0" fontId="7" fillId="20" borderId="1" xfId="12" applyFill="1" applyAlignment="1">
      <alignment horizontal="left" vertical="center" wrapText="1" indent="3" justifyLastLine="1" shrinkToFit="1"/>
    </xf>
    <xf numFmtId="0" fontId="0" fillId="21" borderId="0" xfId="0" applyFill="1"/>
    <xf numFmtId="0" fontId="0" fillId="21" borderId="0" xfId="0" applyFill="1" applyAlignment="1">
      <alignment horizontal="left" vertical="center"/>
    </xf>
    <xf numFmtId="0" fontId="4" fillId="21" borderId="1" xfId="9" applyFill="1" applyAlignment="1">
      <alignment horizontal="left" vertical="center" wrapText="1" indent="2" justifyLastLine="1" shrinkToFit="1"/>
    </xf>
    <xf numFmtId="0" fontId="17" fillId="21" borderId="1" xfId="10" applyFont="1" applyFill="1" applyAlignment="1">
      <alignment horizontal="left" vertical="center" wrapText="1" indent="4" justifyLastLine="1" shrinkToFit="1"/>
    </xf>
    <xf numFmtId="0" fontId="0" fillId="21" borderId="0" xfId="0" applyFill="1" applyAlignment="1">
      <alignment horizontal="left" vertical="center" indent="2"/>
    </xf>
    <xf numFmtId="0" fontId="7" fillId="21" borderId="1" xfId="12" applyFill="1" applyAlignment="1">
      <alignment horizontal="left" vertical="center" wrapText="1" indent="3" justifyLastLine="1" shrinkToFit="1"/>
    </xf>
    <xf numFmtId="0" fontId="0" fillId="22" borderId="0" xfId="0" applyFill="1"/>
    <xf numFmtId="0" fontId="0" fillId="22" borderId="0" xfId="0" applyFill="1" applyAlignment="1">
      <alignment horizontal="left" vertical="center"/>
    </xf>
    <xf numFmtId="0" fontId="4" fillId="22" borderId="1" xfId="9" applyFill="1" applyAlignment="1">
      <alignment horizontal="left" vertical="center" wrapText="1" indent="2" justifyLastLine="1" shrinkToFit="1"/>
    </xf>
    <xf numFmtId="0" fontId="17" fillId="22" borderId="1" xfId="10" applyFont="1" applyFill="1" applyAlignment="1">
      <alignment horizontal="left" vertical="center" wrapText="1" indent="4" justifyLastLine="1" shrinkToFit="1"/>
    </xf>
    <xf numFmtId="0" fontId="0" fillId="22" borderId="0" xfId="0" applyFill="1" applyAlignment="1">
      <alignment horizontal="left" vertical="center" indent="2"/>
    </xf>
    <xf numFmtId="0" fontId="7" fillId="22" borderId="1" xfId="12" applyFill="1" applyAlignment="1">
      <alignment horizontal="left" vertical="center" wrapText="1" indent="3" justifyLastLine="1" shrinkToFit="1"/>
    </xf>
    <xf numFmtId="0" fontId="22" fillId="0" borderId="0" xfId="21"/>
    <xf numFmtId="0" fontId="24" fillId="0" borderId="0" xfId="0" applyFont="1"/>
    <xf numFmtId="0" fontId="0" fillId="0" borderId="0" xfId="0" applyAlignment="1">
      <alignment horizontal="right"/>
    </xf>
    <xf numFmtId="0" fontId="23" fillId="0" borderId="12" xfId="22" applyAlignment="1">
      <alignment horizontal="right"/>
    </xf>
    <xf numFmtId="0" fontId="0" fillId="23" borderId="0" xfId="0" applyFill="1"/>
    <xf numFmtId="0" fontId="0" fillId="23" borderId="0" xfId="0" applyFill="1" applyAlignment="1">
      <alignment horizontal="left" vertical="center"/>
    </xf>
    <xf numFmtId="0" fontId="0" fillId="23" borderId="0" xfId="0" applyFill="1" applyAlignment="1">
      <alignment horizontal="center" vertical="center"/>
    </xf>
    <xf numFmtId="0" fontId="4" fillId="23" borderId="1" xfId="9" applyFill="1" applyAlignment="1">
      <alignment horizontal="left" vertical="center" wrapText="1" indent="2" justifyLastLine="1" shrinkToFit="1"/>
    </xf>
    <xf numFmtId="0" fontId="17" fillId="23" borderId="1" xfId="10" applyFont="1" applyFill="1" applyAlignment="1">
      <alignment horizontal="left" vertical="center" wrapText="1" indent="4" justifyLastLine="1" shrinkToFit="1"/>
    </xf>
    <xf numFmtId="0" fontId="0" fillId="23" borderId="0" xfId="0" applyFill="1" applyAlignment="1">
      <alignment horizontal="left" vertical="center" indent="2"/>
    </xf>
    <xf numFmtId="0" fontId="7" fillId="23" borderId="1" xfId="12" applyFill="1" applyAlignment="1">
      <alignment horizontal="left" vertical="center" wrapText="1" indent="3" justifyLastLine="1" shrinkToFit="1"/>
    </xf>
    <xf numFmtId="0" fontId="16" fillId="23" borderId="0" xfId="0" applyFont="1" applyFill="1" applyAlignment="1">
      <alignment horizontal="right" vertical="center"/>
    </xf>
    <xf numFmtId="0" fontId="18" fillId="18" borderId="0" xfId="0" applyFont="1" applyFill="1" applyAlignment="1">
      <alignment horizontal="center" vertical="center"/>
    </xf>
    <xf numFmtId="0" fontId="18" fillId="0" borderId="0" xfId="0" applyFont="1" applyAlignment="1">
      <alignment horizontal="left" vertical="center"/>
    </xf>
    <xf numFmtId="0" fontId="18" fillId="18" borderId="0" xfId="0" applyFont="1" applyFill="1"/>
    <xf numFmtId="0" fontId="18" fillId="0" borderId="0" xfId="0" applyFont="1"/>
    <xf numFmtId="0" fontId="18" fillId="18" borderId="0" xfId="0" applyFont="1" applyFill="1" applyAlignment="1">
      <alignment horizontal="left" vertical="center"/>
    </xf>
    <xf numFmtId="0" fontId="25" fillId="0" borderId="0" xfId="0" applyFont="1"/>
    <xf numFmtId="0" fontId="16" fillId="18" borderId="0" xfId="0" applyFont="1" applyFill="1" applyAlignment="1">
      <alignment horizontal="center" vertical="center"/>
    </xf>
    <xf numFmtId="0" fontId="1" fillId="0" borderId="1" xfId="1">
      <alignment vertical="center" wrapText="1" justifyLastLine="1" shrinkToFit="1"/>
    </xf>
    <xf numFmtId="0" fontId="17" fillId="17" borderId="1" xfId="10" applyFont="1" applyFill="1" applyAlignment="1">
      <alignment horizontal="left" vertical="center" wrapText="1" indent="4" justifyLastLine="1" shrinkToFit="1"/>
    </xf>
    <xf numFmtId="0" fontId="18" fillId="19" borderId="0" xfId="0" applyFont="1" applyFill="1" applyAlignment="1">
      <alignment horizontal="center" vertical="center"/>
    </xf>
    <xf numFmtId="0" fontId="16" fillId="19" borderId="0" xfId="0" applyFont="1" applyFill="1" applyAlignment="1">
      <alignment horizontal="center" vertical="center"/>
    </xf>
    <xf numFmtId="0" fontId="18" fillId="0" borderId="14" xfId="0" applyFont="1" applyBorder="1" applyAlignment="1">
      <alignment horizontal="center" vertical="center"/>
    </xf>
    <xf numFmtId="0" fontId="26" fillId="0" borderId="14" xfId="0" applyFont="1" applyBorder="1" applyAlignment="1">
      <alignment horizontal="center" vertical="top" wrapText="1"/>
    </xf>
    <xf numFmtId="0" fontId="26" fillId="24" borderId="14" xfId="0" applyFont="1" applyFill="1" applyBorder="1" applyAlignment="1">
      <alignment horizontal="center" vertical="center" wrapText="1"/>
    </xf>
    <xf numFmtId="0" fontId="1" fillId="16" borderId="14" xfId="1" applyFill="1" applyBorder="1" applyAlignment="1">
      <alignment horizontal="center" vertical="center" wrapText="1" justifyLastLine="1" shrinkToFit="1"/>
    </xf>
    <xf numFmtId="0" fontId="1" fillId="16" borderId="14" xfId="1" applyFill="1" applyBorder="1" applyAlignment="1">
      <alignment horizontal="left" vertical="center" wrapText="1" indent="2" justifyLastLine="1" shrinkToFit="1"/>
    </xf>
    <xf numFmtId="0" fontId="1" fillId="3" borderId="14" xfId="5" applyBorder="1">
      <alignment horizontal="center" vertical="center" wrapText="1" shrinkToFit="1"/>
    </xf>
    <xf numFmtId="0" fontId="1" fillId="4" borderId="14" xfId="6" applyBorder="1">
      <alignment horizontal="center" vertical="center" wrapText="1" shrinkToFit="1"/>
    </xf>
    <xf numFmtId="0" fontId="18" fillId="15" borderId="14" xfId="0" applyFont="1" applyFill="1" applyBorder="1" applyAlignment="1">
      <alignment horizontal="center" vertical="center"/>
    </xf>
    <xf numFmtId="0" fontId="4" fillId="18" borderId="1" xfId="9" applyFill="1" applyAlignment="1">
      <alignment horizontal="left" vertical="center" wrapText="1" indent="2" justifyLastLine="1" shrinkToFit="1"/>
    </xf>
    <xf numFmtId="0" fontId="18" fillId="18" borderId="0" xfId="0" applyFont="1" applyFill="1" applyAlignment="1">
      <alignment horizontal="left" vertical="center" indent="2"/>
    </xf>
    <xf numFmtId="0" fontId="7" fillId="18" borderId="1" xfId="12" applyFill="1" applyAlignment="1">
      <alignment horizontal="left" vertical="center" wrapText="1" indent="3" justifyLastLine="1" shrinkToFit="1"/>
    </xf>
    <xf numFmtId="0" fontId="18" fillId="17" borderId="0" xfId="0" applyFont="1" applyFill="1"/>
    <xf numFmtId="0" fontId="18" fillId="17" borderId="0" xfId="0" applyFont="1" applyFill="1" applyAlignment="1">
      <alignment horizontal="left" vertical="center"/>
    </xf>
    <xf numFmtId="0" fontId="18" fillId="17" borderId="0" xfId="0" applyFont="1" applyFill="1" applyAlignment="1">
      <alignment horizontal="center" vertical="center"/>
    </xf>
    <xf numFmtId="0" fontId="4" fillId="17" borderId="1" xfId="9" applyFill="1" applyAlignment="1">
      <alignment horizontal="left" vertical="center" wrapText="1" indent="2" justifyLastLine="1" shrinkToFit="1"/>
    </xf>
    <xf numFmtId="0" fontId="18" fillId="17" borderId="0" xfId="0" applyFont="1" applyFill="1" applyAlignment="1">
      <alignment horizontal="left" vertical="center" indent="2"/>
    </xf>
    <xf numFmtId="0" fontId="7" fillId="17" borderId="1" xfId="12" applyFill="1" applyAlignment="1">
      <alignment horizontal="left" vertical="center" wrapText="1" indent="3" justifyLastLine="1" shrinkToFit="1"/>
    </xf>
    <xf numFmtId="0" fontId="16" fillId="17" borderId="0" xfId="0" applyFont="1" applyFill="1" applyAlignment="1">
      <alignment horizontal="center" vertical="center"/>
    </xf>
    <xf numFmtId="0" fontId="18" fillId="21" borderId="0" xfId="0" applyFont="1" applyFill="1" applyAlignment="1">
      <alignment horizontal="center" vertical="center"/>
    </xf>
    <xf numFmtId="0" fontId="18" fillId="21" borderId="0" xfId="0" applyFont="1" applyFill="1" applyAlignment="1">
      <alignment horizontal="left" vertical="center"/>
    </xf>
    <xf numFmtId="0" fontId="16" fillId="21" borderId="0" xfId="0" applyFont="1" applyFill="1" applyAlignment="1">
      <alignment horizontal="center" vertical="center"/>
    </xf>
    <xf numFmtId="0" fontId="18" fillId="25" borderId="0" xfId="0" applyFont="1" applyFill="1"/>
    <xf numFmtId="0" fontId="18" fillId="25" borderId="0" xfId="0" applyFont="1" applyFill="1" applyAlignment="1">
      <alignment horizontal="left" vertical="center"/>
    </xf>
    <xf numFmtId="0" fontId="18" fillId="25" borderId="0" xfId="0" applyFont="1" applyFill="1" applyAlignment="1">
      <alignment horizontal="center" vertical="center"/>
    </xf>
    <xf numFmtId="0" fontId="4" fillId="25" borderId="1" xfId="9" applyFill="1" applyAlignment="1">
      <alignment horizontal="left" vertical="center" wrapText="1" indent="2" justifyLastLine="1" shrinkToFit="1"/>
    </xf>
    <xf numFmtId="0" fontId="17" fillId="25" borderId="1" xfId="10" applyFont="1" applyFill="1" applyAlignment="1">
      <alignment horizontal="left" vertical="center" wrapText="1" indent="4" justifyLastLine="1" shrinkToFit="1"/>
    </xf>
    <xf numFmtId="0" fontId="18" fillId="25" borderId="0" xfId="0" applyFont="1" applyFill="1" applyAlignment="1">
      <alignment horizontal="left" vertical="center" indent="2"/>
    </xf>
    <xf numFmtId="0" fontId="7" fillId="25" borderId="1" xfId="12" applyFill="1" applyAlignment="1">
      <alignment horizontal="left" vertical="center" wrapText="1" indent="3" justifyLastLine="1" shrinkToFit="1"/>
    </xf>
    <xf numFmtId="0" fontId="16" fillId="25" borderId="0" xfId="0" applyFont="1" applyFill="1" applyAlignment="1">
      <alignment horizontal="center" vertical="center"/>
    </xf>
    <xf numFmtId="0" fontId="18" fillId="20" borderId="0" xfId="0" applyFont="1" applyFill="1" applyAlignment="1">
      <alignment horizontal="center" vertical="center"/>
    </xf>
    <xf numFmtId="0" fontId="18" fillId="20" borderId="0" xfId="0" applyFont="1" applyFill="1" applyAlignment="1">
      <alignment horizontal="left" vertical="center"/>
    </xf>
    <xf numFmtId="0" fontId="16" fillId="20" borderId="0" xfId="0" applyFont="1" applyFill="1" applyAlignment="1">
      <alignment horizontal="center" vertical="center"/>
    </xf>
    <xf numFmtId="0" fontId="18" fillId="22" borderId="0" xfId="0" applyFont="1" applyFill="1" applyAlignment="1">
      <alignment horizontal="center" vertical="center"/>
    </xf>
    <xf numFmtId="0" fontId="18" fillId="22" borderId="0" xfId="0" applyFont="1" applyFill="1" applyAlignment="1">
      <alignment horizontal="left" vertical="center"/>
    </xf>
    <xf numFmtId="0" fontId="16" fillId="22" borderId="0" xfId="0" applyFont="1" applyFill="1" applyAlignment="1">
      <alignment horizontal="center" vertical="center"/>
    </xf>
    <xf numFmtId="0" fontId="0" fillId="23" borderId="0" xfId="0" applyFill="1"/>
    <xf numFmtId="0" fontId="0" fillId="19" borderId="0" xfId="0" applyFill="1"/>
    <xf numFmtId="0" fontId="18" fillId="19" borderId="0" xfId="0" applyFont="1" applyFill="1" applyAlignment="1">
      <alignment horizontal="center" vertical="center"/>
    </xf>
    <xf numFmtId="0" fontId="18" fillId="18" borderId="0" xfId="0" applyFont="1" applyFill="1"/>
    <xf numFmtId="0" fontId="18" fillId="17" borderId="0" xfId="0" applyFont="1" applyFill="1"/>
    <xf numFmtId="0" fontId="0" fillId="21" borderId="0" xfId="0" applyFill="1"/>
    <xf numFmtId="0" fontId="18" fillId="25" borderId="0" xfId="0" applyFont="1" applyFill="1"/>
    <xf numFmtId="0" fontId="0" fillId="20" borderId="0" xfId="0" applyFill="1"/>
    <xf numFmtId="0" fontId="0" fillId="22" borderId="0" xfId="0" applyFill="1"/>
    <xf numFmtId="0" fontId="1" fillId="0" borderId="1" xfId="1">
      <alignment vertical="center" wrapText="1" justifyLastLine="1" shrinkToFit="1"/>
    </xf>
    <xf numFmtId="0" fontId="3" fillId="0" borderId="2" xfId="8">
      <alignment vertical="center" wrapText="1" justifyLastLine="1" shrinkToFit="1"/>
    </xf>
    <xf numFmtId="0" fontId="0" fillId="0" borderId="11" xfId="0" applyBorder="1"/>
    <xf numFmtId="0" fontId="0" fillId="14" borderId="0" xfId="0" applyFill="1"/>
    <xf numFmtId="0" fontId="0" fillId="0" borderId="0" xfId="0"/>
    <xf numFmtId="0" fontId="27" fillId="0" borderId="1" xfId="0" applyFont="1" applyBorder="1" applyAlignment="1">
      <alignment horizontal="left" vertical="center"/>
    </xf>
    <xf numFmtId="0" fontId="27" fillId="0" borderId="1" xfId="0" applyFont="1" applyBorder="1" applyAlignment="1">
      <alignment horizontal="center" vertical="center"/>
    </xf>
    <xf numFmtId="0" fontId="27" fillId="0" borderId="1" xfId="0" applyFont="1" applyBorder="1" applyAlignment="1">
      <alignment horizontal="center"/>
    </xf>
    <xf numFmtId="0" fontId="27" fillId="0" borderId="13" xfId="0" applyFont="1" applyBorder="1" applyAlignment="1">
      <alignment horizontal="right" vertical="center"/>
    </xf>
    <xf numFmtId="0" fontId="27" fillId="0" borderId="13" xfId="0" applyFont="1" applyBorder="1" applyAlignment="1">
      <alignment horizontal="center"/>
    </xf>
    <xf numFmtId="0" fontId="27" fillId="0" borderId="13" xfId="0" applyFont="1" applyBorder="1" applyAlignment="1">
      <alignment horizontal="center" vertical="center"/>
    </xf>
    <xf numFmtId="0" fontId="27" fillId="0" borderId="0" xfId="0" applyFont="1" applyAlignment="1"/>
    <xf numFmtId="0" fontId="27" fillId="26" borderId="1" xfId="0" applyFont="1" applyFill="1" applyBorder="1"/>
    <xf numFmtId="0" fontId="27" fillId="26" borderId="0" xfId="0" applyFont="1" applyFill="1"/>
    <xf numFmtId="0" fontId="27" fillId="26" borderId="0" xfId="0" applyFont="1" applyFill="1" applyAlignment="1"/>
    <xf numFmtId="0" fontId="27" fillId="26" borderId="1" xfId="0" applyFont="1" applyFill="1" applyBorder="1" applyAlignment="1">
      <alignment horizontal="center" vertical="center"/>
    </xf>
  </cellXfs>
  <cellStyles count="23">
    <cellStyle name="big_title" xfId="9" xr:uid="{00000000-0005-0000-0000-00000B000000}"/>
    <cellStyle name="blue" xfId="5" xr:uid="{00000000-0005-0000-0000-000007000000}"/>
    <cellStyle name="center" xfId="3" xr:uid="{00000000-0005-0000-0000-000004000000}"/>
    <cellStyle name="gray" xfId="4" xr:uid="{00000000-0005-0000-0000-000006000000}"/>
    <cellStyle name="gray_header" xfId="11" xr:uid="{00000000-0005-0000-0000-00000D000000}"/>
    <cellStyle name="green" xfId="6" xr:uid="{00000000-0005-0000-0000-000008000000}"/>
    <cellStyle name="Heading 2" xfId="22" builtinId="17"/>
    <cellStyle name="Hyperlink" xfId="21" builtinId="8"/>
    <cellStyle name="MASVS-AUTH" xfId="15" xr:uid="{00000000-0005-0000-0000-000012000000}"/>
    <cellStyle name="MASVS-CODE" xfId="18" xr:uid="{00000000-0005-0000-0000-000015000000}"/>
    <cellStyle name="MASVS-CRYPTO" xfId="14" xr:uid="{00000000-0005-0000-0000-000011000000}"/>
    <cellStyle name="MASVS-NETWORK" xfId="16" xr:uid="{00000000-0005-0000-0000-000013000000}"/>
    <cellStyle name="MASVS-PLATFORM" xfId="17" xr:uid="{00000000-0005-0000-0000-000014000000}"/>
    <cellStyle name="MASVS-PRIVACY" xfId="20" xr:uid="{00000000-0005-0000-0000-000017000000}"/>
    <cellStyle name="MASVS-RESILIENCE" xfId="19" xr:uid="{00000000-0005-0000-0000-000016000000}"/>
    <cellStyle name="MASVS-STORAGE" xfId="13" xr:uid="{00000000-0005-0000-0000-000010000000}"/>
    <cellStyle name="medium_title" xfId="10" xr:uid="{00000000-0005-0000-0000-00000C000000}"/>
    <cellStyle name="Normal" xfId="0" builtinId="0"/>
    <cellStyle name="orange" xfId="7" xr:uid="{00000000-0005-0000-0000-000009000000}"/>
    <cellStyle name="text" xfId="1" xr:uid="{00000000-0005-0000-0000-000001000000}"/>
    <cellStyle name="text_bold" xfId="2" xr:uid="{00000000-0005-0000-0000-000002000000}"/>
    <cellStyle name="underline" xfId="8" xr:uid="{00000000-0005-0000-0000-00000A000000}"/>
    <cellStyle name="versions_white" xfId="12" xr:uid="{00000000-0005-0000-0000-00000F000000}"/>
  </cellStyles>
  <dxfs count="36">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colors>
    <mruColors>
      <color rgb="FFDF5C8D"/>
      <color rgb="FFE6BA00"/>
      <color rgb="FF499FFF"/>
      <color rgb="FF317CC0"/>
      <color rgb="FF4FB991"/>
      <color rgb="FF8064A2"/>
      <color rgb="FF000000"/>
      <color rgb="FFFF0000"/>
      <color rgb="FFF09236"/>
      <color rgb="FF5FAC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175260</xdr:colOff>
      <xdr:row>0</xdr:row>
      <xdr:rowOff>121920</xdr:rowOff>
    </xdr:from>
    <xdr:ext cx="1971675" cy="664368"/>
    <xdr:pic>
      <xdr:nvPicPr>
        <xdr:cNvPr id="2" name="Image 2" descr="Picture">
          <a:extLst>
            <a:ext uri="{FF2B5EF4-FFF2-40B4-BE49-F238E27FC236}">
              <a16:creationId xmlns:a16="http://schemas.microsoft.com/office/drawing/2014/main" id="{2A0FF0C6-780F-4D26-B6F0-6E7BD5BD267E}"/>
            </a:ext>
          </a:extLst>
        </xdr:cNvPr>
        <xdr:cNvPicPr/>
      </xdr:nvPicPr>
      <xdr:blipFill>
        <a:blip xmlns:r="http://schemas.openxmlformats.org/officeDocument/2006/relationships" r:embed="rId1" cstate="print">
          <a:alphaModFix amt="95000"/>
        </a:blip>
        <a:stretch>
          <a:fillRect/>
        </a:stretch>
      </xdr:blipFill>
      <xdr:spPr>
        <a:xfrm>
          <a:off x="12169140" y="121920"/>
          <a:ext cx="1971675" cy="664368"/>
        </a:xfrm>
        <a:prstGeom prst="rect">
          <a:avLst/>
        </a:prstGeom>
      </xdr:spPr>
    </xdr:pic>
    <xdr:clientData/>
  </xdr:oneCellAnchor>
  <xdr:twoCellAnchor editAs="oneCell">
    <xdr:from>
      <xdr:col>1</xdr:col>
      <xdr:colOff>53340</xdr:colOff>
      <xdr:row>0</xdr:row>
      <xdr:rowOff>144780</xdr:rowOff>
    </xdr:from>
    <xdr:to>
      <xdr:col>1</xdr:col>
      <xdr:colOff>1663065</xdr:colOff>
      <xdr:row>5</xdr:row>
      <xdr:rowOff>99060</xdr:rowOff>
    </xdr:to>
    <xdr:pic>
      <xdr:nvPicPr>
        <xdr:cNvPr id="3" name="Picture 2">
          <a:extLst>
            <a:ext uri="{FF2B5EF4-FFF2-40B4-BE49-F238E27FC236}">
              <a16:creationId xmlns:a16="http://schemas.microsoft.com/office/drawing/2014/main" id="{C9DF3D0B-8F3F-485E-A38F-832FE0163977}"/>
            </a:ext>
          </a:extLst>
        </xdr:cNvPr>
        <xdr:cNvPicPr>
          <a:picLocks noChangeAspect="1"/>
        </xdr:cNvPicPr>
      </xdr:nvPicPr>
      <xdr:blipFill>
        <a:blip xmlns:r="http://schemas.openxmlformats.org/officeDocument/2006/relationships" r:embed="rId2">
          <a:alphaModFix amt="95000"/>
        </a:blip>
        <a:stretch>
          <a:fillRect/>
        </a:stretch>
      </xdr:blipFill>
      <xdr:spPr>
        <a:xfrm>
          <a:off x="739140" y="144780"/>
          <a:ext cx="1638300" cy="1638300"/>
        </a:xfrm>
        <a:prstGeom prst="rect">
          <a:avLst/>
        </a:prstGeom>
      </xdr:spPr>
    </xdr:pic>
    <xdr:clientData/>
  </xdr:twoCellAnchor>
  <xdr:twoCellAnchor>
    <xdr:from>
      <xdr:col>5</xdr:col>
      <xdr:colOff>251460</xdr:colOff>
      <xdr:row>27</xdr:row>
      <xdr:rowOff>106680</xdr:rowOff>
    </xdr:from>
    <xdr:to>
      <xdr:col>6</xdr:col>
      <xdr:colOff>1005840</xdr:colOff>
      <xdr:row>33</xdr:row>
      <xdr:rowOff>30480</xdr:rowOff>
    </xdr:to>
    <xdr:sp macro="" textlink="">
      <xdr:nvSpPr>
        <xdr:cNvPr id="5" name="Circle: Hollow 4">
          <a:extLst>
            <a:ext uri="{FF2B5EF4-FFF2-40B4-BE49-F238E27FC236}">
              <a16:creationId xmlns:a16="http://schemas.microsoft.com/office/drawing/2014/main" id="{004E042D-71CB-2DD9-64D1-D2165199A54D}"/>
            </a:ext>
          </a:extLst>
        </xdr:cNvPr>
        <xdr:cNvSpPr/>
      </xdr:nvSpPr>
      <xdr:spPr>
        <a:xfrm>
          <a:off x="10866120" y="5791200"/>
          <a:ext cx="1097280" cy="1074420"/>
        </a:xfrm>
        <a:prstGeom prst="don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xdr:col>
      <xdr:colOff>243840</xdr:colOff>
      <xdr:row>10</xdr:row>
      <xdr:rowOff>129540</xdr:rowOff>
    </xdr:from>
    <xdr:to>
      <xdr:col>6</xdr:col>
      <xdr:colOff>998220</xdr:colOff>
      <xdr:row>16</xdr:row>
      <xdr:rowOff>152400</xdr:rowOff>
    </xdr:to>
    <xdr:sp macro="" textlink="">
      <xdr:nvSpPr>
        <xdr:cNvPr id="6" name="Circle: Hollow 5">
          <a:extLst>
            <a:ext uri="{FF2B5EF4-FFF2-40B4-BE49-F238E27FC236}">
              <a16:creationId xmlns:a16="http://schemas.microsoft.com/office/drawing/2014/main" id="{51BD2F5E-2F0F-4425-BA29-12AE69031E0B}"/>
            </a:ext>
          </a:extLst>
        </xdr:cNvPr>
        <xdr:cNvSpPr/>
      </xdr:nvSpPr>
      <xdr:spPr>
        <a:xfrm>
          <a:off x="10850880" y="2781300"/>
          <a:ext cx="1097280" cy="1127760"/>
        </a:xfrm>
        <a:prstGeom prst="don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xdr:col>
      <xdr:colOff>243840</xdr:colOff>
      <xdr:row>19</xdr:row>
      <xdr:rowOff>160020</xdr:rowOff>
    </xdr:from>
    <xdr:to>
      <xdr:col>6</xdr:col>
      <xdr:colOff>998220</xdr:colOff>
      <xdr:row>25</xdr:row>
      <xdr:rowOff>83820</xdr:rowOff>
    </xdr:to>
    <xdr:sp macro="" textlink="">
      <xdr:nvSpPr>
        <xdr:cNvPr id="7" name="Circle: Hollow 6">
          <a:extLst>
            <a:ext uri="{FF2B5EF4-FFF2-40B4-BE49-F238E27FC236}">
              <a16:creationId xmlns:a16="http://schemas.microsoft.com/office/drawing/2014/main" id="{55D16735-4FE3-40FC-923F-8B022D70D870}"/>
            </a:ext>
          </a:extLst>
        </xdr:cNvPr>
        <xdr:cNvSpPr/>
      </xdr:nvSpPr>
      <xdr:spPr>
        <a:xfrm>
          <a:off x="10858500" y="4328160"/>
          <a:ext cx="1097280" cy="1074420"/>
        </a:xfrm>
        <a:prstGeom prst="don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editAs="oneCell">
    <xdr:from>
      <xdr:col>23</xdr:col>
      <xdr:colOff>944880</xdr:colOff>
      <xdr:row>1</xdr:row>
      <xdr:rowOff>678180</xdr:rowOff>
    </xdr:from>
    <xdr:to>
      <xdr:col>28</xdr:col>
      <xdr:colOff>244409</xdr:colOff>
      <xdr:row>7</xdr:row>
      <xdr:rowOff>32556</xdr:rowOff>
    </xdr:to>
    <xdr:pic>
      <xdr:nvPicPr>
        <xdr:cNvPr id="4" name="Picture 3">
          <a:extLst>
            <a:ext uri="{FF2B5EF4-FFF2-40B4-BE49-F238E27FC236}">
              <a16:creationId xmlns:a16="http://schemas.microsoft.com/office/drawing/2014/main" id="{FB853844-CE03-DA1B-4856-52ED815B313D}"/>
            </a:ext>
          </a:extLst>
        </xdr:cNvPr>
        <xdr:cNvPicPr>
          <a:picLocks noChangeAspect="1"/>
        </xdr:cNvPicPr>
      </xdr:nvPicPr>
      <xdr:blipFill>
        <a:blip xmlns:r="http://schemas.openxmlformats.org/officeDocument/2006/relationships" r:embed="rId3"/>
        <a:stretch>
          <a:fillRect/>
        </a:stretch>
      </xdr:blipFill>
      <xdr:spPr>
        <a:xfrm>
          <a:off x="23964900" y="861060"/>
          <a:ext cx="4077269" cy="1228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99060</xdr:rowOff>
    </xdr:to>
    <xdr:pic>
      <xdr:nvPicPr>
        <xdr:cNvPr id="3" name="Picture 2">
          <a:extLst>
            <a:ext uri="{FF2B5EF4-FFF2-40B4-BE49-F238E27FC236}">
              <a16:creationId xmlns:a16="http://schemas.microsoft.com/office/drawing/2014/main" id="{D813B288-B89E-4D4B-8D14-E274C9395C77}"/>
            </a:ext>
          </a:extLst>
        </xdr:cNvPr>
        <xdr:cNvPicPr>
          <a:picLocks noChangeAspect="1"/>
        </xdr:cNvPicPr>
      </xdr:nvPicPr>
      <xdr:blipFill>
        <a:blip xmlns:r="http://schemas.openxmlformats.org/officeDocument/2006/relationships" r:embed="rId1">
          <a:alphaModFix amt="95000"/>
        </a:blip>
        <a:stretch>
          <a:fillRect/>
        </a:stretch>
      </xdr:blipFill>
      <xdr:spPr>
        <a:xfrm>
          <a:off x="739140" y="144780"/>
          <a:ext cx="1638300" cy="1638300"/>
        </a:xfrm>
        <a:prstGeom prst="rect">
          <a:avLst/>
        </a:prstGeom>
      </xdr:spPr>
    </xdr:pic>
    <xdr:clientData/>
  </xdr:twoCellAnchor>
  <xdr:oneCellAnchor>
    <xdr:from>
      <xdr:col>9</xdr:col>
      <xdr:colOff>0</xdr:colOff>
      <xdr:row>1</xdr:row>
      <xdr:rowOff>0</xdr:rowOff>
    </xdr:from>
    <xdr:ext cx="1971675" cy="664368"/>
    <xdr:pic>
      <xdr:nvPicPr>
        <xdr:cNvPr id="4" name="Image 2" descr="Picture">
          <a:extLst>
            <a:ext uri="{FF2B5EF4-FFF2-40B4-BE49-F238E27FC236}">
              <a16:creationId xmlns:a16="http://schemas.microsoft.com/office/drawing/2014/main" id="{32C65ED3-01B4-4A8D-B7F2-55850F2BFDF9}"/>
            </a:ext>
          </a:extLst>
        </xdr:cNvPr>
        <xdr:cNvPicPr/>
      </xdr:nvPicPr>
      <xdr:blipFill>
        <a:blip xmlns:r="http://schemas.openxmlformats.org/officeDocument/2006/relationships" r:embed="rId2" cstate="print">
          <a:alphaModFix amt="95000"/>
        </a:blip>
        <a:stretch>
          <a:fillRect/>
        </a:stretch>
      </xdr:blipFill>
      <xdr:spPr>
        <a:xfrm>
          <a:off x="14058900" y="182880"/>
          <a:ext cx="1971675" cy="66436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118110</xdr:colOff>
      <xdr:row>0</xdr:row>
      <xdr:rowOff>121920</xdr:rowOff>
    </xdr:from>
    <xdr:ext cx="1971675" cy="664368"/>
    <xdr:pic>
      <xdr:nvPicPr>
        <xdr:cNvPr id="2" name="Image 2" descr="Picture">
          <a:extLst>
            <a:ext uri="{FF2B5EF4-FFF2-40B4-BE49-F238E27FC236}">
              <a16:creationId xmlns:a16="http://schemas.microsoft.com/office/drawing/2014/main" id="{87591A43-3C5E-422D-B610-C55B610B7BE6}"/>
            </a:ext>
          </a:extLst>
        </xdr:cNvPr>
        <xdr:cNvPicPr/>
      </xdr:nvPicPr>
      <xdr:blipFill>
        <a:blip xmlns:r="http://schemas.openxmlformats.org/officeDocument/2006/relationships" r:embed="rId1" cstate="print">
          <a:alphaModFix amt="95000"/>
        </a:blip>
        <a:stretch>
          <a:fillRect/>
        </a:stretch>
      </xdr:blipFill>
      <xdr:spPr>
        <a:xfrm>
          <a:off x="13582650" y="121920"/>
          <a:ext cx="1971675" cy="664368"/>
        </a:xfrm>
        <a:prstGeom prst="rect">
          <a:avLst/>
        </a:prstGeom>
      </xdr:spPr>
    </xdr:pic>
    <xdr:clientData/>
  </xdr:oneCellAnchor>
  <xdr:twoCellAnchor editAs="oneCell">
    <xdr:from>
      <xdr:col>1</xdr:col>
      <xdr:colOff>53340</xdr:colOff>
      <xdr:row>0</xdr:row>
      <xdr:rowOff>144780</xdr:rowOff>
    </xdr:from>
    <xdr:to>
      <xdr:col>1</xdr:col>
      <xdr:colOff>1663065</xdr:colOff>
      <xdr:row>5</xdr:row>
      <xdr:rowOff>114300</xdr:rowOff>
    </xdr:to>
    <xdr:pic>
      <xdr:nvPicPr>
        <xdr:cNvPr id="3" name="Picture 2">
          <a:extLst>
            <a:ext uri="{FF2B5EF4-FFF2-40B4-BE49-F238E27FC236}">
              <a16:creationId xmlns:a16="http://schemas.microsoft.com/office/drawing/2014/main" id="{C733EFF9-08A1-42D1-B20A-E4D45A726E20}"/>
            </a:ext>
          </a:extLst>
        </xdr:cNvPr>
        <xdr:cNvPicPr>
          <a:picLocks noChangeAspect="1"/>
        </xdr:cNvPicPr>
      </xdr:nvPicPr>
      <xdr:blipFill>
        <a:blip xmlns:r="http://schemas.openxmlformats.org/officeDocument/2006/relationships" r:embed="rId2">
          <a:alphaModFix amt="95000"/>
        </a:blip>
        <a:stretch>
          <a:fillRect/>
        </a:stretch>
      </xdr:blipFill>
      <xdr:spPr>
        <a:xfrm>
          <a:off x="739140" y="144780"/>
          <a:ext cx="1609725" cy="16459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9</xdr:col>
      <xdr:colOff>118110</xdr:colOff>
      <xdr:row>0</xdr:row>
      <xdr:rowOff>121920</xdr:rowOff>
    </xdr:from>
    <xdr:ext cx="1971675" cy="664368"/>
    <xdr:pic>
      <xdr:nvPicPr>
        <xdr:cNvPr id="2" name="Image 2" descr="Picture">
          <a:extLst>
            <a:ext uri="{FF2B5EF4-FFF2-40B4-BE49-F238E27FC236}">
              <a16:creationId xmlns:a16="http://schemas.microsoft.com/office/drawing/2014/main" id="{AADB4796-F94C-4B90-9D74-29974177AD7A}"/>
            </a:ext>
          </a:extLst>
        </xdr:cNvPr>
        <xdr:cNvPicPr/>
      </xdr:nvPicPr>
      <xdr:blipFill>
        <a:blip xmlns:r="http://schemas.openxmlformats.org/officeDocument/2006/relationships" r:embed="rId1" cstate="print">
          <a:alphaModFix amt="95000"/>
        </a:blip>
        <a:stretch>
          <a:fillRect/>
        </a:stretch>
      </xdr:blipFill>
      <xdr:spPr>
        <a:xfrm>
          <a:off x="13696950" y="121920"/>
          <a:ext cx="1971675" cy="664368"/>
        </a:xfrm>
        <a:prstGeom prst="rect">
          <a:avLst/>
        </a:prstGeom>
      </xdr:spPr>
    </xdr:pic>
    <xdr:clientData/>
  </xdr:oneCellAnchor>
  <xdr:twoCellAnchor editAs="oneCell">
    <xdr:from>
      <xdr:col>1</xdr:col>
      <xdr:colOff>53340</xdr:colOff>
      <xdr:row>0</xdr:row>
      <xdr:rowOff>144780</xdr:rowOff>
    </xdr:from>
    <xdr:to>
      <xdr:col>1</xdr:col>
      <xdr:colOff>1663065</xdr:colOff>
      <xdr:row>5</xdr:row>
      <xdr:rowOff>114300</xdr:rowOff>
    </xdr:to>
    <xdr:pic>
      <xdr:nvPicPr>
        <xdr:cNvPr id="3" name="Picture 2">
          <a:extLst>
            <a:ext uri="{FF2B5EF4-FFF2-40B4-BE49-F238E27FC236}">
              <a16:creationId xmlns:a16="http://schemas.microsoft.com/office/drawing/2014/main" id="{3A43FDAC-B18C-4A4E-92B4-3756FD8373E6}"/>
            </a:ext>
          </a:extLst>
        </xdr:cNvPr>
        <xdr:cNvPicPr>
          <a:picLocks noChangeAspect="1"/>
        </xdr:cNvPicPr>
      </xdr:nvPicPr>
      <xdr:blipFill>
        <a:blip xmlns:r="http://schemas.openxmlformats.org/officeDocument/2006/relationships" r:embed="rId2">
          <a:alphaModFix amt="95000"/>
        </a:blip>
        <a:stretch>
          <a:fillRect/>
        </a:stretch>
      </xdr:blipFill>
      <xdr:spPr>
        <a:xfrm>
          <a:off x="739140" y="144780"/>
          <a:ext cx="1609725" cy="16459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99060</xdr:rowOff>
    </xdr:to>
    <xdr:pic>
      <xdr:nvPicPr>
        <xdr:cNvPr id="3" name="Picture 2">
          <a:extLst>
            <a:ext uri="{FF2B5EF4-FFF2-40B4-BE49-F238E27FC236}">
              <a16:creationId xmlns:a16="http://schemas.microsoft.com/office/drawing/2014/main" id="{141BA442-9B1A-487D-AB40-6B753B97DBE1}"/>
            </a:ext>
          </a:extLst>
        </xdr:cNvPr>
        <xdr:cNvPicPr>
          <a:picLocks noChangeAspect="1"/>
        </xdr:cNvPicPr>
      </xdr:nvPicPr>
      <xdr:blipFill>
        <a:blip xmlns:r="http://schemas.openxmlformats.org/officeDocument/2006/relationships" r:embed="rId1">
          <a:alphaModFix amt="95000"/>
        </a:blip>
        <a:stretch>
          <a:fillRect/>
        </a:stretch>
      </xdr:blipFill>
      <xdr:spPr>
        <a:xfrm>
          <a:off x="739140" y="144780"/>
          <a:ext cx="1638300" cy="1638300"/>
        </a:xfrm>
        <a:prstGeom prst="rect">
          <a:avLst/>
        </a:prstGeom>
      </xdr:spPr>
    </xdr:pic>
    <xdr:clientData/>
  </xdr:twoCellAnchor>
  <xdr:oneCellAnchor>
    <xdr:from>
      <xdr:col>9</xdr:col>
      <xdr:colOff>118110</xdr:colOff>
      <xdr:row>0</xdr:row>
      <xdr:rowOff>121920</xdr:rowOff>
    </xdr:from>
    <xdr:ext cx="1971675" cy="664368"/>
    <xdr:pic>
      <xdr:nvPicPr>
        <xdr:cNvPr id="4" name="Image 2" descr="Picture">
          <a:extLst>
            <a:ext uri="{FF2B5EF4-FFF2-40B4-BE49-F238E27FC236}">
              <a16:creationId xmlns:a16="http://schemas.microsoft.com/office/drawing/2014/main" id="{8770BB7E-08CA-4224-9012-7168F3516087}"/>
            </a:ext>
          </a:extLst>
        </xdr:cNvPr>
        <xdr:cNvPicPr/>
      </xdr:nvPicPr>
      <xdr:blipFill>
        <a:blip xmlns:r="http://schemas.openxmlformats.org/officeDocument/2006/relationships" r:embed="rId2" cstate="print">
          <a:alphaModFix amt="95000"/>
        </a:blip>
        <a:stretch>
          <a:fillRect/>
        </a:stretch>
      </xdr:blipFill>
      <xdr:spPr>
        <a:xfrm>
          <a:off x="13696950" y="121920"/>
          <a:ext cx="1971675" cy="66436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9</xdr:col>
      <xdr:colOff>118110</xdr:colOff>
      <xdr:row>0</xdr:row>
      <xdr:rowOff>121920</xdr:rowOff>
    </xdr:from>
    <xdr:ext cx="1971675" cy="664368"/>
    <xdr:pic>
      <xdr:nvPicPr>
        <xdr:cNvPr id="2" name="Image 2" descr="Picture">
          <a:extLst>
            <a:ext uri="{FF2B5EF4-FFF2-40B4-BE49-F238E27FC236}">
              <a16:creationId xmlns:a16="http://schemas.microsoft.com/office/drawing/2014/main" id="{5131D50C-D845-4165-A1EE-7819DE08A4D5}"/>
            </a:ext>
          </a:extLst>
        </xdr:cNvPr>
        <xdr:cNvPicPr/>
      </xdr:nvPicPr>
      <xdr:blipFill>
        <a:blip xmlns:r="http://schemas.openxmlformats.org/officeDocument/2006/relationships" r:embed="rId1" cstate="print">
          <a:alphaModFix amt="95000"/>
        </a:blip>
        <a:stretch>
          <a:fillRect/>
        </a:stretch>
      </xdr:blipFill>
      <xdr:spPr>
        <a:xfrm>
          <a:off x="13696950" y="121920"/>
          <a:ext cx="1971675" cy="664368"/>
        </a:xfrm>
        <a:prstGeom prst="rect">
          <a:avLst/>
        </a:prstGeom>
      </xdr:spPr>
    </xdr:pic>
    <xdr:clientData/>
  </xdr:oneCellAnchor>
  <xdr:twoCellAnchor editAs="oneCell">
    <xdr:from>
      <xdr:col>1</xdr:col>
      <xdr:colOff>53340</xdr:colOff>
      <xdr:row>0</xdr:row>
      <xdr:rowOff>144780</xdr:rowOff>
    </xdr:from>
    <xdr:to>
      <xdr:col>1</xdr:col>
      <xdr:colOff>1663065</xdr:colOff>
      <xdr:row>5</xdr:row>
      <xdr:rowOff>114300</xdr:rowOff>
    </xdr:to>
    <xdr:pic>
      <xdr:nvPicPr>
        <xdr:cNvPr id="3" name="Picture 2">
          <a:extLst>
            <a:ext uri="{FF2B5EF4-FFF2-40B4-BE49-F238E27FC236}">
              <a16:creationId xmlns:a16="http://schemas.microsoft.com/office/drawing/2014/main" id="{81902AC7-135D-4DC6-8F2E-8AE1320AC307}"/>
            </a:ext>
          </a:extLst>
        </xdr:cNvPr>
        <xdr:cNvPicPr>
          <a:picLocks noChangeAspect="1"/>
        </xdr:cNvPicPr>
      </xdr:nvPicPr>
      <xdr:blipFill>
        <a:blip xmlns:r="http://schemas.openxmlformats.org/officeDocument/2006/relationships" r:embed="rId2">
          <a:alphaModFix amt="95000"/>
        </a:blip>
        <a:stretch>
          <a:fillRect/>
        </a:stretch>
      </xdr:blipFill>
      <xdr:spPr>
        <a:xfrm>
          <a:off x="739140" y="144780"/>
          <a:ext cx="1609725" cy="1645920"/>
        </a:xfrm>
        <a:prstGeom prst="rect">
          <a:avLst/>
        </a:prstGeom>
      </xdr:spPr>
    </xdr:pic>
    <xdr:clientData/>
  </xdr:twoCellAnchor>
  <xdr:twoCellAnchor>
    <xdr:from>
      <xdr:col>2</xdr:col>
      <xdr:colOff>998220</xdr:colOff>
      <xdr:row>12</xdr:row>
      <xdr:rowOff>144780</xdr:rowOff>
    </xdr:from>
    <xdr:to>
      <xdr:col>4</xdr:col>
      <xdr:colOff>312420</xdr:colOff>
      <xdr:row>15</xdr:row>
      <xdr:rowOff>541020</xdr:rowOff>
    </xdr:to>
    <xdr:sp macro="" textlink="">
      <xdr:nvSpPr>
        <xdr:cNvPr id="4" name="TextBox 3">
          <a:extLst>
            <a:ext uri="{FF2B5EF4-FFF2-40B4-BE49-F238E27FC236}">
              <a16:creationId xmlns:a16="http://schemas.microsoft.com/office/drawing/2014/main" id="{2CC75307-CFCE-2817-AF7D-8A3E2C1C8084}"/>
            </a:ext>
          </a:extLst>
        </xdr:cNvPr>
        <xdr:cNvSpPr txBox="1"/>
      </xdr:nvSpPr>
      <xdr:spPr>
        <a:xfrm>
          <a:off x="3398520" y="3162300"/>
          <a:ext cx="7178040" cy="24993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6600"/>
            <a:t>ON HOLD</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99060</xdr:rowOff>
    </xdr:to>
    <xdr:pic>
      <xdr:nvPicPr>
        <xdr:cNvPr id="3" name="Picture 2">
          <a:extLst>
            <a:ext uri="{FF2B5EF4-FFF2-40B4-BE49-F238E27FC236}">
              <a16:creationId xmlns:a16="http://schemas.microsoft.com/office/drawing/2014/main" id="{CD786DFE-4E5E-4D4C-B3F0-FA57D6B1B3B6}"/>
            </a:ext>
          </a:extLst>
        </xdr:cNvPr>
        <xdr:cNvPicPr>
          <a:picLocks noChangeAspect="1"/>
        </xdr:cNvPicPr>
      </xdr:nvPicPr>
      <xdr:blipFill>
        <a:blip xmlns:r="http://schemas.openxmlformats.org/officeDocument/2006/relationships" r:embed="rId1">
          <a:alphaModFix amt="95000"/>
        </a:blip>
        <a:stretch>
          <a:fillRect/>
        </a:stretch>
      </xdr:blipFill>
      <xdr:spPr>
        <a:xfrm>
          <a:off x="739140" y="144780"/>
          <a:ext cx="1609725" cy="1645920"/>
        </a:xfrm>
        <a:prstGeom prst="rect">
          <a:avLst/>
        </a:prstGeom>
      </xdr:spPr>
    </xdr:pic>
    <xdr:clientData/>
  </xdr:twoCellAnchor>
  <xdr:oneCellAnchor>
    <xdr:from>
      <xdr:col>9</xdr:col>
      <xdr:colOff>118110</xdr:colOff>
      <xdr:row>0</xdr:row>
      <xdr:rowOff>121920</xdr:rowOff>
    </xdr:from>
    <xdr:ext cx="1971675" cy="664368"/>
    <xdr:pic>
      <xdr:nvPicPr>
        <xdr:cNvPr id="4" name="Image 2" descr="Picture">
          <a:extLst>
            <a:ext uri="{FF2B5EF4-FFF2-40B4-BE49-F238E27FC236}">
              <a16:creationId xmlns:a16="http://schemas.microsoft.com/office/drawing/2014/main" id="{2B480949-DD7C-44D6-9EB8-BC1183FC1F55}"/>
            </a:ext>
          </a:extLst>
        </xdr:cNvPr>
        <xdr:cNvPicPr/>
      </xdr:nvPicPr>
      <xdr:blipFill>
        <a:blip xmlns:r="http://schemas.openxmlformats.org/officeDocument/2006/relationships" r:embed="rId2" cstate="print">
          <a:alphaModFix amt="95000"/>
        </a:blip>
        <a:stretch>
          <a:fillRect/>
        </a:stretch>
      </xdr:blipFill>
      <xdr:spPr>
        <a:xfrm>
          <a:off x="13696950" y="121920"/>
          <a:ext cx="1971675" cy="664368"/>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1</xdr:col>
      <xdr:colOff>53340</xdr:colOff>
      <xdr:row>0</xdr:row>
      <xdr:rowOff>144780</xdr:rowOff>
    </xdr:from>
    <xdr:to>
      <xdr:col>1</xdr:col>
      <xdr:colOff>1663065</xdr:colOff>
      <xdr:row>5</xdr:row>
      <xdr:rowOff>99060</xdr:rowOff>
    </xdr:to>
    <xdr:pic>
      <xdr:nvPicPr>
        <xdr:cNvPr id="3" name="Picture 2">
          <a:extLst>
            <a:ext uri="{FF2B5EF4-FFF2-40B4-BE49-F238E27FC236}">
              <a16:creationId xmlns:a16="http://schemas.microsoft.com/office/drawing/2014/main" id="{F7777423-CC04-4D4E-9342-FBA3D8BD7E39}"/>
            </a:ext>
          </a:extLst>
        </xdr:cNvPr>
        <xdr:cNvPicPr>
          <a:picLocks noChangeAspect="1"/>
        </xdr:cNvPicPr>
      </xdr:nvPicPr>
      <xdr:blipFill>
        <a:blip xmlns:r="http://schemas.openxmlformats.org/officeDocument/2006/relationships" r:embed="rId1">
          <a:alphaModFix amt="95000"/>
        </a:blip>
        <a:stretch>
          <a:fillRect/>
        </a:stretch>
      </xdr:blipFill>
      <xdr:spPr>
        <a:xfrm>
          <a:off x="739140" y="144780"/>
          <a:ext cx="1638300" cy="1638300"/>
        </a:xfrm>
        <a:prstGeom prst="rect">
          <a:avLst/>
        </a:prstGeom>
      </xdr:spPr>
    </xdr:pic>
    <xdr:clientData/>
  </xdr:twoCellAnchor>
  <xdr:oneCellAnchor>
    <xdr:from>
      <xdr:col>9</xdr:col>
      <xdr:colOff>118110</xdr:colOff>
      <xdr:row>0</xdr:row>
      <xdr:rowOff>121920</xdr:rowOff>
    </xdr:from>
    <xdr:ext cx="1971675" cy="664368"/>
    <xdr:pic>
      <xdr:nvPicPr>
        <xdr:cNvPr id="4" name="Image 2" descr="Picture">
          <a:extLst>
            <a:ext uri="{FF2B5EF4-FFF2-40B4-BE49-F238E27FC236}">
              <a16:creationId xmlns:a16="http://schemas.microsoft.com/office/drawing/2014/main" id="{A3F1D50B-E608-47FC-B2B8-E095D82210D4}"/>
            </a:ext>
          </a:extLst>
        </xdr:cNvPr>
        <xdr:cNvPicPr/>
      </xdr:nvPicPr>
      <xdr:blipFill>
        <a:blip xmlns:r="http://schemas.openxmlformats.org/officeDocument/2006/relationships" r:embed="rId2" cstate="print">
          <a:alphaModFix amt="95000"/>
        </a:blip>
        <a:stretch>
          <a:fillRect/>
        </a:stretch>
      </xdr:blipFill>
      <xdr:spPr>
        <a:xfrm>
          <a:off x="13696950" y="121920"/>
          <a:ext cx="1971675" cy="664368"/>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4</xdr:col>
      <xdr:colOff>0</xdr:colOff>
      <xdr:row>0</xdr:row>
      <xdr:rowOff>152400</xdr:rowOff>
    </xdr:from>
    <xdr:ext cx="1971675" cy="664368"/>
    <xdr:pic>
      <xdr:nvPicPr>
        <xdr:cNvPr id="3" name="Image 2" descr="Picture">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stretch>
          <a:fillRect/>
        </a:stretch>
      </xdr:blipFill>
      <xdr:spPr>
        <a:xfrm>
          <a:off x="10066020" y="152400"/>
          <a:ext cx="1971675" cy="664368"/>
        </a:xfrm>
        <a:prstGeom prst="rect">
          <a:avLst/>
        </a:prstGeom>
      </xdr:spPr>
    </xdr:pic>
    <xdr:clientData/>
  </xdr:oneCellAnchor>
  <xdr:twoCellAnchor editAs="oneCell">
    <xdr:from>
      <xdr:col>1</xdr:col>
      <xdr:colOff>0</xdr:colOff>
      <xdr:row>1</xdr:row>
      <xdr:rowOff>0</xdr:rowOff>
    </xdr:from>
    <xdr:to>
      <xdr:col>1</xdr:col>
      <xdr:colOff>1508760</xdr:colOff>
      <xdr:row>5</xdr:row>
      <xdr:rowOff>7620</xdr:rowOff>
    </xdr:to>
    <xdr:pic>
      <xdr:nvPicPr>
        <xdr:cNvPr id="4" name="Picture 3">
          <a:extLst>
            <a:ext uri="{FF2B5EF4-FFF2-40B4-BE49-F238E27FC236}">
              <a16:creationId xmlns:a16="http://schemas.microsoft.com/office/drawing/2014/main" id="{6C866FC6-43CE-40B0-B47A-B111BA0E5C71}"/>
            </a:ext>
          </a:extLst>
        </xdr:cNvPr>
        <xdr:cNvPicPr>
          <a:picLocks noChangeAspect="1"/>
        </xdr:cNvPicPr>
      </xdr:nvPicPr>
      <xdr:blipFill>
        <a:blip xmlns:r="http://schemas.openxmlformats.org/officeDocument/2006/relationships" r:embed="rId2"/>
        <a:stretch>
          <a:fillRect/>
        </a:stretch>
      </xdr:blipFill>
      <xdr:spPr>
        <a:xfrm>
          <a:off x="685800" y="182880"/>
          <a:ext cx="1508760" cy="1508760"/>
        </a:xfrm>
        <a:prstGeom prst="rect">
          <a:avLst/>
        </a:prstGeom>
      </xdr:spPr>
    </xdr:pic>
    <xdr:clientData/>
  </xdr:twoCellAnchor>
  <xdr:twoCellAnchor editAs="oneCell">
    <xdr:from>
      <xdr:col>9</xdr:col>
      <xdr:colOff>0</xdr:colOff>
      <xdr:row>10</xdr:row>
      <xdr:rowOff>0</xdr:rowOff>
    </xdr:from>
    <xdr:to>
      <xdr:col>9</xdr:col>
      <xdr:colOff>304800</xdr:colOff>
      <xdr:row>11</xdr:row>
      <xdr:rowOff>121920</xdr:rowOff>
    </xdr:to>
    <xdr:sp macro="" textlink="">
      <xdr:nvSpPr>
        <xdr:cNvPr id="10241" name="AutoShape 1">
          <a:extLst>
            <a:ext uri="{FF2B5EF4-FFF2-40B4-BE49-F238E27FC236}">
              <a16:creationId xmlns:a16="http://schemas.microsoft.com/office/drawing/2014/main" id="{86C1A0C0-F596-7FD1-AAF8-765E41E7B37D}"/>
            </a:ext>
          </a:extLst>
        </xdr:cNvPr>
        <xdr:cNvSpPr>
          <a:spLocks noChangeAspect="1" noChangeArrowheads="1"/>
        </xdr:cNvSpPr>
      </xdr:nvSpPr>
      <xdr:spPr bwMode="auto">
        <a:xfrm>
          <a:off x="1338834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mas.owas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FC90B-934A-4D8E-B9C5-69B51B6AF813}">
  <sheetPr>
    <tabColor theme="8" tint="-0.499984740745262"/>
  </sheetPr>
  <dimension ref="A1:AE73"/>
  <sheetViews>
    <sheetView showGridLines="0" workbookViewId="0">
      <selection activeCell="X25" sqref="X25"/>
    </sheetView>
  </sheetViews>
  <sheetFormatPr defaultRowHeight="14.4"/>
  <cols>
    <col min="1" max="1" width="10" customWidth="1"/>
    <col min="2" max="2" width="25" customWidth="1"/>
    <col min="3" max="3" width="109.6640625" style="2" customWidth="1"/>
    <col min="4" max="6" width="5" customWidth="1"/>
    <col min="7" max="10" width="15.109375" style="3" customWidth="1"/>
    <col min="24" max="24" width="30.21875" bestFit="1" customWidth="1"/>
    <col min="25" max="25" width="12.77734375" bestFit="1" customWidth="1"/>
  </cols>
  <sheetData>
    <row r="1" spans="1:31">
      <c r="A1" s="41"/>
      <c r="B1" s="41"/>
      <c r="C1" s="42"/>
      <c r="D1" s="41"/>
      <c r="E1" s="41"/>
      <c r="F1" s="41"/>
      <c r="G1" s="43"/>
      <c r="H1" s="43"/>
      <c r="I1" s="43"/>
      <c r="J1" s="43"/>
    </row>
    <row r="2" spans="1:31" ht="64.95" customHeight="1">
      <c r="A2" s="41"/>
      <c r="B2" s="95"/>
      <c r="C2" s="44" t="str">
        <f>ABOUT!C2</f>
        <v>Thick Client Application Security Checklist</v>
      </c>
      <c r="D2" s="95"/>
      <c r="E2" s="95"/>
      <c r="F2" s="41"/>
      <c r="G2" s="43"/>
      <c r="H2" s="43"/>
      <c r="I2" s="43"/>
      <c r="J2" s="43"/>
    </row>
    <row r="3" spans="1:31" ht="25.2" customHeight="1">
      <c r="A3" s="41"/>
      <c r="B3" s="95"/>
      <c r="C3" s="45" t="s">
        <v>0</v>
      </c>
      <c r="D3" s="41"/>
      <c r="E3" s="41"/>
      <c r="F3" s="41"/>
      <c r="G3" s="43"/>
      <c r="H3" s="43"/>
      <c r="I3" s="43"/>
      <c r="J3" s="43"/>
    </row>
    <row r="4" spans="1:31">
      <c r="A4" s="41"/>
      <c r="B4" s="95"/>
      <c r="C4" s="46"/>
      <c r="D4" s="41"/>
      <c r="E4" s="41"/>
      <c r="F4" s="41"/>
      <c r="G4" s="43"/>
      <c r="H4" s="43"/>
      <c r="I4" s="43"/>
      <c r="J4" s="43"/>
    </row>
    <row r="5" spans="1:31" ht="14.4" customHeight="1">
      <c r="A5" s="41"/>
      <c r="B5" s="41"/>
      <c r="C5" s="47"/>
      <c r="D5" s="41"/>
      <c r="E5" s="41"/>
      <c r="F5" s="41"/>
      <c r="G5" s="43"/>
      <c r="H5" s="43"/>
      <c r="I5" s="48" t="str">
        <f>ABOUT!C5</f>
        <v>OWASP TASTG v0.1 (commit: TBC)    OWASP TASVS v0.1 (commit: TBC)</v>
      </c>
      <c r="J5" s="43"/>
    </row>
    <row r="6" spans="1:31">
      <c r="A6" s="41"/>
      <c r="B6" s="41"/>
      <c r="C6" s="42"/>
      <c r="D6" s="41"/>
      <c r="E6" s="41"/>
      <c r="F6" s="41"/>
      <c r="G6" s="43"/>
      <c r="H6" s="43"/>
      <c r="I6" s="43"/>
      <c r="J6" s="43"/>
    </row>
    <row r="9" spans="1:31">
      <c r="G9"/>
      <c r="Y9" s="109"/>
      <c r="Z9" s="116"/>
      <c r="AA9" s="116"/>
      <c r="AB9" s="117" t="s">
        <v>86</v>
      </c>
      <c r="AC9" s="117"/>
      <c r="AD9" s="118"/>
      <c r="AE9" s="115"/>
    </row>
    <row r="10" spans="1:31" ht="18" thickBot="1">
      <c r="B10" s="40" t="s">
        <v>1</v>
      </c>
      <c r="G10" s="3" t="s">
        <v>2</v>
      </c>
      <c r="X10" s="110"/>
      <c r="Y10" s="111" t="s">
        <v>87</v>
      </c>
      <c r="Z10" s="119" t="s">
        <v>88</v>
      </c>
      <c r="AA10" s="119" t="s">
        <v>89</v>
      </c>
      <c r="AB10" s="119" t="s">
        <v>90</v>
      </c>
      <c r="AC10" s="119" t="s">
        <v>91</v>
      </c>
      <c r="AD10" s="119" t="s">
        <v>92</v>
      </c>
      <c r="AE10" s="3"/>
    </row>
    <row r="11" spans="1:31" ht="15" thickTop="1">
      <c r="B11">
        <v>0.9</v>
      </c>
      <c r="C11" s="2" t="s">
        <v>3</v>
      </c>
      <c r="X11" s="112" t="s">
        <v>93</v>
      </c>
      <c r="Y11" s="113" t="str">
        <f>IF(OR(IF(AA11&gt;=3,1,0),IF(SUM(AB11:AD11)&gt;=1,1,0)),"Failed","Passed")</f>
        <v>Failed</v>
      </c>
      <c r="Z11" s="114">
        <v>0</v>
      </c>
      <c r="AA11" s="114">
        <v>3</v>
      </c>
      <c r="AB11" s="114">
        <v>0</v>
      </c>
      <c r="AC11" s="114">
        <v>0</v>
      </c>
      <c r="AD11" s="114">
        <v>0</v>
      </c>
      <c r="AE11" s="3"/>
    </row>
    <row r="12" spans="1:31">
      <c r="B12">
        <v>0.8</v>
      </c>
      <c r="C12" s="2" t="s">
        <v>83</v>
      </c>
      <c r="J12" s="3" t="s">
        <v>5</v>
      </c>
      <c r="X12" s="112" t="s">
        <v>94</v>
      </c>
      <c r="Y12" s="113" t="str">
        <f t="shared" ref="Y12:Y16" si="0">IF(OR(IF(AA12&gt;=3,1,0),IF(SUM(AB12:AD12)&gt;=1,1,0)),"Failed","Passed")</f>
        <v>Passed</v>
      </c>
      <c r="Z12" s="114">
        <v>0</v>
      </c>
      <c r="AA12" s="114">
        <v>0</v>
      </c>
      <c r="AB12" s="114">
        <v>0</v>
      </c>
      <c r="AC12" s="114">
        <v>0</v>
      </c>
      <c r="AD12" s="114">
        <v>0</v>
      </c>
      <c r="AE12" s="3"/>
    </row>
    <row r="13" spans="1:31">
      <c r="B13">
        <v>0.7</v>
      </c>
      <c r="C13" s="2" t="s">
        <v>84</v>
      </c>
      <c r="X13" s="112" t="s">
        <v>95</v>
      </c>
      <c r="Y13" s="113" t="str">
        <f t="shared" si="0"/>
        <v>Passed</v>
      </c>
      <c r="Z13" s="114">
        <v>0</v>
      </c>
      <c r="AA13" s="114">
        <v>0</v>
      </c>
      <c r="AB13" s="114">
        <v>0</v>
      </c>
      <c r="AC13" s="114">
        <v>0</v>
      </c>
      <c r="AD13" s="114">
        <v>0</v>
      </c>
      <c r="AE13" s="3"/>
    </row>
    <row r="14" spans="1:31">
      <c r="B14">
        <v>0.1</v>
      </c>
      <c r="C14" s="2" t="s">
        <v>82</v>
      </c>
      <c r="J14" s="3" t="s">
        <v>8</v>
      </c>
      <c r="X14" s="112" t="s">
        <v>82</v>
      </c>
      <c r="Y14" s="113" t="str">
        <f t="shared" si="0"/>
        <v>Passed</v>
      </c>
      <c r="Z14" s="114">
        <v>0</v>
      </c>
      <c r="AA14" s="114">
        <v>0</v>
      </c>
      <c r="AB14" s="114">
        <v>0</v>
      </c>
      <c r="AC14" s="114">
        <v>0</v>
      </c>
      <c r="AD14" s="114">
        <v>0</v>
      </c>
      <c r="AE14" s="3"/>
    </row>
    <row r="15" spans="1:31">
      <c r="B15">
        <v>0.2</v>
      </c>
      <c r="C15" s="2" t="s">
        <v>85</v>
      </c>
      <c r="X15" s="112" t="s">
        <v>96</v>
      </c>
      <c r="Y15" s="113" t="str">
        <f t="shared" si="0"/>
        <v>Passed</v>
      </c>
      <c r="Z15" s="114">
        <v>0</v>
      </c>
      <c r="AA15" s="114">
        <v>0</v>
      </c>
      <c r="AB15" s="114">
        <v>0</v>
      </c>
      <c r="AC15" s="114">
        <v>0</v>
      </c>
      <c r="AD15" s="114">
        <v>0</v>
      </c>
      <c r="AE15" s="3"/>
    </row>
    <row r="16" spans="1:31">
      <c r="B16">
        <v>0.3</v>
      </c>
      <c r="C16" s="2" t="s">
        <v>4</v>
      </c>
      <c r="X16" s="112" t="s">
        <v>97</v>
      </c>
      <c r="Y16" s="113" t="str">
        <f t="shared" si="0"/>
        <v>Passed</v>
      </c>
      <c r="Z16" s="114">
        <v>0</v>
      </c>
      <c r="AA16" s="114">
        <v>0</v>
      </c>
      <c r="AB16" s="114">
        <v>0</v>
      </c>
      <c r="AC16" s="114">
        <v>0</v>
      </c>
      <c r="AD16" s="114">
        <v>0</v>
      </c>
      <c r="AE16" s="3"/>
    </row>
    <row r="17" spans="2:10" ht="18" thickBot="1">
      <c r="B17" s="40" t="s">
        <v>9</v>
      </c>
      <c r="J17" s="3" t="s">
        <v>10</v>
      </c>
    </row>
    <row r="18" spans="2:10" ht="15" thickTop="1">
      <c r="B18">
        <v>0.9</v>
      </c>
      <c r="C18" s="2" t="s">
        <v>3</v>
      </c>
    </row>
    <row r="19" spans="2:10">
      <c r="B19">
        <v>0.8</v>
      </c>
      <c r="C19" s="2" t="s">
        <v>4</v>
      </c>
      <c r="G19" s="3" t="s">
        <v>11</v>
      </c>
      <c r="J19" s="3" t="s">
        <v>12</v>
      </c>
    </row>
    <row r="20" spans="2:10">
      <c r="B20">
        <v>0.7</v>
      </c>
      <c r="C20" s="2" t="s">
        <v>6</v>
      </c>
    </row>
    <row r="21" spans="2:10">
      <c r="C21" s="2" t="s">
        <v>7</v>
      </c>
      <c r="J21" s="3" t="s">
        <v>13</v>
      </c>
    </row>
    <row r="22" spans="2:10">
      <c r="C22" s="2" t="s">
        <v>7</v>
      </c>
    </row>
    <row r="23" spans="2:10" ht="18" thickBot="1">
      <c r="B23" s="40" t="s">
        <v>14</v>
      </c>
      <c r="J23" s="3" t="s">
        <v>15</v>
      </c>
    </row>
    <row r="24" spans="2:10" ht="15" thickTop="1">
      <c r="B24">
        <v>0.9</v>
      </c>
      <c r="C24" s="2" t="s">
        <v>3</v>
      </c>
    </row>
    <row r="25" spans="2:10">
      <c r="B25">
        <v>0.8</v>
      </c>
      <c r="C25" s="2" t="s">
        <v>4</v>
      </c>
      <c r="J25" s="3" t="s">
        <v>16</v>
      </c>
    </row>
    <row r="26" spans="2:10">
      <c r="B26">
        <v>0.7</v>
      </c>
      <c r="C26" s="2" t="s">
        <v>6</v>
      </c>
    </row>
    <row r="27" spans="2:10">
      <c r="C27" s="2" t="s">
        <v>7</v>
      </c>
      <c r="G27" s="3" t="s">
        <v>17</v>
      </c>
    </row>
    <row r="28" spans="2:10">
      <c r="C28" s="2" t="s">
        <v>7</v>
      </c>
    </row>
    <row r="29" spans="2:10" ht="18" thickBot="1">
      <c r="B29" s="40" t="s">
        <v>18</v>
      </c>
    </row>
    <row r="30" spans="2:10" ht="15" thickTop="1">
      <c r="B30">
        <v>0.6</v>
      </c>
      <c r="C30" s="2" t="s">
        <v>3</v>
      </c>
    </row>
    <row r="31" spans="2:10">
      <c r="B31">
        <v>0.5</v>
      </c>
      <c r="C31" s="2" t="s">
        <v>4</v>
      </c>
    </row>
    <row r="32" spans="2:10">
      <c r="B32">
        <v>0.4</v>
      </c>
      <c r="C32" s="2" t="s">
        <v>6</v>
      </c>
    </row>
    <row r="33" spans="2:3">
      <c r="C33" s="2" t="s">
        <v>7</v>
      </c>
    </row>
    <row r="34" spans="2:3">
      <c r="C34" s="2" t="s">
        <v>7</v>
      </c>
    </row>
    <row r="35" spans="2:3">
      <c r="B35" s="39"/>
    </row>
    <row r="38" spans="2:3">
      <c r="B38" s="38" t="s">
        <v>19</v>
      </c>
    </row>
    <row r="40" spans="2:3">
      <c r="B40" t="s">
        <v>20</v>
      </c>
    </row>
    <row r="42" spans="2:3">
      <c r="B42" s="38" t="s">
        <v>21</v>
      </c>
    </row>
    <row r="44" spans="2:3">
      <c r="B44" t="s">
        <v>22</v>
      </c>
    </row>
    <row r="45" spans="2:3">
      <c r="B45" t="s">
        <v>23</v>
      </c>
    </row>
    <row r="46" spans="2:3">
      <c r="B46" t="s">
        <v>24</v>
      </c>
    </row>
    <row r="55" spans="3:9">
      <c r="C55"/>
      <c r="G55"/>
      <c r="H55"/>
      <c r="I55"/>
    </row>
    <row r="56" spans="3:9">
      <c r="C56"/>
      <c r="G56"/>
      <c r="H56"/>
      <c r="I56"/>
    </row>
    <row r="57" spans="3:9">
      <c r="C57"/>
      <c r="G57"/>
      <c r="H57"/>
      <c r="I57"/>
    </row>
    <row r="58" spans="3:9">
      <c r="C58"/>
      <c r="G58"/>
      <c r="H58"/>
      <c r="I58"/>
    </row>
    <row r="59" spans="3:9">
      <c r="C59"/>
      <c r="G59"/>
      <c r="H59"/>
      <c r="I59"/>
    </row>
    <row r="60" spans="3:9">
      <c r="C60"/>
      <c r="G60"/>
      <c r="H60"/>
      <c r="I60"/>
    </row>
    <row r="61" spans="3:9">
      <c r="C61"/>
      <c r="G61"/>
      <c r="H61"/>
      <c r="I61"/>
    </row>
    <row r="62" spans="3:9">
      <c r="C62"/>
      <c r="G62"/>
      <c r="H62"/>
      <c r="I62"/>
    </row>
    <row r="63" spans="3:9">
      <c r="C63"/>
      <c r="G63"/>
      <c r="H63"/>
      <c r="I63"/>
    </row>
    <row r="64" spans="3:9">
      <c r="C64"/>
      <c r="G64"/>
      <c r="H64"/>
      <c r="I64"/>
    </row>
    <row r="65" spans="3:9">
      <c r="C65"/>
      <c r="G65"/>
      <c r="H65"/>
      <c r="I65"/>
    </row>
    <row r="66" spans="3:9">
      <c r="C66"/>
      <c r="G66"/>
      <c r="H66"/>
      <c r="I66"/>
    </row>
    <row r="67" spans="3:9">
      <c r="C67"/>
      <c r="G67"/>
      <c r="H67"/>
      <c r="I67"/>
    </row>
    <row r="68" spans="3:9">
      <c r="C68"/>
      <c r="G68"/>
      <c r="H68"/>
      <c r="I68"/>
    </row>
    <row r="69" spans="3:9">
      <c r="C69"/>
      <c r="G69"/>
      <c r="H69"/>
      <c r="I69"/>
    </row>
    <row r="70" spans="3:9">
      <c r="C70"/>
      <c r="G70"/>
      <c r="H70"/>
      <c r="I70"/>
    </row>
    <row r="71" spans="3:9">
      <c r="C71"/>
      <c r="G71"/>
      <c r="H71"/>
      <c r="I71"/>
    </row>
    <row r="72" spans="3:9">
      <c r="C72"/>
      <c r="G72"/>
      <c r="H72"/>
      <c r="I72"/>
    </row>
    <row r="73" spans="3:9">
      <c r="C73"/>
      <c r="G73"/>
      <c r="H73"/>
      <c r="I73"/>
    </row>
  </sheetData>
  <mergeCells count="3">
    <mergeCell ref="B2:B4"/>
    <mergeCell ref="D2:E2"/>
    <mergeCell ref="AB9:AC9"/>
  </mergeCells>
  <phoneticPr fontId="21" type="noConversion"/>
  <conditionalFormatting sqref="G8">
    <cfRule type="containsText" dxfId="35" priority="13" operator="containsText" text="Fail">
      <formula>NOT(ISERROR(SEARCH("Fail",#REF!)))</formula>
    </cfRule>
    <cfRule type="containsText" dxfId="34" priority="14" operator="containsText" text="Pass">
      <formula>NOT(ISERROR(SEARCH("Pass",#REF!)))</formula>
    </cfRule>
    <cfRule type="containsText" dxfId="33" priority="15" operator="containsText" text="N/A">
      <formula>NOT(ISERROR(SEARCH("N/A",#REF!)))</formula>
    </cfRule>
  </conditionalFormatting>
  <conditionalFormatting sqref="G10 G18:G20 G14:G16">
    <cfRule type="containsText" dxfId="32" priority="10" operator="containsText" text="Fail">
      <formula>NOT(ISERROR(SEARCH("Fail",G13)))</formula>
    </cfRule>
    <cfRule type="containsText" dxfId="31" priority="11" operator="containsText" text="Pass">
      <formula>NOT(ISERROR(SEARCH("Pass",G13)))</formula>
    </cfRule>
    <cfRule type="containsText" dxfId="30" priority="12" operator="containsText" text="N/A">
      <formula>NOT(ISERROR(SEARCH("N/A",G13)))</formula>
    </cfRule>
  </conditionalFormatting>
  <conditionalFormatting sqref="G12:G13 G17 G74:G365 G21:G44">
    <cfRule type="containsText" dxfId="29" priority="1" operator="containsText" text="Fail">
      <formula>NOT(ISERROR(SEARCH("Fail",G14)))</formula>
    </cfRule>
    <cfRule type="containsText" dxfId="28" priority="2" operator="containsText" text="Pass">
      <formula>NOT(ISERROR(SEARCH("Pass",G14)))</formula>
    </cfRule>
    <cfRule type="containsText" dxfId="27" priority="3" operator="containsText" text="N/A">
      <formula>NOT(ISERROR(SEARCH("N/A",G14)))</formula>
    </cfRule>
  </conditionalFormatting>
  <conditionalFormatting sqref="G45">
    <cfRule type="containsText" dxfId="5" priority="52" operator="containsText" text="Fail">
      <formula>NOT(ISERROR(SEARCH("Fail",AC9)))</formula>
    </cfRule>
    <cfRule type="containsText" dxfId="4" priority="53" operator="containsText" text="Pass">
      <formula>NOT(ISERROR(SEARCH("Pass",AC9)))</formula>
    </cfRule>
    <cfRule type="containsText" dxfId="3" priority="54" operator="containsText" text="N/A">
      <formula>NOT(ISERROR(SEARCH("N/A",AC9)))</formula>
    </cfRule>
  </conditionalFormatting>
  <conditionalFormatting sqref="G46">
    <cfRule type="containsText" dxfId="2" priority="55" operator="containsText" text="Fail">
      <formula>NOT(ISERROR(SEARCH("Fail",AB10)))</formula>
    </cfRule>
    <cfRule type="containsText" dxfId="1" priority="56" operator="containsText" text="Pass">
      <formula>NOT(ISERROR(SEARCH("Pass",AB10)))</formula>
    </cfRule>
    <cfRule type="containsText" dxfId="0" priority="57" operator="containsText" text="N/A">
      <formula>NOT(ISERROR(SEARCH("N/A",AB10)))</formula>
    </cfRule>
  </conditionalFormatting>
  <pageMargins left="0.75" right="0.75" top="1" bottom="1" header="0.5" footer="0.5"/>
  <drawing r:id="rId1"/>
  <extLst>
    <ext xmlns:x14="http://schemas.microsoft.com/office/spreadsheetml/2009/9/main" uri="{05C60535-1F16-4fd2-B633-F4F36F0B64E0}">
      <x14:sparklineGroups xmlns:xm="http://schemas.microsoft.com/office/excel/2006/main">
        <x14:sparklineGroup type="column" displayEmptyCellsAs="gap" rightToLeft="1" xr2:uid="{8FCCC6F2-21A8-489D-96EB-4AC47576C702}">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DASHBOARD!B18:B18</xm:f>
              <xm:sqref>C18</xm:sqref>
            </x14:sparkline>
            <x14:sparkline>
              <xm:f>DASHBOARD!B19:B19</xm:f>
              <xm:sqref>C19</xm:sqref>
            </x14:sparkline>
            <x14:sparkline>
              <xm:f>DASHBOARD!B20:B20</xm:f>
              <xm:sqref>C20</xm:sqref>
            </x14:sparkline>
            <x14:sparkline>
              <xm:f>DASHBOARD!B21:B21</xm:f>
              <xm:sqref>C21</xm:sqref>
            </x14:sparkline>
            <x14:sparkline>
              <xm:f>DASHBOARD!B22:B22</xm:f>
              <xm:sqref>C22</xm:sqref>
            </x14:sparkline>
          </x14:sparklines>
        </x14:sparklineGroup>
        <x14:sparklineGroup type="column" displayEmptyCellsAs="gap" rightToLeft="1" xr2:uid="{C7FCD8CA-CEBB-48F1-80B0-CB34E8303898}">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DASHBOARD!B24:B24</xm:f>
              <xm:sqref>C24</xm:sqref>
            </x14:sparkline>
            <x14:sparkline>
              <xm:f>DASHBOARD!B25:B25</xm:f>
              <xm:sqref>C25</xm:sqref>
            </x14:sparkline>
            <x14:sparkline>
              <xm:f>DASHBOARD!B26:B26</xm:f>
              <xm:sqref>C26</xm:sqref>
            </x14:sparkline>
            <x14:sparkline>
              <xm:f>DASHBOARD!B27:B27</xm:f>
              <xm:sqref>C27</xm:sqref>
            </x14:sparkline>
            <x14:sparkline>
              <xm:f>DASHBOARD!B28:B28</xm:f>
              <xm:sqref>C28</xm:sqref>
            </x14:sparkline>
            <x14:sparkline>
              <xm:f>DASHBOARD!B30:B30</xm:f>
              <xm:sqref>C30</xm:sqref>
            </x14:sparkline>
            <x14:sparkline>
              <xm:f>DASHBOARD!B31:B31</xm:f>
              <xm:sqref>C31</xm:sqref>
            </x14:sparkline>
            <x14:sparkline>
              <xm:f>DASHBOARD!B32:B32</xm:f>
              <xm:sqref>C32</xm:sqref>
            </x14:sparkline>
            <x14:sparkline>
              <xm:f>DASHBOARD!B33:B33</xm:f>
              <xm:sqref>C33</xm:sqref>
            </x14:sparkline>
            <x14:sparkline>
              <xm:f>DASHBOARD!B34:B34</xm:f>
              <xm:sqref>C34</xm:sqref>
            </x14:sparkline>
          </x14:sparklines>
        </x14:sparklineGroup>
        <x14:sparklineGroup type="column" displayEmptyCellsAs="gap" rightToLeft="1" xr2:uid="{5BA58207-7B11-446B-80AE-979BE5CDBCC2}">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DASHBOARD!B11:B11</xm:f>
              <xm:sqref>C11</xm:sqref>
            </x14:sparkline>
            <x14:sparkline>
              <xm:f>DASHBOARD!B12:B12</xm:f>
              <xm:sqref>C12</xm:sqref>
            </x14:sparkline>
            <x14:sparkline>
              <xm:f>DASHBOARD!B13:B13</xm:f>
              <xm:sqref>C13</xm:sqref>
            </x14:sparkline>
            <x14:sparkline>
              <xm:f>DASHBOARD!B14:B14</xm:f>
              <xm:sqref>C14</xm:sqref>
            </x14:sparkline>
            <x14:sparkline>
              <xm:f>DASHBOARD!B15:B15</xm:f>
              <xm:sqref>C15</xm:sqref>
            </x14:sparkline>
            <x14:sparkline>
              <xm:f>DASHBOARD!B16:B16</xm:f>
              <xm:sqref>C16</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53842-5C2C-4DCE-861B-A8361AAA481F}">
  <sheetPr>
    <tabColor rgb="FF4FB991"/>
  </sheetPr>
  <dimension ref="A1:K10"/>
  <sheetViews>
    <sheetView showGridLines="0" workbookViewId="0">
      <selection activeCell="B11" sqref="B11"/>
    </sheetView>
  </sheetViews>
  <sheetFormatPr defaultRowHeight="14.4"/>
  <cols>
    <col min="1" max="1" width="10" customWidth="1"/>
    <col min="2" max="2" width="25" customWidth="1"/>
    <col min="3" max="3" width="109.6640625" style="2" customWidth="1"/>
    <col min="4" max="6" width="5" style="8" customWidth="1"/>
    <col min="7" max="9" width="12.6640625" style="8" customWidth="1"/>
    <col min="10" max="11" width="31.6640625" style="8" customWidth="1"/>
  </cols>
  <sheetData>
    <row r="1" spans="1:11">
      <c r="A1" s="13"/>
      <c r="B1" s="13"/>
      <c r="C1" s="14"/>
      <c r="D1" s="58"/>
      <c r="E1" s="58"/>
      <c r="F1" s="58"/>
      <c r="G1" s="58"/>
      <c r="H1" s="58"/>
      <c r="I1" s="58"/>
      <c r="J1" s="58"/>
      <c r="K1" s="58"/>
    </row>
    <row r="2" spans="1:11" ht="64.95" customHeight="1">
      <c r="A2" s="13"/>
      <c r="B2" s="96"/>
      <c r="C2" s="15" t="str">
        <f>ABOUT!C2</f>
        <v>Thick Client Application Security Checklist</v>
      </c>
      <c r="D2" s="97"/>
      <c r="E2" s="97"/>
      <c r="F2" s="58"/>
      <c r="G2" s="58"/>
      <c r="H2" s="58"/>
      <c r="I2" s="58"/>
      <c r="J2" s="58"/>
      <c r="K2" s="58"/>
    </row>
    <row r="3" spans="1:11" ht="25.2" customHeight="1">
      <c r="A3" s="13"/>
      <c r="B3" s="96"/>
      <c r="C3" s="16" t="s">
        <v>25</v>
      </c>
      <c r="D3" s="58"/>
      <c r="E3" s="58"/>
      <c r="F3" s="58"/>
      <c r="G3" s="58"/>
      <c r="H3" s="58"/>
      <c r="I3" s="58"/>
      <c r="J3" s="58"/>
      <c r="K3" s="58"/>
    </row>
    <row r="4" spans="1:11">
      <c r="A4" s="13"/>
      <c r="B4" s="96"/>
      <c r="C4" s="17"/>
      <c r="D4" s="58"/>
      <c r="E4" s="58"/>
      <c r="F4" s="58"/>
      <c r="G4" s="58"/>
      <c r="H4" s="58"/>
      <c r="I4" s="58"/>
      <c r="J4" s="58"/>
      <c r="K4" s="58"/>
    </row>
    <row r="5" spans="1:11" ht="14.4" customHeight="1">
      <c r="A5" s="13"/>
      <c r="B5" s="13"/>
      <c r="C5" s="18"/>
      <c r="D5" s="58"/>
      <c r="E5" s="58"/>
      <c r="F5" s="58"/>
      <c r="G5" s="58"/>
      <c r="H5" s="58"/>
      <c r="I5" s="59"/>
      <c r="J5" s="59" t="str">
        <f>ABOUT!C5</f>
        <v>OWASP TASTG v0.1 (commit: TBC)    OWASP TASVS v0.1 (commit: TBC)</v>
      </c>
      <c r="K5" s="58"/>
    </row>
    <row r="6" spans="1:11">
      <c r="A6" s="13"/>
      <c r="B6" s="13"/>
      <c r="C6" s="14"/>
      <c r="D6" s="58"/>
      <c r="E6" s="58"/>
      <c r="F6" s="58"/>
      <c r="G6" s="58"/>
      <c r="H6" s="58"/>
      <c r="I6" s="58"/>
      <c r="J6" s="58"/>
      <c r="K6" s="58"/>
    </row>
    <row r="8" spans="1:11" s="3" customFormat="1" ht="21">
      <c r="A8" s="7"/>
      <c r="B8" s="9" t="s">
        <v>26</v>
      </c>
      <c r="C8" s="9" t="s">
        <v>27</v>
      </c>
      <c r="D8" s="9" t="s">
        <v>28</v>
      </c>
      <c r="E8" s="9" t="s">
        <v>29</v>
      </c>
      <c r="F8" s="9" t="s">
        <v>30</v>
      </c>
      <c r="G8" s="9" t="s">
        <v>31</v>
      </c>
      <c r="H8" s="9" t="s">
        <v>32</v>
      </c>
      <c r="I8" s="9" t="s">
        <v>33</v>
      </c>
      <c r="J8" s="9" t="s">
        <v>34</v>
      </c>
      <c r="K8" s="9" t="s">
        <v>35</v>
      </c>
    </row>
    <row r="9" spans="1:11">
      <c r="B9" s="3"/>
      <c r="E9"/>
      <c r="F9"/>
      <c r="G9"/>
      <c r="H9"/>
    </row>
    <row r="10" spans="1:11">
      <c r="B10" s="3"/>
      <c r="E10"/>
      <c r="F10"/>
      <c r="G10"/>
      <c r="H10"/>
    </row>
  </sheetData>
  <mergeCells count="2">
    <mergeCell ref="B2:B4"/>
    <mergeCell ref="D2:E2"/>
  </mergeCells>
  <phoneticPr fontId="21" type="noConversion"/>
  <conditionalFormatting sqref="G11:G263">
    <cfRule type="containsText" dxfId="26" priority="1" operator="containsText" text="Fail">
      <formula>NOT(ISERROR(SEARCH("Fail",G13)))</formula>
    </cfRule>
    <cfRule type="containsText" dxfId="25" priority="2" operator="containsText" text="Pass">
      <formula>NOT(ISERROR(SEARCH("Pass",G13)))</formula>
    </cfRule>
    <cfRule type="containsText" dxfId="24" priority="3" operator="containsText" text="N/A">
      <formula>NOT(ISERROR(SEARCH("N/A",G13)))</formula>
    </cfRule>
  </conditionalFormatting>
  <pageMargins left="0.75" right="0.75" top="1" bottom="1" header="0.5" footer="0.5"/>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A3D83-763F-4306-B684-3F4D40BA4C0E}">
  <sheetPr>
    <tabColor rgb="FF5FACD3"/>
  </sheetPr>
  <dimension ref="A1:O10"/>
  <sheetViews>
    <sheetView showGridLines="0" zoomScaleNormal="100" workbookViewId="0">
      <selection activeCell="B11" sqref="B11"/>
    </sheetView>
  </sheetViews>
  <sheetFormatPr defaultColWidth="8.88671875" defaultRowHeight="13.8"/>
  <cols>
    <col min="1" max="1" width="10" style="52" customWidth="1"/>
    <col min="2" max="2" width="25" style="52" customWidth="1"/>
    <col min="3" max="3" width="109.6640625" style="50" customWidth="1"/>
    <col min="4" max="6" width="5" style="52" customWidth="1"/>
    <col min="7" max="9" width="12.6640625" style="8" customWidth="1"/>
    <col min="10" max="11" width="31.6640625" style="50" customWidth="1"/>
    <col min="12" max="15" width="8.88671875" style="50"/>
    <col min="16" max="16384" width="8.88671875" style="52"/>
  </cols>
  <sheetData>
    <row r="1" spans="1:15">
      <c r="A1" s="51"/>
      <c r="B1" s="51"/>
      <c r="C1" s="53"/>
      <c r="D1" s="51"/>
      <c r="E1" s="51"/>
      <c r="F1" s="51"/>
      <c r="G1" s="49"/>
      <c r="H1" s="49"/>
      <c r="I1" s="49"/>
      <c r="J1" s="53"/>
      <c r="K1" s="53"/>
    </row>
    <row r="2" spans="1:15" ht="64.95" customHeight="1">
      <c r="A2" s="51"/>
      <c r="B2" s="98"/>
      <c r="C2" s="68" t="str">
        <f>ABOUT!C2</f>
        <v>Thick Client Application Security Checklist</v>
      </c>
      <c r="D2" s="98"/>
      <c r="E2" s="98"/>
      <c r="F2" s="51"/>
      <c r="G2" s="49"/>
      <c r="H2" s="49"/>
      <c r="I2" s="49"/>
      <c r="J2" s="53"/>
      <c r="K2" s="53"/>
    </row>
    <row r="3" spans="1:15" ht="25.2" customHeight="1">
      <c r="A3" s="51"/>
      <c r="B3" s="98"/>
      <c r="C3" s="12" t="s">
        <v>37</v>
      </c>
      <c r="D3" s="51"/>
      <c r="E3" s="51"/>
      <c r="F3" s="51"/>
      <c r="G3" s="49"/>
      <c r="H3" s="49"/>
      <c r="I3" s="49"/>
      <c r="J3" s="53"/>
      <c r="K3" s="53"/>
    </row>
    <row r="4" spans="1:15">
      <c r="A4" s="51"/>
      <c r="B4" s="98"/>
      <c r="C4" s="69"/>
      <c r="D4" s="51"/>
      <c r="E4" s="51"/>
      <c r="F4" s="51"/>
      <c r="G4" s="49"/>
      <c r="H4" s="49"/>
      <c r="I4" s="49"/>
      <c r="J4" s="53"/>
      <c r="K4" s="53"/>
    </row>
    <row r="5" spans="1:15" ht="14.4" customHeight="1">
      <c r="A5" s="51"/>
      <c r="B5" s="51"/>
      <c r="C5" s="70"/>
      <c r="D5" s="51"/>
      <c r="E5" s="51"/>
      <c r="F5" s="51"/>
      <c r="G5" s="49"/>
      <c r="H5" s="49"/>
      <c r="I5" s="49"/>
      <c r="J5" s="55" t="str">
        <f>ABOUT!C5</f>
        <v>OWASP TASTG v0.1 (commit: TBC)    OWASP TASVS v0.1 (commit: TBC)</v>
      </c>
      <c r="K5" s="53"/>
    </row>
    <row r="6" spans="1:15">
      <c r="A6" s="51"/>
      <c r="B6" s="51"/>
      <c r="C6" s="53"/>
      <c r="D6" s="51"/>
      <c r="E6" s="51"/>
      <c r="F6" s="51"/>
      <c r="G6" s="49"/>
      <c r="H6" s="49"/>
      <c r="I6" s="49"/>
      <c r="J6" s="53"/>
      <c r="K6" s="53"/>
    </row>
    <row r="8" spans="1:15" s="8" customFormat="1" ht="21">
      <c r="A8" s="7"/>
      <c r="B8" s="9" t="s">
        <v>26</v>
      </c>
      <c r="C8" s="9" t="s">
        <v>27</v>
      </c>
      <c r="D8" s="9" t="s">
        <v>28</v>
      </c>
      <c r="E8" s="9" t="s">
        <v>29</v>
      </c>
      <c r="F8" s="9" t="s">
        <v>30</v>
      </c>
      <c r="G8" s="9" t="s">
        <v>31</v>
      </c>
      <c r="H8" s="9" t="s">
        <v>32</v>
      </c>
      <c r="I8" s="9" t="s">
        <v>33</v>
      </c>
      <c r="J8" s="9" t="s">
        <v>34</v>
      </c>
      <c r="K8" s="9" t="s">
        <v>35</v>
      </c>
      <c r="L8" s="50"/>
      <c r="M8" s="50"/>
      <c r="N8" s="50"/>
      <c r="O8" s="50"/>
    </row>
    <row r="9" spans="1:15" ht="14.4">
      <c r="B9" s="8"/>
      <c r="F9"/>
      <c r="G9"/>
      <c r="H9"/>
    </row>
    <row r="10" spans="1:15" ht="14.4">
      <c r="B10" s="8"/>
      <c r="F10"/>
      <c r="G10"/>
      <c r="H10"/>
    </row>
  </sheetData>
  <mergeCells count="2">
    <mergeCell ref="B2:B4"/>
    <mergeCell ref="D2:E2"/>
  </mergeCells>
  <phoneticPr fontId="21" type="noConversion"/>
  <conditionalFormatting sqref="G11:G65">
    <cfRule type="containsText" dxfId="23" priority="40" operator="containsText" text="Fail">
      <formula>NOT(ISERROR(SEARCH("Fail",G13)))</formula>
    </cfRule>
    <cfRule type="containsText" dxfId="22" priority="41" operator="containsText" text="Pass">
      <formula>NOT(ISERROR(SEARCH("Pass",G13)))</formula>
    </cfRule>
    <cfRule type="containsText" dxfId="21" priority="42" operator="containsText" text="N/A">
      <formula>NOT(ISERROR(SEARCH("N/A",G13)))</formula>
    </cfRule>
  </conditionalFormatting>
  <pageMargins left="0.75" right="0.75" top="1" bottom="1" header="0.5" footer="0.5"/>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E465-4307-4ADF-9791-4D0EF9BCAC17}">
  <sheetPr>
    <tabColor theme="7"/>
  </sheetPr>
  <dimension ref="A1:O11"/>
  <sheetViews>
    <sheetView showGridLines="0" zoomScaleNormal="100" workbookViewId="0">
      <selection activeCell="B11" sqref="B11"/>
    </sheetView>
  </sheetViews>
  <sheetFormatPr defaultColWidth="8.88671875" defaultRowHeight="13.8"/>
  <cols>
    <col min="1" max="1" width="10" style="52" customWidth="1"/>
    <col min="2" max="2" width="25" style="52" customWidth="1"/>
    <col min="3" max="3" width="109.6640625" style="50" customWidth="1"/>
    <col min="4" max="6" width="5" style="52" customWidth="1"/>
    <col min="7" max="9" width="12.6640625" style="8" customWidth="1"/>
    <col min="10" max="11" width="31.6640625" style="50" customWidth="1"/>
    <col min="12" max="15" width="8.88671875" style="50"/>
    <col min="16" max="16384" width="8.88671875" style="52"/>
  </cols>
  <sheetData>
    <row r="1" spans="1:15">
      <c r="A1" s="71"/>
      <c r="B1" s="71"/>
      <c r="C1" s="72"/>
      <c r="D1" s="71"/>
      <c r="E1" s="71"/>
      <c r="F1" s="71"/>
      <c r="G1" s="73"/>
      <c r="H1" s="73"/>
      <c r="I1" s="73"/>
      <c r="J1" s="72"/>
      <c r="K1" s="72"/>
    </row>
    <row r="2" spans="1:15" ht="64.95" customHeight="1">
      <c r="A2" s="71"/>
      <c r="B2" s="99"/>
      <c r="C2" s="74" t="str">
        <f>ABOUT!C2</f>
        <v>Thick Client Application Security Checklist</v>
      </c>
      <c r="D2" s="99"/>
      <c r="E2" s="99"/>
      <c r="F2" s="71"/>
      <c r="G2" s="73"/>
      <c r="H2" s="73"/>
      <c r="I2" s="73"/>
      <c r="J2" s="72"/>
      <c r="K2" s="72"/>
    </row>
    <row r="3" spans="1:15" ht="25.2" customHeight="1">
      <c r="A3" s="71"/>
      <c r="B3" s="99"/>
      <c r="C3" s="57" t="s">
        <v>38</v>
      </c>
      <c r="D3" s="71"/>
      <c r="E3" s="71"/>
      <c r="F3" s="71"/>
      <c r="G3" s="73"/>
      <c r="H3" s="73"/>
      <c r="I3" s="73"/>
      <c r="J3" s="72"/>
      <c r="K3" s="72"/>
    </row>
    <row r="4" spans="1:15">
      <c r="A4" s="71"/>
      <c r="B4" s="99"/>
      <c r="C4" s="75"/>
      <c r="D4" s="71"/>
      <c r="E4" s="71"/>
      <c r="F4" s="71"/>
      <c r="G4" s="73"/>
      <c r="H4" s="73"/>
      <c r="I4" s="73"/>
      <c r="J4" s="72"/>
      <c r="K4" s="72"/>
    </row>
    <row r="5" spans="1:15" ht="14.4" customHeight="1">
      <c r="A5" s="71"/>
      <c r="B5" s="71"/>
      <c r="C5" s="76"/>
      <c r="D5" s="71"/>
      <c r="E5" s="71"/>
      <c r="F5" s="71"/>
      <c r="G5" s="73"/>
      <c r="H5" s="73"/>
      <c r="I5" s="73"/>
      <c r="J5" s="77" t="str">
        <f>ABOUT!C5</f>
        <v>OWASP TASTG v0.1 (commit: TBC)    OWASP TASVS v0.1 (commit: TBC)</v>
      </c>
      <c r="K5" s="72"/>
    </row>
    <row r="6" spans="1:15">
      <c r="A6" s="71"/>
      <c r="B6" s="71"/>
      <c r="C6" s="72"/>
      <c r="D6" s="71"/>
      <c r="E6" s="71"/>
      <c r="F6" s="71"/>
      <c r="G6" s="73"/>
      <c r="H6" s="73"/>
      <c r="I6" s="73"/>
      <c r="J6" s="72"/>
      <c r="K6" s="72"/>
    </row>
    <row r="8" spans="1:15" s="8" customFormat="1" ht="21">
      <c r="A8" s="7"/>
      <c r="B8" s="9" t="s">
        <v>26</v>
      </c>
      <c r="C8" s="9" t="s">
        <v>27</v>
      </c>
      <c r="D8" s="9" t="s">
        <v>28</v>
      </c>
      <c r="E8" s="9" t="s">
        <v>29</v>
      </c>
      <c r="F8" s="9" t="s">
        <v>30</v>
      </c>
      <c r="G8" s="9" t="s">
        <v>31</v>
      </c>
      <c r="H8" s="9" t="s">
        <v>32</v>
      </c>
      <c r="I8" s="9" t="s">
        <v>33</v>
      </c>
      <c r="J8" s="9" t="s">
        <v>34</v>
      </c>
      <c r="K8" s="9" t="s">
        <v>35</v>
      </c>
      <c r="L8" s="50"/>
      <c r="M8" s="50"/>
      <c r="N8" s="50"/>
      <c r="O8" s="50"/>
    </row>
    <row r="9" spans="1:15" ht="14.4">
      <c r="B9" s="8"/>
      <c r="F9"/>
      <c r="G9"/>
      <c r="H9"/>
    </row>
    <row r="10" spans="1:15" ht="14.4">
      <c r="B10" s="8"/>
      <c r="F10"/>
      <c r="G10"/>
      <c r="H10"/>
    </row>
    <row r="11" spans="1:15" ht="14.4">
      <c r="F11"/>
      <c r="G11"/>
      <c r="H11"/>
    </row>
  </sheetData>
  <mergeCells count="2">
    <mergeCell ref="B2:B4"/>
    <mergeCell ref="D2:E2"/>
  </mergeCells>
  <phoneticPr fontId="21" type="noConversion"/>
  <conditionalFormatting sqref="G12:G125">
    <cfRule type="containsText" dxfId="20" priority="22" operator="containsText" text="Fail">
      <formula>NOT(ISERROR(SEARCH("Fail",G14)))</formula>
    </cfRule>
    <cfRule type="containsText" dxfId="19" priority="23" operator="containsText" text="Pass">
      <formula>NOT(ISERROR(SEARCH("Pass",G14)))</formula>
    </cfRule>
    <cfRule type="containsText" dxfId="18" priority="24" operator="containsText" text="N/A">
      <formula>NOT(ISERROR(SEARCH("N/A",G14)))</formula>
    </cfRule>
  </conditionalFormatting>
  <pageMargins left="0.75" right="0.75" top="1" bottom="1" header="0.5" footer="0.5"/>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556EE-B770-4A07-BD9C-FC56AEE4A81F}">
  <sheetPr>
    <tabColor rgb="FFFF0000"/>
  </sheetPr>
  <dimension ref="A1:K10"/>
  <sheetViews>
    <sheetView showGridLines="0" workbookViewId="0">
      <selection activeCell="B12" sqref="B12"/>
    </sheetView>
  </sheetViews>
  <sheetFormatPr defaultRowHeight="14.4"/>
  <cols>
    <col min="1" max="1" width="10" customWidth="1"/>
    <col min="2" max="2" width="25" customWidth="1"/>
    <col min="3" max="3" width="109.6640625" style="2" customWidth="1"/>
    <col min="4" max="6" width="5" customWidth="1"/>
    <col min="7" max="9" width="12.6640625" style="8" customWidth="1"/>
    <col min="10" max="11" width="31.6640625" style="50" customWidth="1"/>
  </cols>
  <sheetData>
    <row r="1" spans="1:11">
      <c r="A1" s="25"/>
      <c r="B1" s="25"/>
      <c r="C1" s="26"/>
      <c r="D1" s="25"/>
      <c r="E1" s="25"/>
      <c r="F1" s="25"/>
      <c r="G1" s="78"/>
      <c r="H1" s="78"/>
      <c r="I1" s="78"/>
      <c r="J1" s="79"/>
      <c r="K1" s="79"/>
    </row>
    <row r="2" spans="1:11" ht="64.95" customHeight="1">
      <c r="A2" s="25"/>
      <c r="B2" s="100"/>
      <c r="C2" s="27" t="str">
        <f>ABOUT!C2</f>
        <v>Thick Client Application Security Checklist</v>
      </c>
      <c r="D2" s="100"/>
      <c r="E2" s="100"/>
      <c r="F2" s="25"/>
      <c r="G2" s="78"/>
      <c r="H2" s="78"/>
      <c r="I2" s="78"/>
      <c r="J2" s="79"/>
      <c r="K2" s="79"/>
    </row>
    <row r="3" spans="1:11" ht="25.2" customHeight="1">
      <c r="A3" s="25"/>
      <c r="B3" s="100"/>
      <c r="C3" s="28" t="s">
        <v>39</v>
      </c>
      <c r="D3" s="25"/>
      <c r="E3" s="25"/>
      <c r="F3" s="25"/>
      <c r="G3" s="78"/>
      <c r="H3" s="78"/>
      <c r="I3" s="78"/>
      <c r="J3" s="79"/>
      <c r="K3" s="79"/>
    </row>
    <row r="4" spans="1:11">
      <c r="A4" s="25"/>
      <c r="B4" s="100"/>
      <c r="C4" s="29"/>
      <c r="D4" s="25"/>
      <c r="E4" s="25"/>
      <c r="F4" s="25"/>
      <c r="G4" s="78"/>
      <c r="H4" s="78"/>
      <c r="I4" s="78"/>
      <c r="J4" s="79"/>
      <c r="K4" s="79"/>
    </row>
    <row r="5" spans="1:11" ht="14.4" customHeight="1">
      <c r="A5" s="25"/>
      <c r="B5" s="25"/>
      <c r="C5" s="30"/>
      <c r="D5" s="25"/>
      <c r="E5" s="25"/>
      <c r="F5" s="25"/>
      <c r="G5" s="78"/>
      <c r="H5" s="78"/>
      <c r="I5" s="78"/>
      <c r="J5" s="80" t="str">
        <f>ABOUT!C5</f>
        <v>OWASP TASTG v0.1 (commit: TBC)    OWASP TASVS v0.1 (commit: TBC)</v>
      </c>
      <c r="K5" s="79"/>
    </row>
    <row r="6" spans="1:11">
      <c r="A6" s="25"/>
      <c r="B6" s="25"/>
      <c r="C6" s="26"/>
      <c r="D6" s="25"/>
      <c r="E6" s="25"/>
      <c r="F6" s="25"/>
      <c r="G6" s="78"/>
      <c r="H6" s="78"/>
      <c r="I6" s="78"/>
      <c r="J6" s="79"/>
      <c r="K6" s="79"/>
    </row>
    <row r="8" spans="1:11" s="3" customFormat="1" ht="21">
      <c r="A8" s="7"/>
      <c r="B8" s="9" t="s">
        <v>26</v>
      </c>
      <c r="C8" s="9" t="s">
        <v>27</v>
      </c>
      <c r="D8" s="9" t="s">
        <v>28</v>
      </c>
      <c r="E8" s="9" t="s">
        <v>29</v>
      </c>
      <c r="F8" s="9" t="s">
        <v>30</v>
      </c>
      <c r="G8" s="9" t="s">
        <v>31</v>
      </c>
      <c r="H8" s="9" t="s">
        <v>32</v>
      </c>
      <c r="I8" s="9" t="s">
        <v>33</v>
      </c>
      <c r="J8" s="9" t="s">
        <v>34</v>
      </c>
      <c r="K8" s="9" t="s">
        <v>35</v>
      </c>
    </row>
    <row r="9" spans="1:11">
      <c r="B9" s="3"/>
      <c r="G9"/>
      <c r="H9"/>
    </row>
    <row r="10" spans="1:11">
      <c r="G10"/>
      <c r="H10"/>
    </row>
  </sheetData>
  <mergeCells count="2">
    <mergeCell ref="B2:B4"/>
    <mergeCell ref="D2:E2"/>
  </mergeCells>
  <phoneticPr fontId="21" type="noConversion"/>
  <conditionalFormatting sqref="G11:G68">
    <cfRule type="containsText" dxfId="17" priority="16" operator="containsText" text="Fail">
      <formula>NOT(ISERROR(SEARCH("Fail",G13)))</formula>
    </cfRule>
    <cfRule type="containsText" dxfId="16" priority="17" operator="containsText" text="Pass">
      <formula>NOT(ISERROR(SEARCH("Pass",G13)))</formula>
    </cfRule>
    <cfRule type="containsText" dxfId="15" priority="18" operator="containsText" text="N/A">
      <formula>NOT(ISERROR(SEARCH("N/A",G13)))</formula>
    </cfRule>
  </conditionalFormatting>
  <pageMargins left="0.75" right="0.75" top="1" bottom="1" header="0.5" footer="0.5"/>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12A7D-5127-4730-AF4D-ACC3A32AA830}">
  <sheetPr>
    <tabColor rgb="FF499FFF"/>
  </sheetPr>
  <dimension ref="A1:O29"/>
  <sheetViews>
    <sheetView showGridLines="0" zoomScaleNormal="100" workbookViewId="0">
      <selection activeCell="C12" sqref="C12"/>
    </sheetView>
  </sheetViews>
  <sheetFormatPr defaultColWidth="8.88671875" defaultRowHeight="13.8"/>
  <cols>
    <col min="1" max="1" width="10" style="52" customWidth="1"/>
    <col min="2" max="2" width="25" style="52" customWidth="1"/>
    <col min="3" max="3" width="109.6640625" style="50" customWidth="1"/>
    <col min="4" max="6" width="5" style="52" customWidth="1"/>
    <col min="7" max="9" width="12.6640625" style="8" customWidth="1"/>
    <col min="10" max="11" width="31.6640625" style="50" customWidth="1"/>
    <col min="12" max="15" width="8.88671875" style="50"/>
    <col min="16" max="16384" width="8.88671875" style="52"/>
  </cols>
  <sheetData>
    <row r="1" spans="1:15">
      <c r="A1" s="81"/>
      <c r="B1" s="81"/>
      <c r="C1" s="82"/>
      <c r="D1" s="81"/>
      <c r="E1" s="81"/>
      <c r="F1" s="81"/>
      <c r="G1" s="83"/>
      <c r="H1" s="83"/>
      <c r="I1" s="83"/>
      <c r="J1" s="82"/>
      <c r="K1" s="82"/>
    </row>
    <row r="2" spans="1:15" ht="64.95" customHeight="1">
      <c r="A2" s="81"/>
      <c r="B2" s="101"/>
      <c r="C2" s="84" t="str">
        <f>ABOUT!C2</f>
        <v>Thick Client Application Security Checklist</v>
      </c>
      <c r="D2" s="101"/>
      <c r="E2" s="101"/>
      <c r="F2" s="81"/>
      <c r="G2" s="83"/>
      <c r="H2" s="83"/>
      <c r="I2" s="83"/>
      <c r="J2" s="82"/>
      <c r="K2" s="82"/>
    </row>
    <row r="3" spans="1:15" ht="25.2" customHeight="1">
      <c r="A3" s="81"/>
      <c r="B3" s="101"/>
      <c r="C3" s="85" t="s">
        <v>40</v>
      </c>
      <c r="D3" s="81"/>
      <c r="E3" s="81"/>
      <c r="F3" s="81"/>
      <c r="G3" s="83"/>
      <c r="H3" s="83"/>
      <c r="I3" s="83"/>
      <c r="J3" s="82"/>
      <c r="K3" s="82"/>
    </row>
    <row r="4" spans="1:15">
      <c r="A4" s="81"/>
      <c r="B4" s="101"/>
      <c r="C4" s="86"/>
      <c r="D4" s="81"/>
      <c r="E4" s="81"/>
      <c r="F4" s="81"/>
      <c r="G4" s="83"/>
      <c r="H4" s="83"/>
      <c r="I4" s="83"/>
      <c r="J4" s="82"/>
      <c r="K4" s="82"/>
    </row>
    <row r="5" spans="1:15" ht="14.4" customHeight="1">
      <c r="A5" s="81"/>
      <c r="B5" s="81"/>
      <c r="C5" s="87"/>
      <c r="D5" s="81"/>
      <c r="E5" s="81"/>
      <c r="F5" s="81"/>
      <c r="G5" s="83"/>
      <c r="H5" s="83"/>
      <c r="I5" s="83"/>
      <c r="J5" s="88" t="str">
        <f>ABOUT!C5</f>
        <v>OWASP TASTG v0.1 (commit: TBC)    OWASP TASVS v0.1 (commit: TBC)</v>
      </c>
      <c r="K5" s="82"/>
    </row>
    <row r="6" spans="1:15">
      <c r="A6" s="81"/>
      <c r="B6" s="81"/>
      <c r="C6" s="82"/>
      <c r="D6" s="81"/>
      <c r="E6" s="81"/>
      <c r="F6" s="81"/>
      <c r="G6" s="83"/>
      <c r="H6" s="83"/>
      <c r="I6" s="83"/>
      <c r="J6" s="82"/>
      <c r="K6" s="82"/>
    </row>
    <row r="8" spans="1:15" s="8" customFormat="1" ht="21">
      <c r="A8" s="7"/>
      <c r="B8" s="9" t="s">
        <v>26</v>
      </c>
      <c r="C8" s="9" t="s">
        <v>27</v>
      </c>
      <c r="D8" s="9" t="s">
        <v>28</v>
      </c>
      <c r="E8" s="9" t="s">
        <v>29</v>
      </c>
      <c r="F8" s="9" t="s">
        <v>30</v>
      </c>
      <c r="G8" s="9" t="s">
        <v>31</v>
      </c>
      <c r="H8" s="9" t="s">
        <v>32</v>
      </c>
      <c r="I8" s="9" t="s">
        <v>33</v>
      </c>
      <c r="J8" s="9" t="s">
        <v>34</v>
      </c>
      <c r="K8" s="9" t="s">
        <v>35</v>
      </c>
      <c r="L8" s="50"/>
      <c r="M8" s="50"/>
      <c r="N8" s="50"/>
      <c r="O8" s="50"/>
    </row>
    <row r="9" spans="1:15">
      <c r="B9" s="8"/>
    </row>
    <row r="10" spans="1:15">
      <c r="B10" s="8"/>
    </row>
    <row r="11" spans="1:15">
      <c r="B11" s="8"/>
    </row>
    <row r="12" spans="1:15" ht="15.6">
      <c r="B12" s="11" t="s">
        <v>41</v>
      </c>
      <c r="C12" s="10" t="s">
        <v>42</v>
      </c>
    </row>
    <row r="13" spans="1:15" ht="55.2" customHeight="1">
      <c r="B13" s="63" t="s">
        <v>43</v>
      </c>
      <c r="C13" s="64"/>
      <c r="D13" s="65"/>
      <c r="E13" s="66"/>
      <c r="F13" s="67"/>
      <c r="G13" s="60" t="s">
        <v>36</v>
      </c>
      <c r="H13" s="60"/>
      <c r="I13" s="60"/>
      <c r="J13" s="61"/>
      <c r="K13" s="62"/>
    </row>
    <row r="14" spans="1:15" ht="55.2" customHeight="1">
      <c r="B14" s="63" t="s">
        <v>44</v>
      </c>
      <c r="C14" s="64"/>
      <c r="D14" s="65"/>
      <c r="E14" s="66"/>
      <c r="F14" s="67"/>
      <c r="G14" s="60" t="s">
        <v>36</v>
      </c>
      <c r="H14" s="60"/>
      <c r="I14" s="60"/>
      <c r="J14" s="61"/>
      <c r="K14" s="62"/>
    </row>
    <row r="15" spans="1:15" ht="55.2" customHeight="1">
      <c r="B15" s="63" t="s">
        <v>45</v>
      </c>
      <c r="C15" s="64"/>
      <c r="D15" s="65"/>
      <c r="E15" s="66"/>
      <c r="F15" s="67"/>
      <c r="G15" s="60" t="s">
        <v>36</v>
      </c>
      <c r="H15" s="60"/>
      <c r="I15" s="60"/>
      <c r="J15" s="61"/>
      <c r="K15" s="62"/>
    </row>
    <row r="16" spans="1:15" ht="55.2" customHeight="1">
      <c r="B16" s="63" t="s">
        <v>46</v>
      </c>
      <c r="C16" s="64"/>
      <c r="D16" s="65"/>
      <c r="E16" s="66"/>
      <c r="F16" s="67"/>
      <c r="G16" s="60" t="s">
        <v>36</v>
      </c>
      <c r="H16" s="60"/>
      <c r="I16" s="60"/>
      <c r="J16" s="61"/>
      <c r="K16" s="62"/>
    </row>
    <row r="17" spans="2:11" ht="55.2" customHeight="1">
      <c r="B17" s="63" t="s">
        <v>47</v>
      </c>
      <c r="C17" s="64"/>
      <c r="D17" s="65"/>
      <c r="E17" s="66"/>
      <c r="F17" s="67"/>
      <c r="G17" s="60" t="s">
        <v>36</v>
      </c>
      <c r="H17" s="60"/>
      <c r="I17" s="60"/>
      <c r="J17" s="61"/>
      <c r="K17" s="62"/>
    </row>
    <row r="18" spans="2:11" ht="55.2" customHeight="1">
      <c r="B18" s="63" t="s">
        <v>48</v>
      </c>
      <c r="C18" s="64"/>
      <c r="D18" s="65"/>
      <c r="E18" s="66"/>
      <c r="F18" s="67"/>
      <c r="G18" s="60" t="s">
        <v>36</v>
      </c>
      <c r="H18" s="60"/>
      <c r="I18" s="60"/>
      <c r="J18" s="61"/>
      <c r="K18" s="62"/>
    </row>
    <row r="19" spans="2:11" ht="55.2" customHeight="1">
      <c r="B19" s="63" t="s">
        <v>49</v>
      </c>
      <c r="C19" s="64"/>
      <c r="D19" s="65"/>
      <c r="E19" s="66"/>
      <c r="F19" s="67"/>
      <c r="G19" s="60" t="s">
        <v>36</v>
      </c>
      <c r="H19" s="60"/>
      <c r="I19" s="60"/>
      <c r="J19" s="61"/>
      <c r="K19" s="62"/>
    </row>
    <row r="20" spans="2:11" ht="55.2" customHeight="1">
      <c r="B20" s="63" t="s">
        <v>50</v>
      </c>
      <c r="C20" s="64"/>
      <c r="D20" s="65"/>
      <c r="E20" s="66"/>
      <c r="F20" s="67"/>
      <c r="G20" s="60" t="s">
        <v>36</v>
      </c>
      <c r="H20" s="60"/>
      <c r="I20" s="60"/>
      <c r="J20" s="61"/>
      <c r="K20" s="62"/>
    </row>
    <row r="21" spans="2:11" ht="55.2" customHeight="1">
      <c r="B21" s="63" t="s">
        <v>51</v>
      </c>
      <c r="C21" s="64"/>
      <c r="D21" s="65"/>
      <c r="E21" s="66"/>
      <c r="F21" s="67"/>
      <c r="G21" s="60" t="s">
        <v>36</v>
      </c>
      <c r="H21" s="60"/>
      <c r="I21" s="60"/>
      <c r="J21" s="61"/>
      <c r="K21" s="62"/>
    </row>
    <row r="22" spans="2:11" ht="55.2" customHeight="1">
      <c r="B22" s="63" t="s">
        <v>52</v>
      </c>
      <c r="C22" s="64"/>
      <c r="D22" s="65"/>
      <c r="E22" s="66"/>
      <c r="F22" s="67"/>
      <c r="G22" s="60" t="s">
        <v>36</v>
      </c>
      <c r="H22" s="60"/>
      <c r="I22" s="60"/>
      <c r="J22" s="61"/>
      <c r="K22" s="62"/>
    </row>
    <row r="23" spans="2:11" ht="55.2" customHeight="1">
      <c r="B23" s="63" t="s">
        <v>53</v>
      </c>
      <c r="C23" s="64"/>
      <c r="D23" s="65"/>
      <c r="E23" s="66"/>
      <c r="F23" s="67"/>
      <c r="G23" s="60" t="s">
        <v>36</v>
      </c>
      <c r="H23" s="60"/>
      <c r="I23" s="60"/>
      <c r="J23" s="61"/>
      <c r="K23" s="62"/>
    </row>
    <row r="24" spans="2:11" ht="55.2" customHeight="1">
      <c r="B24" s="63" t="s">
        <v>54</v>
      </c>
      <c r="C24" s="64"/>
      <c r="D24" s="65"/>
      <c r="E24" s="66"/>
      <c r="F24" s="67"/>
      <c r="G24" s="60" t="s">
        <v>36</v>
      </c>
      <c r="H24" s="60"/>
      <c r="I24" s="60"/>
      <c r="J24" s="61"/>
      <c r="K24" s="62"/>
    </row>
    <row r="25" spans="2:11" ht="55.2" customHeight="1">
      <c r="B25" s="63" t="s">
        <v>55</v>
      </c>
      <c r="C25" s="64"/>
      <c r="D25" s="65"/>
      <c r="E25" s="66"/>
      <c r="F25" s="67"/>
      <c r="G25" s="60" t="s">
        <v>36</v>
      </c>
      <c r="H25" s="60"/>
      <c r="I25" s="60"/>
      <c r="J25" s="61"/>
      <c r="K25" s="62"/>
    </row>
    <row r="26" spans="2:11" ht="55.2" customHeight="1">
      <c r="B26" s="63" t="s">
        <v>56</v>
      </c>
      <c r="C26" s="64"/>
      <c r="D26" s="65"/>
      <c r="E26" s="66"/>
      <c r="F26" s="67"/>
      <c r="G26" s="60" t="s">
        <v>36</v>
      </c>
      <c r="H26" s="60"/>
      <c r="I26" s="60"/>
      <c r="J26" s="61"/>
      <c r="K26" s="62"/>
    </row>
    <row r="27" spans="2:11" ht="55.2" customHeight="1">
      <c r="B27" s="63" t="s">
        <v>57</v>
      </c>
      <c r="C27" s="64"/>
      <c r="D27" s="65"/>
      <c r="E27" s="66"/>
      <c r="F27" s="67"/>
      <c r="G27" s="60" t="s">
        <v>36</v>
      </c>
      <c r="H27" s="60"/>
      <c r="I27" s="60"/>
      <c r="J27" s="61"/>
      <c r="K27" s="62"/>
    </row>
    <row r="28" spans="2:11" ht="55.2" customHeight="1">
      <c r="B28" s="63" t="s">
        <v>58</v>
      </c>
      <c r="C28" s="64"/>
      <c r="D28" s="65"/>
      <c r="E28" s="66"/>
      <c r="F28" s="67"/>
      <c r="G28" s="60" t="s">
        <v>36</v>
      </c>
      <c r="H28" s="60"/>
      <c r="I28" s="60"/>
      <c r="J28" s="61"/>
      <c r="K28" s="62"/>
    </row>
    <row r="29" spans="2:11" ht="55.2" customHeight="1">
      <c r="B29" s="63" t="s">
        <v>59</v>
      </c>
      <c r="C29" s="64"/>
      <c r="D29" s="65"/>
      <c r="E29" s="66"/>
      <c r="F29" s="67"/>
      <c r="G29" s="60" t="s">
        <v>36</v>
      </c>
      <c r="H29" s="60"/>
      <c r="I29" s="60"/>
      <c r="J29" s="61"/>
      <c r="K29" s="62"/>
    </row>
  </sheetData>
  <mergeCells count="2">
    <mergeCell ref="B2:B4"/>
    <mergeCell ref="D2:E2"/>
  </mergeCells>
  <conditionalFormatting sqref="G13:G17 G30:G349">
    <cfRule type="containsText" dxfId="14" priority="1" operator="containsText" text="Fail">
      <formula>NOT(ISERROR(SEARCH("Fail",G15)))</formula>
    </cfRule>
    <cfRule type="containsText" dxfId="13" priority="2" operator="containsText" text="Pass">
      <formula>NOT(ISERROR(SEARCH("Pass",G15)))</formula>
    </cfRule>
    <cfRule type="containsText" dxfId="12" priority="3" operator="containsText" text="N/A">
      <formula>NOT(ISERROR(SEARCH("N/A",G15)))</formula>
    </cfRule>
  </conditionalFormatting>
  <conditionalFormatting sqref="G18:G29">
    <cfRule type="containsText" dxfId="11" priority="4" operator="containsText" text="Fail">
      <formula>NOT(ISERROR(SEARCH("Fail",#REF!)))</formula>
    </cfRule>
    <cfRule type="containsText" dxfId="10" priority="5" operator="containsText" text="Pass">
      <formula>NOT(ISERROR(SEARCH("Pass",#REF!)))</formula>
    </cfRule>
    <cfRule type="containsText" dxfId="9" priority="6" operator="containsText" text="N/A">
      <formula>NOT(ISERROR(SEARCH("N/A",#REF!)))</formula>
    </cfRule>
  </conditionalFormatting>
  <pageMargins left="0.75" right="0.75" top="1" bottom="1" header="0.5" footer="0.5"/>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xr:uid="{3048874E-421D-4ECB-8580-D6069892E5A3}">
          <x14:formula1>
            <xm:f>ABOUT!$A$42:$A$45</xm:f>
          </x14:formula1>
          <xm:sqref>G13:G29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72753-0FDF-4470-B6C8-156FA87C71C0}">
  <sheetPr>
    <tabColor rgb="FFE6BA00"/>
  </sheetPr>
  <dimension ref="A1:K10"/>
  <sheetViews>
    <sheetView showGridLines="0" workbookViewId="0">
      <selection activeCell="B11" sqref="B11"/>
    </sheetView>
  </sheetViews>
  <sheetFormatPr defaultRowHeight="14.4"/>
  <cols>
    <col min="1" max="1" width="10" customWidth="1"/>
    <col min="2" max="2" width="25" customWidth="1"/>
    <col min="3" max="3" width="109.6640625" style="2" customWidth="1"/>
    <col min="4" max="6" width="5" customWidth="1"/>
    <col min="7" max="9" width="12.6640625" style="8" customWidth="1"/>
    <col min="10" max="11" width="31.6640625" style="50" customWidth="1"/>
  </cols>
  <sheetData>
    <row r="1" spans="1:11">
      <c r="A1" s="19"/>
      <c r="B1" s="19"/>
      <c r="C1" s="20"/>
      <c r="D1" s="19"/>
      <c r="E1" s="19"/>
      <c r="F1" s="19"/>
      <c r="G1" s="89"/>
      <c r="H1" s="89"/>
      <c r="I1" s="89"/>
      <c r="J1" s="90"/>
      <c r="K1" s="90"/>
    </row>
    <row r="2" spans="1:11" ht="64.95" customHeight="1">
      <c r="A2" s="19"/>
      <c r="B2" s="102"/>
      <c r="C2" s="21" t="str">
        <f>ABOUT!C2</f>
        <v>Thick Client Application Security Checklist</v>
      </c>
      <c r="D2" s="102"/>
      <c r="E2" s="102"/>
      <c r="F2" s="19"/>
      <c r="G2" s="89"/>
      <c r="H2" s="89"/>
      <c r="I2" s="89"/>
      <c r="J2" s="90"/>
      <c r="K2" s="90"/>
    </row>
    <row r="3" spans="1:11" ht="25.2" customHeight="1">
      <c r="A3" s="19"/>
      <c r="B3" s="102"/>
      <c r="C3" s="22" t="s">
        <v>60</v>
      </c>
      <c r="D3" s="19"/>
      <c r="E3" s="19"/>
      <c r="F3" s="19"/>
      <c r="G3" s="89"/>
      <c r="H3" s="89"/>
      <c r="I3" s="89"/>
      <c r="J3" s="90"/>
      <c r="K3" s="90"/>
    </row>
    <row r="4" spans="1:11">
      <c r="A4" s="19"/>
      <c r="B4" s="102"/>
      <c r="C4" s="23"/>
      <c r="D4" s="19"/>
      <c r="E4" s="19"/>
      <c r="F4" s="19"/>
      <c r="G4" s="89"/>
      <c r="H4" s="89"/>
      <c r="I4" s="89"/>
      <c r="J4" s="90"/>
      <c r="K4" s="90"/>
    </row>
    <row r="5" spans="1:11" ht="14.4" customHeight="1">
      <c r="A5" s="19"/>
      <c r="B5" s="19"/>
      <c r="C5" s="24"/>
      <c r="D5" s="19"/>
      <c r="E5" s="19"/>
      <c r="F5" s="19"/>
      <c r="G5" s="89"/>
      <c r="H5" s="89"/>
      <c r="I5" s="89"/>
      <c r="J5" s="91" t="str">
        <f>ABOUT!C5</f>
        <v>OWASP TASTG v0.1 (commit: TBC)    OWASP TASVS v0.1 (commit: TBC)</v>
      </c>
      <c r="K5" s="90"/>
    </row>
    <row r="6" spans="1:11">
      <c r="A6" s="19"/>
      <c r="B6" s="19"/>
      <c r="C6" s="20"/>
      <c r="D6" s="19"/>
      <c r="E6" s="19"/>
      <c r="F6" s="19"/>
      <c r="G6" s="89"/>
      <c r="H6" s="89"/>
      <c r="I6" s="89"/>
      <c r="J6" s="90"/>
      <c r="K6" s="90"/>
    </row>
    <row r="8" spans="1:11" s="3" customFormat="1" ht="21">
      <c r="A8" s="7"/>
      <c r="B8" s="9" t="s">
        <v>26</v>
      </c>
      <c r="C8" s="9" t="s">
        <v>27</v>
      </c>
      <c r="D8" s="9" t="s">
        <v>28</v>
      </c>
      <c r="E8" s="9" t="s">
        <v>29</v>
      </c>
      <c r="F8" s="9" t="s">
        <v>30</v>
      </c>
      <c r="G8" s="9" t="s">
        <v>31</v>
      </c>
      <c r="H8" s="9" t="s">
        <v>32</v>
      </c>
      <c r="I8" s="9" t="s">
        <v>33</v>
      </c>
      <c r="J8" s="9" t="s">
        <v>34</v>
      </c>
      <c r="K8" s="9" t="s">
        <v>35</v>
      </c>
    </row>
    <row r="9" spans="1:11">
      <c r="B9" s="3"/>
      <c r="G9"/>
      <c r="H9"/>
    </row>
    <row r="10" spans="1:11">
      <c r="G10"/>
      <c r="H10"/>
    </row>
  </sheetData>
  <mergeCells count="2">
    <mergeCell ref="B2:B4"/>
    <mergeCell ref="D2:E2"/>
  </mergeCells>
  <phoneticPr fontId="21" type="noConversion"/>
  <pageMargins left="0.75" right="0.75" top="1" bottom="1" header="0.5" footer="0.5"/>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C4CCD-2150-474D-A9AF-9A943C07A4C3}">
  <sheetPr>
    <tabColor rgb="FFDF5C8D"/>
  </sheetPr>
  <dimension ref="A1:K11"/>
  <sheetViews>
    <sheetView showGridLines="0" tabSelected="1" workbookViewId="0">
      <selection activeCell="B11" sqref="B11"/>
    </sheetView>
  </sheetViews>
  <sheetFormatPr defaultRowHeight="14.4"/>
  <cols>
    <col min="1" max="1" width="10" customWidth="1"/>
    <col min="2" max="2" width="25" customWidth="1"/>
    <col min="3" max="3" width="109.6640625" style="2" customWidth="1"/>
    <col min="4" max="6" width="5" customWidth="1"/>
    <col min="7" max="9" width="12.6640625" style="8" customWidth="1"/>
    <col min="10" max="11" width="31.6640625" style="50" customWidth="1"/>
  </cols>
  <sheetData>
    <row r="1" spans="1:11">
      <c r="A1" s="31"/>
      <c r="B1" s="31"/>
      <c r="C1" s="32"/>
      <c r="D1" s="31"/>
      <c r="E1" s="31"/>
      <c r="F1" s="31"/>
      <c r="G1" s="92"/>
      <c r="H1" s="92"/>
      <c r="I1" s="92"/>
      <c r="J1" s="93"/>
      <c r="K1" s="93"/>
    </row>
    <row r="2" spans="1:11" ht="64.95" customHeight="1">
      <c r="A2" s="31"/>
      <c r="B2" s="103"/>
      <c r="C2" s="33" t="str">
        <f>ABOUT!C2</f>
        <v>Thick Client Application Security Checklist</v>
      </c>
      <c r="D2" s="103"/>
      <c r="E2" s="103"/>
      <c r="F2" s="31"/>
      <c r="G2" s="92"/>
      <c r="H2" s="92"/>
      <c r="I2" s="92"/>
      <c r="J2" s="93"/>
      <c r="K2" s="93"/>
    </row>
    <row r="3" spans="1:11" ht="25.2" customHeight="1">
      <c r="A3" s="31"/>
      <c r="B3" s="103"/>
      <c r="C3" s="34" t="s">
        <v>61</v>
      </c>
      <c r="D3" s="31"/>
      <c r="E3" s="31"/>
      <c r="F3" s="31"/>
      <c r="G3" s="92"/>
      <c r="H3" s="92"/>
      <c r="I3" s="92"/>
      <c r="J3" s="93"/>
      <c r="K3" s="93"/>
    </row>
    <row r="4" spans="1:11">
      <c r="A4" s="31"/>
      <c r="B4" s="103"/>
      <c r="C4" s="35"/>
      <c r="D4" s="31"/>
      <c r="E4" s="31"/>
      <c r="F4" s="31"/>
      <c r="G4" s="92"/>
      <c r="H4" s="92"/>
      <c r="I4" s="92"/>
      <c r="J4" s="93"/>
      <c r="K4" s="93"/>
    </row>
    <row r="5" spans="1:11" ht="14.4" customHeight="1">
      <c r="A5" s="31"/>
      <c r="B5" s="31"/>
      <c r="C5" s="36"/>
      <c r="D5" s="31"/>
      <c r="E5" s="31"/>
      <c r="F5" s="31"/>
      <c r="G5" s="92"/>
      <c r="H5" s="92"/>
      <c r="I5" s="92"/>
      <c r="J5" s="94" t="str">
        <f>ABOUT!C5</f>
        <v>OWASP TASTG v0.1 (commit: TBC)    OWASP TASVS v0.1 (commit: TBC)</v>
      </c>
      <c r="K5" s="93"/>
    </row>
    <row r="6" spans="1:11">
      <c r="A6" s="31"/>
      <c r="B6" s="31"/>
      <c r="C6" s="32"/>
      <c r="D6" s="31"/>
      <c r="E6" s="31"/>
      <c r="F6" s="31"/>
      <c r="G6" s="92"/>
      <c r="H6" s="92"/>
      <c r="I6" s="92"/>
      <c r="J6" s="93"/>
      <c r="K6" s="93"/>
    </row>
    <row r="8" spans="1:11" s="3" customFormat="1" ht="21">
      <c r="A8" s="7"/>
      <c r="B8" s="9" t="s">
        <v>26</v>
      </c>
      <c r="C8" s="9" t="s">
        <v>27</v>
      </c>
      <c r="D8" s="9" t="s">
        <v>28</v>
      </c>
      <c r="E8" s="9" t="s">
        <v>29</v>
      </c>
      <c r="F8" s="9" t="s">
        <v>30</v>
      </c>
      <c r="G8" s="9" t="s">
        <v>31</v>
      </c>
      <c r="H8" s="9" t="s">
        <v>32</v>
      </c>
      <c r="I8" s="9" t="s">
        <v>33</v>
      </c>
      <c r="J8" s="9" t="s">
        <v>34</v>
      </c>
      <c r="K8" s="9" t="s">
        <v>35</v>
      </c>
    </row>
    <row r="9" spans="1:11">
      <c r="B9" s="3"/>
      <c r="G9"/>
      <c r="H9"/>
    </row>
    <row r="10" spans="1:11">
      <c r="G10"/>
      <c r="H10"/>
    </row>
    <row r="11" spans="1:11">
      <c r="G11"/>
      <c r="H11"/>
    </row>
  </sheetData>
  <mergeCells count="2">
    <mergeCell ref="B2:B4"/>
    <mergeCell ref="D2:E2"/>
  </mergeCells>
  <phoneticPr fontId="21" type="noConversion"/>
  <conditionalFormatting sqref="G12:G259">
    <cfRule type="containsText" dxfId="8" priority="19" operator="containsText" text="Fail">
      <formula>NOT(ISERROR(SEARCH("Fail",G14)))</formula>
    </cfRule>
    <cfRule type="containsText" dxfId="7" priority="20" operator="containsText" text="Pass">
      <formula>NOT(ISERROR(SEARCH("Pass",G14)))</formula>
    </cfRule>
    <cfRule type="containsText" dxfId="6" priority="21" operator="containsText" text="N/A">
      <formula>NOT(ISERROR(SEARCH("N/A",G14)))</formula>
    </cfRule>
  </conditionalFormatting>
  <pageMargins left="0.75" right="0.75" top="1" bottom="1" header="0.5" footer="0.5"/>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499FFF"/>
  </sheetPr>
  <dimension ref="A1:H45"/>
  <sheetViews>
    <sheetView showGridLines="0" workbookViewId="0">
      <selection activeCell="H4" sqref="H4"/>
    </sheetView>
  </sheetViews>
  <sheetFormatPr defaultRowHeight="14.4"/>
  <cols>
    <col min="1" max="1" width="10" customWidth="1"/>
    <col min="2" max="2" width="25" customWidth="1"/>
    <col min="3" max="3" width="109.6640625" customWidth="1"/>
    <col min="4" max="6" width="5" customWidth="1"/>
    <col min="7" max="7" width="10" customWidth="1"/>
    <col min="8" max="8" width="16.6640625" customWidth="1"/>
  </cols>
  <sheetData>
    <row r="1" spans="1:8">
      <c r="A1" s="1"/>
      <c r="B1" s="1"/>
      <c r="C1" s="1"/>
      <c r="D1" s="1"/>
      <c r="E1" s="1"/>
      <c r="F1" s="1"/>
      <c r="G1" s="1"/>
      <c r="H1" s="1"/>
    </row>
    <row r="2" spans="1:8" ht="64.95" customHeight="1">
      <c r="A2" s="1"/>
      <c r="B2" s="107"/>
      <c r="C2" s="5" t="s">
        <v>62</v>
      </c>
      <c r="D2" s="107"/>
      <c r="E2" s="107"/>
      <c r="F2" s="107"/>
      <c r="G2" s="1"/>
      <c r="H2" s="1"/>
    </row>
    <row r="3" spans="1:8" ht="25.2" customHeight="1">
      <c r="A3" s="1"/>
      <c r="B3" s="107"/>
      <c r="C3" s="6" t="s">
        <v>63</v>
      </c>
      <c r="D3" s="1"/>
      <c r="E3" s="1"/>
      <c r="F3" s="1"/>
      <c r="G3" s="1"/>
      <c r="H3" s="1"/>
    </row>
    <row r="4" spans="1:8">
      <c r="A4" s="1"/>
      <c r="B4" s="107"/>
      <c r="C4" s="1"/>
      <c r="D4" s="1"/>
      <c r="E4" s="1"/>
      <c r="F4" s="1"/>
      <c r="G4" s="1"/>
      <c r="H4" s="1"/>
    </row>
    <row r="5" spans="1:8" ht="14.4" customHeight="1">
      <c r="A5" s="1"/>
      <c r="B5" s="1"/>
      <c r="C5" s="4" t="s">
        <v>64</v>
      </c>
      <c r="D5" s="1"/>
      <c r="E5" s="1"/>
      <c r="F5" s="1"/>
      <c r="G5" s="1"/>
      <c r="H5" s="1"/>
    </row>
    <row r="6" spans="1:8">
      <c r="A6" s="1"/>
      <c r="B6" s="1"/>
      <c r="C6" s="1"/>
      <c r="D6" s="1"/>
      <c r="E6" s="1"/>
      <c r="F6" s="1"/>
      <c r="G6" s="1"/>
      <c r="H6" s="1"/>
    </row>
    <row r="9" spans="1:8" ht="25.2" customHeight="1">
      <c r="B9" s="105" t="s">
        <v>65</v>
      </c>
      <c r="C9" s="106"/>
      <c r="D9" s="106"/>
      <c r="E9" s="106"/>
      <c r="F9" s="106"/>
      <c r="G9" s="106"/>
      <c r="H9" s="106"/>
    </row>
    <row r="11" spans="1:8" ht="14.4" customHeight="1">
      <c r="B11" s="104" t="s">
        <v>66</v>
      </c>
      <c r="C11" s="104"/>
      <c r="D11" s="104"/>
      <c r="E11" s="104"/>
      <c r="F11" s="104"/>
      <c r="G11" s="104"/>
      <c r="H11" s="104"/>
    </row>
    <row r="12" spans="1:8" ht="14.4" customHeight="1">
      <c r="B12" s="104" t="s">
        <v>67</v>
      </c>
      <c r="C12" s="104"/>
      <c r="D12" s="104"/>
      <c r="E12" s="104"/>
      <c r="F12" s="104"/>
      <c r="G12" s="104"/>
      <c r="H12" s="104"/>
    </row>
    <row r="13" spans="1:8" ht="14.4" customHeight="1">
      <c r="B13" s="104" t="s">
        <v>68</v>
      </c>
      <c r="C13" s="104"/>
      <c r="D13" s="104"/>
      <c r="E13" s="104"/>
      <c r="F13" s="104"/>
      <c r="G13" s="104"/>
      <c r="H13" s="104"/>
    </row>
    <row r="15" spans="1:8">
      <c r="B15" s="104" t="s">
        <v>69</v>
      </c>
      <c r="C15" s="104"/>
      <c r="D15" s="104"/>
      <c r="E15" s="104"/>
      <c r="F15" s="104"/>
      <c r="G15" s="104"/>
      <c r="H15" s="104"/>
    </row>
    <row r="16" spans="1:8">
      <c r="B16" s="37" t="s">
        <v>70</v>
      </c>
    </row>
    <row r="17" spans="2:8">
      <c r="B17" s="104"/>
      <c r="C17" s="104"/>
      <c r="D17" s="104"/>
      <c r="E17" s="104"/>
      <c r="F17" s="104"/>
      <c r="G17" s="104"/>
      <c r="H17" s="104"/>
    </row>
    <row r="18" spans="2:8">
      <c r="B18" s="104" t="s">
        <v>71</v>
      </c>
      <c r="C18" s="104"/>
      <c r="D18" s="104"/>
      <c r="E18" s="104"/>
      <c r="F18" s="104"/>
      <c r="G18" s="104"/>
      <c r="H18" s="104"/>
    </row>
    <row r="19" spans="2:8">
      <c r="B19" s="104" t="s">
        <v>72</v>
      </c>
      <c r="C19" s="104"/>
      <c r="D19" s="104"/>
      <c r="E19" s="104"/>
      <c r="F19" s="104"/>
      <c r="G19" s="104"/>
      <c r="H19" s="104"/>
    </row>
    <row r="20" spans="2:8">
      <c r="B20" s="56"/>
      <c r="C20" s="56"/>
      <c r="D20" s="56"/>
      <c r="E20" s="56"/>
      <c r="F20" s="56"/>
      <c r="G20" s="56"/>
      <c r="H20" s="56"/>
    </row>
    <row r="21" spans="2:8">
      <c r="B21" s="104" t="s">
        <v>73</v>
      </c>
      <c r="C21" s="104"/>
      <c r="D21" s="104"/>
      <c r="E21" s="104"/>
      <c r="F21" s="104"/>
      <c r="G21" s="104"/>
      <c r="H21" s="104"/>
    </row>
    <row r="22" spans="2:8">
      <c r="B22" s="104" t="s">
        <v>74</v>
      </c>
      <c r="C22" s="104"/>
      <c r="D22" s="104"/>
      <c r="E22" s="104"/>
      <c r="F22" s="104"/>
      <c r="G22" s="104"/>
      <c r="H22" s="104"/>
    </row>
    <row r="23" spans="2:8">
      <c r="B23" s="104"/>
      <c r="C23" s="104"/>
      <c r="D23" s="104"/>
      <c r="E23" s="104"/>
      <c r="F23" s="104"/>
      <c r="G23" s="104"/>
      <c r="H23" s="104"/>
    </row>
    <row r="24" spans="2:8" ht="25.2" customHeight="1">
      <c r="B24" s="105" t="s">
        <v>75</v>
      </c>
      <c r="C24" s="106"/>
      <c r="D24" s="106"/>
      <c r="E24" s="106"/>
      <c r="F24" s="106"/>
      <c r="G24" s="106"/>
      <c r="H24" s="106"/>
    </row>
    <row r="26" spans="2:8">
      <c r="B26" s="104" t="s">
        <v>76</v>
      </c>
      <c r="C26" s="108"/>
      <c r="D26" s="108"/>
      <c r="E26" s="108"/>
      <c r="F26" s="108"/>
      <c r="G26" s="108"/>
      <c r="H26" s="108"/>
    </row>
    <row r="27" spans="2:8">
      <c r="B27" s="37" t="str">
        <f>HYPERLINK("https://github.com/OWASP/www-project-thick-client-application-security-verification-standard/issues", "https://github.com/OWASP/www-project-thick-client-application-security-verification-standard/issues")</f>
        <v>https://github.com/OWASP/www-project-thick-client-application-security-verification-standard/issues</v>
      </c>
    </row>
    <row r="30" spans="2:8" ht="25.2" customHeight="1">
      <c r="B30" s="105" t="s">
        <v>77</v>
      </c>
      <c r="C30" s="106"/>
      <c r="D30" s="106"/>
      <c r="E30" s="106"/>
      <c r="F30" s="106"/>
      <c r="G30" s="106"/>
      <c r="H30" s="106"/>
    </row>
    <row r="32" spans="2:8">
      <c r="B32" s="104" t="str">
        <f ca="1">"Copyright © "&amp;YEAR(TODAY())&amp;" The OWASP Foundation. This work is licensed under a Creative Commons Attribution-ShareAlike 4.0 International License."</f>
        <v>Copyright © 2024 The OWASP Foundation. This work is licensed under a Creative Commons Attribution-ShareAlike 4.0 International License.</v>
      </c>
      <c r="C32" s="108"/>
      <c r="D32" s="108"/>
      <c r="E32" s="108"/>
      <c r="F32" s="108"/>
      <c r="G32" s="108"/>
      <c r="H32" s="108"/>
    </row>
    <row r="33" spans="1:2">
      <c r="B33" s="37" t="str">
        <f>HYPERLINK("https://github.com/OWASP/www-project-thick-client-application-security-verification-standard/blob/main/LICENSE.md", "https://github.com/OWASP/www-project-thick-client-application-security-verification-standard/blob/main/LICENSE.md")</f>
        <v>https://github.com/OWASP/www-project-thick-client-application-security-verification-standard/blob/main/LICENSE.md</v>
      </c>
    </row>
    <row r="35" spans="1:2">
      <c r="B35" t="s">
        <v>78</v>
      </c>
    </row>
    <row r="42" spans="1:2">
      <c r="A42" s="54" t="s">
        <v>79</v>
      </c>
    </row>
    <row r="43" spans="1:2">
      <c r="A43" s="54" t="s">
        <v>80</v>
      </c>
    </row>
    <row r="44" spans="1:2">
      <c r="A44" s="54" t="s">
        <v>36</v>
      </c>
    </row>
    <row r="45" spans="1:2">
      <c r="A45" s="54" t="s">
        <v>81</v>
      </c>
    </row>
  </sheetData>
  <mergeCells count="17">
    <mergeCell ref="B17:H17"/>
    <mergeCell ref="B18:H18"/>
    <mergeCell ref="B23:H23"/>
    <mergeCell ref="B21:H21"/>
    <mergeCell ref="B22:H22"/>
    <mergeCell ref="B26:H26"/>
    <mergeCell ref="B30:H30"/>
    <mergeCell ref="B32:H32"/>
    <mergeCell ref="B19:H19"/>
    <mergeCell ref="B24:H24"/>
    <mergeCell ref="B15:H15"/>
    <mergeCell ref="B9:H9"/>
    <mergeCell ref="D2:F2"/>
    <mergeCell ref="B11:H11"/>
    <mergeCell ref="B2:B4"/>
    <mergeCell ref="B12:H12"/>
    <mergeCell ref="B13:H13"/>
  </mergeCells>
  <hyperlinks>
    <hyperlink ref="B16" r:id="rId1" xr:uid="{830B58B1-2F91-424D-9535-0C5A87F9D086}"/>
  </hyperlinks>
  <pageMargins left="0.75" right="0.75" top="1" bottom="1" header="0.5" footer="0.5"/>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04AC3B221C9C4CA98638E797EBD02A" ma:contentTypeVersion="21" ma:contentTypeDescription="Create a new document." ma:contentTypeScope="" ma:versionID="7b7f6d8ad6b1eafddf7e835ac6819fdd">
  <xsd:schema xmlns:xsd="http://www.w3.org/2001/XMLSchema" xmlns:xs="http://www.w3.org/2001/XMLSchema" xmlns:p="http://schemas.microsoft.com/office/2006/metadata/properties" xmlns:ns2="380dc50f-7d7b-4b3a-815b-f64906c3219d" xmlns:ns3="6f3feebd-ef44-44a6-ae0d-10cd1775f3c2" targetNamespace="http://schemas.microsoft.com/office/2006/metadata/properties" ma:root="true" ma:fieldsID="2435223963baafe9d3594d0c5366b79e" ns2:_="" ns3:_="">
    <xsd:import namespace="380dc50f-7d7b-4b3a-815b-f64906c3219d"/>
    <xsd:import namespace="6f3feebd-ef44-44a6-ae0d-10cd1775f3c2"/>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EventHashCode" minOccurs="0"/>
                <xsd:element ref="ns2:MediaServiceGenerationTime" minOccurs="0"/>
                <xsd:element ref="ns2:MediaServiceAutoTags" minOccurs="0"/>
                <xsd:element ref="ns2:MediaServiceOCR" minOccurs="0"/>
                <xsd:element ref="ns2:MediaServiceAutoKeyPoints" minOccurs="0"/>
                <xsd:element ref="ns2:MediaServiceKeyPoints" minOccurs="0"/>
                <xsd:element ref="ns2:MediaLengthInSeconds" minOccurs="0"/>
                <xsd:element ref="ns2:GPRID" minOccurs="0"/>
                <xsd:element ref="ns2:Completed"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0dc50f-7d7b-4b3a-815b-f64906c3219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GPRID" ma:index="20" nillable="true" ma:displayName="GPRID" ma:decimals="0" ma:description="GPRID" ma:format="Dropdown" ma:internalName="GPRID" ma:percentage="FALSE">
      <xsd:simpleType>
        <xsd:restriction base="dms:Number"/>
      </xsd:simpleType>
    </xsd:element>
    <xsd:element name="Completed" ma:index="21" nillable="true" ma:displayName="Completed" ma:description="Completion date of audit" ma:format="DateOnly" ma:internalName="Completed">
      <xsd:simpleType>
        <xsd:restriction base="dms:DateTim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f3feebd-ef44-44a6-ae0d-10cd1775f3c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PRID xmlns="380dc50f-7d7b-4b3a-815b-f64906c3219d" xsi:nil="true"/>
    <Completed xmlns="380dc50f-7d7b-4b3a-815b-f64906c3219d" xsi:nil="true"/>
  </documentManagement>
</p:properties>
</file>

<file path=customXml/itemProps1.xml><?xml version="1.0" encoding="utf-8"?>
<ds:datastoreItem xmlns:ds="http://schemas.openxmlformats.org/officeDocument/2006/customXml" ds:itemID="{6EE3FDFA-03B4-469D-8CC2-05276C9EE1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0dc50f-7d7b-4b3a-815b-f64906c3219d"/>
    <ds:schemaRef ds:uri="6f3feebd-ef44-44a6-ae0d-10cd1775f3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34DB32-904B-4A3E-839E-473BC991ADD1}">
  <ds:schemaRefs>
    <ds:schemaRef ds:uri="http://schemas.microsoft.com/sharepoint/v3/contenttype/forms"/>
  </ds:schemaRefs>
</ds:datastoreItem>
</file>

<file path=customXml/itemProps3.xml><?xml version="1.0" encoding="utf-8"?>
<ds:datastoreItem xmlns:ds="http://schemas.openxmlformats.org/officeDocument/2006/customXml" ds:itemID="{7DFC8C3E-5530-4FB0-808D-A4063876ED0D}">
  <ds:schemaRefs>
    <ds:schemaRef ds:uri="380dc50f-7d7b-4b3a-815b-f64906c3219d"/>
    <ds:schemaRef ds:uri="http://schemas.microsoft.com/office/2006/documentManagement/types"/>
    <ds:schemaRef ds:uri="http://purl.org/dc/terms/"/>
    <ds:schemaRef ds:uri="6f3feebd-ef44-44a6-ae0d-10cd1775f3c2"/>
    <ds:schemaRef ds:uri="http://purl.org/dc/dcmitype/"/>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TASVS-ARCH</vt:lpstr>
      <vt:lpstr>TASVS-CODE</vt:lpstr>
      <vt:lpstr>TASVS-CONF</vt:lpstr>
      <vt:lpstr>TASVS-CRYPTO</vt:lpstr>
      <vt:lpstr>TASVS-FUTURE</vt:lpstr>
      <vt:lpstr>TASVS-NETWORK</vt:lpstr>
      <vt:lpstr>TASVS-STORAGE</vt:lpstr>
      <vt:lpstr>ABOUT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Dave Hanson</cp:lastModifiedBy>
  <cp:revision/>
  <dcterms:created xsi:type="dcterms:W3CDTF">2023-10-30T10:55:21Z</dcterms:created>
  <dcterms:modified xsi:type="dcterms:W3CDTF">2024-10-01T14:25:33Z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0x0101008E04AC3B221C9C4CA98638E797EBD02A</vt:lpwstr>
  </property>
</Properties>
</file>