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ropbox\proyectos\Python\voltrad1\volbacktest\"/>
    </mc:Choice>
  </mc:AlternateContent>
  <bookViews>
    <workbookView xWindow="240" yWindow="12" windowWidth="16092" windowHeight="9660" activeTab="3"/>
  </bookViews>
  <sheets>
    <sheet name="summary" sheetId="2" r:id="rId1"/>
    <sheet name="account_spy1016dls" sheetId="1" r:id="rId2"/>
    <sheet name="orders_spy1016dls" sheetId="3" r:id="rId3"/>
    <sheet name="portfolio_spy1016dls" sheetId="4" r:id="rId4"/>
  </sheets>
  <calcPr calcId="152511"/>
</workbook>
</file>

<file path=xl/calcChain.xml><?xml version="1.0" encoding="utf-8"?>
<calcChain xmlns="http://schemas.openxmlformats.org/spreadsheetml/2006/main">
  <c r="Z3" i="4" l="1"/>
  <c r="Z4" i="4"/>
  <c r="Z5" i="4"/>
  <c r="Z6" i="4"/>
  <c r="Z7" i="4"/>
  <c r="Z8" i="4"/>
  <c r="Z9" i="4"/>
  <c r="Z2" i="4"/>
  <c r="A7" i="4" l="1"/>
  <c r="A8" i="4"/>
  <c r="A9" i="4"/>
  <c r="A6" i="4"/>
</calcChain>
</file>

<file path=xl/sharedStrings.xml><?xml version="1.0" encoding="utf-8"?>
<sst xmlns="http://schemas.openxmlformats.org/spreadsheetml/2006/main" count="518" uniqueCount="202">
  <si>
    <t>AccountCode_</t>
  </si>
  <si>
    <t>AvailableFunds_USD</t>
  </si>
  <si>
    <t>CashBalance_BASE</t>
  </si>
  <si>
    <t>CashBalance_EUR</t>
  </si>
  <si>
    <t>CashBalance_USD</t>
  </si>
  <si>
    <t>FullInitMarginReq_C_USD</t>
  </si>
  <si>
    <t>FullInitMarginReq_S_USD</t>
  </si>
  <si>
    <t>FullInitMarginReq_USD</t>
  </si>
  <si>
    <t>FullMaintMarginReq_C_USD</t>
  </si>
  <si>
    <t>FullMaintMarginReq_S_USD</t>
  </si>
  <si>
    <t>FullMaintMarginReq_USD</t>
  </si>
  <si>
    <t>InitMarginReq_C_USD</t>
  </si>
  <si>
    <t>InitMarginReq_S_USD</t>
  </si>
  <si>
    <t>InitMarginReq_USD</t>
  </si>
  <si>
    <t>MaintMarginReq_C_USD</t>
  </si>
  <si>
    <t>MaintMarginReq_S_USD</t>
  </si>
  <si>
    <t>MaintMarginReq_USD</t>
  </si>
  <si>
    <t>OptionMarketValue_BASE</t>
  </si>
  <si>
    <t>RegTMargin_S_USD</t>
  </si>
  <si>
    <t>RegTMargin_USD</t>
  </si>
  <si>
    <t>TotalCashBalance_BASE</t>
  </si>
  <si>
    <t>TotalCashBalance_EUR</t>
  </si>
  <si>
    <t>TotalCashBalance_USD</t>
  </si>
  <si>
    <t>UnrealizedPnL_BASE</t>
  </si>
  <si>
    <t>current_date</t>
  </si>
  <si>
    <t>FutureOptionValue_BASE</t>
  </si>
  <si>
    <t>GrossPositionValue_USD</t>
  </si>
  <si>
    <t>GrossPositionValue_S_USD</t>
  </si>
  <si>
    <t>TotalCashValue_USD</t>
  </si>
  <si>
    <t>TotalCashValue_C_USD</t>
  </si>
  <si>
    <t>TotalCashValue_S_USD</t>
  </si>
  <si>
    <t>ExchangeRate_EUR</t>
  </si>
  <si>
    <t>current_datetime_txt</t>
  </si>
  <si>
    <t>current_datetime</t>
  </si>
  <si>
    <t>DU242089</t>
  </si>
  <si>
    <t>1004696.10</t>
  </si>
  <si>
    <t>990732.20</t>
  </si>
  <si>
    <t>990746.52</t>
  </si>
  <si>
    <t>990808.31</t>
  </si>
  <si>
    <t>1009712</t>
  </si>
  <si>
    <t>1010851</t>
  </si>
  <si>
    <t>1010845</t>
  </si>
  <si>
    <t>1010855</t>
  </si>
  <si>
    <t>17802</t>
  </si>
  <si>
    <t>989810</t>
  </si>
  <si>
    <t>990952</t>
  </si>
  <si>
    <t>0.00</t>
  </si>
  <si>
    <t>4397.44</t>
  </si>
  <si>
    <t>4416.97</t>
  </si>
  <si>
    <t>15000.00</t>
  </si>
  <si>
    <t>19397.44</t>
  </si>
  <si>
    <t>19416.97</t>
  </si>
  <si>
    <t>3517.95</t>
  </si>
  <si>
    <t>3533.58</t>
  </si>
  <si>
    <t>18517.95</t>
  </si>
  <si>
    <t>18533.58</t>
  </si>
  <si>
    <t>0</t>
  </si>
  <si>
    <t>-629</t>
  </si>
  <si>
    <t>-1309</t>
  </si>
  <si>
    <t>-1280</t>
  </si>
  <si>
    <t>150</t>
  </si>
  <si>
    <t>-120</t>
  </si>
  <si>
    <t>-100</t>
  </si>
  <si>
    <t>1</t>
  </si>
  <si>
    <t>20160919</t>
  </si>
  <si>
    <t>20160920</t>
  </si>
  <si>
    <t>-619</t>
  </si>
  <si>
    <t>-721</t>
  </si>
  <si>
    <t>-701</t>
  </si>
  <si>
    <t>4869.91</t>
  </si>
  <si>
    <t>9757.95</t>
  </si>
  <si>
    <t>9510.73</t>
  </si>
  <si>
    <t>8641.71</t>
  </si>
  <si>
    <t>4227.02</t>
  </si>
  <si>
    <t>4153.86</t>
  </si>
  <si>
    <t>3860.40</t>
  </si>
  <si>
    <t>1009712.29</t>
  </si>
  <si>
    <t>1010850.54</t>
  </si>
  <si>
    <t>1010845.02</t>
  </si>
  <si>
    <t>1010854.54</t>
  </si>
  <si>
    <t>59498.74</t>
  </si>
  <si>
    <t>950213.55</t>
  </si>
  <si>
    <t>951351.80</t>
  </si>
  <si>
    <t>951346.28</t>
  </si>
  <si>
    <t>951355.80</t>
  </si>
  <si>
    <t>1.11795</t>
  </si>
  <si>
    <t>1.117755</t>
  </si>
  <si>
    <t>1.117445</t>
  </si>
  <si>
    <t>1.11798</t>
  </si>
  <si>
    <t>2016-09-19 15:42:06</t>
  </si>
  <si>
    <t>2016-09-19 21:42:04</t>
  </si>
  <si>
    <t>2016-09-19 22:49:06</t>
  </si>
  <si>
    <t>2016-09-20 15:42:03</t>
  </si>
  <si>
    <t>Id</t>
  </si>
  <si>
    <t>nombre estrategia</t>
  </si>
  <si>
    <t>SPY OCT16 DLS</t>
  </si>
  <si>
    <t>suffix</t>
  </si>
  <si>
    <t>spy1016dls</t>
  </si>
  <si>
    <t>account</t>
  </si>
  <si>
    <t>portfolio</t>
  </si>
  <si>
    <t>orders</t>
  </si>
  <si>
    <t>None</t>
  </si>
  <si>
    <t>20160919  21:36:26</t>
  </si>
  <si>
    <t>SPY</t>
  </si>
  <si>
    <t>228.0</t>
  </si>
  <si>
    <t>BOT</t>
  </si>
  <si>
    <t>30</t>
  </si>
  <si>
    <t>C</t>
  </si>
  <si>
    <t>0.04</t>
  </si>
  <si>
    <t>106968906</t>
  </si>
  <si>
    <t>2147483647</t>
  </si>
  <si>
    <t>100</t>
  </si>
  <si>
    <t>SPY   161021C00228000</t>
  </si>
  <si>
    <t>20161021</t>
  </si>
  <si>
    <t>PHLX</t>
  </si>
  <si>
    <t>0.0</t>
  </si>
  <si>
    <t>20160919214106</t>
  </si>
  <si>
    <t>237606550</t>
  </si>
  <si>
    <t>00012061.57e03c92.02.01</t>
  </si>
  <si>
    <t>223.0</t>
  </si>
  <si>
    <t>SLD</t>
  </si>
  <si>
    <t>0.15</t>
  </si>
  <si>
    <t>SPY   161021C00223000</t>
  </si>
  <si>
    <t>237606530</t>
  </si>
  <si>
    <t>00012061.57e03c92.03.01</t>
  </si>
  <si>
    <t>20160919  21:29:17</t>
  </si>
  <si>
    <t>200.0</t>
  </si>
  <si>
    <t>3</t>
  </si>
  <si>
    <t>P</t>
  </si>
  <si>
    <t>0.72</t>
  </si>
  <si>
    <t>106968898</t>
  </si>
  <si>
    <t>SPY   161021P00200000</t>
  </si>
  <si>
    <t>PSE</t>
  </si>
  <si>
    <t>237607006</t>
  </si>
  <si>
    <t>00012061.57e03c8d.02.01</t>
  </si>
  <si>
    <t>195.0</t>
  </si>
  <si>
    <t>0.43</t>
  </si>
  <si>
    <t>SPY   161021P00195000</t>
  </si>
  <si>
    <t>237606986</t>
  </si>
  <si>
    <t>00012061.57e03c8d.03.01</t>
  </si>
  <si>
    <t>20160919  21:29:22</t>
  </si>
  <si>
    <t>27</t>
  </si>
  <si>
    <t>0.73</t>
  </si>
  <si>
    <t>0.729</t>
  </si>
  <si>
    <t>00012061.57e03c90.02.01</t>
  </si>
  <si>
    <t>0.44</t>
  </si>
  <si>
    <t>0.439</t>
  </si>
  <si>
    <t>00012061.57e03c90.03.01</t>
  </si>
  <si>
    <t>load_dttm</t>
  </si>
  <si>
    <t>underComp</t>
  </si>
  <si>
    <t>times</t>
  </si>
  <si>
    <t>symbol</t>
  </si>
  <si>
    <t>strike</t>
  </si>
  <si>
    <t>side</t>
  </si>
  <si>
    <t>shares</t>
  </si>
  <si>
    <t>secIdType</t>
  </si>
  <si>
    <t>secId</t>
  </si>
  <si>
    <t>right</t>
  </si>
  <si>
    <t>qty</t>
  </si>
  <si>
    <t>primaryExchange</t>
  </si>
  <si>
    <t>price</t>
  </si>
  <si>
    <t>permid</t>
  </si>
  <si>
    <t>orderid</t>
  </si>
  <si>
    <t>multiplier</t>
  </si>
  <si>
    <t>localSymbol</t>
  </si>
  <si>
    <t>liquidation</t>
  </si>
  <si>
    <t>expiry</t>
  </si>
  <si>
    <t>exchange</t>
  </si>
  <si>
    <t>evrule</t>
  </si>
  <si>
    <t>evmultiplier</t>
  </si>
  <si>
    <t>conId</t>
  </si>
  <si>
    <t>combolegs</t>
  </si>
  <si>
    <t>comboLegsDescrip</t>
  </si>
  <si>
    <t>clientid</t>
  </si>
  <si>
    <t>avgprice</t>
  </si>
  <si>
    <t>index</t>
  </si>
  <si>
    <t>accountName</t>
  </si>
  <si>
    <t>averageCost</t>
  </si>
  <si>
    <t>marketPrice</t>
  </si>
  <si>
    <t>marketValue</t>
  </si>
  <si>
    <t>position</t>
  </si>
  <si>
    <t>realizedPNL</t>
  </si>
  <si>
    <t>secType</t>
  </si>
  <si>
    <t>unrealizedPNL</t>
  </si>
  <si>
    <t>14.21597335</t>
  </si>
  <si>
    <t>0.1868009</t>
  </si>
  <si>
    <t>-30</t>
  </si>
  <si>
    <t>AMEX</t>
  </si>
  <si>
    <t>OPT</t>
  </si>
  <si>
    <t>-133.92</t>
  </si>
  <si>
    <t>4.3317</t>
  </si>
  <si>
    <t>0.0301575</t>
  </si>
  <si>
    <t>-39.48</t>
  </si>
  <si>
    <t>44.3117</t>
  </si>
  <si>
    <t>0.39993785</t>
  </si>
  <si>
    <t>-129.54</t>
  </si>
  <si>
    <t>72.48471</t>
  </si>
  <si>
    <t>0.66990495</t>
  </si>
  <si>
    <t>164.83</t>
  </si>
  <si>
    <t>account_spy1016dls!A1</t>
  </si>
  <si>
    <t>portfolio_spy1016dls!A1</t>
  </si>
  <si>
    <t>orders_spy1016dls!A1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</si>
</sst>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2" fillId="0" borderId="0" xfId="1"/>
    <xf numFmtId="0" fontId="3" fillId="2" borderId="0" xfId="0" applyFont="1" applyFill="1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"/>
  <sheetViews>
    <sheetView workbookViewId="0">
      <selection activeCell="D5" sqref="D5"/>
    </sheetView>
  </sheetViews>
  <sheetFormatPr baseColWidth="10" defaultRowHeight="14.4" x14ac:dyDescent="0.3"/>
  <cols>
    <col min="3" max="3" width="21.33203125" bestFit="1" customWidth="1"/>
    <col min="4" max="4" width="10.88671875" bestFit="1" customWidth="1"/>
    <col min="5" max="5" width="20.33203125" bestFit="1" customWidth="1"/>
    <col min="6" max="6" width="21" bestFit="1" customWidth="1"/>
    <col min="7" max="7" width="19" bestFit="1" customWidth="1"/>
  </cols>
  <sheetData>
    <row r="3" spans="2:7" ht="28.8" customHeight="1" x14ac:dyDescent="0.3">
      <c r="B3" s="5" t="s">
        <v>93</v>
      </c>
      <c r="C3" s="5" t="s">
        <v>94</v>
      </c>
      <c r="D3" s="5" t="s">
        <v>96</v>
      </c>
      <c r="E3" s="5" t="s">
        <v>98</v>
      </c>
      <c r="F3" s="5" t="s">
        <v>99</v>
      </c>
      <c r="G3" s="5" t="s">
        <v>100</v>
      </c>
    </row>
    <row r="4" spans="2:7" x14ac:dyDescent="0.3">
      <c r="B4">
        <v>1</v>
      </c>
      <c r="C4" t="s">
        <v>95</v>
      </c>
      <c r="D4" t="s">
        <v>97</v>
      </c>
      <c r="E4" s="4" t="s">
        <v>199</v>
      </c>
      <c r="F4" s="4" t="s">
        <v>200</v>
      </c>
      <c r="G4" s="4" t="s">
        <v>201</v>
      </c>
    </row>
  </sheetData>
  <hyperlinks>
    <hyperlink ref="E4" location="account_spy1016dls!A1" display="account_spy1016dls!A1"/>
    <hyperlink ref="F4" location="portfolio_spy1016dls!A1" display="portfolio_spy1016dls!A1"/>
    <hyperlink ref="G4" location="orders_spy1016dls!A1" display="orders_spy1016dl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workbookViewId="0">
      <selection activeCell="F10" sqref="F10"/>
    </sheetView>
  </sheetViews>
  <sheetFormatPr baseColWidth="10" defaultColWidth="8.88671875" defaultRowHeight="14.4" x14ac:dyDescent="0.3"/>
  <cols>
    <col min="1" max="1" width="18" bestFit="1" customWidth="1"/>
    <col min="2" max="2" width="13.33203125" bestFit="1" customWidth="1"/>
    <col min="3" max="3" width="18.33203125" bestFit="1" customWidth="1"/>
    <col min="4" max="4" width="17" bestFit="1" customWidth="1"/>
    <col min="5" max="5" width="16.109375" bestFit="1" customWidth="1"/>
    <col min="6" max="6" width="16.21875" bestFit="1" customWidth="1"/>
    <col min="7" max="7" width="22.77734375" bestFit="1" customWidth="1"/>
    <col min="8" max="8" width="22.6640625" bestFit="1" customWidth="1"/>
    <col min="9" max="9" width="20.5546875" bestFit="1" customWidth="1"/>
    <col min="10" max="10" width="25" bestFit="1" customWidth="1"/>
    <col min="11" max="11" width="24.88671875" bestFit="1" customWidth="1"/>
    <col min="12" max="12" width="22.88671875" bestFit="1" customWidth="1"/>
    <col min="13" max="13" width="19.77734375" bestFit="1" customWidth="1"/>
    <col min="14" max="14" width="19.6640625" bestFit="1" customWidth="1"/>
    <col min="15" max="15" width="17.6640625" bestFit="1" customWidth="1"/>
    <col min="16" max="16" width="22.109375" bestFit="1" customWidth="1"/>
    <col min="17" max="17" width="22" bestFit="1" customWidth="1"/>
    <col min="18" max="18" width="19.88671875" bestFit="1" customWidth="1"/>
    <col min="19" max="19" width="23.21875" bestFit="1" customWidth="1"/>
    <col min="20" max="20" width="17.77734375" bestFit="1" customWidth="1"/>
    <col min="21" max="21" width="15.6640625" bestFit="1" customWidth="1"/>
    <col min="22" max="22" width="21.33203125" bestFit="1" customWidth="1"/>
    <col min="23" max="23" width="20.33203125" bestFit="1" customWidth="1"/>
    <col min="24" max="24" width="20.44140625" bestFit="1" customWidth="1"/>
    <col min="25" max="25" width="18.44140625" bestFit="1" customWidth="1"/>
    <col min="26" max="26" width="11.88671875" bestFit="1" customWidth="1"/>
    <col min="27" max="27" width="22.5546875" bestFit="1" customWidth="1"/>
    <col min="28" max="28" width="21.88671875" bestFit="1" customWidth="1"/>
    <col min="29" max="29" width="23.88671875" bestFit="1" customWidth="1"/>
    <col min="30" max="30" width="18.6640625" bestFit="1" customWidth="1"/>
    <col min="31" max="31" width="20.77734375" bestFit="1" customWidth="1"/>
    <col min="32" max="32" width="20.6640625" bestFit="1" customWidth="1"/>
    <col min="33" max="33" width="17.33203125" bestFit="1" customWidth="1"/>
    <col min="34" max="34" width="19" bestFit="1" customWidth="1"/>
  </cols>
  <sheetData>
    <row r="1" spans="1:34" x14ac:dyDescent="0.3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2">
        <v>42633.654201388897</v>
      </c>
      <c r="B2" t="s">
        <v>34</v>
      </c>
      <c r="C2" t="s">
        <v>38</v>
      </c>
      <c r="D2" t="s">
        <v>42</v>
      </c>
      <c r="E2" t="s">
        <v>43</v>
      </c>
      <c r="F2" t="s">
        <v>45</v>
      </c>
      <c r="G2" t="s">
        <v>48</v>
      </c>
      <c r="H2" t="s">
        <v>49</v>
      </c>
      <c r="I2" t="s">
        <v>51</v>
      </c>
      <c r="J2" t="s">
        <v>53</v>
      </c>
      <c r="K2" t="s">
        <v>49</v>
      </c>
      <c r="L2" t="s">
        <v>55</v>
      </c>
      <c r="M2" t="s">
        <v>48</v>
      </c>
      <c r="N2" t="s">
        <v>49</v>
      </c>
      <c r="O2" t="s">
        <v>51</v>
      </c>
      <c r="P2" t="s">
        <v>53</v>
      </c>
      <c r="Q2" t="s">
        <v>49</v>
      </c>
      <c r="R2" t="s">
        <v>55</v>
      </c>
      <c r="S2" t="s">
        <v>59</v>
      </c>
      <c r="T2" t="s">
        <v>49</v>
      </c>
      <c r="U2" t="s">
        <v>49</v>
      </c>
      <c r="V2" t="s">
        <v>42</v>
      </c>
      <c r="W2" t="s">
        <v>43</v>
      </c>
      <c r="X2" t="s">
        <v>45</v>
      </c>
      <c r="Y2" t="s">
        <v>63</v>
      </c>
      <c r="Z2" t="s">
        <v>65</v>
      </c>
      <c r="AA2" t="s">
        <v>57</v>
      </c>
      <c r="AB2" t="s">
        <v>72</v>
      </c>
      <c r="AC2" t="s">
        <v>75</v>
      </c>
      <c r="AD2" t="s">
        <v>79</v>
      </c>
      <c r="AE2" t="s">
        <v>80</v>
      </c>
      <c r="AF2" t="s">
        <v>84</v>
      </c>
      <c r="AG2" t="s">
        <v>88</v>
      </c>
      <c r="AH2" t="s">
        <v>92</v>
      </c>
    </row>
    <row r="3" spans="1:34" x14ac:dyDescent="0.3">
      <c r="A3" s="2">
        <v>42632.654236111099</v>
      </c>
      <c r="B3" t="s">
        <v>34</v>
      </c>
      <c r="C3" t="s">
        <v>35</v>
      </c>
      <c r="D3" t="s">
        <v>39</v>
      </c>
      <c r="E3" t="s">
        <v>43</v>
      </c>
      <c r="F3" t="s">
        <v>44</v>
      </c>
      <c r="G3" t="s">
        <v>47</v>
      </c>
      <c r="H3" t="s">
        <v>46</v>
      </c>
      <c r="I3" t="s">
        <v>47</v>
      </c>
      <c r="J3" t="s">
        <v>52</v>
      </c>
      <c r="K3" t="s">
        <v>46</v>
      </c>
      <c r="L3" t="s">
        <v>52</v>
      </c>
      <c r="M3" t="s">
        <v>47</v>
      </c>
      <c r="N3" t="s">
        <v>46</v>
      </c>
      <c r="O3" t="s">
        <v>47</v>
      </c>
      <c r="P3" t="s">
        <v>52</v>
      </c>
      <c r="Q3" t="s">
        <v>46</v>
      </c>
      <c r="R3" t="s">
        <v>52</v>
      </c>
      <c r="S3" t="s">
        <v>56</v>
      </c>
      <c r="T3" t="s">
        <v>46</v>
      </c>
      <c r="U3" t="s">
        <v>46</v>
      </c>
      <c r="V3" t="s">
        <v>39</v>
      </c>
      <c r="W3" t="s">
        <v>43</v>
      </c>
      <c r="X3" t="s">
        <v>44</v>
      </c>
      <c r="Y3" t="s">
        <v>60</v>
      </c>
      <c r="Z3" t="s">
        <v>64</v>
      </c>
      <c r="AA3" t="s">
        <v>66</v>
      </c>
      <c r="AB3" t="s">
        <v>69</v>
      </c>
      <c r="AC3" t="s">
        <v>46</v>
      </c>
      <c r="AD3" t="s">
        <v>76</v>
      </c>
      <c r="AE3" t="s">
        <v>80</v>
      </c>
      <c r="AF3" t="s">
        <v>81</v>
      </c>
      <c r="AG3" t="s">
        <v>85</v>
      </c>
      <c r="AH3" t="s">
        <v>89</v>
      </c>
    </row>
    <row r="4" spans="1:34" x14ac:dyDescent="0.3">
      <c r="A4" s="2">
        <v>42632.904212963003</v>
      </c>
      <c r="B4" t="s">
        <v>34</v>
      </c>
      <c r="C4" t="s">
        <v>36</v>
      </c>
      <c r="D4" t="s">
        <v>40</v>
      </c>
      <c r="E4" t="s">
        <v>43</v>
      </c>
      <c r="F4" t="s">
        <v>45</v>
      </c>
      <c r="G4" t="s">
        <v>47</v>
      </c>
      <c r="H4" t="s">
        <v>49</v>
      </c>
      <c r="I4" t="s">
        <v>50</v>
      </c>
      <c r="J4" t="s">
        <v>52</v>
      </c>
      <c r="K4" t="s">
        <v>49</v>
      </c>
      <c r="L4" t="s">
        <v>54</v>
      </c>
      <c r="M4" t="s">
        <v>47</v>
      </c>
      <c r="N4" t="s">
        <v>49</v>
      </c>
      <c r="O4" t="s">
        <v>50</v>
      </c>
      <c r="P4" t="s">
        <v>52</v>
      </c>
      <c r="Q4" t="s">
        <v>49</v>
      </c>
      <c r="R4" t="s">
        <v>54</v>
      </c>
      <c r="S4" t="s">
        <v>58</v>
      </c>
      <c r="T4" t="s">
        <v>49</v>
      </c>
      <c r="U4" t="s">
        <v>49</v>
      </c>
      <c r="V4" t="s">
        <v>40</v>
      </c>
      <c r="W4" t="s">
        <v>43</v>
      </c>
      <c r="X4" t="s">
        <v>45</v>
      </c>
      <c r="Y4" t="s">
        <v>61</v>
      </c>
      <c r="Z4" t="s">
        <v>64</v>
      </c>
      <c r="AA4" t="s">
        <v>67</v>
      </c>
      <c r="AB4" t="s">
        <v>70</v>
      </c>
      <c r="AC4" t="s">
        <v>73</v>
      </c>
      <c r="AD4" t="s">
        <v>77</v>
      </c>
      <c r="AE4" t="s">
        <v>80</v>
      </c>
      <c r="AF4" t="s">
        <v>82</v>
      </c>
      <c r="AG4" t="s">
        <v>86</v>
      </c>
      <c r="AH4" t="s">
        <v>90</v>
      </c>
    </row>
    <row r="5" spans="1:34" x14ac:dyDescent="0.3">
      <c r="A5" s="2">
        <v>42632.950763888897</v>
      </c>
      <c r="B5" t="s">
        <v>34</v>
      </c>
      <c r="C5" t="s">
        <v>37</v>
      </c>
      <c r="D5" t="s">
        <v>41</v>
      </c>
      <c r="E5" t="s">
        <v>43</v>
      </c>
      <c r="F5" t="s">
        <v>45</v>
      </c>
      <c r="G5" t="s">
        <v>47</v>
      </c>
      <c r="H5" t="s">
        <v>49</v>
      </c>
      <c r="I5" t="s">
        <v>50</v>
      </c>
      <c r="J5" t="s">
        <v>52</v>
      </c>
      <c r="K5" t="s">
        <v>49</v>
      </c>
      <c r="L5" t="s">
        <v>54</v>
      </c>
      <c r="M5" t="s">
        <v>47</v>
      </c>
      <c r="N5" t="s">
        <v>49</v>
      </c>
      <c r="O5" t="s">
        <v>50</v>
      </c>
      <c r="P5" t="s">
        <v>52</v>
      </c>
      <c r="Q5" t="s">
        <v>49</v>
      </c>
      <c r="R5" t="s">
        <v>54</v>
      </c>
      <c r="S5" t="s">
        <v>58</v>
      </c>
      <c r="T5" t="s">
        <v>49</v>
      </c>
      <c r="U5" t="s">
        <v>49</v>
      </c>
      <c r="V5" t="s">
        <v>41</v>
      </c>
      <c r="W5" t="s">
        <v>43</v>
      </c>
      <c r="X5" t="s">
        <v>45</v>
      </c>
      <c r="Y5" t="s">
        <v>62</v>
      </c>
      <c r="Z5" t="s">
        <v>64</v>
      </c>
      <c r="AA5" t="s">
        <v>68</v>
      </c>
      <c r="AB5" t="s">
        <v>71</v>
      </c>
      <c r="AC5" t="s">
        <v>74</v>
      </c>
      <c r="AD5" t="s">
        <v>78</v>
      </c>
      <c r="AE5" t="s">
        <v>80</v>
      </c>
      <c r="AF5" t="s">
        <v>83</v>
      </c>
      <c r="AG5" t="s">
        <v>87</v>
      </c>
      <c r="AH5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>
      <selection activeCell="A7" sqref="A7"/>
    </sheetView>
  </sheetViews>
  <sheetFormatPr baseColWidth="10" defaultColWidth="8.88671875" defaultRowHeight="14.4" x14ac:dyDescent="0.3"/>
  <cols>
    <col min="1" max="1" width="24.44140625" customWidth="1"/>
    <col min="2" max="2" width="9.5546875" bestFit="1" customWidth="1"/>
    <col min="3" max="3" width="8.109375" bestFit="1" customWidth="1"/>
    <col min="4" max="4" width="7.109375" bestFit="1" customWidth="1"/>
    <col min="5" max="5" width="16.77734375" bestFit="1" customWidth="1"/>
    <col min="6" max="6" width="10.109375" bestFit="1" customWidth="1"/>
    <col min="7" max="7" width="10" bestFit="1" customWidth="1"/>
    <col min="8" max="8" width="11.88671875" bestFit="1" customWidth="1"/>
    <col min="9" max="9" width="19.21875" customWidth="1"/>
    <col min="10" max="10" width="11" bestFit="1" customWidth="1"/>
    <col min="11" max="11" width="6.21875" bestFit="1" customWidth="1"/>
    <col min="12" max="12" width="9" bestFit="1" customWidth="1"/>
    <col min="13" max="13" width="12.6640625" customWidth="1"/>
    <col min="14" max="14" width="10" bestFit="1" customWidth="1"/>
    <col min="15" max="15" width="20.44140625" bestFit="1" customWidth="1"/>
    <col min="16" max="16" width="9" bestFit="1" customWidth="1"/>
    <col min="17" max="17" width="11" bestFit="1" customWidth="1"/>
    <col min="18" max="18" width="10" bestFit="1" customWidth="1"/>
    <col min="19" max="19" width="5.109375" bestFit="1" customWidth="1"/>
    <col min="20" max="20" width="15.5546875" bestFit="1" customWidth="1"/>
    <col min="21" max="21" width="3.77734375" bestFit="1" customWidth="1"/>
    <col min="22" max="22" width="4.88671875" bestFit="1" customWidth="1"/>
    <col min="23" max="23" width="5.33203125" bestFit="1" customWidth="1"/>
    <col min="24" max="24" width="9.44140625" bestFit="1" customWidth="1"/>
    <col min="25" max="25" width="6.33203125" bestFit="1" customWidth="1"/>
    <col min="26" max="26" width="4.44140625" bestFit="1" customWidth="1"/>
    <col min="27" max="27" width="5.5546875" bestFit="1" customWidth="1"/>
    <col min="28" max="28" width="7.109375" bestFit="1" customWidth="1"/>
    <col min="29" max="29" width="17.109375" bestFit="1" customWidth="1"/>
    <col min="30" max="30" width="11" bestFit="1" customWidth="1"/>
    <col min="31" max="31" width="18" bestFit="1" customWidth="1"/>
  </cols>
  <sheetData>
    <row r="1" spans="1:31" x14ac:dyDescent="0.3">
      <c r="A1" s="1" t="s">
        <v>175</v>
      </c>
      <c r="B1" s="1" t="s">
        <v>98</v>
      </c>
      <c r="C1" s="1" t="s">
        <v>174</v>
      </c>
      <c r="D1" s="1" t="s">
        <v>173</v>
      </c>
      <c r="E1" s="1" t="s">
        <v>172</v>
      </c>
      <c r="F1" s="1" t="s">
        <v>171</v>
      </c>
      <c r="G1" s="1" t="s">
        <v>170</v>
      </c>
      <c r="H1" s="1" t="s">
        <v>24</v>
      </c>
      <c r="I1" s="1" t="s">
        <v>33</v>
      </c>
      <c r="J1" s="1" t="s">
        <v>169</v>
      </c>
      <c r="K1" s="1" t="s">
        <v>168</v>
      </c>
      <c r="L1" s="1" t="s">
        <v>167</v>
      </c>
      <c r="M1" s="1" t="s">
        <v>166</v>
      </c>
      <c r="N1" s="1" t="s">
        <v>165</v>
      </c>
      <c r="O1" s="1" t="s">
        <v>164</v>
      </c>
      <c r="P1" s="1" t="s">
        <v>163</v>
      </c>
      <c r="Q1" s="1" t="s">
        <v>162</v>
      </c>
      <c r="R1" s="1" t="s">
        <v>161</v>
      </c>
      <c r="S1" s="1" t="s">
        <v>160</v>
      </c>
      <c r="T1" s="1" t="s">
        <v>159</v>
      </c>
      <c r="U1" s="1" t="s">
        <v>158</v>
      </c>
      <c r="V1" s="1" t="s">
        <v>157</v>
      </c>
      <c r="W1" s="1" t="s">
        <v>156</v>
      </c>
      <c r="X1" s="1" t="s">
        <v>155</v>
      </c>
      <c r="Y1" s="1" t="s">
        <v>154</v>
      </c>
      <c r="Z1" s="1" t="s">
        <v>153</v>
      </c>
      <c r="AA1" s="1" t="s">
        <v>152</v>
      </c>
      <c r="AB1" s="1" t="s">
        <v>151</v>
      </c>
      <c r="AC1" s="1" t="s">
        <v>150</v>
      </c>
      <c r="AD1" s="1" t="s">
        <v>149</v>
      </c>
      <c r="AE1" s="1" t="s">
        <v>148</v>
      </c>
    </row>
    <row r="2" spans="1:31" x14ac:dyDescent="0.3">
      <c r="A2" s="1" t="s">
        <v>147</v>
      </c>
      <c r="B2" t="s">
        <v>34</v>
      </c>
      <c r="C2" t="s">
        <v>146</v>
      </c>
      <c r="D2" t="s">
        <v>56</v>
      </c>
      <c r="F2" t="s">
        <v>101</v>
      </c>
      <c r="G2" t="s">
        <v>138</v>
      </c>
      <c r="H2" t="s">
        <v>64</v>
      </c>
      <c r="I2" t="s">
        <v>116</v>
      </c>
      <c r="J2" t="s">
        <v>115</v>
      </c>
      <c r="L2" t="s">
        <v>132</v>
      </c>
      <c r="M2" t="s">
        <v>113</v>
      </c>
      <c r="N2" t="s">
        <v>56</v>
      </c>
      <c r="O2" t="s">
        <v>137</v>
      </c>
      <c r="P2" t="s">
        <v>111</v>
      </c>
      <c r="Q2" t="s">
        <v>110</v>
      </c>
      <c r="R2" t="s">
        <v>130</v>
      </c>
      <c r="S2" t="s">
        <v>145</v>
      </c>
      <c r="U2" t="s">
        <v>106</v>
      </c>
      <c r="V2" t="s">
        <v>128</v>
      </c>
      <c r="Y2" t="s">
        <v>141</v>
      </c>
      <c r="Z2" t="s">
        <v>105</v>
      </c>
      <c r="AA2" t="s">
        <v>135</v>
      </c>
      <c r="AB2" t="s">
        <v>103</v>
      </c>
      <c r="AC2" t="s">
        <v>140</v>
      </c>
      <c r="AD2" t="s">
        <v>101</v>
      </c>
      <c r="AE2" s="3">
        <v>42632.903541666703</v>
      </c>
    </row>
    <row r="3" spans="1:31" x14ac:dyDescent="0.3">
      <c r="A3" s="1" t="s">
        <v>144</v>
      </c>
      <c r="B3" t="s">
        <v>34</v>
      </c>
      <c r="C3" t="s">
        <v>143</v>
      </c>
      <c r="D3" t="s">
        <v>56</v>
      </c>
      <c r="F3" t="s">
        <v>101</v>
      </c>
      <c r="G3" t="s">
        <v>133</v>
      </c>
      <c r="H3" t="s">
        <v>64</v>
      </c>
      <c r="I3" t="s">
        <v>116</v>
      </c>
      <c r="J3" t="s">
        <v>115</v>
      </c>
      <c r="L3" t="s">
        <v>132</v>
      </c>
      <c r="M3" t="s">
        <v>113</v>
      </c>
      <c r="N3" t="s">
        <v>56</v>
      </c>
      <c r="O3" t="s">
        <v>131</v>
      </c>
      <c r="P3" t="s">
        <v>111</v>
      </c>
      <c r="Q3" t="s">
        <v>110</v>
      </c>
      <c r="R3" t="s">
        <v>130</v>
      </c>
      <c r="S3" t="s">
        <v>142</v>
      </c>
      <c r="U3" t="s">
        <v>106</v>
      </c>
      <c r="V3" t="s">
        <v>128</v>
      </c>
      <c r="Y3" t="s">
        <v>141</v>
      </c>
      <c r="Z3" t="s">
        <v>120</v>
      </c>
      <c r="AA3" t="s">
        <v>126</v>
      </c>
      <c r="AB3" t="s">
        <v>103</v>
      </c>
      <c r="AC3" t="s">
        <v>140</v>
      </c>
      <c r="AD3" t="s">
        <v>101</v>
      </c>
      <c r="AE3" s="3">
        <v>42632.903541666703</v>
      </c>
    </row>
    <row r="4" spans="1:31" x14ac:dyDescent="0.3">
      <c r="A4" s="1" t="s">
        <v>139</v>
      </c>
      <c r="B4" t="s">
        <v>34</v>
      </c>
      <c r="C4" t="s">
        <v>136</v>
      </c>
      <c r="D4" t="s">
        <v>56</v>
      </c>
      <c r="F4" t="s">
        <v>101</v>
      </c>
      <c r="G4" t="s">
        <v>138</v>
      </c>
      <c r="H4" t="s">
        <v>64</v>
      </c>
      <c r="I4" t="s">
        <v>116</v>
      </c>
      <c r="J4" t="s">
        <v>115</v>
      </c>
      <c r="L4" t="s">
        <v>132</v>
      </c>
      <c r="M4" t="s">
        <v>113</v>
      </c>
      <c r="N4" t="s">
        <v>56</v>
      </c>
      <c r="O4" t="s">
        <v>137</v>
      </c>
      <c r="P4" t="s">
        <v>111</v>
      </c>
      <c r="Q4" t="s">
        <v>110</v>
      </c>
      <c r="R4" t="s">
        <v>130</v>
      </c>
      <c r="S4" t="s">
        <v>136</v>
      </c>
      <c r="U4" t="s">
        <v>127</v>
      </c>
      <c r="V4" t="s">
        <v>128</v>
      </c>
      <c r="Y4" t="s">
        <v>127</v>
      </c>
      <c r="Z4" t="s">
        <v>105</v>
      </c>
      <c r="AA4" t="s">
        <v>135</v>
      </c>
      <c r="AB4" t="s">
        <v>103</v>
      </c>
      <c r="AC4" t="s">
        <v>125</v>
      </c>
      <c r="AD4" t="s">
        <v>101</v>
      </c>
      <c r="AE4" s="3">
        <v>42632.903541666703</v>
      </c>
    </row>
    <row r="5" spans="1:31" x14ac:dyDescent="0.3">
      <c r="A5" s="1" t="s">
        <v>134</v>
      </c>
      <c r="B5" t="s">
        <v>34</v>
      </c>
      <c r="C5" t="s">
        <v>129</v>
      </c>
      <c r="D5" t="s">
        <v>56</v>
      </c>
      <c r="F5" t="s">
        <v>101</v>
      </c>
      <c r="G5" t="s">
        <v>133</v>
      </c>
      <c r="H5" t="s">
        <v>64</v>
      </c>
      <c r="I5" t="s">
        <v>116</v>
      </c>
      <c r="J5" t="s">
        <v>115</v>
      </c>
      <c r="L5" t="s">
        <v>132</v>
      </c>
      <c r="M5" t="s">
        <v>113</v>
      </c>
      <c r="N5" t="s">
        <v>56</v>
      </c>
      <c r="O5" t="s">
        <v>131</v>
      </c>
      <c r="P5" t="s">
        <v>111</v>
      </c>
      <c r="Q5" t="s">
        <v>110</v>
      </c>
      <c r="R5" t="s">
        <v>130</v>
      </c>
      <c r="S5" t="s">
        <v>129</v>
      </c>
      <c r="U5" t="s">
        <v>127</v>
      </c>
      <c r="V5" t="s">
        <v>128</v>
      </c>
      <c r="Y5" t="s">
        <v>127</v>
      </c>
      <c r="Z5" t="s">
        <v>120</v>
      </c>
      <c r="AA5" t="s">
        <v>126</v>
      </c>
      <c r="AB5" t="s">
        <v>103</v>
      </c>
      <c r="AC5" t="s">
        <v>125</v>
      </c>
      <c r="AD5" t="s">
        <v>101</v>
      </c>
      <c r="AE5" s="3">
        <v>42632.903541666703</v>
      </c>
    </row>
    <row r="6" spans="1:31" x14ac:dyDescent="0.3">
      <c r="A6" s="1" t="s">
        <v>124</v>
      </c>
      <c r="B6" t="s">
        <v>34</v>
      </c>
      <c r="C6" t="s">
        <v>121</v>
      </c>
      <c r="D6" t="s">
        <v>56</v>
      </c>
      <c r="F6" t="s">
        <v>101</v>
      </c>
      <c r="G6" t="s">
        <v>123</v>
      </c>
      <c r="H6" t="s">
        <v>64</v>
      </c>
      <c r="I6" t="s">
        <v>116</v>
      </c>
      <c r="J6" t="s">
        <v>115</v>
      </c>
      <c r="L6" t="s">
        <v>114</v>
      </c>
      <c r="M6" t="s">
        <v>113</v>
      </c>
      <c r="N6" t="s">
        <v>56</v>
      </c>
      <c r="O6" t="s">
        <v>122</v>
      </c>
      <c r="P6" t="s">
        <v>111</v>
      </c>
      <c r="Q6" t="s">
        <v>110</v>
      </c>
      <c r="R6" t="s">
        <v>109</v>
      </c>
      <c r="S6" t="s">
        <v>121</v>
      </c>
      <c r="U6" t="s">
        <v>106</v>
      </c>
      <c r="V6" t="s">
        <v>107</v>
      </c>
      <c r="Y6" t="s">
        <v>106</v>
      </c>
      <c r="Z6" t="s">
        <v>120</v>
      </c>
      <c r="AA6" t="s">
        <v>119</v>
      </c>
      <c r="AB6" t="s">
        <v>103</v>
      </c>
      <c r="AC6" t="s">
        <v>102</v>
      </c>
      <c r="AD6" t="s">
        <v>101</v>
      </c>
      <c r="AE6" s="3">
        <v>42632.903541666703</v>
      </c>
    </row>
    <row r="7" spans="1:31" x14ac:dyDescent="0.3">
      <c r="A7" s="1" t="s">
        <v>118</v>
      </c>
      <c r="B7" t="s">
        <v>34</v>
      </c>
      <c r="C7" t="s">
        <v>108</v>
      </c>
      <c r="D7" t="s">
        <v>56</v>
      </c>
      <c r="F7" t="s">
        <v>101</v>
      </c>
      <c r="G7" t="s">
        <v>117</v>
      </c>
      <c r="H7" t="s">
        <v>64</v>
      </c>
      <c r="I7" t="s">
        <v>116</v>
      </c>
      <c r="J7" t="s">
        <v>115</v>
      </c>
      <c r="L7" t="s">
        <v>114</v>
      </c>
      <c r="M7" t="s">
        <v>113</v>
      </c>
      <c r="N7" t="s">
        <v>56</v>
      </c>
      <c r="O7" t="s">
        <v>112</v>
      </c>
      <c r="P7" t="s">
        <v>111</v>
      </c>
      <c r="Q7" t="s">
        <v>110</v>
      </c>
      <c r="R7" t="s">
        <v>109</v>
      </c>
      <c r="S7" t="s">
        <v>108</v>
      </c>
      <c r="U7" t="s">
        <v>106</v>
      </c>
      <c r="V7" t="s">
        <v>107</v>
      </c>
      <c r="Y7" t="s">
        <v>106</v>
      </c>
      <c r="Z7" t="s">
        <v>105</v>
      </c>
      <c r="AA7" t="s">
        <v>104</v>
      </c>
      <c r="AB7" t="s">
        <v>103</v>
      </c>
      <c r="AC7" t="s">
        <v>102</v>
      </c>
      <c r="AD7" t="s">
        <v>101</v>
      </c>
      <c r="AE7" s="3">
        <v>42632.903541666703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J6" sqref="J6"/>
    </sheetView>
  </sheetViews>
  <sheetFormatPr baseColWidth="10" defaultColWidth="8.88671875" defaultRowHeight="14.4" x14ac:dyDescent="0.3"/>
  <cols>
    <col min="1" max="1" width="11.5546875" customWidth="1"/>
    <col min="2" max="2" width="12.77734375" bestFit="1" customWidth="1"/>
    <col min="3" max="3" width="11.5546875" bestFit="1" customWidth="1"/>
    <col min="4" max="4" width="16.77734375" bestFit="1" customWidth="1"/>
    <col min="5" max="5" width="10.109375" bestFit="1" customWidth="1"/>
    <col min="6" max="6" width="10" bestFit="1" customWidth="1"/>
    <col min="7" max="7" width="9" bestFit="1" customWidth="1"/>
    <col min="8" max="8" width="20.44140625" bestFit="1" customWidth="1"/>
    <col min="9" max="9" width="11.109375" bestFit="1" customWidth="1"/>
    <col min="10" max="10" width="11.77734375" bestFit="1" customWidth="1"/>
    <col min="11" max="11" width="9" bestFit="1" customWidth="1"/>
    <col min="12" max="12" width="7.77734375" bestFit="1" customWidth="1"/>
    <col min="13" max="13" width="15.5546875" bestFit="1" customWidth="1"/>
    <col min="14" max="14" width="10.77734375" bestFit="1" customWidth="1"/>
    <col min="15" max="15" width="4.88671875" bestFit="1" customWidth="1"/>
    <col min="16" max="16" width="5.33203125" bestFit="1" customWidth="1"/>
    <col min="17" max="17" width="9.44140625" bestFit="1" customWidth="1"/>
    <col min="18" max="18" width="7.77734375" bestFit="1" customWidth="1"/>
    <col min="19" max="19" width="5.5546875" bestFit="1" customWidth="1"/>
    <col min="20" max="20" width="7.109375" bestFit="1" customWidth="1"/>
    <col min="21" max="21" width="11" bestFit="1" customWidth="1"/>
    <col min="22" max="22" width="13" bestFit="1" customWidth="1"/>
    <col min="23" max="23" width="11.88671875" bestFit="1" customWidth="1"/>
    <col min="24" max="24" width="17.6640625" bestFit="1" customWidth="1"/>
    <col min="25" max="25" width="18" bestFit="1" customWidth="1"/>
  </cols>
  <sheetData>
    <row r="1" spans="1:26" x14ac:dyDescent="0.3">
      <c r="B1" s="1" t="s">
        <v>176</v>
      </c>
      <c r="C1" s="1" t="s">
        <v>177</v>
      </c>
      <c r="D1" s="1" t="s">
        <v>172</v>
      </c>
      <c r="E1" s="1" t="s">
        <v>171</v>
      </c>
      <c r="F1" s="1" t="s">
        <v>170</v>
      </c>
      <c r="G1" s="1" t="s">
        <v>166</v>
      </c>
      <c r="H1" s="1" t="s">
        <v>164</v>
      </c>
      <c r="I1" s="1" t="s">
        <v>178</v>
      </c>
      <c r="J1" s="1" t="s">
        <v>179</v>
      </c>
      <c r="K1" s="1" t="s">
        <v>163</v>
      </c>
      <c r="L1" s="1" t="s">
        <v>180</v>
      </c>
      <c r="M1" s="1" t="s">
        <v>159</v>
      </c>
      <c r="N1" s="1" t="s">
        <v>181</v>
      </c>
      <c r="O1" s="1" t="s">
        <v>157</v>
      </c>
      <c r="P1" s="1" t="s">
        <v>156</v>
      </c>
      <c r="Q1" s="1" t="s">
        <v>155</v>
      </c>
      <c r="R1" s="1" t="s">
        <v>182</v>
      </c>
      <c r="S1" s="1" t="s">
        <v>152</v>
      </c>
      <c r="T1" s="1" t="s">
        <v>151</v>
      </c>
      <c r="U1" s="1" t="s">
        <v>149</v>
      </c>
      <c r="V1" s="1" t="s">
        <v>183</v>
      </c>
      <c r="W1" s="1" t="s">
        <v>24</v>
      </c>
      <c r="X1" s="1" t="s">
        <v>33</v>
      </c>
      <c r="Y1" s="1" t="s">
        <v>148</v>
      </c>
    </row>
    <row r="2" spans="1:26" x14ac:dyDescent="0.3">
      <c r="A2" s="1">
        <v>237606530</v>
      </c>
      <c r="B2" t="s">
        <v>34</v>
      </c>
      <c r="C2" t="s">
        <v>184</v>
      </c>
      <c r="E2" t="s">
        <v>101</v>
      </c>
      <c r="F2" t="s">
        <v>123</v>
      </c>
      <c r="G2" t="s">
        <v>113</v>
      </c>
      <c r="H2" t="s">
        <v>122</v>
      </c>
      <c r="I2" t="s">
        <v>185</v>
      </c>
      <c r="J2" s="6">
        <v>-550.4</v>
      </c>
      <c r="K2" t="s">
        <v>111</v>
      </c>
      <c r="L2" t="s">
        <v>186</v>
      </c>
      <c r="M2" t="s">
        <v>187</v>
      </c>
      <c r="N2" t="s">
        <v>115</v>
      </c>
      <c r="O2" t="s">
        <v>107</v>
      </c>
      <c r="R2" t="s">
        <v>188</v>
      </c>
      <c r="S2" t="s">
        <v>119</v>
      </c>
      <c r="T2" t="s">
        <v>103</v>
      </c>
      <c r="U2" t="s">
        <v>101</v>
      </c>
      <c r="V2" t="s">
        <v>189</v>
      </c>
      <c r="W2">
        <v>20160919</v>
      </c>
      <c r="X2" s="7">
        <v>20160919214202</v>
      </c>
      <c r="Y2" s="3">
        <v>42632.903541666703</v>
      </c>
      <c r="Z2">
        <f>L2*C2</f>
        <v>-426.47920049999999</v>
      </c>
    </row>
    <row r="3" spans="1:26" x14ac:dyDescent="0.3">
      <c r="A3" s="1">
        <v>237606550</v>
      </c>
      <c r="B3" t="s">
        <v>34</v>
      </c>
      <c r="C3" t="s">
        <v>190</v>
      </c>
      <c r="E3" t="s">
        <v>101</v>
      </c>
      <c r="F3" t="s">
        <v>117</v>
      </c>
      <c r="G3" t="s">
        <v>113</v>
      </c>
      <c r="H3" t="s">
        <v>112</v>
      </c>
      <c r="I3" t="s">
        <v>191</v>
      </c>
      <c r="J3" s="6">
        <v>95.47</v>
      </c>
      <c r="K3" t="s">
        <v>111</v>
      </c>
      <c r="L3" t="s">
        <v>106</v>
      </c>
      <c r="M3" t="s">
        <v>187</v>
      </c>
      <c r="N3" t="s">
        <v>115</v>
      </c>
      <c r="O3" t="s">
        <v>107</v>
      </c>
      <c r="R3" t="s">
        <v>188</v>
      </c>
      <c r="S3" t="s">
        <v>104</v>
      </c>
      <c r="T3" t="s">
        <v>103</v>
      </c>
      <c r="U3" t="s">
        <v>101</v>
      </c>
      <c r="V3" t="s">
        <v>192</v>
      </c>
      <c r="W3">
        <v>20160919</v>
      </c>
      <c r="X3" s="7">
        <v>20160919214202</v>
      </c>
      <c r="Y3" s="3">
        <v>42632.903541666703</v>
      </c>
      <c r="Z3">
        <f t="shared" ref="Z3:Z9" si="0">L3*C3</f>
        <v>129.95099999999999</v>
      </c>
    </row>
    <row r="4" spans="1:26" x14ac:dyDescent="0.3">
      <c r="A4" s="1">
        <v>237606986</v>
      </c>
      <c r="B4" t="s">
        <v>34</v>
      </c>
      <c r="C4" t="s">
        <v>193</v>
      </c>
      <c r="E4" t="s">
        <v>101</v>
      </c>
      <c r="F4" t="s">
        <v>138</v>
      </c>
      <c r="G4" t="s">
        <v>113</v>
      </c>
      <c r="H4" t="s">
        <v>137</v>
      </c>
      <c r="I4" t="s">
        <v>194</v>
      </c>
      <c r="J4" s="6">
        <v>1159.81</v>
      </c>
      <c r="K4" t="s">
        <v>111</v>
      </c>
      <c r="L4" t="s">
        <v>106</v>
      </c>
      <c r="M4" t="s">
        <v>187</v>
      </c>
      <c r="N4" t="s">
        <v>115</v>
      </c>
      <c r="O4" t="s">
        <v>128</v>
      </c>
      <c r="R4" t="s">
        <v>188</v>
      </c>
      <c r="S4" t="s">
        <v>135</v>
      </c>
      <c r="T4" t="s">
        <v>103</v>
      </c>
      <c r="U4" t="s">
        <v>101</v>
      </c>
      <c r="V4" t="s">
        <v>195</v>
      </c>
      <c r="W4">
        <v>20160919</v>
      </c>
      <c r="X4" s="7">
        <v>20160919214202</v>
      </c>
      <c r="Y4" s="3">
        <v>42632.903541666703</v>
      </c>
      <c r="Z4">
        <f t="shared" si="0"/>
        <v>1329.3510000000001</v>
      </c>
    </row>
    <row r="5" spans="1:26" x14ac:dyDescent="0.3">
      <c r="A5" s="1">
        <v>237607006</v>
      </c>
      <c r="B5" t="s">
        <v>34</v>
      </c>
      <c r="C5" t="s">
        <v>196</v>
      </c>
      <c r="E5" t="s">
        <v>101</v>
      </c>
      <c r="F5" t="s">
        <v>133</v>
      </c>
      <c r="G5" t="s">
        <v>113</v>
      </c>
      <c r="H5" t="s">
        <v>131</v>
      </c>
      <c r="I5" t="s">
        <v>197</v>
      </c>
      <c r="J5" s="6">
        <v>-2059.71</v>
      </c>
      <c r="K5" t="s">
        <v>111</v>
      </c>
      <c r="L5" t="s">
        <v>186</v>
      </c>
      <c r="M5" t="s">
        <v>187</v>
      </c>
      <c r="N5" t="s">
        <v>115</v>
      </c>
      <c r="O5" t="s">
        <v>128</v>
      </c>
      <c r="R5" t="s">
        <v>188</v>
      </c>
      <c r="S5" t="s">
        <v>126</v>
      </c>
      <c r="T5" t="s">
        <v>103</v>
      </c>
      <c r="U5" t="s">
        <v>101</v>
      </c>
      <c r="V5" t="s">
        <v>198</v>
      </c>
      <c r="W5">
        <v>20160919</v>
      </c>
      <c r="X5" s="7">
        <v>20160919214202</v>
      </c>
      <c r="Y5" s="3">
        <v>42632.903541666703</v>
      </c>
      <c r="Z5">
        <f t="shared" si="0"/>
        <v>-2174.5413000000003</v>
      </c>
    </row>
    <row r="6" spans="1:26" x14ac:dyDescent="0.3">
      <c r="A6" s="1">
        <f>A2+100</f>
        <v>237606630</v>
      </c>
      <c r="B6" t="s">
        <v>34</v>
      </c>
      <c r="C6" t="s">
        <v>184</v>
      </c>
      <c r="E6" t="s">
        <v>101</v>
      </c>
      <c r="F6" t="s">
        <v>123</v>
      </c>
      <c r="G6" t="s">
        <v>113</v>
      </c>
      <c r="H6" t="s">
        <v>122</v>
      </c>
      <c r="I6" t="s">
        <v>185</v>
      </c>
      <c r="J6" s="6">
        <v>-560.4</v>
      </c>
      <c r="K6" t="s">
        <v>111</v>
      </c>
      <c r="L6" t="s">
        <v>186</v>
      </c>
      <c r="M6" t="s">
        <v>187</v>
      </c>
      <c r="N6" t="s">
        <v>115</v>
      </c>
      <c r="O6" t="s">
        <v>107</v>
      </c>
      <c r="R6" t="s">
        <v>188</v>
      </c>
      <c r="S6" t="s">
        <v>119</v>
      </c>
      <c r="T6" t="s">
        <v>103</v>
      </c>
      <c r="U6" t="s">
        <v>101</v>
      </c>
      <c r="V6" t="s">
        <v>189</v>
      </c>
      <c r="W6">
        <v>20160920</v>
      </c>
      <c r="X6" s="7">
        <v>20160920154202</v>
      </c>
      <c r="Y6" s="3">
        <v>42633.654166666704</v>
      </c>
      <c r="Z6">
        <f t="shared" si="0"/>
        <v>-426.47920049999999</v>
      </c>
    </row>
    <row r="7" spans="1:26" x14ac:dyDescent="0.3">
      <c r="A7" s="1">
        <f t="shared" ref="A7:A9" si="1">A3+100</f>
        <v>237606650</v>
      </c>
      <c r="B7" t="s">
        <v>34</v>
      </c>
      <c r="C7" t="s">
        <v>190</v>
      </c>
      <c r="E7" t="s">
        <v>101</v>
      </c>
      <c r="F7" t="s">
        <v>117</v>
      </c>
      <c r="G7" t="s">
        <v>113</v>
      </c>
      <c r="H7" t="s">
        <v>112</v>
      </c>
      <c r="I7" t="s">
        <v>191</v>
      </c>
      <c r="J7" s="6">
        <v>90.47</v>
      </c>
      <c r="K7" t="s">
        <v>111</v>
      </c>
      <c r="L7" t="s">
        <v>106</v>
      </c>
      <c r="M7" t="s">
        <v>187</v>
      </c>
      <c r="N7" t="s">
        <v>115</v>
      </c>
      <c r="O7" t="s">
        <v>107</v>
      </c>
      <c r="R7" t="s">
        <v>188</v>
      </c>
      <c r="S7" t="s">
        <v>104</v>
      </c>
      <c r="T7" t="s">
        <v>103</v>
      </c>
      <c r="U7" t="s">
        <v>101</v>
      </c>
      <c r="V7" t="s">
        <v>192</v>
      </c>
      <c r="W7">
        <v>20160920</v>
      </c>
      <c r="X7" s="7">
        <v>20160920154202</v>
      </c>
      <c r="Y7" s="3">
        <v>42633.654166666704</v>
      </c>
      <c r="Z7">
        <f t="shared" si="0"/>
        <v>129.95099999999999</v>
      </c>
    </row>
    <row r="8" spans="1:26" x14ac:dyDescent="0.3">
      <c r="A8" s="1">
        <f t="shared" si="1"/>
        <v>237607086</v>
      </c>
      <c r="B8" t="s">
        <v>34</v>
      </c>
      <c r="C8" t="s">
        <v>193</v>
      </c>
      <c r="E8" t="s">
        <v>101</v>
      </c>
      <c r="F8" t="s">
        <v>138</v>
      </c>
      <c r="G8" t="s">
        <v>113</v>
      </c>
      <c r="H8" t="s">
        <v>137</v>
      </c>
      <c r="I8" t="s">
        <v>194</v>
      </c>
      <c r="J8" s="6">
        <v>1199.81</v>
      </c>
      <c r="K8" t="s">
        <v>111</v>
      </c>
      <c r="L8" t="s">
        <v>106</v>
      </c>
      <c r="M8" t="s">
        <v>187</v>
      </c>
      <c r="N8" t="s">
        <v>115</v>
      </c>
      <c r="O8" t="s">
        <v>128</v>
      </c>
      <c r="R8" t="s">
        <v>188</v>
      </c>
      <c r="S8" t="s">
        <v>135</v>
      </c>
      <c r="T8" t="s">
        <v>103</v>
      </c>
      <c r="U8" t="s">
        <v>101</v>
      </c>
      <c r="V8" t="s">
        <v>195</v>
      </c>
      <c r="W8">
        <v>20160920</v>
      </c>
      <c r="X8" s="7">
        <v>20160920154202</v>
      </c>
      <c r="Y8" s="3">
        <v>42633.654166666704</v>
      </c>
      <c r="Z8">
        <f t="shared" si="0"/>
        <v>1329.3510000000001</v>
      </c>
    </row>
    <row r="9" spans="1:26" x14ac:dyDescent="0.3">
      <c r="A9" s="1">
        <f t="shared" si="1"/>
        <v>237607106</v>
      </c>
      <c r="B9" t="s">
        <v>34</v>
      </c>
      <c r="C9" t="s">
        <v>196</v>
      </c>
      <c r="E9" t="s">
        <v>101</v>
      </c>
      <c r="F9" t="s">
        <v>133</v>
      </c>
      <c r="G9" t="s">
        <v>113</v>
      </c>
      <c r="H9" t="s">
        <v>131</v>
      </c>
      <c r="I9" t="s">
        <v>197</v>
      </c>
      <c r="J9" s="6">
        <v>-2009.71</v>
      </c>
      <c r="K9" t="s">
        <v>111</v>
      </c>
      <c r="L9" t="s">
        <v>186</v>
      </c>
      <c r="M9" t="s">
        <v>187</v>
      </c>
      <c r="N9" t="s">
        <v>115</v>
      </c>
      <c r="O9" t="s">
        <v>128</v>
      </c>
      <c r="R9" t="s">
        <v>188</v>
      </c>
      <c r="S9" t="s">
        <v>126</v>
      </c>
      <c r="T9" t="s">
        <v>103</v>
      </c>
      <c r="U9" t="s">
        <v>101</v>
      </c>
      <c r="V9" t="s">
        <v>198</v>
      </c>
      <c r="W9">
        <v>20160920</v>
      </c>
      <c r="X9" s="7">
        <v>20160920154202</v>
      </c>
      <c r="Y9" s="3">
        <v>42633.654166666704</v>
      </c>
      <c r="Z9">
        <f t="shared" si="0"/>
        <v>-2174.5413000000003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summary</vt:lpstr>
      <vt:lpstr>account_spy1016dls</vt:lpstr>
      <vt:lpstr>orders_spy1016dls</vt:lpstr>
      <vt:lpstr>portfolio_spy1016dls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</cp:lastModifiedBy>
  <dcterms:created xsi:type="dcterms:W3CDTF">2016-11-01T13:00:05Z</dcterms:created>
  <dcterms:modified xsi:type="dcterms:W3CDTF">2016-11-05T11:21:33Z</dcterms:modified>
</cp:coreProperties>
</file>