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w001\Documents\AnomalyDetection\"/>
    </mc:Choice>
  </mc:AlternateContent>
  <xr:revisionPtr revIDLastSave="0" documentId="13_ncr:1_{33C6BE3A-D0C2-4E45-9EBE-97855931DB59}" xr6:coauthVersionLast="47" xr6:coauthVersionMax="47" xr10:uidLastSave="{00000000-0000-0000-0000-000000000000}"/>
  <bookViews>
    <workbookView xWindow="720" yWindow="720" windowWidth="14400" windowHeight="7360" xr2:uid="{00000000-000D-0000-FFFF-FFFF00000000}"/>
  </bookViews>
  <sheets>
    <sheet name="resting_tuning_metrics - Copy" sheetId="1" r:id="rId1"/>
  </sheets>
  <definedNames>
    <definedName name="_xlnm._FilterDatabase" localSheetId="0" hidden="1">'resting_tuning_metrics - Copy'!$G$1:$G$211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2" i="1" l="1"/>
  <c r="O101" i="1"/>
  <c r="O100" i="1"/>
  <c r="O98" i="1"/>
  <c r="O94" i="1"/>
  <c r="O85" i="1"/>
  <c r="O84" i="1"/>
  <c r="O83" i="1"/>
  <c r="O80" i="1"/>
  <c r="O77" i="1"/>
  <c r="O76" i="1"/>
  <c r="O71" i="1"/>
  <c r="O70" i="1"/>
  <c r="O69" i="1"/>
  <c r="O68" i="1"/>
  <c r="O65" i="1"/>
  <c r="O64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J21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M2" i="1"/>
  <c r="J2" i="1"/>
  <c r="O63" i="1"/>
  <c r="O82" i="1"/>
  <c r="O95" i="1"/>
  <c r="O104" i="1"/>
  <c r="O112" i="1"/>
  <c r="O125" i="1"/>
  <c r="O67" i="1"/>
  <c r="O79" i="1"/>
  <c r="O96" i="1"/>
  <c r="O103" i="1"/>
  <c r="O107" i="1"/>
  <c r="O119" i="1"/>
  <c r="O75" i="1"/>
  <c r="O91" i="1"/>
  <c r="O118" i="1"/>
  <c r="O132" i="1"/>
  <c r="O142" i="1"/>
  <c r="O144" i="1"/>
  <c r="O74" i="1"/>
  <c r="O87" i="1"/>
  <c r="O115" i="1"/>
  <c r="O131" i="1"/>
  <c r="O141" i="1"/>
  <c r="O147" i="1"/>
  <c r="O89" i="1"/>
  <c r="O123" i="1"/>
  <c r="O146" i="1"/>
  <c r="O154" i="1"/>
  <c r="O161" i="1"/>
  <c r="O172" i="1"/>
  <c r="O93" i="1"/>
  <c r="O121" i="1"/>
  <c r="O148" i="1"/>
  <c r="O152" i="1"/>
  <c r="O165" i="1"/>
  <c r="O171" i="1"/>
  <c r="O109" i="1"/>
  <c r="O139" i="1"/>
  <c r="O157" i="1"/>
  <c r="O176" i="1"/>
  <c r="O179" i="1"/>
  <c r="O188" i="1"/>
  <c r="O111" i="1"/>
  <c r="O138" i="1"/>
  <c r="O155" i="1"/>
  <c r="O175" i="1"/>
  <c r="O180" i="1"/>
  <c r="O185" i="1"/>
  <c r="O130" i="1"/>
  <c r="O164" i="1"/>
  <c r="O184" i="1"/>
  <c r="O194" i="1"/>
  <c r="O199" i="1"/>
  <c r="O204" i="1"/>
  <c r="O128" i="1"/>
  <c r="O163" i="1"/>
  <c r="O183" i="1"/>
  <c r="O193" i="1"/>
  <c r="O197" i="1"/>
  <c r="O203" i="1"/>
  <c r="O170" i="1"/>
  <c r="O189" i="1"/>
  <c r="O195" i="1"/>
  <c r="O205" i="1"/>
  <c r="O209" i="1"/>
  <c r="O208" i="1"/>
  <c r="O169" i="1"/>
  <c r="O190" i="1"/>
  <c r="O198" i="1"/>
  <c r="O206" i="1"/>
  <c r="O210" i="1"/>
  <c r="O207" i="1"/>
  <c r="O62" i="1"/>
  <c r="O81" i="1"/>
  <c r="O97" i="1"/>
  <c r="O105" i="1"/>
  <c r="O114" i="1"/>
  <c r="O126" i="1"/>
  <c r="O66" i="1"/>
  <c r="O78" i="1"/>
  <c r="O99" i="1"/>
  <c r="O106" i="1"/>
  <c r="O113" i="1"/>
  <c r="O124" i="1"/>
  <c r="O72" i="1"/>
  <c r="O90" i="1"/>
  <c r="O116" i="1"/>
  <c r="O133" i="1"/>
  <c r="O140" i="1"/>
  <c r="O143" i="1"/>
  <c r="O73" i="1"/>
  <c r="O86" i="1"/>
  <c r="O117" i="1"/>
  <c r="O134" i="1"/>
  <c r="O135" i="1"/>
  <c r="O145" i="1"/>
  <c r="O88" i="1"/>
  <c r="O122" i="1"/>
  <c r="O150" i="1"/>
  <c r="O153" i="1"/>
  <c r="O156" i="1"/>
  <c r="O167" i="1"/>
  <c r="O92" i="1"/>
  <c r="O120" i="1"/>
  <c r="O149" i="1"/>
  <c r="O151" i="1"/>
  <c r="O158" i="1"/>
  <c r="O168" i="1"/>
  <c r="O108" i="1"/>
  <c r="O136" i="1"/>
  <c r="O160" i="1"/>
  <c r="O173" i="1"/>
  <c r="O177" i="1"/>
  <c r="O182" i="1"/>
  <c r="O110" i="1"/>
  <c r="O137" i="1"/>
  <c r="O159" i="1"/>
  <c r="O174" i="1"/>
  <c r="O178" i="1"/>
  <c r="O181" i="1"/>
  <c r="O129" i="1"/>
  <c r="O166" i="1"/>
  <c r="O187" i="1"/>
  <c r="O192" i="1"/>
  <c r="O200" i="1"/>
  <c r="O202" i="1"/>
  <c r="O127" i="1"/>
  <c r="O162" i="1"/>
  <c r="O186" i="1"/>
  <c r="O191" i="1"/>
  <c r="O196" i="1"/>
  <c r="O201" i="1"/>
</calcChain>
</file>

<file path=xl/sharedStrings.xml><?xml version="1.0" encoding="utf-8"?>
<sst xmlns="http://schemas.openxmlformats.org/spreadsheetml/2006/main" count="642" uniqueCount="20">
  <si>
    <t>targetActivity</t>
  </si>
  <si>
    <t>window_length</t>
  </si>
  <si>
    <t>overlap_percent</t>
  </si>
  <si>
    <t>freq_Hz</t>
  </si>
  <si>
    <t>feature_normalisation</t>
  </si>
  <si>
    <t>nu</t>
  </si>
  <si>
    <t>kernel</t>
  </si>
  <si>
    <t>Validation_TP</t>
  </si>
  <si>
    <t>Validation_FP</t>
  </si>
  <si>
    <t>Validation_FN</t>
  </si>
  <si>
    <t>Validation_TN</t>
  </si>
  <si>
    <t>Validation_accuracy</t>
  </si>
  <si>
    <t>resting</t>
  </si>
  <si>
    <t>Standardisation</t>
  </si>
  <si>
    <t>radial</t>
  </si>
  <si>
    <t>linear</t>
  </si>
  <si>
    <t>sigmoid</t>
  </si>
  <si>
    <t>MCC</t>
  </si>
  <si>
    <t>Positive</t>
  </si>
  <si>
    <t>Neagtive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</si>
</sst>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'resting_tuning_metrics - Copy'!$F$2:$F$206</c:f>
              <c:numCache>
                <c:formatCode>General</c:formatCode>
                <c:ptCount val="205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0.5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0.05</c:v>
                </c:pt>
                <c:pt idx="9">
                  <c:v>0.05</c:v>
                </c:pt>
                <c:pt idx="10">
                  <c:v>0.01</c:v>
                </c:pt>
                <c:pt idx="11">
                  <c:v>0.01</c:v>
                </c:pt>
                <c:pt idx="12">
                  <c:v>0.5</c:v>
                </c:pt>
                <c:pt idx="13">
                  <c:v>0.2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1E-3</c:v>
                </c:pt>
                <c:pt idx="18">
                  <c:v>0.1</c:v>
                </c:pt>
                <c:pt idx="19">
                  <c:v>0.2</c:v>
                </c:pt>
                <c:pt idx="20">
                  <c:v>0.1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0.01</c:v>
                </c:pt>
                <c:pt idx="25">
                  <c:v>1E-3</c:v>
                </c:pt>
                <c:pt idx="26">
                  <c:v>1E-3</c:v>
                </c:pt>
                <c:pt idx="27">
                  <c:v>0.01</c:v>
                </c:pt>
                <c:pt idx="28">
                  <c:v>1E-3</c:v>
                </c:pt>
                <c:pt idx="29">
                  <c:v>0.01</c:v>
                </c:pt>
                <c:pt idx="30">
                  <c:v>0.2</c:v>
                </c:pt>
                <c:pt idx="31">
                  <c:v>0.1</c:v>
                </c:pt>
                <c:pt idx="32">
                  <c:v>0.1</c:v>
                </c:pt>
                <c:pt idx="33">
                  <c:v>0.01</c:v>
                </c:pt>
                <c:pt idx="34">
                  <c:v>0.2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0.2</c:v>
                </c:pt>
                <c:pt idx="39">
                  <c:v>1E-3</c:v>
                </c:pt>
                <c:pt idx="40">
                  <c:v>0.2</c:v>
                </c:pt>
                <c:pt idx="41">
                  <c:v>0.05</c:v>
                </c:pt>
                <c:pt idx="42">
                  <c:v>0.05</c:v>
                </c:pt>
                <c:pt idx="43">
                  <c:v>1E-3</c:v>
                </c:pt>
                <c:pt idx="44">
                  <c:v>0.01</c:v>
                </c:pt>
                <c:pt idx="45">
                  <c:v>0.1</c:v>
                </c:pt>
                <c:pt idx="46">
                  <c:v>1E-3</c:v>
                </c:pt>
                <c:pt idx="47">
                  <c:v>1E-3</c:v>
                </c:pt>
                <c:pt idx="48">
                  <c:v>0.05</c:v>
                </c:pt>
                <c:pt idx="49">
                  <c:v>0.01</c:v>
                </c:pt>
                <c:pt idx="50">
                  <c:v>0.05</c:v>
                </c:pt>
                <c:pt idx="51">
                  <c:v>0.1</c:v>
                </c:pt>
                <c:pt idx="52">
                  <c:v>0.5</c:v>
                </c:pt>
                <c:pt idx="53">
                  <c:v>0.5</c:v>
                </c:pt>
                <c:pt idx="54">
                  <c:v>0.1</c:v>
                </c:pt>
                <c:pt idx="55">
                  <c:v>0.05</c:v>
                </c:pt>
                <c:pt idx="56">
                  <c:v>1E-3</c:v>
                </c:pt>
                <c:pt idx="57">
                  <c:v>1E-3</c:v>
                </c:pt>
                <c:pt idx="58">
                  <c:v>0.01</c:v>
                </c:pt>
                <c:pt idx="59">
                  <c:v>0.01</c:v>
                </c:pt>
                <c:pt idx="60">
                  <c:v>1E-3</c:v>
                </c:pt>
                <c:pt idx="61">
                  <c:v>1E-3</c:v>
                </c:pt>
                <c:pt idx="62">
                  <c:v>0.1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0.1</c:v>
                </c:pt>
                <c:pt idx="67">
                  <c:v>1E-3</c:v>
                </c:pt>
                <c:pt idx="68">
                  <c:v>0.5</c:v>
                </c:pt>
                <c:pt idx="69">
                  <c:v>0.5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0.1</c:v>
                </c:pt>
                <c:pt idx="75">
                  <c:v>0.01</c:v>
                </c:pt>
                <c:pt idx="76">
                  <c:v>1E-3</c:v>
                </c:pt>
                <c:pt idx="77">
                  <c:v>1E-3</c:v>
                </c:pt>
                <c:pt idx="78">
                  <c:v>0.05</c:v>
                </c:pt>
                <c:pt idx="79">
                  <c:v>1E-3</c:v>
                </c:pt>
                <c:pt idx="80">
                  <c:v>1E-3</c:v>
                </c:pt>
                <c:pt idx="81">
                  <c:v>0.01</c:v>
                </c:pt>
                <c:pt idx="82">
                  <c:v>0.05</c:v>
                </c:pt>
                <c:pt idx="83">
                  <c:v>0.2</c:v>
                </c:pt>
                <c:pt idx="84">
                  <c:v>0.01</c:v>
                </c:pt>
                <c:pt idx="85">
                  <c:v>0.01</c:v>
                </c:pt>
                <c:pt idx="86">
                  <c:v>0.05</c:v>
                </c:pt>
                <c:pt idx="87">
                  <c:v>0.05</c:v>
                </c:pt>
                <c:pt idx="88">
                  <c:v>0.01</c:v>
                </c:pt>
                <c:pt idx="89">
                  <c:v>0.01</c:v>
                </c:pt>
                <c:pt idx="90">
                  <c:v>0.05</c:v>
                </c:pt>
                <c:pt idx="91">
                  <c:v>0.05</c:v>
                </c:pt>
                <c:pt idx="92">
                  <c:v>0.2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0.5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0.5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1E-3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0.05</c:v>
                </c:pt>
                <c:pt idx="145">
                  <c:v>0.01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0.1</c:v>
                </c:pt>
                <c:pt idx="154">
                  <c:v>0.05</c:v>
                </c:pt>
                <c:pt idx="155">
                  <c:v>0.1</c:v>
                </c:pt>
                <c:pt idx="156">
                  <c:v>0.05</c:v>
                </c:pt>
                <c:pt idx="157">
                  <c:v>0.1</c:v>
                </c:pt>
                <c:pt idx="158">
                  <c:v>0.1</c:v>
                </c:pt>
                <c:pt idx="159">
                  <c:v>0.05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0.05</c:v>
                </c:pt>
                <c:pt idx="164">
                  <c:v>0.2</c:v>
                </c:pt>
                <c:pt idx="165">
                  <c:v>0.05</c:v>
                </c:pt>
                <c:pt idx="166">
                  <c:v>0.05</c:v>
                </c:pt>
                <c:pt idx="167">
                  <c:v>0.5</c:v>
                </c:pt>
                <c:pt idx="168">
                  <c:v>0.5</c:v>
                </c:pt>
                <c:pt idx="169">
                  <c:v>0.05</c:v>
                </c:pt>
                <c:pt idx="170">
                  <c:v>0.05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0.2</c:v>
                </c:pt>
                <c:pt idx="182">
                  <c:v>0.2</c:v>
                </c:pt>
                <c:pt idx="183">
                  <c:v>0.1</c:v>
                </c:pt>
                <c:pt idx="184">
                  <c:v>0.2</c:v>
                </c:pt>
                <c:pt idx="185">
                  <c:v>0.2</c:v>
                </c:pt>
                <c:pt idx="186">
                  <c:v>0.1</c:v>
                </c:pt>
                <c:pt idx="187">
                  <c:v>0.5</c:v>
                </c:pt>
                <c:pt idx="188">
                  <c:v>0.5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0.5</c:v>
                </c:pt>
                <c:pt idx="194">
                  <c:v>0.2</c:v>
                </c:pt>
                <c:pt idx="195">
                  <c:v>0.2</c:v>
                </c:pt>
                <c:pt idx="196">
                  <c:v>0.5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0.5</c:v>
                </c:pt>
                <c:pt idx="204">
                  <c:v>0.5</c:v>
                </c:pt>
              </c:numCache>
            </c:numRef>
          </c:xVal>
          <c:yVal>
            <c:numRef>
              <c:f>'resting_tuning_metrics - Copy'!$J$2:$J$208</c:f>
              <c:numCache>
                <c:formatCode>General</c:formatCode>
                <c:ptCount val="207"/>
                <c:pt idx="0">
                  <c:v>72.400000000000006</c:v>
                </c:pt>
                <c:pt idx="1">
                  <c:v>60.17</c:v>
                </c:pt>
                <c:pt idx="2">
                  <c:v>60.1</c:v>
                </c:pt>
                <c:pt idx="3">
                  <c:v>60.34</c:v>
                </c:pt>
                <c:pt idx="4">
                  <c:v>70.58</c:v>
                </c:pt>
                <c:pt idx="5">
                  <c:v>54.45</c:v>
                </c:pt>
                <c:pt idx="6">
                  <c:v>54.44</c:v>
                </c:pt>
                <c:pt idx="7">
                  <c:v>59.93</c:v>
                </c:pt>
                <c:pt idx="8">
                  <c:v>51.77</c:v>
                </c:pt>
                <c:pt idx="9">
                  <c:v>51.71</c:v>
                </c:pt>
                <c:pt idx="10">
                  <c:v>49.15</c:v>
                </c:pt>
                <c:pt idx="11">
                  <c:v>49.12</c:v>
                </c:pt>
                <c:pt idx="12">
                  <c:v>65.5</c:v>
                </c:pt>
                <c:pt idx="13">
                  <c:v>56.32</c:v>
                </c:pt>
                <c:pt idx="14">
                  <c:v>69.72</c:v>
                </c:pt>
                <c:pt idx="15">
                  <c:v>69.459999999999994</c:v>
                </c:pt>
                <c:pt idx="16">
                  <c:v>64.989999999999995</c:v>
                </c:pt>
                <c:pt idx="17">
                  <c:v>52.58</c:v>
                </c:pt>
                <c:pt idx="18">
                  <c:v>53.87</c:v>
                </c:pt>
                <c:pt idx="19">
                  <c:v>56.08</c:v>
                </c:pt>
                <c:pt idx="20">
                  <c:v>53.35</c:v>
                </c:pt>
                <c:pt idx="21">
                  <c:v>51.77</c:v>
                </c:pt>
                <c:pt idx="22">
                  <c:v>48.87</c:v>
                </c:pt>
                <c:pt idx="23">
                  <c:v>48.82</c:v>
                </c:pt>
                <c:pt idx="24">
                  <c:v>51.27</c:v>
                </c:pt>
                <c:pt idx="25">
                  <c:v>46.79</c:v>
                </c:pt>
                <c:pt idx="26">
                  <c:v>46.79</c:v>
                </c:pt>
                <c:pt idx="27">
                  <c:v>47.37</c:v>
                </c:pt>
                <c:pt idx="28">
                  <c:v>46.65</c:v>
                </c:pt>
                <c:pt idx="29">
                  <c:v>47.14</c:v>
                </c:pt>
                <c:pt idx="30">
                  <c:v>52.42</c:v>
                </c:pt>
                <c:pt idx="31">
                  <c:v>49.57</c:v>
                </c:pt>
                <c:pt idx="32">
                  <c:v>49.53</c:v>
                </c:pt>
                <c:pt idx="33">
                  <c:v>50.15</c:v>
                </c:pt>
                <c:pt idx="34">
                  <c:v>52.25</c:v>
                </c:pt>
                <c:pt idx="35">
                  <c:v>46.28</c:v>
                </c:pt>
                <c:pt idx="36">
                  <c:v>46.28</c:v>
                </c:pt>
                <c:pt idx="37">
                  <c:v>49.93</c:v>
                </c:pt>
                <c:pt idx="38">
                  <c:v>52.53</c:v>
                </c:pt>
                <c:pt idx="39">
                  <c:v>46.04</c:v>
                </c:pt>
                <c:pt idx="40">
                  <c:v>52.43</c:v>
                </c:pt>
                <c:pt idx="41">
                  <c:v>48.38</c:v>
                </c:pt>
                <c:pt idx="42">
                  <c:v>49.94</c:v>
                </c:pt>
                <c:pt idx="43">
                  <c:v>46.75</c:v>
                </c:pt>
                <c:pt idx="44">
                  <c:v>47.05</c:v>
                </c:pt>
                <c:pt idx="45">
                  <c:v>49.57</c:v>
                </c:pt>
                <c:pt idx="46">
                  <c:v>46.96</c:v>
                </c:pt>
                <c:pt idx="47">
                  <c:v>46.96</c:v>
                </c:pt>
                <c:pt idx="48">
                  <c:v>47.4</c:v>
                </c:pt>
                <c:pt idx="49">
                  <c:v>46.59</c:v>
                </c:pt>
                <c:pt idx="50">
                  <c:v>47.3</c:v>
                </c:pt>
                <c:pt idx="51">
                  <c:v>49.87</c:v>
                </c:pt>
                <c:pt idx="52">
                  <c:v>61.24</c:v>
                </c:pt>
                <c:pt idx="53">
                  <c:v>61.32</c:v>
                </c:pt>
                <c:pt idx="54">
                  <c:v>49.69</c:v>
                </c:pt>
                <c:pt idx="55">
                  <c:v>47.68</c:v>
                </c:pt>
                <c:pt idx="56">
                  <c:v>45.68</c:v>
                </c:pt>
                <c:pt idx="57">
                  <c:v>45.68</c:v>
                </c:pt>
                <c:pt idx="58">
                  <c:v>45.69</c:v>
                </c:pt>
                <c:pt idx="59">
                  <c:v>45.64</c:v>
                </c:pt>
                <c:pt idx="60">
                  <c:v>44.74</c:v>
                </c:pt>
                <c:pt idx="61">
                  <c:v>44.74</c:v>
                </c:pt>
                <c:pt idx="62">
                  <c:v>48.93</c:v>
                </c:pt>
                <c:pt idx="63">
                  <c:v>45.27</c:v>
                </c:pt>
                <c:pt idx="64">
                  <c:v>44.69</c:v>
                </c:pt>
                <c:pt idx="65">
                  <c:v>44.69</c:v>
                </c:pt>
                <c:pt idx="66">
                  <c:v>47.94</c:v>
                </c:pt>
                <c:pt idx="67">
                  <c:v>47.31</c:v>
                </c:pt>
                <c:pt idx="68">
                  <c:v>56.44</c:v>
                </c:pt>
                <c:pt idx="69">
                  <c:v>55.99</c:v>
                </c:pt>
                <c:pt idx="70">
                  <c:v>44.59</c:v>
                </c:pt>
                <c:pt idx="71">
                  <c:v>44.59</c:v>
                </c:pt>
                <c:pt idx="72">
                  <c:v>44.59</c:v>
                </c:pt>
                <c:pt idx="73">
                  <c:v>44.58</c:v>
                </c:pt>
                <c:pt idx="74">
                  <c:v>47.51</c:v>
                </c:pt>
                <c:pt idx="75">
                  <c:v>47.03</c:v>
                </c:pt>
                <c:pt idx="76">
                  <c:v>44.4</c:v>
                </c:pt>
                <c:pt idx="77">
                  <c:v>44.39</c:v>
                </c:pt>
                <c:pt idx="78">
                  <c:v>48.1</c:v>
                </c:pt>
                <c:pt idx="79">
                  <c:v>44.34</c:v>
                </c:pt>
                <c:pt idx="80">
                  <c:v>44.33</c:v>
                </c:pt>
                <c:pt idx="81">
                  <c:v>47.57</c:v>
                </c:pt>
                <c:pt idx="82">
                  <c:v>47.59</c:v>
                </c:pt>
                <c:pt idx="83">
                  <c:v>48.62</c:v>
                </c:pt>
                <c:pt idx="84">
                  <c:v>44.09</c:v>
                </c:pt>
                <c:pt idx="85">
                  <c:v>44.09</c:v>
                </c:pt>
                <c:pt idx="86">
                  <c:v>44.3</c:v>
                </c:pt>
                <c:pt idx="87">
                  <c:v>44.3</c:v>
                </c:pt>
                <c:pt idx="88">
                  <c:v>44.07</c:v>
                </c:pt>
                <c:pt idx="89">
                  <c:v>44.07</c:v>
                </c:pt>
                <c:pt idx="90">
                  <c:v>44.28</c:v>
                </c:pt>
                <c:pt idx="91">
                  <c:v>44.28</c:v>
                </c:pt>
                <c:pt idx="92">
                  <c:v>48.32</c:v>
                </c:pt>
                <c:pt idx="93">
                  <c:v>43.85</c:v>
                </c:pt>
                <c:pt idx="94">
                  <c:v>43.84</c:v>
                </c:pt>
                <c:pt idx="95">
                  <c:v>43.71</c:v>
                </c:pt>
                <c:pt idx="96">
                  <c:v>54.12</c:v>
                </c:pt>
                <c:pt idx="97">
                  <c:v>43.64</c:v>
                </c:pt>
                <c:pt idx="98">
                  <c:v>46.7</c:v>
                </c:pt>
                <c:pt idx="99">
                  <c:v>46.7</c:v>
                </c:pt>
                <c:pt idx="100">
                  <c:v>53.71</c:v>
                </c:pt>
                <c:pt idx="101">
                  <c:v>43.28</c:v>
                </c:pt>
                <c:pt idx="102">
                  <c:v>43.21</c:v>
                </c:pt>
                <c:pt idx="103">
                  <c:v>43.01</c:v>
                </c:pt>
                <c:pt idx="104">
                  <c:v>43.04</c:v>
                </c:pt>
                <c:pt idx="105">
                  <c:v>42.85</c:v>
                </c:pt>
                <c:pt idx="106">
                  <c:v>42.84</c:v>
                </c:pt>
                <c:pt idx="107">
                  <c:v>42.83</c:v>
                </c:pt>
                <c:pt idx="108">
                  <c:v>42.8</c:v>
                </c:pt>
                <c:pt idx="109">
                  <c:v>42.79</c:v>
                </c:pt>
                <c:pt idx="110">
                  <c:v>42.76</c:v>
                </c:pt>
                <c:pt idx="111">
                  <c:v>42.53</c:v>
                </c:pt>
                <c:pt idx="112">
                  <c:v>42.46</c:v>
                </c:pt>
                <c:pt idx="113">
                  <c:v>41.88</c:v>
                </c:pt>
                <c:pt idx="114">
                  <c:v>41.75</c:v>
                </c:pt>
                <c:pt idx="115">
                  <c:v>41.78</c:v>
                </c:pt>
                <c:pt idx="116">
                  <c:v>41.73</c:v>
                </c:pt>
                <c:pt idx="117">
                  <c:v>41.52</c:v>
                </c:pt>
                <c:pt idx="118">
                  <c:v>40.950000000000003</c:v>
                </c:pt>
                <c:pt idx="119">
                  <c:v>40.92</c:v>
                </c:pt>
                <c:pt idx="120">
                  <c:v>40.9</c:v>
                </c:pt>
                <c:pt idx="121">
                  <c:v>40.89</c:v>
                </c:pt>
                <c:pt idx="122">
                  <c:v>41.1</c:v>
                </c:pt>
                <c:pt idx="123">
                  <c:v>40.49</c:v>
                </c:pt>
                <c:pt idx="124">
                  <c:v>40.18</c:v>
                </c:pt>
                <c:pt idx="125">
                  <c:v>38.270000000000003</c:v>
                </c:pt>
                <c:pt idx="126">
                  <c:v>38.24</c:v>
                </c:pt>
                <c:pt idx="127">
                  <c:v>38.22</c:v>
                </c:pt>
                <c:pt idx="128">
                  <c:v>38.18</c:v>
                </c:pt>
                <c:pt idx="129">
                  <c:v>39.54</c:v>
                </c:pt>
                <c:pt idx="130">
                  <c:v>39.46</c:v>
                </c:pt>
                <c:pt idx="131">
                  <c:v>39.450000000000003</c:v>
                </c:pt>
                <c:pt idx="132">
                  <c:v>39.450000000000003</c:v>
                </c:pt>
                <c:pt idx="133">
                  <c:v>38.54</c:v>
                </c:pt>
                <c:pt idx="134">
                  <c:v>37.11</c:v>
                </c:pt>
                <c:pt idx="135">
                  <c:v>37.090000000000003</c:v>
                </c:pt>
                <c:pt idx="136">
                  <c:v>37.06</c:v>
                </c:pt>
                <c:pt idx="137">
                  <c:v>37.07</c:v>
                </c:pt>
                <c:pt idx="138">
                  <c:v>38.44</c:v>
                </c:pt>
                <c:pt idx="139">
                  <c:v>38.380000000000003</c:v>
                </c:pt>
                <c:pt idx="140">
                  <c:v>38.31</c:v>
                </c:pt>
                <c:pt idx="141">
                  <c:v>38.03</c:v>
                </c:pt>
                <c:pt idx="142">
                  <c:v>37.979999999999997</c:v>
                </c:pt>
                <c:pt idx="143">
                  <c:v>38.07</c:v>
                </c:pt>
                <c:pt idx="144">
                  <c:v>36.68</c:v>
                </c:pt>
                <c:pt idx="145">
                  <c:v>38.01</c:v>
                </c:pt>
                <c:pt idx="146">
                  <c:v>36.64</c:v>
                </c:pt>
                <c:pt idx="147">
                  <c:v>36.58</c:v>
                </c:pt>
                <c:pt idx="148">
                  <c:v>36.590000000000003</c:v>
                </c:pt>
                <c:pt idx="149">
                  <c:v>35.26</c:v>
                </c:pt>
                <c:pt idx="150">
                  <c:v>35.18</c:v>
                </c:pt>
                <c:pt idx="151">
                  <c:v>34.99</c:v>
                </c:pt>
                <c:pt idx="152">
                  <c:v>34.909999999999997</c:v>
                </c:pt>
                <c:pt idx="153">
                  <c:v>33.950000000000003</c:v>
                </c:pt>
                <c:pt idx="154">
                  <c:v>35.17</c:v>
                </c:pt>
                <c:pt idx="155">
                  <c:v>33.880000000000003</c:v>
                </c:pt>
                <c:pt idx="156">
                  <c:v>35.01</c:v>
                </c:pt>
                <c:pt idx="157">
                  <c:v>33.89</c:v>
                </c:pt>
                <c:pt idx="158">
                  <c:v>33.82</c:v>
                </c:pt>
                <c:pt idx="159">
                  <c:v>34.950000000000003</c:v>
                </c:pt>
                <c:pt idx="160">
                  <c:v>32.479999999999997</c:v>
                </c:pt>
                <c:pt idx="161">
                  <c:v>32.47</c:v>
                </c:pt>
                <c:pt idx="162">
                  <c:v>32.450000000000003</c:v>
                </c:pt>
                <c:pt idx="163">
                  <c:v>34.83</c:v>
                </c:pt>
                <c:pt idx="164">
                  <c:v>32.409999999999997</c:v>
                </c:pt>
                <c:pt idx="165">
                  <c:v>34.81</c:v>
                </c:pt>
                <c:pt idx="166">
                  <c:v>34.979999999999997</c:v>
                </c:pt>
                <c:pt idx="167">
                  <c:v>23.89</c:v>
                </c:pt>
                <c:pt idx="168">
                  <c:v>23.9</c:v>
                </c:pt>
                <c:pt idx="169">
                  <c:v>34.76</c:v>
                </c:pt>
                <c:pt idx="170">
                  <c:v>34.53</c:v>
                </c:pt>
                <c:pt idx="171">
                  <c:v>32.79</c:v>
                </c:pt>
                <c:pt idx="172">
                  <c:v>32.92</c:v>
                </c:pt>
                <c:pt idx="173">
                  <c:v>32.81</c:v>
                </c:pt>
                <c:pt idx="174">
                  <c:v>32.590000000000003</c:v>
                </c:pt>
                <c:pt idx="175">
                  <c:v>32.9</c:v>
                </c:pt>
                <c:pt idx="176">
                  <c:v>32.799999999999997</c:v>
                </c:pt>
                <c:pt idx="177">
                  <c:v>32.71</c:v>
                </c:pt>
                <c:pt idx="178">
                  <c:v>32.619999999999997</c:v>
                </c:pt>
                <c:pt idx="179">
                  <c:v>32.909999999999997</c:v>
                </c:pt>
                <c:pt idx="180">
                  <c:v>32.64</c:v>
                </c:pt>
                <c:pt idx="181">
                  <c:v>30.34</c:v>
                </c:pt>
                <c:pt idx="182">
                  <c:v>30.26</c:v>
                </c:pt>
                <c:pt idx="183">
                  <c:v>32.72</c:v>
                </c:pt>
                <c:pt idx="184">
                  <c:v>30.23</c:v>
                </c:pt>
                <c:pt idx="185">
                  <c:v>30.15</c:v>
                </c:pt>
                <c:pt idx="186">
                  <c:v>32.57</c:v>
                </c:pt>
                <c:pt idx="187">
                  <c:v>19.850000000000001</c:v>
                </c:pt>
                <c:pt idx="188">
                  <c:v>19.8</c:v>
                </c:pt>
                <c:pt idx="189">
                  <c:v>28.69</c:v>
                </c:pt>
                <c:pt idx="190">
                  <c:v>28.58</c:v>
                </c:pt>
                <c:pt idx="191">
                  <c:v>28.51</c:v>
                </c:pt>
                <c:pt idx="192">
                  <c:v>28.42</c:v>
                </c:pt>
                <c:pt idx="193">
                  <c:v>13.99</c:v>
                </c:pt>
                <c:pt idx="194">
                  <c:v>27.74</c:v>
                </c:pt>
                <c:pt idx="195">
                  <c:v>27.45</c:v>
                </c:pt>
                <c:pt idx="196">
                  <c:v>13.91</c:v>
                </c:pt>
                <c:pt idx="197">
                  <c:v>27.58</c:v>
                </c:pt>
                <c:pt idx="198">
                  <c:v>27.8</c:v>
                </c:pt>
                <c:pt idx="199">
                  <c:v>27.19</c:v>
                </c:pt>
                <c:pt idx="200">
                  <c:v>26.84</c:v>
                </c:pt>
                <c:pt idx="201">
                  <c:v>26.85</c:v>
                </c:pt>
                <c:pt idx="202">
                  <c:v>26.49</c:v>
                </c:pt>
                <c:pt idx="203">
                  <c:v>11.6</c:v>
                </c:pt>
                <c:pt idx="204">
                  <c:v>11.44</c:v>
                </c:pt>
                <c:pt idx="205">
                  <c:v>12.01</c:v>
                </c:pt>
                <c:pt idx="206">
                  <c:v>11.85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63-49B8-827D-AE8748DA143C}"/>
            </c:ext>
          </c:extLst>
        </c:ser>
        <c:ser>
          <c:idx val="1"/>
          <c:order val="1"/>
          <c:tx>
            <c:v>Negative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'resting_tuning_metrics - Copy'!$F$2:$F$102</c:f>
              <c:numCache>
                <c:formatCode>General</c:formatCode>
                <c:ptCount val="101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0.5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0.05</c:v>
                </c:pt>
                <c:pt idx="9">
                  <c:v>0.05</c:v>
                </c:pt>
                <c:pt idx="10">
                  <c:v>0.01</c:v>
                </c:pt>
                <c:pt idx="11">
                  <c:v>0.01</c:v>
                </c:pt>
                <c:pt idx="12">
                  <c:v>0.5</c:v>
                </c:pt>
                <c:pt idx="13">
                  <c:v>0.2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1E-3</c:v>
                </c:pt>
                <c:pt idx="18">
                  <c:v>0.1</c:v>
                </c:pt>
                <c:pt idx="19">
                  <c:v>0.2</c:v>
                </c:pt>
                <c:pt idx="20">
                  <c:v>0.1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0.01</c:v>
                </c:pt>
                <c:pt idx="25">
                  <c:v>1E-3</c:v>
                </c:pt>
                <c:pt idx="26">
                  <c:v>1E-3</c:v>
                </c:pt>
                <c:pt idx="27">
                  <c:v>0.01</c:v>
                </c:pt>
                <c:pt idx="28">
                  <c:v>1E-3</c:v>
                </c:pt>
                <c:pt idx="29">
                  <c:v>0.01</c:v>
                </c:pt>
                <c:pt idx="30">
                  <c:v>0.2</c:v>
                </c:pt>
                <c:pt idx="31">
                  <c:v>0.1</c:v>
                </c:pt>
                <c:pt idx="32">
                  <c:v>0.1</c:v>
                </c:pt>
                <c:pt idx="33">
                  <c:v>0.01</c:v>
                </c:pt>
                <c:pt idx="34">
                  <c:v>0.2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0.2</c:v>
                </c:pt>
                <c:pt idx="39">
                  <c:v>1E-3</c:v>
                </c:pt>
                <c:pt idx="40">
                  <c:v>0.2</c:v>
                </c:pt>
                <c:pt idx="41">
                  <c:v>0.05</c:v>
                </c:pt>
                <c:pt idx="42">
                  <c:v>0.05</c:v>
                </c:pt>
                <c:pt idx="43">
                  <c:v>1E-3</c:v>
                </c:pt>
                <c:pt idx="44">
                  <c:v>0.01</c:v>
                </c:pt>
                <c:pt idx="45">
                  <c:v>0.1</c:v>
                </c:pt>
                <c:pt idx="46">
                  <c:v>1E-3</c:v>
                </c:pt>
                <c:pt idx="47">
                  <c:v>1E-3</c:v>
                </c:pt>
                <c:pt idx="48">
                  <c:v>0.05</c:v>
                </c:pt>
                <c:pt idx="49">
                  <c:v>0.01</c:v>
                </c:pt>
                <c:pt idx="50">
                  <c:v>0.05</c:v>
                </c:pt>
                <c:pt idx="51">
                  <c:v>0.1</c:v>
                </c:pt>
                <c:pt idx="52">
                  <c:v>0.5</c:v>
                </c:pt>
                <c:pt idx="53">
                  <c:v>0.5</c:v>
                </c:pt>
                <c:pt idx="54">
                  <c:v>0.1</c:v>
                </c:pt>
                <c:pt idx="55">
                  <c:v>0.05</c:v>
                </c:pt>
                <c:pt idx="56">
                  <c:v>1E-3</c:v>
                </c:pt>
                <c:pt idx="57">
                  <c:v>1E-3</c:v>
                </c:pt>
                <c:pt idx="58">
                  <c:v>0.01</c:v>
                </c:pt>
                <c:pt idx="59">
                  <c:v>0.01</c:v>
                </c:pt>
                <c:pt idx="60">
                  <c:v>1E-3</c:v>
                </c:pt>
                <c:pt idx="61">
                  <c:v>1E-3</c:v>
                </c:pt>
                <c:pt idx="62">
                  <c:v>0.1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0.1</c:v>
                </c:pt>
                <c:pt idx="67">
                  <c:v>1E-3</c:v>
                </c:pt>
                <c:pt idx="68">
                  <c:v>0.5</c:v>
                </c:pt>
                <c:pt idx="69">
                  <c:v>0.5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0.1</c:v>
                </c:pt>
                <c:pt idx="75">
                  <c:v>0.01</c:v>
                </c:pt>
                <c:pt idx="76">
                  <c:v>1E-3</c:v>
                </c:pt>
                <c:pt idx="77">
                  <c:v>1E-3</c:v>
                </c:pt>
                <c:pt idx="78">
                  <c:v>0.05</c:v>
                </c:pt>
                <c:pt idx="79">
                  <c:v>1E-3</c:v>
                </c:pt>
                <c:pt idx="80">
                  <c:v>1E-3</c:v>
                </c:pt>
                <c:pt idx="81">
                  <c:v>0.01</c:v>
                </c:pt>
                <c:pt idx="82">
                  <c:v>0.05</c:v>
                </c:pt>
                <c:pt idx="83">
                  <c:v>0.2</c:v>
                </c:pt>
                <c:pt idx="84">
                  <c:v>0.01</c:v>
                </c:pt>
                <c:pt idx="85">
                  <c:v>0.01</c:v>
                </c:pt>
                <c:pt idx="86">
                  <c:v>0.05</c:v>
                </c:pt>
                <c:pt idx="87">
                  <c:v>0.05</c:v>
                </c:pt>
                <c:pt idx="88">
                  <c:v>0.01</c:v>
                </c:pt>
                <c:pt idx="89">
                  <c:v>0.01</c:v>
                </c:pt>
                <c:pt idx="90">
                  <c:v>0.05</c:v>
                </c:pt>
                <c:pt idx="91">
                  <c:v>0.05</c:v>
                </c:pt>
                <c:pt idx="92">
                  <c:v>0.2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0.5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0.5</c:v>
                </c:pt>
              </c:numCache>
            </c:numRef>
          </c:xVal>
          <c:yVal>
            <c:numRef>
              <c:f>'resting_tuning_metrics - Copy'!$M$2:$M$102</c:f>
              <c:numCache>
                <c:formatCode>General</c:formatCode>
                <c:ptCount val="101"/>
                <c:pt idx="0">
                  <c:v>70.14</c:v>
                </c:pt>
                <c:pt idx="1">
                  <c:v>78.900000000000006</c:v>
                </c:pt>
                <c:pt idx="2">
                  <c:v>78.75</c:v>
                </c:pt>
                <c:pt idx="3">
                  <c:v>77.260000000000005</c:v>
                </c:pt>
                <c:pt idx="4">
                  <c:v>69.97</c:v>
                </c:pt>
                <c:pt idx="5">
                  <c:v>86.31</c:v>
                </c:pt>
                <c:pt idx="6">
                  <c:v>86.28</c:v>
                </c:pt>
                <c:pt idx="7">
                  <c:v>77.17</c:v>
                </c:pt>
                <c:pt idx="8">
                  <c:v>91.04</c:v>
                </c:pt>
                <c:pt idx="9">
                  <c:v>91.06</c:v>
                </c:pt>
                <c:pt idx="10">
                  <c:v>97.01</c:v>
                </c:pt>
                <c:pt idx="11">
                  <c:v>96.91</c:v>
                </c:pt>
                <c:pt idx="12">
                  <c:v>68.150000000000006</c:v>
                </c:pt>
                <c:pt idx="13">
                  <c:v>74.94</c:v>
                </c:pt>
                <c:pt idx="14">
                  <c:v>66.11</c:v>
                </c:pt>
                <c:pt idx="15">
                  <c:v>66.069999999999993</c:v>
                </c:pt>
                <c:pt idx="16">
                  <c:v>67.62</c:v>
                </c:pt>
                <c:pt idx="17">
                  <c:v>80.22</c:v>
                </c:pt>
                <c:pt idx="18">
                  <c:v>77.38</c:v>
                </c:pt>
                <c:pt idx="19">
                  <c:v>73.89</c:v>
                </c:pt>
                <c:pt idx="20">
                  <c:v>77.06</c:v>
                </c:pt>
                <c:pt idx="21">
                  <c:v>78.83</c:v>
                </c:pt>
                <c:pt idx="22">
                  <c:v>87.75</c:v>
                </c:pt>
                <c:pt idx="23">
                  <c:v>87.4</c:v>
                </c:pt>
                <c:pt idx="24">
                  <c:v>78.400000000000006</c:v>
                </c:pt>
                <c:pt idx="25">
                  <c:v>98.85</c:v>
                </c:pt>
                <c:pt idx="26">
                  <c:v>98.85</c:v>
                </c:pt>
                <c:pt idx="27">
                  <c:v>93.54</c:v>
                </c:pt>
                <c:pt idx="28">
                  <c:v>99.21</c:v>
                </c:pt>
                <c:pt idx="29">
                  <c:v>94.21</c:v>
                </c:pt>
                <c:pt idx="30">
                  <c:v>74.209999999999994</c:v>
                </c:pt>
                <c:pt idx="31">
                  <c:v>80.739999999999995</c:v>
                </c:pt>
                <c:pt idx="32">
                  <c:v>80.78</c:v>
                </c:pt>
                <c:pt idx="33">
                  <c:v>78.81</c:v>
                </c:pt>
                <c:pt idx="34">
                  <c:v>73.680000000000007</c:v>
                </c:pt>
                <c:pt idx="35">
                  <c:v>96.55</c:v>
                </c:pt>
                <c:pt idx="36">
                  <c:v>96.55</c:v>
                </c:pt>
                <c:pt idx="37">
                  <c:v>77.34</c:v>
                </c:pt>
                <c:pt idx="38">
                  <c:v>71.709999999999994</c:v>
                </c:pt>
                <c:pt idx="39">
                  <c:v>96.72</c:v>
                </c:pt>
                <c:pt idx="40">
                  <c:v>71.41</c:v>
                </c:pt>
                <c:pt idx="41">
                  <c:v>79.8</c:v>
                </c:pt>
                <c:pt idx="42">
                  <c:v>75.53</c:v>
                </c:pt>
                <c:pt idx="43">
                  <c:v>85.85</c:v>
                </c:pt>
                <c:pt idx="44">
                  <c:v>83.57</c:v>
                </c:pt>
                <c:pt idx="45">
                  <c:v>74.39</c:v>
                </c:pt>
                <c:pt idx="46">
                  <c:v>83.58</c:v>
                </c:pt>
                <c:pt idx="47">
                  <c:v>83.58</c:v>
                </c:pt>
                <c:pt idx="48">
                  <c:v>81.099999999999994</c:v>
                </c:pt>
                <c:pt idx="49">
                  <c:v>84.41</c:v>
                </c:pt>
                <c:pt idx="50">
                  <c:v>80.09</c:v>
                </c:pt>
                <c:pt idx="51">
                  <c:v>72.53</c:v>
                </c:pt>
                <c:pt idx="52">
                  <c:v>63.36</c:v>
                </c:pt>
                <c:pt idx="53">
                  <c:v>63.3</c:v>
                </c:pt>
                <c:pt idx="54">
                  <c:v>72.510000000000005</c:v>
                </c:pt>
                <c:pt idx="55">
                  <c:v>77.040000000000006</c:v>
                </c:pt>
                <c:pt idx="56">
                  <c:v>88.3</c:v>
                </c:pt>
                <c:pt idx="57">
                  <c:v>88.3</c:v>
                </c:pt>
                <c:pt idx="58">
                  <c:v>88.06</c:v>
                </c:pt>
                <c:pt idx="59">
                  <c:v>88.3</c:v>
                </c:pt>
                <c:pt idx="60">
                  <c:v>99.97</c:v>
                </c:pt>
                <c:pt idx="61">
                  <c:v>99.97</c:v>
                </c:pt>
                <c:pt idx="62">
                  <c:v>72.569999999999993</c:v>
                </c:pt>
                <c:pt idx="63">
                  <c:v>91.69</c:v>
                </c:pt>
                <c:pt idx="64">
                  <c:v>99.98</c:v>
                </c:pt>
                <c:pt idx="65">
                  <c:v>99.98</c:v>
                </c:pt>
                <c:pt idx="66">
                  <c:v>74.83</c:v>
                </c:pt>
                <c:pt idx="67">
                  <c:v>77.3</c:v>
                </c:pt>
                <c:pt idx="68">
                  <c:v>64.27</c:v>
                </c:pt>
                <c:pt idx="69">
                  <c:v>64.45</c:v>
                </c:pt>
                <c:pt idx="70">
                  <c:v>99.93</c:v>
                </c:pt>
                <c:pt idx="71">
                  <c:v>99.95</c:v>
                </c:pt>
                <c:pt idx="72">
                  <c:v>99.95</c:v>
                </c:pt>
                <c:pt idx="73">
                  <c:v>99.93</c:v>
                </c:pt>
                <c:pt idx="74">
                  <c:v>74.27</c:v>
                </c:pt>
                <c:pt idx="75">
                  <c:v>76.209999999999994</c:v>
                </c:pt>
                <c:pt idx="76">
                  <c:v>99.98</c:v>
                </c:pt>
                <c:pt idx="77">
                  <c:v>99.98</c:v>
                </c:pt>
                <c:pt idx="78">
                  <c:v>72.44</c:v>
                </c:pt>
                <c:pt idx="79">
                  <c:v>100</c:v>
                </c:pt>
                <c:pt idx="80">
                  <c:v>100</c:v>
                </c:pt>
                <c:pt idx="81">
                  <c:v>73.16</c:v>
                </c:pt>
                <c:pt idx="82">
                  <c:v>72.900000000000006</c:v>
                </c:pt>
                <c:pt idx="83">
                  <c:v>68.930000000000007</c:v>
                </c:pt>
                <c:pt idx="84">
                  <c:v>99.37</c:v>
                </c:pt>
                <c:pt idx="85">
                  <c:v>99.37</c:v>
                </c:pt>
                <c:pt idx="86">
                  <c:v>94.11</c:v>
                </c:pt>
                <c:pt idx="87">
                  <c:v>94.01</c:v>
                </c:pt>
                <c:pt idx="88">
                  <c:v>99.25</c:v>
                </c:pt>
                <c:pt idx="89">
                  <c:v>99.25</c:v>
                </c:pt>
                <c:pt idx="90">
                  <c:v>93.58</c:v>
                </c:pt>
                <c:pt idx="91">
                  <c:v>93.54</c:v>
                </c:pt>
                <c:pt idx="92">
                  <c:v>68.400000000000006</c:v>
                </c:pt>
                <c:pt idx="93">
                  <c:v>99.87</c:v>
                </c:pt>
                <c:pt idx="94">
                  <c:v>99.81</c:v>
                </c:pt>
                <c:pt idx="95">
                  <c:v>99.86</c:v>
                </c:pt>
                <c:pt idx="96">
                  <c:v>61.97</c:v>
                </c:pt>
                <c:pt idx="97">
                  <c:v>99.77</c:v>
                </c:pt>
                <c:pt idx="98">
                  <c:v>69.16</c:v>
                </c:pt>
                <c:pt idx="99">
                  <c:v>69.16</c:v>
                </c:pt>
                <c:pt idx="100">
                  <c:v>61.75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63-49B8-827D-AE8748DA143C}"/>
            </c:ext>
          </c:extLst>
        </c:ser>
        <c:ser>
          <c:idx val="2"/>
          <c:order val="2"/>
          <c:tx>
            <c:v>MCC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'resting_tuning_metrics - Copy'!$F$2:$F$102</c:f>
              <c:numCache>
                <c:formatCode>General</c:formatCode>
                <c:ptCount val="101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0.5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0.05</c:v>
                </c:pt>
                <c:pt idx="9">
                  <c:v>0.05</c:v>
                </c:pt>
                <c:pt idx="10">
                  <c:v>0.01</c:v>
                </c:pt>
                <c:pt idx="11">
                  <c:v>0.01</c:v>
                </c:pt>
                <c:pt idx="12">
                  <c:v>0.5</c:v>
                </c:pt>
                <c:pt idx="13">
                  <c:v>0.2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1E-3</c:v>
                </c:pt>
                <c:pt idx="18">
                  <c:v>0.1</c:v>
                </c:pt>
                <c:pt idx="19">
                  <c:v>0.2</c:v>
                </c:pt>
                <c:pt idx="20">
                  <c:v>0.1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0.01</c:v>
                </c:pt>
                <c:pt idx="25">
                  <c:v>1E-3</c:v>
                </c:pt>
                <c:pt idx="26">
                  <c:v>1E-3</c:v>
                </c:pt>
                <c:pt idx="27">
                  <c:v>0.01</c:v>
                </c:pt>
                <c:pt idx="28">
                  <c:v>1E-3</c:v>
                </c:pt>
                <c:pt idx="29">
                  <c:v>0.01</c:v>
                </c:pt>
                <c:pt idx="30">
                  <c:v>0.2</c:v>
                </c:pt>
                <c:pt idx="31">
                  <c:v>0.1</c:v>
                </c:pt>
                <c:pt idx="32">
                  <c:v>0.1</c:v>
                </c:pt>
                <c:pt idx="33">
                  <c:v>0.01</c:v>
                </c:pt>
                <c:pt idx="34">
                  <c:v>0.2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0.2</c:v>
                </c:pt>
                <c:pt idx="39">
                  <c:v>1E-3</c:v>
                </c:pt>
                <c:pt idx="40">
                  <c:v>0.2</c:v>
                </c:pt>
                <c:pt idx="41">
                  <c:v>0.05</c:v>
                </c:pt>
                <c:pt idx="42">
                  <c:v>0.05</c:v>
                </c:pt>
                <c:pt idx="43">
                  <c:v>1E-3</c:v>
                </c:pt>
                <c:pt idx="44">
                  <c:v>0.01</c:v>
                </c:pt>
                <c:pt idx="45">
                  <c:v>0.1</c:v>
                </c:pt>
                <c:pt idx="46">
                  <c:v>1E-3</c:v>
                </c:pt>
                <c:pt idx="47">
                  <c:v>1E-3</c:v>
                </c:pt>
                <c:pt idx="48">
                  <c:v>0.05</c:v>
                </c:pt>
                <c:pt idx="49">
                  <c:v>0.01</c:v>
                </c:pt>
                <c:pt idx="50">
                  <c:v>0.05</c:v>
                </c:pt>
                <c:pt idx="51">
                  <c:v>0.1</c:v>
                </c:pt>
                <c:pt idx="52">
                  <c:v>0.5</c:v>
                </c:pt>
                <c:pt idx="53">
                  <c:v>0.5</c:v>
                </c:pt>
                <c:pt idx="54">
                  <c:v>0.1</c:v>
                </c:pt>
                <c:pt idx="55">
                  <c:v>0.05</c:v>
                </c:pt>
                <c:pt idx="56">
                  <c:v>1E-3</c:v>
                </c:pt>
                <c:pt idx="57">
                  <c:v>1E-3</c:v>
                </c:pt>
                <c:pt idx="58">
                  <c:v>0.01</c:v>
                </c:pt>
                <c:pt idx="59">
                  <c:v>0.01</c:v>
                </c:pt>
                <c:pt idx="60">
                  <c:v>1E-3</c:v>
                </c:pt>
                <c:pt idx="61">
                  <c:v>1E-3</c:v>
                </c:pt>
                <c:pt idx="62">
                  <c:v>0.1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0.1</c:v>
                </c:pt>
                <c:pt idx="67">
                  <c:v>1E-3</c:v>
                </c:pt>
                <c:pt idx="68">
                  <c:v>0.5</c:v>
                </c:pt>
                <c:pt idx="69">
                  <c:v>0.5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0.1</c:v>
                </c:pt>
                <c:pt idx="75">
                  <c:v>0.01</c:v>
                </c:pt>
                <c:pt idx="76">
                  <c:v>1E-3</c:v>
                </c:pt>
                <c:pt idx="77">
                  <c:v>1E-3</c:v>
                </c:pt>
                <c:pt idx="78">
                  <c:v>0.05</c:v>
                </c:pt>
                <c:pt idx="79">
                  <c:v>1E-3</c:v>
                </c:pt>
                <c:pt idx="80">
                  <c:v>1E-3</c:v>
                </c:pt>
                <c:pt idx="81">
                  <c:v>0.01</c:v>
                </c:pt>
                <c:pt idx="82">
                  <c:v>0.05</c:v>
                </c:pt>
                <c:pt idx="83">
                  <c:v>0.2</c:v>
                </c:pt>
                <c:pt idx="84">
                  <c:v>0.01</c:v>
                </c:pt>
                <c:pt idx="85">
                  <c:v>0.01</c:v>
                </c:pt>
                <c:pt idx="86">
                  <c:v>0.05</c:v>
                </c:pt>
                <c:pt idx="87">
                  <c:v>0.05</c:v>
                </c:pt>
                <c:pt idx="88">
                  <c:v>0.01</c:v>
                </c:pt>
                <c:pt idx="89">
                  <c:v>0.01</c:v>
                </c:pt>
                <c:pt idx="90">
                  <c:v>0.05</c:v>
                </c:pt>
                <c:pt idx="91">
                  <c:v>0.05</c:v>
                </c:pt>
                <c:pt idx="92">
                  <c:v>0.2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0.5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0.5</c:v>
                </c:pt>
              </c:numCache>
            </c:numRef>
          </c:xVal>
          <c:yVal>
            <c:numRef>
              <c:f>'resting_tuning_metrics - Copy'!$O$2:$O$102</c:f>
              <c:numCache>
                <c:formatCode>General</c:formatCode>
                <c:ptCount val="101"/>
                <c:pt idx="0">
                  <c:v>39.482738739962983</c:v>
                </c:pt>
                <c:pt idx="1">
                  <c:v>39.360297703250673</c:v>
                </c:pt>
                <c:pt idx="2">
                  <c:v>39.135017497204558</c:v>
                </c:pt>
                <c:pt idx="3">
                  <c:v>37.969863618772095</c:v>
                </c:pt>
                <c:pt idx="4">
                  <c:v>37.892316621288302</c:v>
                </c:pt>
                <c:pt idx="5">
                  <c:v>37.60786053122964</c:v>
                </c:pt>
                <c:pt idx="6">
                  <c:v>37.568845087669011</c:v>
                </c:pt>
                <c:pt idx="7">
                  <c:v>37.405199090708983</c:v>
                </c:pt>
                <c:pt idx="8">
                  <c:v>35.768436613369857</c:v>
                </c:pt>
                <c:pt idx="9">
                  <c:v>35.683925390155629</c:v>
                </c:pt>
                <c:pt idx="10">
                  <c:v>32.941430520701402</c:v>
                </c:pt>
                <c:pt idx="11">
                  <c:v>32.826737034357734</c:v>
                </c:pt>
                <c:pt idx="12">
                  <c:v>31.748506361241812</c:v>
                </c:pt>
                <c:pt idx="13">
                  <c:v>31.364203987710791</c:v>
                </c:pt>
                <c:pt idx="14">
                  <c:v>30.889073720907273</c:v>
                </c:pt>
                <c:pt idx="15">
                  <c:v>30.659219854851194</c:v>
                </c:pt>
                <c:pt idx="16">
                  <c:v>30.561837137625915</c:v>
                </c:pt>
                <c:pt idx="17">
                  <c:v>30.549188333799197</c:v>
                </c:pt>
                <c:pt idx="18">
                  <c:v>30.37810607048862</c:v>
                </c:pt>
                <c:pt idx="19">
                  <c:v>30.151034606935252</c:v>
                </c:pt>
                <c:pt idx="20">
                  <c:v>29.312799417076164</c:v>
                </c:pt>
                <c:pt idx="21">
                  <c:v>28.392827301052449</c:v>
                </c:pt>
                <c:pt idx="22">
                  <c:v>28.200824930525155</c:v>
                </c:pt>
                <c:pt idx="23">
                  <c:v>27.926631164649855</c:v>
                </c:pt>
                <c:pt idx="24">
                  <c:v>27.332005277338496</c:v>
                </c:pt>
                <c:pt idx="25">
                  <c:v>27.144819443561417</c:v>
                </c:pt>
                <c:pt idx="26">
                  <c:v>27.144819443561417</c:v>
                </c:pt>
                <c:pt idx="27">
                  <c:v>26.960369567460361</c:v>
                </c:pt>
                <c:pt idx="28">
                  <c:v>26.805947710476062</c:v>
                </c:pt>
                <c:pt idx="29">
                  <c:v>26.563662733902326</c:v>
                </c:pt>
                <c:pt idx="30">
                  <c:v>26.08912104151613</c:v>
                </c:pt>
                <c:pt idx="31">
                  <c:v>26.016516043048792</c:v>
                </c:pt>
                <c:pt idx="32">
                  <c:v>25.961704617983621</c:v>
                </c:pt>
                <c:pt idx="33">
                  <c:v>25.576810394502601</c:v>
                </c:pt>
                <c:pt idx="34">
                  <c:v>25.445739823728402</c:v>
                </c:pt>
                <c:pt idx="35">
                  <c:v>24.762316114423367</c:v>
                </c:pt>
                <c:pt idx="36">
                  <c:v>24.762316114423367</c:v>
                </c:pt>
                <c:pt idx="37">
                  <c:v>24.316062369782195</c:v>
                </c:pt>
                <c:pt idx="38">
                  <c:v>24.186950750784597</c:v>
                </c:pt>
                <c:pt idx="39">
                  <c:v>24.02751531784844</c:v>
                </c:pt>
                <c:pt idx="40">
                  <c:v>23.788561415418865</c:v>
                </c:pt>
                <c:pt idx="41">
                  <c:v>23.304798591351521</c:v>
                </c:pt>
                <c:pt idx="42">
                  <c:v>23.204631414802925</c:v>
                </c:pt>
                <c:pt idx="43">
                  <c:v>22.257233971523757</c:v>
                </c:pt>
                <c:pt idx="44">
                  <c:v>22.215367747991468</c:v>
                </c:pt>
                <c:pt idx="45">
                  <c:v>22.195754489315629</c:v>
                </c:pt>
                <c:pt idx="46">
                  <c:v>22.002547780824447</c:v>
                </c:pt>
                <c:pt idx="47">
                  <c:v>22.002547780824447</c:v>
                </c:pt>
                <c:pt idx="48">
                  <c:v>21.874723580641746</c:v>
                </c:pt>
                <c:pt idx="49">
                  <c:v>21.271591393623364</c:v>
                </c:pt>
                <c:pt idx="50">
                  <c:v>21.213769744398707</c:v>
                </c:pt>
                <c:pt idx="51">
                  <c:v>21.193151047195229</c:v>
                </c:pt>
                <c:pt idx="52">
                  <c:v>21.113035144386096</c:v>
                </c:pt>
                <c:pt idx="53">
                  <c:v>21.066486892484946</c:v>
                </c:pt>
                <c:pt idx="54">
                  <c:v>20.960897562210597</c:v>
                </c:pt>
                <c:pt idx="55">
                  <c:v>20.384515450447566</c:v>
                </c:pt>
                <c:pt idx="56">
                  <c:v>20.262576892985678</c:v>
                </c:pt>
                <c:pt idx="57">
                  <c:v>20.262576892985678</c:v>
                </c:pt>
                <c:pt idx="58">
                  <c:v>20.198421230951983</c:v>
                </c:pt>
                <c:pt idx="59">
                  <c:v>20.084333291603006</c:v>
                </c:pt>
                <c:pt idx="60">
                  <c:v>0.2005020720884361</c:v>
                </c:pt>
                <c:pt idx="61">
                  <c:v>0.20036594255933915</c:v>
                </c:pt>
                <c:pt idx="62">
                  <c:v>19.930603535097095</c:v>
                </c:pt>
                <c:pt idx="63">
                  <c:v>19.883954817051649</c:v>
                </c:pt>
                <c:pt idx="64">
                  <c:v>0.19814735819376905</c:v>
                </c:pt>
                <c:pt idx="65">
                  <c:v>0.19807006512082467</c:v>
                </c:pt>
                <c:pt idx="66">
                  <c:v>19.718928159909471</c:v>
                </c:pt>
                <c:pt idx="67">
                  <c:v>19.635649546188709</c:v>
                </c:pt>
                <c:pt idx="68">
                  <c:v>19.635055780512133</c:v>
                </c:pt>
                <c:pt idx="69">
                  <c:v>19.523957174702513</c:v>
                </c:pt>
                <c:pt idx="70">
                  <c:v>0.19377810997300801</c:v>
                </c:pt>
                <c:pt idx="71">
                  <c:v>0.19364178292750178</c:v>
                </c:pt>
                <c:pt idx="72">
                  <c:v>0.19346677242372096</c:v>
                </c:pt>
                <c:pt idx="73">
                  <c:v>0.19344569651014593</c:v>
                </c:pt>
                <c:pt idx="74">
                  <c:v>18.647853144710446</c:v>
                </c:pt>
                <c:pt idx="75">
                  <c:v>18.518760444759941</c:v>
                </c:pt>
                <c:pt idx="76">
                  <c:v>0.18481634621375215</c:v>
                </c:pt>
                <c:pt idx="77">
                  <c:v>0.18447077736879688</c:v>
                </c:pt>
                <c:pt idx="78">
                  <c:v>18.369608760785514</c:v>
                </c:pt>
                <c:pt idx="79">
                  <c:v>0.18174328414367419</c:v>
                </c:pt>
                <c:pt idx="80">
                  <c:v>0.18137440643787994</c:v>
                </c:pt>
                <c:pt idx="81">
                  <c:v>17.85829621972475</c:v>
                </c:pt>
                <c:pt idx="82">
                  <c:v>17.823394928535333</c:v>
                </c:pt>
                <c:pt idx="83">
                  <c:v>16.968562232054872</c:v>
                </c:pt>
                <c:pt idx="84">
                  <c:v>0.16853007813889426</c:v>
                </c:pt>
                <c:pt idx="85">
                  <c:v>0.16843179851939957</c:v>
                </c:pt>
                <c:pt idx="86">
                  <c:v>0.1675904658015446</c:v>
                </c:pt>
                <c:pt idx="87">
                  <c:v>0.16712184169727823</c:v>
                </c:pt>
                <c:pt idx="88">
                  <c:v>0.16703385605150003</c:v>
                </c:pt>
                <c:pt idx="89">
                  <c:v>0.16683570336627079</c:v>
                </c:pt>
                <c:pt idx="90">
                  <c:v>0.16523168584508069</c:v>
                </c:pt>
                <c:pt idx="91">
                  <c:v>0.16484702900471146</c:v>
                </c:pt>
                <c:pt idx="92">
                  <c:v>16.168660304866282</c:v>
                </c:pt>
                <c:pt idx="93">
                  <c:v>0.15757243430228818</c:v>
                </c:pt>
                <c:pt idx="94">
                  <c:v>0.15571356212008836</c:v>
                </c:pt>
                <c:pt idx="95">
                  <c:v>0.14970656859215503</c:v>
                </c:pt>
                <c:pt idx="96">
                  <c:v>14.496632418255292</c:v>
                </c:pt>
                <c:pt idx="97">
                  <c:v>0.14408218555169938</c:v>
                </c:pt>
                <c:pt idx="98">
                  <c:v>14.022866322985756</c:v>
                </c:pt>
                <c:pt idx="99">
                  <c:v>14.022866322985756</c:v>
                </c:pt>
                <c:pt idx="100">
                  <c:v>13.897122368975914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63-49B8-827D-AE8748DA1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88688"/>
        <c:axId val="581387376"/>
      </c:scatterChart>
      <c:valAx>
        <c:axId val="58138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87376"/>
        <c:crosses val="autoZero"/>
        <c:crossBetween val="midCat"/>
      </c:valAx>
      <c:valAx>
        <c:axId val="5813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Positive Prediction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8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'resting_tuning_metrics - Copy'!$O$1</c:f>
              <c:strCache>
                <c:ptCount val="1"/>
                <c:pt idx="0">
                  <c:v>MCC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'resting_tuning_metrics - Copy'!$F$2:$F$210</c:f>
              <c:numCache>
                <c:formatCode>General</c:formatCode>
                <c:ptCount val="209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0.5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0.05</c:v>
                </c:pt>
                <c:pt idx="9">
                  <c:v>0.05</c:v>
                </c:pt>
                <c:pt idx="10">
                  <c:v>0.01</c:v>
                </c:pt>
                <c:pt idx="11">
                  <c:v>0.01</c:v>
                </c:pt>
                <c:pt idx="12">
                  <c:v>0.5</c:v>
                </c:pt>
                <c:pt idx="13">
                  <c:v>0.2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1E-3</c:v>
                </c:pt>
                <c:pt idx="18">
                  <c:v>0.1</c:v>
                </c:pt>
                <c:pt idx="19">
                  <c:v>0.2</c:v>
                </c:pt>
                <c:pt idx="20">
                  <c:v>0.1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0.01</c:v>
                </c:pt>
                <c:pt idx="25">
                  <c:v>1E-3</c:v>
                </c:pt>
                <c:pt idx="26">
                  <c:v>1E-3</c:v>
                </c:pt>
                <c:pt idx="27">
                  <c:v>0.01</c:v>
                </c:pt>
                <c:pt idx="28">
                  <c:v>1E-3</c:v>
                </c:pt>
                <c:pt idx="29">
                  <c:v>0.01</c:v>
                </c:pt>
                <c:pt idx="30">
                  <c:v>0.2</c:v>
                </c:pt>
                <c:pt idx="31">
                  <c:v>0.1</c:v>
                </c:pt>
                <c:pt idx="32">
                  <c:v>0.1</c:v>
                </c:pt>
                <c:pt idx="33">
                  <c:v>0.01</c:v>
                </c:pt>
                <c:pt idx="34">
                  <c:v>0.2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0.2</c:v>
                </c:pt>
                <c:pt idx="39">
                  <c:v>1E-3</c:v>
                </c:pt>
                <c:pt idx="40">
                  <c:v>0.2</c:v>
                </c:pt>
                <c:pt idx="41">
                  <c:v>0.05</c:v>
                </c:pt>
                <c:pt idx="42">
                  <c:v>0.05</c:v>
                </c:pt>
                <c:pt idx="43">
                  <c:v>1E-3</c:v>
                </c:pt>
                <c:pt idx="44">
                  <c:v>0.01</c:v>
                </c:pt>
                <c:pt idx="45">
                  <c:v>0.1</c:v>
                </c:pt>
                <c:pt idx="46">
                  <c:v>1E-3</c:v>
                </c:pt>
                <c:pt idx="47">
                  <c:v>1E-3</c:v>
                </c:pt>
                <c:pt idx="48">
                  <c:v>0.05</c:v>
                </c:pt>
                <c:pt idx="49">
                  <c:v>0.01</c:v>
                </c:pt>
                <c:pt idx="50">
                  <c:v>0.05</c:v>
                </c:pt>
                <c:pt idx="51">
                  <c:v>0.1</c:v>
                </c:pt>
                <c:pt idx="52">
                  <c:v>0.5</c:v>
                </c:pt>
                <c:pt idx="53">
                  <c:v>0.5</c:v>
                </c:pt>
                <c:pt idx="54">
                  <c:v>0.1</c:v>
                </c:pt>
                <c:pt idx="55">
                  <c:v>0.05</c:v>
                </c:pt>
                <c:pt idx="56">
                  <c:v>1E-3</c:v>
                </c:pt>
                <c:pt idx="57">
                  <c:v>1E-3</c:v>
                </c:pt>
                <c:pt idx="58">
                  <c:v>0.01</c:v>
                </c:pt>
                <c:pt idx="59">
                  <c:v>0.01</c:v>
                </c:pt>
                <c:pt idx="60">
                  <c:v>1E-3</c:v>
                </c:pt>
                <c:pt idx="61">
                  <c:v>1E-3</c:v>
                </c:pt>
                <c:pt idx="62">
                  <c:v>0.1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0.1</c:v>
                </c:pt>
                <c:pt idx="67">
                  <c:v>1E-3</c:v>
                </c:pt>
                <c:pt idx="68">
                  <c:v>0.5</c:v>
                </c:pt>
                <c:pt idx="69">
                  <c:v>0.5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0.1</c:v>
                </c:pt>
                <c:pt idx="75">
                  <c:v>0.01</c:v>
                </c:pt>
                <c:pt idx="76">
                  <c:v>1E-3</c:v>
                </c:pt>
                <c:pt idx="77">
                  <c:v>1E-3</c:v>
                </c:pt>
                <c:pt idx="78">
                  <c:v>0.05</c:v>
                </c:pt>
                <c:pt idx="79">
                  <c:v>1E-3</c:v>
                </c:pt>
                <c:pt idx="80">
                  <c:v>1E-3</c:v>
                </c:pt>
                <c:pt idx="81">
                  <c:v>0.01</c:v>
                </c:pt>
                <c:pt idx="82">
                  <c:v>0.05</c:v>
                </c:pt>
                <c:pt idx="83">
                  <c:v>0.2</c:v>
                </c:pt>
                <c:pt idx="84">
                  <c:v>0.01</c:v>
                </c:pt>
                <c:pt idx="85">
                  <c:v>0.01</c:v>
                </c:pt>
                <c:pt idx="86">
                  <c:v>0.05</c:v>
                </c:pt>
                <c:pt idx="87">
                  <c:v>0.05</c:v>
                </c:pt>
                <c:pt idx="88">
                  <c:v>0.01</c:v>
                </c:pt>
                <c:pt idx="89">
                  <c:v>0.01</c:v>
                </c:pt>
                <c:pt idx="90">
                  <c:v>0.05</c:v>
                </c:pt>
                <c:pt idx="91">
                  <c:v>0.05</c:v>
                </c:pt>
                <c:pt idx="92">
                  <c:v>0.2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0.5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0.5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1E-3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0.05</c:v>
                </c:pt>
                <c:pt idx="145">
                  <c:v>0.01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0.1</c:v>
                </c:pt>
                <c:pt idx="154">
                  <c:v>0.05</c:v>
                </c:pt>
                <c:pt idx="155">
                  <c:v>0.1</c:v>
                </c:pt>
                <c:pt idx="156">
                  <c:v>0.05</c:v>
                </c:pt>
                <c:pt idx="157">
                  <c:v>0.1</c:v>
                </c:pt>
                <c:pt idx="158">
                  <c:v>0.1</c:v>
                </c:pt>
                <c:pt idx="159">
                  <c:v>0.05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0.05</c:v>
                </c:pt>
                <c:pt idx="164">
                  <c:v>0.2</c:v>
                </c:pt>
                <c:pt idx="165">
                  <c:v>0.05</c:v>
                </c:pt>
                <c:pt idx="166">
                  <c:v>0.05</c:v>
                </c:pt>
                <c:pt idx="167">
                  <c:v>0.5</c:v>
                </c:pt>
                <c:pt idx="168">
                  <c:v>0.5</c:v>
                </c:pt>
                <c:pt idx="169">
                  <c:v>0.05</c:v>
                </c:pt>
                <c:pt idx="170">
                  <c:v>0.05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0.2</c:v>
                </c:pt>
                <c:pt idx="182">
                  <c:v>0.2</c:v>
                </c:pt>
                <c:pt idx="183">
                  <c:v>0.1</c:v>
                </c:pt>
                <c:pt idx="184">
                  <c:v>0.2</c:v>
                </c:pt>
                <c:pt idx="185">
                  <c:v>0.2</c:v>
                </c:pt>
                <c:pt idx="186">
                  <c:v>0.1</c:v>
                </c:pt>
                <c:pt idx="187">
                  <c:v>0.5</c:v>
                </c:pt>
                <c:pt idx="188">
                  <c:v>0.5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0.5</c:v>
                </c:pt>
                <c:pt idx="194">
                  <c:v>0.2</c:v>
                </c:pt>
                <c:pt idx="195">
                  <c:v>0.2</c:v>
                </c:pt>
                <c:pt idx="196">
                  <c:v>0.5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</c:numCache>
            </c:numRef>
          </c:xVal>
          <c:yVal>
            <c:numRef>
              <c:f>'resting_tuning_metrics - Copy'!$O$2:$O$210</c:f>
              <c:numCache>
                <c:formatCode>General</c:formatCode>
                <c:ptCount val="209"/>
                <c:pt idx="0">
                  <c:v>39.482738739962983</c:v>
                </c:pt>
                <c:pt idx="1">
                  <c:v>39.360297703250673</c:v>
                </c:pt>
                <c:pt idx="2">
                  <c:v>39.135017497204558</c:v>
                </c:pt>
                <c:pt idx="3">
                  <c:v>37.969863618772095</c:v>
                </c:pt>
                <c:pt idx="4">
                  <c:v>37.892316621288302</c:v>
                </c:pt>
                <c:pt idx="5">
                  <c:v>37.60786053122964</c:v>
                </c:pt>
                <c:pt idx="6">
                  <c:v>37.568845087669011</c:v>
                </c:pt>
                <c:pt idx="7">
                  <c:v>37.405199090708983</c:v>
                </c:pt>
                <c:pt idx="8">
                  <c:v>35.768436613369857</c:v>
                </c:pt>
                <c:pt idx="9">
                  <c:v>35.683925390155629</c:v>
                </c:pt>
                <c:pt idx="10">
                  <c:v>32.941430520701402</c:v>
                </c:pt>
                <c:pt idx="11">
                  <c:v>32.826737034357734</c:v>
                </c:pt>
                <c:pt idx="12">
                  <c:v>31.748506361241812</c:v>
                </c:pt>
                <c:pt idx="13">
                  <c:v>31.364203987710791</c:v>
                </c:pt>
                <c:pt idx="14">
                  <c:v>30.889073720907273</c:v>
                </c:pt>
                <c:pt idx="15">
                  <c:v>30.659219854851194</c:v>
                </c:pt>
                <c:pt idx="16">
                  <c:v>30.561837137625915</c:v>
                </c:pt>
                <c:pt idx="17">
                  <c:v>30.549188333799197</c:v>
                </c:pt>
                <c:pt idx="18">
                  <c:v>30.37810607048862</c:v>
                </c:pt>
                <c:pt idx="19">
                  <c:v>30.151034606935252</c:v>
                </c:pt>
                <c:pt idx="20">
                  <c:v>29.312799417076164</c:v>
                </c:pt>
                <c:pt idx="21">
                  <c:v>28.392827301052449</c:v>
                </c:pt>
                <c:pt idx="22">
                  <c:v>28.200824930525155</c:v>
                </c:pt>
                <c:pt idx="23">
                  <c:v>27.926631164649855</c:v>
                </c:pt>
                <c:pt idx="24">
                  <c:v>27.332005277338496</c:v>
                </c:pt>
                <c:pt idx="25">
                  <c:v>27.144819443561417</c:v>
                </c:pt>
                <c:pt idx="26">
                  <c:v>27.144819443561417</c:v>
                </c:pt>
                <c:pt idx="27">
                  <c:v>26.960369567460361</c:v>
                </c:pt>
                <c:pt idx="28">
                  <c:v>26.805947710476062</c:v>
                </c:pt>
                <c:pt idx="29">
                  <c:v>26.563662733902326</c:v>
                </c:pt>
                <c:pt idx="30">
                  <c:v>26.08912104151613</c:v>
                </c:pt>
                <c:pt idx="31">
                  <c:v>26.016516043048792</c:v>
                </c:pt>
                <c:pt idx="32">
                  <c:v>25.961704617983621</c:v>
                </c:pt>
                <c:pt idx="33">
                  <c:v>25.576810394502601</c:v>
                </c:pt>
                <c:pt idx="34">
                  <c:v>25.445739823728402</c:v>
                </c:pt>
                <c:pt idx="35">
                  <c:v>24.762316114423367</c:v>
                </c:pt>
                <c:pt idx="36">
                  <c:v>24.762316114423367</c:v>
                </c:pt>
                <c:pt idx="37">
                  <c:v>24.316062369782195</c:v>
                </c:pt>
                <c:pt idx="38">
                  <c:v>24.186950750784597</c:v>
                </c:pt>
                <c:pt idx="39">
                  <c:v>24.02751531784844</c:v>
                </c:pt>
                <c:pt idx="40">
                  <c:v>23.788561415418865</c:v>
                </c:pt>
                <c:pt idx="41">
                  <c:v>23.304798591351521</c:v>
                </c:pt>
                <c:pt idx="42">
                  <c:v>23.204631414802925</c:v>
                </c:pt>
                <c:pt idx="43">
                  <c:v>22.257233971523757</c:v>
                </c:pt>
                <c:pt idx="44">
                  <c:v>22.215367747991468</c:v>
                </c:pt>
                <c:pt idx="45">
                  <c:v>22.195754489315629</c:v>
                </c:pt>
                <c:pt idx="46">
                  <c:v>22.002547780824447</c:v>
                </c:pt>
                <c:pt idx="47">
                  <c:v>22.002547780824447</c:v>
                </c:pt>
                <c:pt idx="48">
                  <c:v>21.874723580641746</c:v>
                </c:pt>
                <c:pt idx="49">
                  <c:v>21.271591393623364</c:v>
                </c:pt>
                <c:pt idx="50">
                  <c:v>21.213769744398707</c:v>
                </c:pt>
                <c:pt idx="51">
                  <c:v>21.193151047195229</c:v>
                </c:pt>
                <c:pt idx="52">
                  <c:v>21.113035144386096</c:v>
                </c:pt>
                <c:pt idx="53">
                  <c:v>21.066486892484946</c:v>
                </c:pt>
                <c:pt idx="54">
                  <c:v>20.960897562210597</c:v>
                </c:pt>
                <c:pt idx="55">
                  <c:v>20.384515450447566</c:v>
                </c:pt>
                <c:pt idx="56">
                  <c:v>20.262576892985678</c:v>
                </c:pt>
                <c:pt idx="57">
                  <c:v>20.262576892985678</c:v>
                </c:pt>
                <c:pt idx="58">
                  <c:v>20.198421230951983</c:v>
                </c:pt>
                <c:pt idx="59">
                  <c:v>20.084333291603006</c:v>
                </c:pt>
                <c:pt idx="60">
                  <c:v>0.2005020720884361</c:v>
                </c:pt>
                <c:pt idx="61">
                  <c:v>0.20036594255933915</c:v>
                </c:pt>
                <c:pt idx="62">
                  <c:v>19.930603535097095</c:v>
                </c:pt>
                <c:pt idx="63">
                  <c:v>19.883954817051649</c:v>
                </c:pt>
                <c:pt idx="64">
                  <c:v>0.19814735819376905</c:v>
                </c:pt>
                <c:pt idx="65">
                  <c:v>0.19807006512082467</c:v>
                </c:pt>
                <c:pt idx="66">
                  <c:v>19.718928159909471</c:v>
                </c:pt>
                <c:pt idx="67">
                  <c:v>19.635649546188709</c:v>
                </c:pt>
                <c:pt idx="68">
                  <c:v>19.635055780512133</c:v>
                </c:pt>
                <c:pt idx="69">
                  <c:v>19.523957174702513</c:v>
                </c:pt>
                <c:pt idx="70">
                  <c:v>0.19377810997300801</c:v>
                </c:pt>
                <c:pt idx="71">
                  <c:v>0.19364178292750178</c:v>
                </c:pt>
                <c:pt idx="72">
                  <c:v>0.19346677242372096</c:v>
                </c:pt>
                <c:pt idx="73">
                  <c:v>0.19344569651014593</c:v>
                </c:pt>
                <c:pt idx="74">
                  <c:v>18.647853144710446</c:v>
                </c:pt>
                <c:pt idx="75">
                  <c:v>18.518760444759941</c:v>
                </c:pt>
                <c:pt idx="76">
                  <c:v>0.18481634621375215</c:v>
                </c:pt>
                <c:pt idx="77">
                  <c:v>0.18447077736879688</c:v>
                </c:pt>
                <c:pt idx="78">
                  <c:v>18.369608760785514</c:v>
                </c:pt>
                <c:pt idx="79">
                  <c:v>0.18174328414367419</c:v>
                </c:pt>
                <c:pt idx="80">
                  <c:v>0.18137440643787994</c:v>
                </c:pt>
                <c:pt idx="81">
                  <c:v>17.85829621972475</c:v>
                </c:pt>
                <c:pt idx="82">
                  <c:v>17.823394928535333</c:v>
                </c:pt>
                <c:pt idx="83">
                  <c:v>16.968562232054872</c:v>
                </c:pt>
                <c:pt idx="84">
                  <c:v>0.16853007813889426</c:v>
                </c:pt>
                <c:pt idx="85">
                  <c:v>0.16843179851939957</c:v>
                </c:pt>
                <c:pt idx="86">
                  <c:v>0.1675904658015446</c:v>
                </c:pt>
                <c:pt idx="87">
                  <c:v>0.16712184169727823</c:v>
                </c:pt>
                <c:pt idx="88">
                  <c:v>0.16703385605150003</c:v>
                </c:pt>
                <c:pt idx="89">
                  <c:v>0.16683570336627079</c:v>
                </c:pt>
                <c:pt idx="90">
                  <c:v>0.16523168584508069</c:v>
                </c:pt>
                <c:pt idx="91">
                  <c:v>0.16484702900471146</c:v>
                </c:pt>
                <c:pt idx="92">
                  <c:v>16.168660304866282</c:v>
                </c:pt>
                <c:pt idx="93">
                  <c:v>0.15757243430228818</c:v>
                </c:pt>
                <c:pt idx="94">
                  <c:v>0.15571356212008836</c:v>
                </c:pt>
                <c:pt idx="95">
                  <c:v>0.14970656859215503</c:v>
                </c:pt>
                <c:pt idx="96">
                  <c:v>14.496632418255292</c:v>
                </c:pt>
                <c:pt idx="97">
                  <c:v>0.14408218555169938</c:v>
                </c:pt>
                <c:pt idx="98">
                  <c:v>14.022866322985756</c:v>
                </c:pt>
                <c:pt idx="99">
                  <c:v>14.022866322985756</c:v>
                </c:pt>
                <c:pt idx="100">
                  <c:v>13.897122368975914</c:v>
                </c:pt>
                <c:pt idx="101">
                  <c:v>9.4628528192932021E-2</c:v>
                </c:pt>
                <c:pt idx="102">
                  <c:v>9.3817459981679618E-2</c:v>
                </c:pt>
                <c:pt idx="103">
                  <c:v>7.864861407309845E-2</c:v>
                </c:pt>
                <c:pt idx="104">
                  <c:v>7.4309370083708831E-2</c:v>
                </c:pt>
                <c:pt idx="105">
                  <c:v>2.9819833500411591E-2</c:v>
                </c:pt>
                <c:pt idx="106">
                  <c:v>2.9619363198759248E-2</c:v>
                </c:pt>
                <c:pt idx="107">
                  <c:v>2.8529920063858752E-2</c:v>
                </c:pt>
                <c:pt idx="108">
                  <c:v>2.653766492393346E-2</c:v>
                </c:pt>
                <c:pt idx="109">
                  <c:v>2.5389037769146791E-2</c:v>
                </c:pt>
                <c:pt idx="110">
                  <c:v>1.4880868393598338E-2</c:v>
                </c:pt>
                <c:pt idx="111">
                  <c:v>-4.9913138431346375E-3</c:v>
                </c:pt>
                <c:pt idx="112">
                  <c:v>-1.9311576148178144E-2</c:v>
                </c:pt>
                <c:pt idx="113">
                  <c:v>-4.7181009914395305E-2</c:v>
                </c:pt>
                <c:pt idx="114">
                  <c:v>-5.754691142629189E-2</c:v>
                </c:pt>
                <c:pt idx="115">
                  <c:v>-5.8340437960392982E-2</c:v>
                </c:pt>
                <c:pt idx="116">
                  <c:v>-5.8713781279802403E-2</c:v>
                </c:pt>
                <c:pt idx="117">
                  <c:v>-9.4036527109591442E-2</c:v>
                </c:pt>
                <c:pt idx="118">
                  <c:v>-9.9891510473517367E-2</c:v>
                </c:pt>
                <c:pt idx="119">
                  <c:v>-0.10199801919275459</c:v>
                </c:pt>
                <c:pt idx="120">
                  <c:v>-0.10341498614125742</c:v>
                </c:pt>
                <c:pt idx="121">
                  <c:v>-0.10470536703182381</c:v>
                </c:pt>
                <c:pt idx="122">
                  <c:v>-0.14072083234762275</c:v>
                </c:pt>
                <c:pt idx="123">
                  <c:v>-0.14884422207230003</c:v>
                </c:pt>
                <c:pt idx="124">
                  <c:v>-0.18358837610340453</c:v>
                </c:pt>
                <c:pt idx="125">
                  <c:v>-0.19806184542112748</c:v>
                </c:pt>
                <c:pt idx="126">
                  <c:v>-0.19897034623265591</c:v>
                </c:pt>
                <c:pt idx="127">
                  <c:v>-0.19919935035686451</c:v>
                </c:pt>
                <c:pt idx="128">
                  <c:v>-0.20057884718460722</c:v>
                </c:pt>
                <c:pt idx="129">
                  <c:v>-0.20684461494872117</c:v>
                </c:pt>
                <c:pt idx="130">
                  <c:v>-0.20917463194901967</c:v>
                </c:pt>
                <c:pt idx="131">
                  <c:v>-0.21240059867999761</c:v>
                </c:pt>
                <c:pt idx="132">
                  <c:v>-0.21595817573660572</c:v>
                </c:pt>
                <c:pt idx="133">
                  <c:v>-0.26451580957272797</c:v>
                </c:pt>
                <c:pt idx="134">
                  <c:v>-0.26775862261170075</c:v>
                </c:pt>
                <c:pt idx="135">
                  <c:v>-0.26862848682246498</c:v>
                </c:pt>
                <c:pt idx="136">
                  <c:v>-0.2694511620652208</c:v>
                </c:pt>
                <c:pt idx="137">
                  <c:v>-0.26959349613743316</c:v>
                </c:pt>
                <c:pt idx="138">
                  <c:v>-0.2797570728896393</c:v>
                </c:pt>
                <c:pt idx="139">
                  <c:v>-0.27985058074010977</c:v>
                </c:pt>
                <c:pt idx="140">
                  <c:v>-0.28367629403089184</c:v>
                </c:pt>
                <c:pt idx="141">
                  <c:v>-0.29630247477324217</c:v>
                </c:pt>
                <c:pt idx="142">
                  <c:v>-0.29945201739470362</c:v>
                </c:pt>
                <c:pt idx="143">
                  <c:v>-0.30133911497716809</c:v>
                </c:pt>
                <c:pt idx="144">
                  <c:v>-0.30431438894920387</c:v>
                </c:pt>
                <c:pt idx="145">
                  <c:v>-0.30455102453925126</c:v>
                </c:pt>
                <c:pt idx="146">
                  <c:v>-0.30516474499307639</c:v>
                </c:pt>
                <c:pt idx="147">
                  <c:v>-0.31144615137262149</c:v>
                </c:pt>
                <c:pt idx="148">
                  <c:v>-0.31176452714802655</c:v>
                </c:pt>
                <c:pt idx="149">
                  <c:v>-0.36760685122301762</c:v>
                </c:pt>
                <c:pt idx="150">
                  <c:v>-0.37193331218190501</c:v>
                </c:pt>
                <c:pt idx="151">
                  <c:v>-0.3733103868573166</c:v>
                </c:pt>
                <c:pt idx="152">
                  <c:v>-0.37750289214022004</c:v>
                </c:pt>
                <c:pt idx="153">
                  <c:v>-0.38293467590681807</c:v>
                </c:pt>
                <c:pt idx="154">
                  <c:v>-0.38341284267427045</c:v>
                </c:pt>
                <c:pt idx="155">
                  <c:v>-0.38366499258300518</c:v>
                </c:pt>
                <c:pt idx="156">
                  <c:v>-0.38557707741096708</c:v>
                </c:pt>
                <c:pt idx="157">
                  <c:v>-0.38690437814026857</c:v>
                </c:pt>
                <c:pt idx="158">
                  <c:v>-0.38851718486802506</c:v>
                </c:pt>
                <c:pt idx="159">
                  <c:v>-0.39279723839021441</c:v>
                </c:pt>
                <c:pt idx="160">
                  <c:v>-0.39312653391174002</c:v>
                </c:pt>
                <c:pt idx="161">
                  <c:v>-0.39317323764686063</c:v>
                </c:pt>
                <c:pt idx="162">
                  <c:v>-0.39456237762861684</c:v>
                </c:pt>
                <c:pt idx="163">
                  <c:v>-0.39559085688260531</c:v>
                </c:pt>
                <c:pt idx="164">
                  <c:v>-0.39666762518949217</c:v>
                </c:pt>
                <c:pt idx="165">
                  <c:v>-0.39892539544367961</c:v>
                </c:pt>
                <c:pt idx="166">
                  <c:v>-0.40031965786763707</c:v>
                </c:pt>
                <c:pt idx="167">
                  <c:v>-0.40443896775195848</c:v>
                </c:pt>
                <c:pt idx="168">
                  <c:v>-0.40532658358841522</c:v>
                </c:pt>
                <c:pt idx="169">
                  <c:v>-0.40894731622700725</c:v>
                </c:pt>
                <c:pt idx="170">
                  <c:v>-0.41191939864869276</c:v>
                </c:pt>
                <c:pt idx="171">
                  <c:v>-0.42753855778521149</c:v>
                </c:pt>
                <c:pt idx="172">
                  <c:v>-0.42808126384542783</c:v>
                </c:pt>
                <c:pt idx="173">
                  <c:v>-0.43011303293780995</c:v>
                </c:pt>
                <c:pt idx="174">
                  <c:v>-0.43488400096015112</c:v>
                </c:pt>
                <c:pt idx="175">
                  <c:v>-0.44096929696683157</c:v>
                </c:pt>
                <c:pt idx="176">
                  <c:v>-0.44235514524101427</c:v>
                </c:pt>
                <c:pt idx="177">
                  <c:v>-0.44625048367189279</c:v>
                </c:pt>
                <c:pt idx="178">
                  <c:v>-0.44813226203332945</c:v>
                </c:pt>
                <c:pt idx="179">
                  <c:v>-0.4525995428893303</c:v>
                </c:pt>
                <c:pt idx="180">
                  <c:v>-0.45400133613019533</c:v>
                </c:pt>
                <c:pt idx="181">
                  <c:v>-0.45496495465303377</c:v>
                </c:pt>
                <c:pt idx="182">
                  <c:v>-0.45662960436052946</c:v>
                </c:pt>
                <c:pt idx="183">
                  <c:v>-0.45880751530007902</c:v>
                </c:pt>
                <c:pt idx="184">
                  <c:v>-0.45969960725056075</c:v>
                </c:pt>
                <c:pt idx="185">
                  <c:v>-0.46092467046289337</c:v>
                </c:pt>
                <c:pt idx="186">
                  <c:v>-0.46093414662449878</c:v>
                </c:pt>
                <c:pt idx="187">
                  <c:v>-0.4874846008495658</c:v>
                </c:pt>
                <c:pt idx="188">
                  <c:v>-0.48771211029215894</c:v>
                </c:pt>
                <c:pt idx="189">
                  <c:v>-0.50836101703257486</c:v>
                </c:pt>
                <c:pt idx="190">
                  <c:v>-0.5090207040346193</c:v>
                </c:pt>
                <c:pt idx="191">
                  <c:v>-0.51074125128185777</c:v>
                </c:pt>
                <c:pt idx="192">
                  <c:v>-0.51190857076979301</c:v>
                </c:pt>
                <c:pt idx="193">
                  <c:v>-0.54329273104669307</c:v>
                </c:pt>
                <c:pt idx="194">
                  <c:v>-0.54350936770483604</c:v>
                </c:pt>
                <c:pt idx="195">
                  <c:v>-0.54422081697273883</c:v>
                </c:pt>
                <c:pt idx="196">
                  <c:v>-0.54461964739743407</c:v>
                </c:pt>
                <c:pt idx="197">
                  <c:v>-0.54552837052787106</c:v>
                </c:pt>
                <c:pt idx="198">
                  <c:v>-0.54564436383632675</c:v>
                </c:pt>
                <c:pt idx="199">
                  <c:v>-0.56783460486825599</c:v>
                </c:pt>
                <c:pt idx="200">
                  <c:v>-0.5691330343542963</c:v>
                </c:pt>
                <c:pt idx="201">
                  <c:v>-0.57041218651117276</c:v>
                </c:pt>
                <c:pt idx="202">
                  <c:v>-0.57563311545117513</c:v>
                </c:pt>
                <c:pt idx="203">
                  <c:v>-0.60450636396738711</c:v>
                </c:pt>
                <c:pt idx="204">
                  <c:v>-0.60927140827237836</c:v>
                </c:pt>
                <c:pt idx="205">
                  <c:v>-0.63673811067454378</c:v>
                </c:pt>
                <c:pt idx="206">
                  <c:v>-0.64064546384680054</c:v>
                </c:pt>
                <c:pt idx="207">
                  <c:v>-0.6419156636077038</c:v>
                </c:pt>
                <c:pt idx="208">
                  <c:v>-0.64215595725322994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3-433C-A7A3-CCF395ADF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90720"/>
        <c:axId val="591791704"/>
      </c:scatterChart>
      <c:valAx>
        <c:axId val="59179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91704"/>
        <c:crosses val="autoZero"/>
        <c:crossBetween val="midCat"/>
      </c:valAx>
      <c:valAx>
        <c:axId val="59179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373713</xdr:colOff>
      <xdr:row>5</xdr:row>
      <xdr:rowOff>101392</xdr:rowOff>
    </xdr:from>
    <xdr:to>
      <xdr:col>25</xdr:col>
      <xdr:colOff>32271</xdr:colOff>
      <xdr:row>20</xdr:row>
      <xdr:rowOff>33936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3ED9C-B52C-4662-B436-34232B329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373712</xdr:colOff>
      <xdr:row>20</xdr:row>
      <xdr:rowOff>163850</xdr:rowOff>
    </xdr:from>
    <xdr:to>
      <xdr:col>25</xdr:col>
      <xdr:colOff>32270</xdr:colOff>
      <xdr:row>35</xdr:row>
      <xdr:rowOff>96394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6529D-D38A-4F5A-8316-02A9C4AA5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0"/>
  <sheetViews>
    <sheetView tabSelected="1" topLeftCell="C1" zoomScale="61" workbookViewId="0">
      <selection activeCell="E1" sqref="E1:E1048576"/>
    </sheetView>
  </sheetViews>
  <sheetFormatPr defaultRowHeight="14.5" x14ac:dyDescent="0.35"/>
  <cols>
    <col min="15" max="15" width="8.7265625" style="2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</v>
      </c>
      <c r="K1" t="s">
        <v>9</v>
      </c>
      <c r="L1" t="s">
        <v>10</v>
      </c>
      <c r="M1" t="s">
        <v>19</v>
      </c>
      <c r="N1" t="s">
        <v>11</v>
      </c>
      <c r="O1" s="2" t="s">
        <v>17</v>
      </c>
    </row>
    <row r="2" spans="1:15" x14ac:dyDescent="0.35">
      <c r="A2" t="s">
        <v>12</v>
      </c>
      <c r="B2">
        <v>20</v>
      </c>
      <c r="C2">
        <v>50</v>
      </c>
      <c r="D2">
        <v>20</v>
      </c>
      <c r="E2" t="s">
        <v>13</v>
      </c>
      <c r="F2">
        <v>0.5</v>
      </c>
      <c r="G2" t="s">
        <v>14</v>
      </c>
      <c r="H2">
        <v>2628</v>
      </c>
      <c r="I2">
        <v>1002</v>
      </c>
      <c r="J2">
        <f t="shared" ref="J2:J65" si="0">ROUND((H2/(H2+I2))*100,2)</f>
        <v>72.400000000000006</v>
      </c>
      <c r="K2">
        <v>2504</v>
      </c>
      <c r="L2">
        <v>5881</v>
      </c>
      <c r="M2">
        <f t="shared" ref="M2:M65" si="1">ROUND((L2/(K2+L2))*100,2)</f>
        <v>70.14</v>
      </c>
      <c r="N2">
        <v>0.71</v>
      </c>
      <c r="O2" s="1">
        <f>(IFERROR(((H2 * L2) - (I2 * K2)) / (SQRT((H2 + I2) * (H2 + K2) * (L2 + I2) * (L2 + K2))), 0))*100</f>
        <v>39.482738739962983</v>
      </c>
    </row>
    <row r="3" spans="1:15" x14ac:dyDescent="0.35">
      <c r="A3" t="s">
        <v>12</v>
      </c>
      <c r="B3">
        <v>1</v>
      </c>
      <c r="C3">
        <v>0</v>
      </c>
      <c r="D3">
        <v>20</v>
      </c>
      <c r="E3" t="s">
        <v>13</v>
      </c>
      <c r="F3">
        <v>0.2</v>
      </c>
      <c r="G3" t="s">
        <v>14</v>
      </c>
      <c r="H3">
        <v>39465</v>
      </c>
      <c r="I3">
        <v>26127</v>
      </c>
      <c r="J3">
        <f t="shared" si="0"/>
        <v>60.17</v>
      </c>
      <c r="K3">
        <v>11508</v>
      </c>
      <c r="L3">
        <v>43043</v>
      </c>
      <c r="M3">
        <f t="shared" si="1"/>
        <v>78.900000000000006</v>
      </c>
      <c r="N3">
        <v>0.69</v>
      </c>
      <c r="O3" s="1">
        <f t="shared" ref="O3:O61" si="2">(IFERROR(((H3 * L3) - (I3 * K3)) / (SQRT((H3 + I3) * (H3 + K3) * (L3 + I3) * (L3 + K3))), 0))*100</f>
        <v>39.360297703250673</v>
      </c>
    </row>
    <row r="4" spans="1:15" x14ac:dyDescent="0.35">
      <c r="A4" t="s">
        <v>12</v>
      </c>
      <c r="B4">
        <v>1</v>
      </c>
      <c r="C4">
        <v>50</v>
      </c>
      <c r="D4">
        <v>20</v>
      </c>
      <c r="E4" t="s">
        <v>13</v>
      </c>
      <c r="F4">
        <v>0.2</v>
      </c>
      <c r="G4" t="s">
        <v>14</v>
      </c>
      <c r="H4">
        <v>78729</v>
      </c>
      <c r="I4">
        <v>52278</v>
      </c>
      <c r="J4">
        <f t="shared" si="0"/>
        <v>60.1</v>
      </c>
      <c r="K4">
        <v>23224</v>
      </c>
      <c r="L4">
        <v>86054</v>
      </c>
      <c r="M4">
        <f t="shared" si="1"/>
        <v>78.75</v>
      </c>
      <c r="N4">
        <v>0.69</v>
      </c>
      <c r="O4" s="1">
        <f t="shared" si="2"/>
        <v>39.135017497204558</v>
      </c>
    </row>
    <row r="5" spans="1:15" x14ac:dyDescent="0.35">
      <c r="A5" t="s">
        <v>12</v>
      </c>
      <c r="B5">
        <v>20</v>
      </c>
      <c r="C5">
        <v>0</v>
      </c>
      <c r="D5">
        <v>20</v>
      </c>
      <c r="E5" t="s">
        <v>13</v>
      </c>
      <c r="F5">
        <v>0.2</v>
      </c>
      <c r="G5" t="s">
        <v>14</v>
      </c>
      <c r="H5">
        <v>1911</v>
      </c>
      <c r="I5">
        <v>1256</v>
      </c>
      <c r="J5">
        <f t="shared" si="0"/>
        <v>60.34</v>
      </c>
      <c r="K5">
        <v>646</v>
      </c>
      <c r="L5">
        <v>2195</v>
      </c>
      <c r="M5">
        <f t="shared" si="1"/>
        <v>77.260000000000005</v>
      </c>
      <c r="N5">
        <v>0.68</v>
      </c>
      <c r="O5" s="1">
        <f t="shared" si="2"/>
        <v>37.969863618772095</v>
      </c>
    </row>
    <row r="6" spans="1:15" x14ac:dyDescent="0.35">
      <c r="A6" t="s">
        <v>12</v>
      </c>
      <c r="B6">
        <v>20</v>
      </c>
      <c r="C6">
        <v>0</v>
      </c>
      <c r="D6">
        <v>20</v>
      </c>
      <c r="E6" t="s">
        <v>13</v>
      </c>
      <c r="F6">
        <v>0.5</v>
      </c>
      <c r="G6" t="s">
        <v>14</v>
      </c>
      <c r="H6">
        <v>1310</v>
      </c>
      <c r="I6">
        <v>546</v>
      </c>
      <c r="J6">
        <f t="shared" si="0"/>
        <v>70.58</v>
      </c>
      <c r="K6">
        <v>1247</v>
      </c>
      <c r="L6">
        <v>2905</v>
      </c>
      <c r="M6">
        <f t="shared" si="1"/>
        <v>69.97</v>
      </c>
      <c r="N6">
        <v>0.7</v>
      </c>
      <c r="O6" s="1">
        <f t="shared" si="2"/>
        <v>37.892316621288302</v>
      </c>
    </row>
    <row r="7" spans="1:15" x14ac:dyDescent="0.35">
      <c r="A7" t="s">
        <v>12</v>
      </c>
      <c r="B7">
        <v>1</v>
      </c>
      <c r="C7">
        <v>50</v>
      </c>
      <c r="D7">
        <v>20</v>
      </c>
      <c r="E7" t="s">
        <v>13</v>
      </c>
      <c r="F7">
        <v>0.1</v>
      </c>
      <c r="G7" t="s">
        <v>14</v>
      </c>
      <c r="H7">
        <v>92256</v>
      </c>
      <c r="I7">
        <v>77178</v>
      </c>
      <c r="J7">
        <f t="shared" si="0"/>
        <v>54.45</v>
      </c>
      <c r="K7">
        <v>9697</v>
      </c>
      <c r="L7">
        <v>61154</v>
      </c>
      <c r="M7">
        <f t="shared" si="1"/>
        <v>86.31</v>
      </c>
      <c r="N7">
        <v>0.64</v>
      </c>
      <c r="O7" s="1">
        <f t="shared" si="2"/>
        <v>37.60786053122964</v>
      </c>
    </row>
    <row r="8" spans="1:15" x14ac:dyDescent="0.35">
      <c r="A8" t="s">
        <v>12</v>
      </c>
      <c r="B8">
        <v>1</v>
      </c>
      <c r="C8">
        <v>0</v>
      </c>
      <c r="D8">
        <v>20</v>
      </c>
      <c r="E8" t="s">
        <v>13</v>
      </c>
      <c r="F8">
        <v>0.1</v>
      </c>
      <c r="G8" t="s">
        <v>14</v>
      </c>
      <c r="H8">
        <v>46109</v>
      </c>
      <c r="I8">
        <v>38591</v>
      </c>
      <c r="J8">
        <f t="shared" si="0"/>
        <v>54.44</v>
      </c>
      <c r="K8">
        <v>4864</v>
      </c>
      <c r="L8">
        <v>30579</v>
      </c>
      <c r="M8">
        <f t="shared" si="1"/>
        <v>86.28</v>
      </c>
      <c r="N8">
        <v>0.64</v>
      </c>
      <c r="O8" s="1">
        <f t="shared" si="2"/>
        <v>37.568845087669011</v>
      </c>
    </row>
    <row r="9" spans="1:15" x14ac:dyDescent="0.35">
      <c r="A9" t="s">
        <v>12</v>
      </c>
      <c r="B9">
        <v>20</v>
      </c>
      <c r="C9">
        <v>50</v>
      </c>
      <c r="D9">
        <v>20</v>
      </c>
      <c r="E9" t="s">
        <v>13</v>
      </c>
      <c r="F9">
        <v>0.2</v>
      </c>
      <c r="G9" t="s">
        <v>14</v>
      </c>
      <c r="H9">
        <v>3859</v>
      </c>
      <c r="I9">
        <v>2580</v>
      </c>
      <c r="J9">
        <f t="shared" si="0"/>
        <v>59.93</v>
      </c>
      <c r="K9">
        <v>1273</v>
      </c>
      <c r="L9">
        <v>4303</v>
      </c>
      <c r="M9">
        <f t="shared" si="1"/>
        <v>77.17</v>
      </c>
      <c r="N9">
        <v>0.68</v>
      </c>
      <c r="O9" s="1">
        <f t="shared" si="2"/>
        <v>37.405199090708983</v>
      </c>
    </row>
    <row r="10" spans="1:15" x14ac:dyDescent="0.35">
      <c r="A10" t="s">
        <v>12</v>
      </c>
      <c r="B10">
        <v>1</v>
      </c>
      <c r="C10">
        <v>50</v>
      </c>
      <c r="D10">
        <v>20</v>
      </c>
      <c r="E10" t="s">
        <v>13</v>
      </c>
      <c r="F10">
        <v>0.05</v>
      </c>
      <c r="G10" t="s">
        <v>14</v>
      </c>
      <c r="H10">
        <v>97257</v>
      </c>
      <c r="I10">
        <v>90617</v>
      </c>
      <c r="J10">
        <f t="shared" si="0"/>
        <v>51.77</v>
      </c>
      <c r="K10">
        <v>4696</v>
      </c>
      <c r="L10">
        <v>47715</v>
      </c>
      <c r="M10">
        <f t="shared" si="1"/>
        <v>91.04</v>
      </c>
      <c r="N10">
        <v>0.6</v>
      </c>
      <c r="O10" s="1">
        <f t="shared" si="2"/>
        <v>35.768436613369857</v>
      </c>
    </row>
    <row r="11" spans="1:15" x14ac:dyDescent="0.35">
      <c r="A11" t="s">
        <v>12</v>
      </c>
      <c r="B11">
        <v>1</v>
      </c>
      <c r="C11">
        <v>0</v>
      </c>
      <c r="D11">
        <v>20</v>
      </c>
      <c r="E11" t="s">
        <v>13</v>
      </c>
      <c r="F11">
        <v>0.05</v>
      </c>
      <c r="G11" t="s">
        <v>14</v>
      </c>
      <c r="H11">
        <v>48641</v>
      </c>
      <c r="I11">
        <v>45415</v>
      </c>
      <c r="J11">
        <f t="shared" si="0"/>
        <v>51.71</v>
      </c>
      <c r="K11">
        <v>2332</v>
      </c>
      <c r="L11">
        <v>23755</v>
      </c>
      <c r="M11">
        <f t="shared" si="1"/>
        <v>91.06</v>
      </c>
      <c r="N11">
        <v>0.6</v>
      </c>
      <c r="O11" s="1">
        <f t="shared" si="2"/>
        <v>35.683925390155629</v>
      </c>
    </row>
    <row r="12" spans="1:15" x14ac:dyDescent="0.35">
      <c r="A12" t="s">
        <v>12</v>
      </c>
      <c r="B12">
        <v>1</v>
      </c>
      <c r="C12">
        <v>50</v>
      </c>
      <c r="D12">
        <v>20</v>
      </c>
      <c r="E12" t="s">
        <v>13</v>
      </c>
      <c r="F12">
        <v>0.01</v>
      </c>
      <c r="G12" t="s">
        <v>14</v>
      </c>
      <c r="H12">
        <v>100907</v>
      </c>
      <c r="I12">
        <v>104394</v>
      </c>
      <c r="J12">
        <f t="shared" si="0"/>
        <v>49.15</v>
      </c>
      <c r="K12">
        <v>1046</v>
      </c>
      <c r="L12">
        <v>33938</v>
      </c>
      <c r="M12">
        <f t="shared" si="1"/>
        <v>97.01</v>
      </c>
      <c r="N12">
        <v>0.56000000000000005</v>
      </c>
      <c r="O12" s="1">
        <f t="shared" si="2"/>
        <v>32.941430520701402</v>
      </c>
    </row>
    <row r="13" spans="1:15" x14ac:dyDescent="0.35">
      <c r="A13" t="s">
        <v>12</v>
      </c>
      <c r="B13">
        <v>1</v>
      </c>
      <c r="C13">
        <v>0</v>
      </c>
      <c r="D13">
        <v>20</v>
      </c>
      <c r="E13" t="s">
        <v>13</v>
      </c>
      <c r="F13">
        <v>0.01</v>
      </c>
      <c r="G13" t="s">
        <v>14</v>
      </c>
      <c r="H13">
        <v>50433</v>
      </c>
      <c r="I13">
        <v>52243</v>
      </c>
      <c r="J13">
        <f t="shared" si="0"/>
        <v>49.12</v>
      </c>
      <c r="K13">
        <v>540</v>
      </c>
      <c r="L13">
        <v>16927</v>
      </c>
      <c r="M13">
        <f t="shared" si="1"/>
        <v>96.91</v>
      </c>
      <c r="N13">
        <v>0.56000000000000005</v>
      </c>
      <c r="O13" s="1">
        <f t="shared" si="2"/>
        <v>32.826737034357734</v>
      </c>
    </row>
    <row r="14" spans="1:15" x14ac:dyDescent="0.35">
      <c r="A14" t="s">
        <v>12</v>
      </c>
      <c r="B14">
        <v>15</v>
      </c>
      <c r="C14">
        <v>0</v>
      </c>
      <c r="D14">
        <v>20</v>
      </c>
      <c r="E14" t="s">
        <v>13</v>
      </c>
      <c r="F14">
        <v>0.5</v>
      </c>
      <c r="G14" t="s">
        <v>14</v>
      </c>
      <c r="H14">
        <v>1680</v>
      </c>
      <c r="I14">
        <v>885</v>
      </c>
      <c r="J14">
        <f t="shared" si="0"/>
        <v>65.5</v>
      </c>
      <c r="K14">
        <v>1734</v>
      </c>
      <c r="L14">
        <v>3711</v>
      </c>
      <c r="M14">
        <f t="shared" si="1"/>
        <v>68.150000000000006</v>
      </c>
      <c r="N14">
        <v>0.67</v>
      </c>
      <c r="O14" s="1">
        <f t="shared" si="2"/>
        <v>31.748506361241812</v>
      </c>
    </row>
    <row r="15" spans="1:15" x14ac:dyDescent="0.35">
      <c r="A15" t="s">
        <v>12</v>
      </c>
      <c r="B15">
        <v>15</v>
      </c>
      <c r="C15">
        <v>0</v>
      </c>
      <c r="D15">
        <v>20</v>
      </c>
      <c r="E15" t="s">
        <v>13</v>
      </c>
      <c r="F15">
        <v>0.2</v>
      </c>
      <c r="G15" t="s">
        <v>14</v>
      </c>
      <c r="H15">
        <v>2534</v>
      </c>
      <c r="I15">
        <v>1965</v>
      </c>
      <c r="J15">
        <f t="shared" si="0"/>
        <v>56.32</v>
      </c>
      <c r="K15">
        <v>880</v>
      </c>
      <c r="L15">
        <v>2631</v>
      </c>
      <c r="M15">
        <f t="shared" si="1"/>
        <v>74.94</v>
      </c>
      <c r="N15">
        <v>0.64</v>
      </c>
      <c r="O15" s="1">
        <f t="shared" si="2"/>
        <v>31.364203987710791</v>
      </c>
    </row>
    <row r="16" spans="1:15" x14ac:dyDescent="0.35">
      <c r="A16" t="s">
        <v>12</v>
      </c>
      <c r="B16">
        <v>1</v>
      </c>
      <c r="C16">
        <v>50</v>
      </c>
      <c r="D16">
        <v>20</v>
      </c>
      <c r="E16" t="s">
        <v>13</v>
      </c>
      <c r="F16">
        <v>0.5</v>
      </c>
      <c r="G16" t="s">
        <v>14</v>
      </c>
      <c r="H16">
        <v>39937</v>
      </c>
      <c r="I16">
        <v>17348</v>
      </c>
      <c r="J16">
        <f t="shared" si="0"/>
        <v>69.72</v>
      </c>
      <c r="K16">
        <v>62016</v>
      </c>
      <c r="L16">
        <v>120984</v>
      </c>
      <c r="M16">
        <f t="shared" si="1"/>
        <v>66.11</v>
      </c>
      <c r="N16">
        <v>0.67</v>
      </c>
      <c r="O16" s="1">
        <f t="shared" si="2"/>
        <v>30.889073720907273</v>
      </c>
    </row>
    <row r="17" spans="1:15" x14ac:dyDescent="0.35">
      <c r="A17" t="s">
        <v>12</v>
      </c>
      <c r="B17">
        <v>1</v>
      </c>
      <c r="C17">
        <v>0</v>
      </c>
      <c r="D17">
        <v>20</v>
      </c>
      <c r="E17" t="s">
        <v>13</v>
      </c>
      <c r="F17">
        <v>0.5</v>
      </c>
      <c r="G17" t="s">
        <v>14</v>
      </c>
      <c r="H17">
        <v>19950</v>
      </c>
      <c r="I17">
        <v>8771</v>
      </c>
      <c r="J17">
        <f t="shared" si="0"/>
        <v>69.459999999999994</v>
      </c>
      <c r="K17">
        <v>31023</v>
      </c>
      <c r="L17">
        <v>60399</v>
      </c>
      <c r="M17">
        <f t="shared" si="1"/>
        <v>66.069999999999993</v>
      </c>
      <c r="N17">
        <v>0.67</v>
      </c>
      <c r="O17" s="1">
        <f t="shared" si="2"/>
        <v>30.659219854851194</v>
      </c>
    </row>
    <row r="18" spans="1:15" x14ac:dyDescent="0.35">
      <c r="A18" t="s">
        <v>12</v>
      </c>
      <c r="B18">
        <v>15</v>
      </c>
      <c r="C18">
        <v>50</v>
      </c>
      <c r="D18">
        <v>20</v>
      </c>
      <c r="E18" t="s">
        <v>13</v>
      </c>
      <c r="F18">
        <v>0.5</v>
      </c>
      <c r="G18" t="s">
        <v>14</v>
      </c>
      <c r="H18">
        <v>3252</v>
      </c>
      <c r="I18">
        <v>1752</v>
      </c>
      <c r="J18">
        <f t="shared" si="0"/>
        <v>64.989999999999995</v>
      </c>
      <c r="K18">
        <v>3567</v>
      </c>
      <c r="L18">
        <v>7448</v>
      </c>
      <c r="M18">
        <f t="shared" si="1"/>
        <v>67.62</v>
      </c>
      <c r="N18">
        <v>0.67</v>
      </c>
      <c r="O18" s="1">
        <f t="shared" si="2"/>
        <v>30.561837137625915</v>
      </c>
    </row>
    <row r="19" spans="1:15" x14ac:dyDescent="0.35">
      <c r="A19" t="s">
        <v>12</v>
      </c>
      <c r="B19">
        <v>20</v>
      </c>
      <c r="C19">
        <v>0</v>
      </c>
      <c r="D19">
        <v>20</v>
      </c>
      <c r="E19" t="s">
        <v>13</v>
      </c>
      <c r="F19">
        <v>1E-3</v>
      </c>
      <c r="G19" t="s">
        <v>14</v>
      </c>
      <c r="H19">
        <v>2194</v>
      </c>
      <c r="I19">
        <v>1979</v>
      </c>
      <c r="J19">
        <f t="shared" si="0"/>
        <v>52.58</v>
      </c>
      <c r="K19">
        <v>363</v>
      </c>
      <c r="L19">
        <v>1472</v>
      </c>
      <c r="M19">
        <f t="shared" si="1"/>
        <v>80.22</v>
      </c>
      <c r="N19">
        <v>0.61</v>
      </c>
      <c r="O19" s="1">
        <f t="shared" si="2"/>
        <v>30.549188333799197</v>
      </c>
    </row>
    <row r="20" spans="1:15" x14ac:dyDescent="0.35">
      <c r="A20" t="s">
        <v>12</v>
      </c>
      <c r="B20">
        <v>20</v>
      </c>
      <c r="C20">
        <v>0</v>
      </c>
      <c r="D20">
        <v>20</v>
      </c>
      <c r="E20" t="s">
        <v>13</v>
      </c>
      <c r="F20">
        <v>0.1</v>
      </c>
      <c r="G20" t="s">
        <v>14</v>
      </c>
      <c r="H20">
        <v>2065</v>
      </c>
      <c r="I20">
        <v>1768</v>
      </c>
      <c r="J20">
        <f t="shared" si="0"/>
        <v>53.87</v>
      </c>
      <c r="K20">
        <v>492</v>
      </c>
      <c r="L20">
        <v>1683</v>
      </c>
      <c r="M20">
        <f t="shared" si="1"/>
        <v>77.38</v>
      </c>
      <c r="N20">
        <v>0.62</v>
      </c>
      <c r="O20" s="1">
        <f t="shared" si="2"/>
        <v>30.37810607048862</v>
      </c>
    </row>
    <row r="21" spans="1:15" x14ac:dyDescent="0.35">
      <c r="A21" t="s">
        <v>12</v>
      </c>
      <c r="B21">
        <v>15</v>
      </c>
      <c r="C21">
        <v>50</v>
      </c>
      <c r="D21">
        <v>20</v>
      </c>
      <c r="E21" t="s">
        <v>13</v>
      </c>
      <c r="F21">
        <v>0.2</v>
      </c>
      <c r="G21" t="s">
        <v>14</v>
      </c>
      <c r="H21">
        <v>4933</v>
      </c>
      <c r="I21">
        <v>3864</v>
      </c>
      <c r="J21">
        <f t="shared" si="0"/>
        <v>56.08</v>
      </c>
      <c r="K21">
        <v>1886</v>
      </c>
      <c r="L21">
        <v>5336</v>
      </c>
      <c r="M21">
        <f t="shared" si="1"/>
        <v>73.89</v>
      </c>
      <c r="N21">
        <v>0.64</v>
      </c>
      <c r="O21" s="1">
        <f t="shared" si="2"/>
        <v>30.151034606935252</v>
      </c>
    </row>
    <row r="22" spans="1:15" x14ac:dyDescent="0.35">
      <c r="A22" t="s">
        <v>12</v>
      </c>
      <c r="B22">
        <v>20</v>
      </c>
      <c r="C22">
        <v>50</v>
      </c>
      <c r="D22">
        <v>20</v>
      </c>
      <c r="E22" t="s">
        <v>13</v>
      </c>
      <c r="F22">
        <v>0.1</v>
      </c>
      <c r="G22" t="s">
        <v>14</v>
      </c>
      <c r="H22">
        <v>4168</v>
      </c>
      <c r="I22">
        <v>3645</v>
      </c>
      <c r="J22">
        <f t="shared" si="0"/>
        <v>53.35</v>
      </c>
      <c r="K22">
        <v>964</v>
      </c>
      <c r="L22">
        <v>3238</v>
      </c>
      <c r="M22">
        <f t="shared" si="1"/>
        <v>77.06</v>
      </c>
      <c r="N22">
        <v>0.62</v>
      </c>
      <c r="O22" s="1">
        <f t="shared" si="2"/>
        <v>29.312799417076164</v>
      </c>
    </row>
    <row r="23" spans="1:15" x14ac:dyDescent="0.35">
      <c r="A23" t="s">
        <v>12</v>
      </c>
      <c r="B23">
        <v>20</v>
      </c>
      <c r="C23">
        <v>0</v>
      </c>
      <c r="D23">
        <v>20</v>
      </c>
      <c r="E23" t="s">
        <v>13</v>
      </c>
      <c r="F23">
        <v>0.05</v>
      </c>
      <c r="G23" t="s">
        <v>14</v>
      </c>
      <c r="H23">
        <v>2174</v>
      </c>
      <c r="I23">
        <v>2025</v>
      </c>
      <c r="J23">
        <f t="shared" si="0"/>
        <v>51.77</v>
      </c>
      <c r="K23">
        <v>383</v>
      </c>
      <c r="L23">
        <v>1426</v>
      </c>
      <c r="M23">
        <f t="shared" si="1"/>
        <v>78.83</v>
      </c>
      <c r="N23">
        <v>0.6</v>
      </c>
      <c r="O23" s="1">
        <f t="shared" si="2"/>
        <v>28.392827301052449</v>
      </c>
    </row>
    <row r="24" spans="1:15" x14ac:dyDescent="0.35">
      <c r="A24" t="s">
        <v>12</v>
      </c>
      <c r="B24">
        <v>2</v>
      </c>
      <c r="C24">
        <v>0</v>
      </c>
      <c r="D24">
        <v>20</v>
      </c>
      <c r="E24" t="s">
        <v>13</v>
      </c>
      <c r="F24">
        <v>0.05</v>
      </c>
      <c r="G24" t="s">
        <v>14</v>
      </c>
      <c r="H24">
        <v>24199</v>
      </c>
      <c r="I24">
        <v>25314</v>
      </c>
      <c r="J24">
        <f t="shared" si="0"/>
        <v>48.87</v>
      </c>
      <c r="K24">
        <v>1294</v>
      </c>
      <c r="L24">
        <v>9265</v>
      </c>
      <c r="M24">
        <f t="shared" si="1"/>
        <v>87.75</v>
      </c>
      <c r="N24">
        <v>0.56000000000000005</v>
      </c>
      <c r="O24" s="1">
        <f t="shared" si="2"/>
        <v>28.200824930525155</v>
      </c>
    </row>
    <row r="25" spans="1:15" x14ac:dyDescent="0.35">
      <c r="A25" t="s">
        <v>12</v>
      </c>
      <c r="B25">
        <v>2</v>
      </c>
      <c r="C25">
        <v>50</v>
      </c>
      <c r="D25">
        <v>20</v>
      </c>
      <c r="E25" t="s">
        <v>13</v>
      </c>
      <c r="F25">
        <v>0.05</v>
      </c>
      <c r="G25" t="s">
        <v>14</v>
      </c>
      <c r="H25">
        <v>48312</v>
      </c>
      <c r="I25">
        <v>50646</v>
      </c>
      <c r="J25">
        <f t="shared" si="0"/>
        <v>48.82</v>
      </c>
      <c r="K25">
        <v>2670</v>
      </c>
      <c r="L25">
        <v>18515</v>
      </c>
      <c r="M25">
        <f t="shared" si="1"/>
        <v>87.4</v>
      </c>
      <c r="N25">
        <v>0.56000000000000005</v>
      </c>
      <c r="O25" s="1">
        <f t="shared" si="2"/>
        <v>27.926631164649855</v>
      </c>
    </row>
    <row r="26" spans="1:15" x14ac:dyDescent="0.35">
      <c r="A26" t="s">
        <v>12</v>
      </c>
      <c r="B26">
        <v>20</v>
      </c>
      <c r="C26">
        <v>0</v>
      </c>
      <c r="D26">
        <v>20</v>
      </c>
      <c r="E26" t="s">
        <v>13</v>
      </c>
      <c r="F26">
        <v>0.01</v>
      </c>
      <c r="G26" t="s">
        <v>14</v>
      </c>
      <c r="H26">
        <v>2176</v>
      </c>
      <c r="I26">
        <v>2068</v>
      </c>
      <c r="J26">
        <f t="shared" si="0"/>
        <v>51.27</v>
      </c>
      <c r="K26">
        <v>381</v>
      </c>
      <c r="L26">
        <v>1383</v>
      </c>
      <c r="M26">
        <f t="shared" si="1"/>
        <v>78.400000000000006</v>
      </c>
      <c r="N26">
        <v>0.59</v>
      </c>
      <c r="O26" s="1">
        <f t="shared" si="2"/>
        <v>27.332005277338496</v>
      </c>
    </row>
    <row r="27" spans="1:15" x14ac:dyDescent="0.35">
      <c r="A27" t="s">
        <v>12</v>
      </c>
      <c r="B27">
        <v>1</v>
      </c>
      <c r="C27">
        <v>0</v>
      </c>
      <c r="D27">
        <v>20</v>
      </c>
      <c r="E27" t="s">
        <v>13</v>
      </c>
      <c r="F27">
        <v>1E-3</v>
      </c>
      <c r="G27" t="s">
        <v>14</v>
      </c>
      <c r="H27">
        <v>50841</v>
      </c>
      <c r="I27">
        <v>57823</v>
      </c>
      <c r="J27">
        <f t="shared" si="0"/>
        <v>46.79</v>
      </c>
      <c r="K27">
        <v>132</v>
      </c>
      <c r="L27">
        <v>11347</v>
      </c>
      <c r="M27">
        <f t="shared" si="1"/>
        <v>98.85</v>
      </c>
      <c r="N27">
        <v>0.52</v>
      </c>
      <c r="O27" s="1">
        <f t="shared" si="2"/>
        <v>27.144819443561417</v>
      </c>
    </row>
    <row r="28" spans="1:15" x14ac:dyDescent="0.35">
      <c r="A28" t="s">
        <v>12</v>
      </c>
      <c r="B28">
        <v>1</v>
      </c>
      <c r="C28">
        <v>0</v>
      </c>
      <c r="D28">
        <v>20</v>
      </c>
      <c r="E28" t="s">
        <v>13</v>
      </c>
      <c r="F28">
        <v>1E-3</v>
      </c>
      <c r="G28" t="s">
        <v>14</v>
      </c>
      <c r="H28">
        <v>50841</v>
      </c>
      <c r="I28">
        <v>57823</v>
      </c>
      <c r="J28">
        <f t="shared" si="0"/>
        <v>46.79</v>
      </c>
      <c r="K28">
        <v>132</v>
      </c>
      <c r="L28">
        <v>11347</v>
      </c>
      <c r="M28">
        <f t="shared" si="1"/>
        <v>98.85</v>
      </c>
      <c r="N28">
        <v>0.52</v>
      </c>
      <c r="O28" s="1">
        <f t="shared" si="2"/>
        <v>27.144819443561417</v>
      </c>
    </row>
    <row r="29" spans="1:15" x14ac:dyDescent="0.35">
      <c r="A29" t="s">
        <v>12</v>
      </c>
      <c r="B29">
        <v>2</v>
      </c>
      <c r="C29">
        <v>0</v>
      </c>
      <c r="D29">
        <v>20</v>
      </c>
      <c r="E29" t="s">
        <v>13</v>
      </c>
      <c r="F29">
        <v>0.01</v>
      </c>
      <c r="G29" t="s">
        <v>14</v>
      </c>
      <c r="H29">
        <v>25025</v>
      </c>
      <c r="I29">
        <v>27801</v>
      </c>
      <c r="J29">
        <f t="shared" si="0"/>
        <v>47.37</v>
      </c>
      <c r="K29">
        <v>468</v>
      </c>
      <c r="L29">
        <v>6778</v>
      </c>
      <c r="M29">
        <f t="shared" si="1"/>
        <v>93.54</v>
      </c>
      <c r="N29">
        <v>0.53</v>
      </c>
      <c r="O29" s="1">
        <f t="shared" si="2"/>
        <v>26.960369567460361</v>
      </c>
    </row>
    <row r="30" spans="1:15" x14ac:dyDescent="0.35">
      <c r="A30" t="s">
        <v>12</v>
      </c>
      <c r="B30">
        <v>1</v>
      </c>
      <c r="C30">
        <v>50</v>
      </c>
      <c r="D30">
        <v>20</v>
      </c>
      <c r="E30" t="s">
        <v>13</v>
      </c>
      <c r="F30">
        <v>1E-3</v>
      </c>
      <c r="G30" t="s">
        <v>14</v>
      </c>
      <c r="H30">
        <v>101779</v>
      </c>
      <c r="I30">
        <v>116420</v>
      </c>
      <c r="J30">
        <f t="shared" si="0"/>
        <v>46.65</v>
      </c>
      <c r="K30">
        <v>174</v>
      </c>
      <c r="L30">
        <v>21912</v>
      </c>
      <c r="M30">
        <f t="shared" si="1"/>
        <v>99.21</v>
      </c>
      <c r="N30">
        <v>0.51</v>
      </c>
      <c r="O30" s="1">
        <f t="shared" si="2"/>
        <v>26.805947710476062</v>
      </c>
    </row>
    <row r="31" spans="1:15" x14ac:dyDescent="0.35">
      <c r="A31" t="s">
        <v>12</v>
      </c>
      <c r="B31">
        <v>2</v>
      </c>
      <c r="C31">
        <v>50</v>
      </c>
      <c r="D31">
        <v>20</v>
      </c>
      <c r="E31" t="s">
        <v>13</v>
      </c>
      <c r="F31">
        <v>0.01</v>
      </c>
      <c r="G31" t="s">
        <v>14</v>
      </c>
      <c r="H31">
        <v>50190</v>
      </c>
      <c r="I31">
        <v>56283</v>
      </c>
      <c r="J31">
        <f t="shared" si="0"/>
        <v>47.14</v>
      </c>
      <c r="K31">
        <v>792</v>
      </c>
      <c r="L31">
        <v>12878</v>
      </c>
      <c r="M31">
        <f t="shared" si="1"/>
        <v>94.21</v>
      </c>
      <c r="N31">
        <v>0.52</v>
      </c>
      <c r="O31" s="1">
        <f t="shared" si="2"/>
        <v>26.563662733902326</v>
      </c>
    </row>
    <row r="32" spans="1:15" x14ac:dyDescent="0.35">
      <c r="A32" t="s">
        <v>12</v>
      </c>
      <c r="B32">
        <v>2</v>
      </c>
      <c r="C32">
        <v>50</v>
      </c>
      <c r="D32">
        <v>20</v>
      </c>
      <c r="E32" t="s">
        <v>13</v>
      </c>
      <c r="F32">
        <v>0.2</v>
      </c>
      <c r="G32" t="s">
        <v>14</v>
      </c>
      <c r="H32">
        <v>39367</v>
      </c>
      <c r="I32">
        <v>35731</v>
      </c>
      <c r="J32">
        <f t="shared" si="0"/>
        <v>52.42</v>
      </c>
      <c r="K32">
        <v>11615</v>
      </c>
      <c r="L32">
        <v>33430</v>
      </c>
      <c r="M32">
        <f t="shared" si="1"/>
        <v>74.209999999999994</v>
      </c>
      <c r="N32">
        <v>0.61</v>
      </c>
      <c r="O32" s="1">
        <f t="shared" si="2"/>
        <v>26.08912104151613</v>
      </c>
    </row>
    <row r="33" spans="1:15" x14ac:dyDescent="0.35">
      <c r="A33" t="s">
        <v>12</v>
      </c>
      <c r="B33">
        <v>2</v>
      </c>
      <c r="C33">
        <v>50</v>
      </c>
      <c r="D33">
        <v>20</v>
      </c>
      <c r="E33" t="s">
        <v>13</v>
      </c>
      <c r="F33">
        <v>0.1</v>
      </c>
      <c r="G33" t="s">
        <v>14</v>
      </c>
      <c r="H33">
        <v>45532</v>
      </c>
      <c r="I33">
        <v>46321</v>
      </c>
      <c r="J33">
        <f t="shared" si="0"/>
        <v>49.57</v>
      </c>
      <c r="K33">
        <v>5450</v>
      </c>
      <c r="L33">
        <v>22840</v>
      </c>
      <c r="M33">
        <f t="shared" si="1"/>
        <v>80.739999999999995</v>
      </c>
      <c r="N33">
        <v>0.56999999999999995</v>
      </c>
      <c r="O33" s="1">
        <f t="shared" si="2"/>
        <v>26.016516043048792</v>
      </c>
    </row>
    <row r="34" spans="1:15" x14ac:dyDescent="0.35">
      <c r="A34" t="s">
        <v>12</v>
      </c>
      <c r="B34">
        <v>2</v>
      </c>
      <c r="C34">
        <v>0</v>
      </c>
      <c r="D34">
        <v>20</v>
      </c>
      <c r="E34" t="s">
        <v>13</v>
      </c>
      <c r="F34">
        <v>0.1</v>
      </c>
      <c r="G34" t="s">
        <v>14</v>
      </c>
      <c r="H34">
        <v>22791</v>
      </c>
      <c r="I34">
        <v>23224</v>
      </c>
      <c r="J34">
        <f t="shared" si="0"/>
        <v>49.53</v>
      </c>
      <c r="K34">
        <v>2702</v>
      </c>
      <c r="L34">
        <v>11355</v>
      </c>
      <c r="M34">
        <f t="shared" si="1"/>
        <v>80.78</v>
      </c>
      <c r="N34">
        <v>0.56999999999999995</v>
      </c>
      <c r="O34" s="1">
        <f t="shared" si="2"/>
        <v>25.961704617983621</v>
      </c>
    </row>
    <row r="35" spans="1:15" x14ac:dyDescent="0.35">
      <c r="A35" t="s">
        <v>12</v>
      </c>
      <c r="B35">
        <v>20</v>
      </c>
      <c r="C35">
        <v>50</v>
      </c>
      <c r="D35">
        <v>20</v>
      </c>
      <c r="E35" t="s">
        <v>13</v>
      </c>
      <c r="F35">
        <v>0.01</v>
      </c>
      <c r="G35" t="s">
        <v>14</v>
      </c>
      <c r="H35">
        <v>4478</v>
      </c>
      <c r="I35">
        <v>4451</v>
      </c>
      <c r="J35">
        <f t="shared" si="0"/>
        <v>50.15</v>
      </c>
      <c r="K35">
        <v>654</v>
      </c>
      <c r="L35">
        <v>2432</v>
      </c>
      <c r="M35">
        <f t="shared" si="1"/>
        <v>78.81</v>
      </c>
      <c r="N35">
        <v>0.57999999999999996</v>
      </c>
      <c r="O35" s="1">
        <f t="shared" si="2"/>
        <v>25.576810394502601</v>
      </c>
    </row>
    <row r="36" spans="1:15" x14ac:dyDescent="0.35">
      <c r="A36" t="s">
        <v>12</v>
      </c>
      <c r="B36">
        <v>2</v>
      </c>
      <c r="C36">
        <v>0</v>
      </c>
      <c r="D36">
        <v>20</v>
      </c>
      <c r="E36" t="s">
        <v>13</v>
      </c>
      <c r="F36">
        <v>0.2</v>
      </c>
      <c r="G36" t="s">
        <v>14</v>
      </c>
      <c r="H36">
        <v>19511</v>
      </c>
      <c r="I36">
        <v>17831</v>
      </c>
      <c r="J36">
        <f t="shared" si="0"/>
        <v>52.25</v>
      </c>
      <c r="K36">
        <v>5982</v>
      </c>
      <c r="L36">
        <v>16748</v>
      </c>
      <c r="M36">
        <f t="shared" si="1"/>
        <v>73.680000000000007</v>
      </c>
      <c r="N36">
        <v>0.6</v>
      </c>
      <c r="O36" s="1">
        <f t="shared" si="2"/>
        <v>25.445739823728402</v>
      </c>
    </row>
    <row r="37" spans="1:15" x14ac:dyDescent="0.35">
      <c r="A37" t="s">
        <v>12</v>
      </c>
      <c r="B37">
        <v>2</v>
      </c>
      <c r="C37">
        <v>0</v>
      </c>
      <c r="D37">
        <v>20</v>
      </c>
      <c r="E37" t="s">
        <v>13</v>
      </c>
      <c r="F37">
        <v>1E-3</v>
      </c>
      <c r="G37" t="s">
        <v>14</v>
      </c>
      <c r="H37">
        <v>25307</v>
      </c>
      <c r="I37">
        <v>29376</v>
      </c>
      <c r="J37">
        <f t="shared" si="0"/>
        <v>46.28</v>
      </c>
      <c r="K37">
        <v>186</v>
      </c>
      <c r="L37">
        <v>5203</v>
      </c>
      <c r="M37">
        <f t="shared" si="1"/>
        <v>96.55</v>
      </c>
      <c r="N37">
        <v>0.51</v>
      </c>
      <c r="O37" s="1">
        <f t="shared" si="2"/>
        <v>24.762316114423367</v>
      </c>
    </row>
    <row r="38" spans="1:15" x14ac:dyDescent="0.35">
      <c r="A38" t="s">
        <v>12</v>
      </c>
      <c r="B38">
        <v>2</v>
      </c>
      <c r="C38">
        <v>0</v>
      </c>
      <c r="D38">
        <v>20</v>
      </c>
      <c r="E38" t="s">
        <v>13</v>
      </c>
      <c r="F38">
        <v>1E-3</v>
      </c>
      <c r="G38" t="s">
        <v>14</v>
      </c>
      <c r="H38">
        <v>25307</v>
      </c>
      <c r="I38">
        <v>29376</v>
      </c>
      <c r="J38">
        <f t="shared" si="0"/>
        <v>46.28</v>
      </c>
      <c r="K38">
        <v>186</v>
      </c>
      <c r="L38">
        <v>5203</v>
      </c>
      <c r="M38">
        <f t="shared" si="1"/>
        <v>96.55</v>
      </c>
      <c r="N38">
        <v>0.51</v>
      </c>
      <c r="O38" s="1">
        <f t="shared" si="2"/>
        <v>24.762316114423367</v>
      </c>
    </row>
    <row r="39" spans="1:15" x14ac:dyDescent="0.35">
      <c r="A39" t="s">
        <v>12</v>
      </c>
      <c r="B39">
        <v>20</v>
      </c>
      <c r="C39">
        <v>50</v>
      </c>
      <c r="D39">
        <v>20</v>
      </c>
      <c r="E39" t="s">
        <v>13</v>
      </c>
      <c r="F39">
        <v>1E-3</v>
      </c>
      <c r="G39" t="s">
        <v>14</v>
      </c>
      <c r="H39">
        <v>4412</v>
      </c>
      <c r="I39">
        <v>4425</v>
      </c>
      <c r="J39">
        <f t="shared" si="0"/>
        <v>49.93</v>
      </c>
      <c r="K39">
        <v>720</v>
      </c>
      <c r="L39">
        <v>2458</v>
      </c>
      <c r="M39">
        <f t="shared" si="1"/>
        <v>77.34</v>
      </c>
      <c r="N39">
        <v>0.56999999999999995</v>
      </c>
      <c r="O39" s="1">
        <f t="shared" si="2"/>
        <v>24.316062369782195</v>
      </c>
    </row>
    <row r="40" spans="1:15" x14ac:dyDescent="0.35">
      <c r="A40" t="s">
        <v>12</v>
      </c>
      <c r="B40">
        <v>10</v>
      </c>
      <c r="C40">
        <v>0</v>
      </c>
      <c r="D40">
        <v>20</v>
      </c>
      <c r="E40" t="s">
        <v>13</v>
      </c>
      <c r="F40">
        <v>0.2</v>
      </c>
      <c r="G40" t="s">
        <v>14</v>
      </c>
      <c r="H40">
        <v>3678</v>
      </c>
      <c r="I40">
        <v>3324</v>
      </c>
      <c r="J40">
        <f t="shared" si="0"/>
        <v>52.53</v>
      </c>
      <c r="K40">
        <v>1418</v>
      </c>
      <c r="L40">
        <v>3595</v>
      </c>
      <c r="M40">
        <f t="shared" si="1"/>
        <v>71.709999999999994</v>
      </c>
      <c r="N40">
        <v>0.61</v>
      </c>
      <c r="O40" s="1">
        <f t="shared" si="2"/>
        <v>24.186950750784597</v>
      </c>
    </row>
    <row r="41" spans="1:15" x14ac:dyDescent="0.35">
      <c r="A41" t="s">
        <v>12</v>
      </c>
      <c r="B41">
        <v>2</v>
      </c>
      <c r="C41">
        <v>50</v>
      </c>
      <c r="D41">
        <v>20</v>
      </c>
      <c r="E41" t="s">
        <v>13</v>
      </c>
      <c r="F41">
        <v>1E-3</v>
      </c>
      <c r="G41" t="s">
        <v>14</v>
      </c>
      <c r="H41">
        <v>50650</v>
      </c>
      <c r="I41">
        <v>59372</v>
      </c>
      <c r="J41">
        <f t="shared" si="0"/>
        <v>46.04</v>
      </c>
      <c r="K41">
        <v>332</v>
      </c>
      <c r="L41">
        <v>9789</v>
      </c>
      <c r="M41">
        <f t="shared" si="1"/>
        <v>96.72</v>
      </c>
      <c r="N41">
        <v>0.5</v>
      </c>
      <c r="O41" s="1">
        <f t="shared" si="2"/>
        <v>24.02751531784844</v>
      </c>
    </row>
    <row r="42" spans="1:15" x14ac:dyDescent="0.35">
      <c r="A42" t="s">
        <v>12</v>
      </c>
      <c r="B42">
        <v>10</v>
      </c>
      <c r="C42">
        <v>50</v>
      </c>
      <c r="D42">
        <v>20</v>
      </c>
      <c r="E42" t="s">
        <v>13</v>
      </c>
      <c r="F42">
        <v>0.2</v>
      </c>
      <c r="G42" t="s">
        <v>14</v>
      </c>
      <c r="H42">
        <v>7336</v>
      </c>
      <c r="I42">
        <v>6655</v>
      </c>
      <c r="J42">
        <f t="shared" si="0"/>
        <v>52.43</v>
      </c>
      <c r="K42">
        <v>2870</v>
      </c>
      <c r="L42">
        <v>7168</v>
      </c>
      <c r="M42">
        <f t="shared" si="1"/>
        <v>71.41</v>
      </c>
      <c r="N42">
        <v>0.6</v>
      </c>
      <c r="O42" s="1">
        <f t="shared" si="2"/>
        <v>23.788561415418865</v>
      </c>
    </row>
    <row r="43" spans="1:15" x14ac:dyDescent="0.35">
      <c r="A43" t="s">
        <v>12</v>
      </c>
      <c r="B43">
        <v>10</v>
      </c>
      <c r="C43">
        <v>0</v>
      </c>
      <c r="D43">
        <v>20</v>
      </c>
      <c r="E43" t="s">
        <v>13</v>
      </c>
      <c r="F43">
        <v>0.05</v>
      </c>
      <c r="G43" t="s">
        <v>14</v>
      </c>
      <c r="H43">
        <v>4582</v>
      </c>
      <c r="I43">
        <v>4888</v>
      </c>
      <c r="J43">
        <f t="shared" si="0"/>
        <v>48.38</v>
      </c>
      <c r="K43">
        <v>514</v>
      </c>
      <c r="L43">
        <v>2031</v>
      </c>
      <c r="M43">
        <f t="shared" si="1"/>
        <v>79.8</v>
      </c>
      <c r="N43">
        <v>0.55000000000000004</v>
      </c>
      <c r="O43" s="1">
        <f t="shared" si="2"/>
        <v>23.304798591351521</v>
      </c>
    </row>
    <row r="44" spans="1:15" x14ac:dyDescent="0.35">
      <c r="A44" t="s">
        <v>12</v>
      </c>
      <c r="B44">
        <v>20</v>
      </c>
      <c r="C44">
        <v>50</v>
      </c>
      <c r="D44">
        <v>20</v>
      </c>
      <c r="E44" t="s">
        <v>13</v>
      </c>
      <c r="F44">
        <v>0.05</v>
      </c>
      <c r="G44" t="s">
        <v>14</v>
      </c>
      <c r="H44">
        <v>4298</v>
      </c>
      <c r="I44">
        <v>4309</v>
      </c>
      <c r="J44">
        <f t="shared" si="0"/>
        <v>49.94</v>
      </c>
      <c r="K44">
        <v>834</v>
      </c>
      <c r="L44">
        <v>2574</v>
      </c>
      <c r="M44">
        <f t="shared" si="1"/>
        <v>75.53</v>
      </c>
      <c r="N44">
        <v>0.56999999999999995</v>
      </c>
      <c r="O44" s="1">
        <f t="shared" si="2"/>
        <v>23.204631414802925</v>
      </c>
    </row>
    <row r="45" spans="1:15" x14ac:dyDescent="0.35">
      <c r="A45" t="s">
        <v>12</v>
      </c>
      <c r="B45">
        <v>10</v>
      </c>
      <c r="C45">
        <v>50</v>
      </c>
      <c r="D45">
        <v>20</v>
      </c>
      <c r="E45" t="s">
        <v>13</v>
      </c>
      <c r="F45">
        <v>1E-3</v>
      </c>
      <c r="G45" t="s">
        <v>14</v>
      </c>
      <c r="H45">
        <v>9760</v>
      </c>
      <c r="I45">
        <v>11118</v>
      </c>
      <c r="J45">
        <f t="shared" si="0"/>
        <v>46.75</v>
      </c>
      <c r="K45">
        <v>446</v>
      </c>
      <c r="L45">
        <v>2705</v>
      </c>
      <c r="M45">
        <f t="shared" si="1"/>
        <v>85.85</v>
      </c>
      <c r="N45">
        <v>0.52</v>
      </c>
      <c r="O45" s="1">
        <f t="shared" si="2"/>
        <v>22.257233971523757</v>
      </c>
    </row>
    <row r="46" spans="1:15" x14ac:dyDescent="0.35">
      <c r="A46" t="s">
        <v>12</v>
      </c>
      <c r="B46">
        <v>10</v>
      </c>
      <c r="C46">
        <v>0</v>
      </c>
      <c r="D46">
        <v>20</v>
      </c>
      <c r="E46" t="s">
        <v>13</v>
      </c>
      <c r="F46">
        <v>0.01</v>
      </c>
      <c r="G46" t="s">
        <v>14</v>
      </c>
      <c r="H46">
        <v>4797</v>
      </c>
      <c r="I46">
        <v>5398</v>
      </c>
      <c r="J46">
        <f t="shared" si="0"/>
        <v>47.05</v>
      </c>
      <c r="K46">
        <v>299</v>
      </c>
      <c r="L46">
        <v>1521</v>
      </c>
      <c r="M46">
        <f t="shared" si="1"/>
        <v>83.57</v>
      </c>
      <c r="N46">
        <v>0.53</v>
      </c>
      <c r="O46" s="1">
        <f t="shared" si="2"/>
        <v>22.215367747991468</v>
      </c>
    </row>
    <row r="47" spans="1:15" x14ac:dyDescent="0.35">
      <c r="A47" t="s">
        <v>12</v>
      </c>
      <c r="B47">
        <v>10</v>
      </c>
      <c r="C47">
        <v>0</v>
      </c>
      <c r="D47">
        <v>20</v>
      </c>
      <c r="E47" t="s">
        <v>13</v>
      </c>
      <c r="F47">
        <v>0.1</v>
      </c>
      <c r="G47" t="s">
        <v>14</v>
      </c>
      <c r="H47">
        <v>4177</v>
      </c>
      <c r="I47">
        <v>4249</v>
      </c>
      <c r="J47">
        <f t="shared" si="0"/>
        <v>49.57</v>
      </c>
      <c r="K47">
        <v>919</v>
      </c>
      <c r="L47">
        <v>2670</v>
      </c>
      <c r="M47">
        <f t="shared" si="1"/>
        <v>74.39</v>
      </c>
      <c r="N47">
        <v>0.56999999999999995</v>
      </c>
      <c r="O47" s="1">
        <f t="shared" si="2"/>
        <v>22.195754489315629</v>
      </c>
    </row>
    <row r="48" spans="1:15" x14ac:dyDescent="0.35">
      <c r="A48" t="s">
        <v>12</v>
      </c>
      <c r="B48">
        <v>10</v>
      </c>
      <c r="C48">
        <v>0</v>
      </c>
      <c r="D48">
        <v>20</v>
      </c>
      <c r="E48" t="s">
        <v>13</v>
      </c>
      <c r="F48">
        <v>1E-3</v>
      </c>
      <c r="G48" t="s">
        <v>14</v>
      </c>
      <c r="H48">
        <v>4802</v>
      </c>
      <c r="I48">
        <v>5423</v>
      </c>
      <c r="J48">
        <f t="shared" si="0"/>
        <v>46.96</v>
      </c>
      <c r="K48">
        <v>294</v>
      </c>
      <c r="L48">
        <v>1496</v>
      </c>
      <c r="M48">
        <f t="shared" si="1"/>
        <v>83.58</v>
      </c>
      <c r="N48">
        <v>0.52</v>
      </c>
      <c r="O48" s="1">
        <f t="shared" si="2"/>
        <v>22.002547780824447</v>
      </c>
    </row>
    <row r="49" spans="1:15" x14ac:dyDescent="0.35">
      <c r="A49" t="s">
        <v>12</v>
      </c>
      <c r="B49">
        <v>10</v>
      </c>
      <c r="C49">
        <v>0</v>
      </c>
      <c r="D49">
        <v>20</v>
      </c>
      <c r="E49" t="s">
        <v>13</v>
      </c>
      <c r="F49">
        <v>1E-3</v>
      </c>
      <c r="G49" t="s">
        <v>14</v>
      </c>
      <c r="H49">
        <v>4802</v>
      </c>
      <c r="I49">
        <v>5423</v>
      </c>
      <c r="J49">
        <f t="shared" si="0"/>
        <v>46.96</v>
      </c>
      <c r="K49">
        <v>294</v>
      </c>
      <c r="L49">
        <v>1496</v>
      </c>
      <c r="M49">
        <f t="shared" si="1"/>
        <v>83.58</v>
      </c>
      <c r="N49">
        <v>0.52</v>
      </c>
      <c r="O49" s="1">
        <f t="shared" si="2"/>
        <v>22.002547780824447</v>
      </c>
    </row>
    <row r="50" spans="1:15" x14ac:dyDescent="0.35">
      <c r="A50" t="s">
        <v>12</v>
      </c>
      <c r="B50">
        <v>5</v>
      </c>
      <c r="C50">
        <v>50</v>
      </c>
      <c r="D50">
        <v>20</v>
      </c>
      <c r="E50" t="s">
        <v>13</v>
      </c>
      <c r="F50">
        <v>0.05</v>
      </c>
      <c r="G50" t="s">
        <v>14</v>
      </c>
      <c r="H50">
        <v>18811</v>
      </c>
      <c r="I50">
        <v>20874</v>
      </c>
      <c r="J50">
        <f t="shared" si="0"/>
        <v>47.4</v>
      </c>
      <c r="K50">
        <v>1582</v>
      </c>
      <c r="L50">
        <v>6790</v>
      </c>
      <c r="M50">
        <f t="shared" si="1"/>
        <v>81.099999999999994</v>
      </c>
      <c r="N50">
        <v>0.53</v>
      </c>
      <c r="O50" s="1">
        <f t="shared" si="2"/>
        <v>21.874723580641746</v>
      </c>
    </row>
    <row r="51" spans="1:15" x14ac:dyDescent="0.35">
      <c r="A51" t="s">
        <v>12</v>
      </c>
      <c r="B51">
        <v>10</v>
      </c>
      <c r="C51">
        <v>50</v>
      </c>
      <c r="D51">
        <v>20</v>
      </c>
      <c r="E51" t="s">
        <v>13</v>
      </c>
      <c r="F51">
        <v>0.01</v>
      </c>
      <c r="G51" t="s">
        <v>14</v>
      </c>
      <c r="H51">
        <v>9709</v>
      </c>
      <c r="I51">
        <v>11132</v>
      </c>
      <c r="J51">
        <f t="shared" si="0"/>
        <v>46.59</v>
      </c>
      <c r="K51">
        <v>497</v>
      </c>
      <c r="L51">
        <v>2691</v>
      </c>
      <c r="M51">
        <f t="shared" si="1"/>
        <v>84.41</v>
      </c>
      <c r="N51">
        <v>0.52</v>
      </c>
      <c r="O51" s="1">
        <f t="shared" si="2"/>
        <v>21.271591393623364</v>
      </c>
    </row>
    <row r="52" spans="1:15" x14ac:dyDescent="0.35">
      <c r="A52" t="s">
        <v>12</v>
      </c>
      <c r="B52">
        <v>5</v>
      </c>
      <c r="C52">
        <v>0</v>
      </c>
      <c r="D52">
        <v>20</v>
      </c>
      <c r="E52" t="s">
        <v>13</v>
      </c>
      <c r="F52">
        <v>0.05</v>
      </c>
      <c r="G52" t="s">
        <v>14</v>
      </c>
      <c r="H52">
        <v>9340</v>
      </c>
      <c r="I52">
        <v>10405</v>
      </c>
      <c r="J52">
        <f t="shared" si="0"/>
        <v>47.3</v>
      </c>
      <c r="K52">
        <v>853</v>
      </c>
      <c r="L52">
        <v>3431</v>
      </c>
      <c r="M52">
        <f t="shared" si="1"/>
        <v>80.09</v>
      </c>
      <c r="N52">
        <v>0.53</v>
      </c>
      <c r="O52" s="1">
        <f t="shared" si="2"/>
        <v>21.213769744398707</v>
      </c>
    </row>
    <row r="53" spans="1:15" x14ac:dyDescent="0.35">
      <c r="A53" t="s">
        <v>12</v>
      </c>
      <c r="B53">
        <v>15</v>
      </c>
      <c r="C53">
        <v>0</v>
      </c>
      <c r="D53">
        <v>20</v>
      </c>
      <c r="E53" t="s">
        <v>13</v>
      </c>
      <c r="F53">
        <v>0.1</v>
      </c>
      <c r="G53" t="s">
        <v>14</v>
      </c>
      <c r="H53">
        <v>2702</v>
      </c>
      <c r="I53">
        <v>2716</v>
      </c>
      <c r="J53">
        <f t="shared" si="0"/>
        <v>49.87</v>
      </c>
      <c r="K53">
        <v>712</v>
      </c>
      <c r="L53">
        <v>1880</v>
      </c>
      <c r="M53">
        <f t="shared" si="1"/>
        <v>72.53</v>
      </c>
      <c r="N53">
        <v>0.56999999999999995</v>
      </c>
      <c r="O53" s="1">
        <f t="shared" si="2"/>
        <v>21.193151047195229</v>
      </c>
    </row>
    <row r="54" spans="1:15" x14ac:dyDescent="0.35">
      <c r="A54" t="s">
        <v>12</v>
      </c>
      <c r="B54">
        <v>2</v>
      </c>
      <c r="C54">
        <v>50</v>
      </c>
      <c r="D54">
        <v>20</v>
      </c>
      <c r="E54" t="s">
        <v>13</v>
      </c>
      <c r="F54">
        <v>0.5</v>
      </c>
      <c r="G54" t="s">
        <v>14</v>
      </c>
      <c r="H54">
        <v>17324</v>
      </c>
      <c r="I54">
        <v>10966</v>
      </c>
      <c r="J54">
        <f t="shared" si="0"/>
        <v>61.24</v>
      </c>
      <c r="K54">
        <v>33658</v>
      </c>
      <c r="L54">
        <v>58195</v>
      </c>
      <c r="M54">
        <f t="shared" si="1"/>
        <v>63.36</v>
      </c>
      <c r="N54">
        <v>0.63</v>
      </c>
      <c r="O54" s="1">
        <f t="shared" si="2"/>
        <v>21.113035144386096</v>
      </c>
    </row>
    <row r="55" spans="1:15" x14ac:dyDescent="0.35">
      <c r="A55" t="s">
        <v>12</v>
      </c>
      <c r="B55">
        <v>2</v>
      </c>
      <c r="C55">
        <v>0</v>
      </c>
      <c r="D55">
        <v>20</v>
      </c>
      <c r="E55" t="s">
        <v>13</v>
      </c>
      <c r="F55">
        <v>0.5</v>
      </c>
      <c r="G55" t="s">
        <v>14</v>
      </c>
      <c r="H55">
        <v>8590</v>
      </c>
      <c r="I55">
        <v>5419</v>
      </c>
      <c r="J55">
        <f t="shared" si="0"/>
        <v>61.32</v>
      </c>
      <c r="K55">
        <v>16903</v>
      </c>
      <c r="L55">
        <v>29160</v>
      </c>
      <c r="M55">
        <f t="shared" si="1"/>
        <v>63.3</v>
      </c>
      <c r="N55">
        <v>0.63</v>
      </c>
      <c r="O55" s="1">
        <f t="shared" si="2"/>
        <v>21.066486892484946</v>
      </c>
    </row>
    <row r="56" spans="1:15" x14ac:dyDescent="0.35">
      <c r="A56" t="s">
        <v>12</v>
      </c>
      <c r="B56">
        <v>15</v>
      </c>
      <c r="C56">
        <v>50</v>
      </c>
      <c r="D56">
        <v>20</v>
      </c>
      <c r="E56" t="s">
        <v>13</v>
      </c>
      <c r="F56">
        <v>0.1</v>
      </c>
      <c r="G56" t="s">
        <v>14</v>
      </c>
      <c r="H56">
        <v>5406</v>
      </c>
      <c r="I56">
        <v>5473</v>
      </c>
      <c r="J56">
        <f t="shared" si="0"/>
        <v>49.69</v>
      </c>
      <c r="K56">
        <v>1413</v>
      </c>
      <c r="L56">
        <v>3727</v>
      </c>
      <c r="M56">
        <f t="shared" si="1"/>
        <v>72.510000000000005</v>
      </c>
      <c r="N56">
        <v>0.56999999999999995</v>
      </c>
      <c r="O56" s="1">
        <f t="shared" si="2"/>
        <v>20.960897562210597</v>
      </c>
    </row>
    <row r="57" spans="1:15" x14ac:dyDescent="0.35">
      <c r="A57" t="s">
        <v>12</v>
      </c>
      <c r="B57">
        <v>10</v>
      </c>
      <c r="C57">
        <v>50</v>
      </c>
      <c r="D57">
        <v>20</v>
      </c>
      <c r="E57" t="s">
        <v>13</v>
      </c>
      <c r="F57">
        <v>0.05</v>
      </c>
      <c r="G57" t="s">
        <v>14</v>
      </c>
      <c r="H57">
        <v>9044</v>
      </c>
      <c r="I57">
        <v>9925</v>
      </c>
      <c r="J57">
        <f t="shared" si="0"/>
        <v>47.68</v>
      </c>
      <c r="K57">
        <v>1162</v>
      </c>
      <c r="L57">
        <v>3898</v>
      </c>
      <c r="M57">
        <f t="shared" si="1"/>
        <v>77.040000000000006</v>
      </c>
      <c r="N57">
        <v>0.54</v>
      </c>
      <c r="O57" s="1">
        <f t="shared" si="2"/>
        <v>20.384515450447566</v>
      </c>
    </row>
    <row r="58" spans="1:15" x14ac:dyDescent="0.35">
      <c r="A58" t="s">
        <v>12</v>
      </c>
      <c r="B58">
        <v>5</v>
      </c>
      <c r="C58">
        <v>0</v>
      </c>
      <c r="D58">
        <v>20</v>
      </c>
      <c r="E58" t="s">
        <v>13</v>
      </c>
      <c r="F58">
        <v>1E-3</v>
      </c>
      <c r="G58" t="s">
        <v>14</v>
      </c>
      <c r="H58">
        <v>9923</v>
      </c>
      <c r="I58">
        <v>11798</v>
      </c>
      <c r="J58">
        <f t="shared" si="0"/>
        <v>45.68</v>
      </c>
      <c r="K58">
        <v>270</v>
      </c>
      <c r="L58">
        <v>2038</v>
      </c>
      <c r="M58">
        <f t="shared" si="1"/>
        <v>88.3</v>
      </c>
      <c r="N58">
        <v>0.5</v>
      </c>
      <c r="O58" s="1">
        <f t="shared" si="2"/>
        <v>20.262576892985678</v>
      </c>
    </row>
    <row r="59" spans="1:15" x14ac:dyDescent="0.35">
      <c r="A59" t="s">
        <v>12</v>
      </c>
      <c r="B59">
        <v>5</v>
      </c>
      <c r="C59">
        <v>0</v>
      </c>
      <c r="D59">
        <v>20</v>
      </c>
      <c r="E59" t="s">
        <v>13</v>
      </c>
      <c r="F59">
        <v>1E-3</v>
      </c>
      <c r="G59" t="s">
        <v>14</v>
      </c>
      <c r="H59">
        <v>9923</v>
      </c>
      <c r="I59">
        <v>11798</v>
      </c>
      <c r="J59">
        <f t="shared" si="0"/>
        <v>45.68</v>
      </c>
      <c r="K59">
        <v>270</v>
      </c>
      <c r="L59">
        <v>2038</v>
      </c>
      <c r="M59">
        <f t="shared" si="1"/>
        <v>88.3</v>
      </c>
      <c r="N59">
        <v>0.5</v>
      </c>
      <c r="O59" s="1">
        <f t="shared" si="2"/>
        <v>20.262576892985678</v>
      </c>
    </row>
    <row r="60" spans="1:15" x14ac:dyDescent="0.35">
      <c r="A60" t="s">
        <v>12</v>
      </c>
      <c r="B60">
        <v>5</v>
      </c>
      <c r="C60">
        <v>0</v>
      </c>
      <c r="D60">
        <v>20</v>
      </c>
      <c r="E60" t="s">
        <v>13</v>
      </c>
      <c r="F60">
        <v>0.01</v>
      </c>
      <c r="G60" t="s">
        <v>14</v>
      </c>
      <c r="H60">
        <v>9915</v>
      </c>
      <c r="I60">
        <v>11786</v>
      </c>
      <c r="J60">
        <f t="shared" si="0"/>
        <v>45.69</v>
      </c>
      <c r="K60">
        <v>278</v>
      </c>
      <c r="L60">
        <v>2050</v>
      </c>
      <c r="M60">
        <f t="shared" si="1"/>
        <v>88.06</v>
      </c>
      <c r="N60">
        <v>0.5</v>
      </c>
      <c r="O60" s="1">
        <f t="shared" si="2"/>
        <v>20.198421230951983</v>
      </c>
    </row>
    <row r="61" spans="1:15" x14ac:dyDescent="0.35">
      <c r="A61" t="s">
        <v>12</v>
      </c>
      <c r="B61">
        <v>5</v>
      </c>
      <c r="C61">
        <v>50</v>
      </c>
      <c r="D61">
        <v>20</v>
      </c>
      <c r="E61" t="s">
        <v>13</v>
      </c>
      <c r="F61">
        <v>0.01</v>
      </c>
      <c r="G61" t="s">
        <v>14</v>
      </c>
      <c r="H61">
        <v>19862</v>
      </c>
      <c r="I61">
        <v>23656</v>
      </c>
      <c r="J61">
        <f t="shared" si="0"/>
        <v>45.64</v>
      </c>
      <c r="K61">
        <v>531</v>
      </c>
      <c r="L61">
        <v>4008</v>
      </c>
      <c r="M61">
        <f t="shared" si="1"/>
        <v>88.3</v>
      </c>
      <c r="N61">
        <v>0.5</v>
      </c>
      <c r="O61" s="1">
        <f t="shared" si="2"/>
        <v>20.084333291603006</v>
      </c>
    </row>
    <row r="62" spans="1:15" x14ac:dyDescent="0.35">
      <c r="A62" t="s">
        <v>12</v>
      </c>
      <c r="B62">
        <v>1</v>
      </c>
      <c r="C62">
        <v>0</v>
      </c>
      <c r="D62">
        <v>20</v>
      </c>
      <c r="E62" t="s">
        <v>13</v>
      </c>
      <c r="F62">
        <v>1E-3</v>
      </c>
      <c r="G62" t="s">
        <v>16</v>
      </c>
      <c r="H62">
        <v>50971</v>
      </c>
      <c r="I62">
        <v>62948</v>
      </c>
      <c r="J62">
        <f t="shared" si="0"/>
        <v>44.74</v>
      </c>
      <c r="K62">
        <v>2</v>
      </c>
      <c r="L62">
        <v>6222</v>
      </c>
      <c r="M62">
        <f t="shared" si="1"/>
        <v>99.97</v>
      </c>
      <c r="N62">
        <v>0.48</v>
      </c>
      <c r="O62" s="1">
        <f>IFERROR(((H62 * L62) - (I62 * K62)) / (SQRT((H62 + I62) * (H62 + K62) * (L62 + I62) * (L62 + K62))), 0)</f>
        <v>0.2005020720884361</v>
      </c>
    </row>
    <row r="63" spans="1:15" x14ac:dyDescent="0.35">
      <c r="A63" t="s">
        <v>12</v>
      </c>
      <c r="B63">
        <v>1</v>
      </c>
      <c r="C63">
        <v>0</v>
      </c>
      <c r="D63">
        <v>20</v>
      </c>
      <c r="E63" t="s">
        <v>13</v>
      </c>
      <c r="F63">
        <v>1E-3</v>
      </c>
      <c r="G63" t="s">
        <v>15</v>
      </c>
      <c r="H63">
        <v>50971</v>
      </c>
      <c r="I63">
        <v>62956</v>
      </c>
      <c r="J63">
        <f t="shared" si="0"/>
        <v>44.74</v>
      </c>
      <c r="K63">
        <v>2</v>
      </c>
      <c r="L63">
        <v>6214</v>
      </c>
      <c r="M63">
        <f t="shared" si="1"/>
        <v>99.97</v>
      </c>
      <c r="N63">
        <v>0.48</v>
      </c>
      <c r="O63" s="1">
        <f>IFERROR(((H63 * L63) - (I63 * K63)) / (SQRT((H63 + I63) * (H63 + K63) * (L63 + I63) * (L63 + K63))), 0)</f>
        <v>0.20036594255933915</v>
      </c>
    </row>
    <row r="64" spans="1:15" x14ac:dyDescent="0.35">
      <c r="A64" t="s">
        <v>12</v>
      </c>
      <c r="B64">
        <v>10</v>
      </c>
      <c r="C64">
        <v>50</v>
      </c>
      <c r="D64">
        <v>20</v>
      </c>
      <c r="E64" t="s">
        <v>13</v>
      </c>
      <c r="F64">
        <v>0.1</v>
      </c>
      <c r="G64" t="s">
        <v>14</v>
      </c>
      <c r="H64">
        <v>8227</v>
      </c>
      <c r="I64">
        <v>8588</v>
      </c>
      <c r="J64">
        <f t="shared" si="0"/>
        <v>48.93</v>
      </c>
      <c r="K64">
        <v>1979</v>
      </c>
      <c r="L64">
        <v>5235</v>
      </c>
      <c r="M64">
        <f t="shared" si="1"/>
        <v>72.569999999999993</v>
      </c>
      <c r="N64">
        <v>0.56000000000000005</v>
      </c>
      <c r="O64" s="1">
        <f t="shared" ref="O64:O65" si="3">(IFERROR(((H64 * L64) - (I64 * K64)) / (SQRT((H64 + I64) * (H64 + K64) * (L64 + I64) * (L64 + K64))), 0))*100</f>
        <v>19.930603535097095</v>
      </c>
    </row>
    <row r="65" spans="1:15" x14ac:dyDescent="0.35">
      <c r="A65" t="s">
        <v>12</v>
      </c>
      <c r="B65">
        <v>5</v>
      </c>
      <c r="C65">
        <v>50</v>
      </c>
      <c r="D65">
        <v>20</v>
      </c>
      <c r="E65" t="s">
        <v>13</v>
      </c>
      <c r="F65">
        <v>1E-3</v>
      </c>
      <c r="G65" t="s">
        <v>14</v>
      </c>
      <c r="H65">
        <v>20087</v>
      </c>
      <c r="I65">
        <v>24289</v>
      </c>
      <c r="J65">
        <f t="shared" si="0"/>
        <v>45.27</v>
      </c>
      <c r="K65">
        <v>306</v>
      </c>
      <c r="L65">
        <v>3375</v>
      </c>
      <c r="M65">
        <f t="shared" si="1"/>
        <v>91.69</v>
      </c>
      <c r="N65">
        <v>0.49</v>
      </c>
      <c r="O65" s="1">
        <f t="shared" si="3"/>
        <v>19.883954817051649</v>
      </c>
    </row>
    <row r="66" spans="1:15" x14ac:dyDescent="0.35">
      <c r="A66" t="s">
        <v>12</v>
      </c>
      <c r="B66">
        <v>1</v>
      </c>
      <c r="C66">
        <v>50</v>
      </c>
      <c r="D66">
        <v>20</v>
      </c>
      <c r="E66" t="s">
        <v>13</v>
      </c>
      <c r="F66">
        <v>1E-3</v>
      </c>
      <c r="G66" t="s">
        <v>16</v>
      </c>
      <c r="H66">
        <v>101951</v>
      </c>
      <c r="I66">
        <v>126172</v>
      </c>
      <c r="J66">
        <f t="shared" ref="J66:J129" si="4">ROUND((H66/(H66+I66))*100,2)</f>
        <v>44.69</v>
      </c>
      <c r="K66">
        <v>2</v>
      </c>
      <c r="L66">
        <v>12160</v>
      </c>
      <c r="M66">
        <f t="shared" ref="M66:M129" si="5">ROUND((L66/(K66+L66))*100,2)</f>
        <v>99.98</v>
      </c>
      <c r="N66">
        <v>0.47</v>
      </c>
      <c r="O66" s="1">
        <f>IFERROR(((H66 * L66) - (I66 * K66)) / (SQRT((H66 + I66) * (H66 + K66) * (L66 + I66) * (L66 + K66))), 0)</f>
        <v>0.19814735819376905</v>
      </c>
    </row>
    <row r="67" spans="1:15" x14ac:dyDescent="0.35">
      <c r="A67" t="s">
        <v>12</v>
      </c>
      <c r="B67">
        <v>1</v>
      </c>
      <c r="C67">
        <v>50</v>
      </c>
      <c r="D67">
        <v>20</v>
      </c>
      <c r="E67" t="s">
        <v>13</v>
      </c>
      <c r="F67">
        <v>1E-3</v>
      </c>
      <c r="G67" t="s">
        <v>15</v>
      </c>
      <c r="H67">
        <v>101951</v>
      </c>
      <c r="I67">
        <v>126181</v>
      </c>
      <c r="J67">
        <f t="shared" si="4"/>
        <v>44.69</v>
      </c>
      <c r="K67">
        <v>2</v>
      </c>
      <c r="L67">
        <v>12151</v>
      </c>
      <c r="M67">
        <f t="shared" si="5"/>
        <v>99.98</v>
      </c>
      <c r="N67">
        <v>0.47</v>
      </c>
      <c r="O67" s="1">
        <f>IFERROR(((H67 * L67) - (I67 * K67)) / (SQRT((H67 + I67) * (H67 + K67) * (L67 + I67) * (L67 + K67))), 0)</f>
        <v>0.19807006512082467</v>
      </c>
    </row>
    <row r="68" spans="1:15" x14ac:dyDescent="0.35">
      <c r="A68" t="s">
        <v>12</v>
      </c>
      <c r="B68">
        <v>5</v>
      </c>
      <c r="C68">
        <v>50</v>
      </c>
      <c r="D68">
        <v>20</v>
      </c>
      <c r="E68" t="s">
        <v>13</v>
      </c>
      <c r="F68">
        <v>0.1</v>
      </c>
      <c r="G68" t="s">
        <v>14</v>
      </c>
      <c r="H68">
        <v>17470</v>
      </c>
      <c r="I68">
        <v>18974</v>
      </c>
      <c r="J68">
        <f t="shared" si="4"/>
        <v>47.94</v>
      </c>
      <c r="K68">
        <v>2923</v>
      </c>
      <c r="L68">
        <v>8690</v>
      </c>
      <c r="M68">
        <f t="shared" si="5"/>
        <v>74.83</v>
      </c>
      <c r="N68">
        <v>0.54</v>
      </c>
      <c r="O68" s="1">
        <f t="shared" ref="O68:O71" si="6">(IFERROR(((H68 * L68) - (I68 * K68)) / (SQRT((H68 + I68) * (H68 + K68) * (L68 + I68) * (L68 + K68))), 0))*100</f>
        <v>19.718928159909471</v>
      </c>
    </row>
    <row r="69" spans="1:15" x14ac:dyDescent="0.35">
      <c r="A69" t="s">
        <v>12</v>
      </c>
      <c r="B69">
        <v>15</v>
      </c>
      <c r="C69">
        <v>50</v>
      </c>
      <c r="D69">
        <v>20</v>
      </c>
      <c r="E69" t="s">
        <v>13</v>
      </c>
      <c r="F69">
        <v>1E-3</v>
      </c>
      <c r="G69" t="s">
        <v>14</v>
      </c>
      <c r="H69">
        <v>6118</v>
      </c>
      <c r="I69">
        <v>6813</v>
      </c>
      <c r="J69">
        <f t="shared" si="4"/>
        <v>47.31</v>
      </c>
      <c r="K69">
        <v>701</v>
      </c>
      <c r="L69">
        <v>2387</v>
      </c>
      <c r="M69">
        <f t="shared" si="5"/>
        <v>77.3</v>
      </c>
      <c r="N69">
        <v>0.53</v>
      </c>
      <c r="O69" s="1">
        <f t="shared" si="6"/>
        <v>19.635649546188709</v>
      </c>
    </row>
    <row r="70" spans="1:15" x14ac:dyDescent="0.35">
      <c r="A70" t="s">
        <v>12</v>
      </c>
      <c r="B70">
        <v>10</v>
      </c>
      <c r="C70">
        <v>50</v>
      </c>
      <c r="D70">
        <v>20</v>
      </c>
      <c r="E70" t="s">
        <v>13</v>
      </c>
      <c r="F70">
        <v>0.5</v>
      </c>
      <c r="G70" t="s">
        <v>14</v>
      </c>
      <c r="H70">
        <v>4416</v>
      </c>
      <c r="I70">
        <v>3408</v>
      </c>
      <c r="J70">
        <f t="shared" si="4"/>
        <v>56.44</v>
      </c>
      <c r="K70">
        <v>5790</v>
      </c>
      <c r="L70">
        <v>10415</v>
      </c>
      <c r="M70">
        <f t="shared" si="5"/>
        <v>64.27</v>
      </c>
      <c r="N70">
        <v>0.62</v>
      </c>
      <c r="O70" s="1">
        <f t="shared" si="6"/>
        <v>19.635055780512133</v>
      </c>
    </row>
    <row r="71" spans="1:15" x14ac:dyDescent="0.35">
      <c r="A71" t="s">
        <v>12</v>
      </c>
      <c r="B71">
        <v>10</v>
      </c>
      <c r="C71">
        <v>0</v>
      </c>
      <c r="D71">
        <v>20</v>
      </c>
      <c r="E71" t="s">
        <v>13</v>
      </c>
      <c r="F71">
        <v>0.5</v>
      </c>
      <c r="G71" t="s">
        <v>14</v>
      </c>
      <c r="H71">
        <v>2258</v>
      </c>
      <c r="I71">
        <v>1775</v>
      </c>
      <c r="J71">
        <f t="shared" si="4"/>
        <v>55.99</v>
      </c>
      <c r="K71">
        <v>2838</v>
      </c>
      <c r="L71">
        <v>5144</v>
      </c>
      <c r="M71">
        <f t="shared" si="5"/>
        <v>64.45</v>
      </c>
      <c r="N71">
        <v>0.62</v>
      </c>
      <c r="O71" s="1">
        <f t="shared" si="6"/>
        <v>19.523957174702513</v>
      </c>
    </row>
    <row r="72" spans="1:15" x14ac:dyDescent="0.35">
      <c r="A72" t="s">
        <v>12</v>
      </c>
      <c r="B72">
        <v>1</v>
      </c>
      <c r="C72">
        <v>0</v>
      </c>
      <c r="D72">
        <v>20</v>
      </c>
      <c r="E72" t="s">
        <v>13</v>
      </c>
      <c r="F72">
        <v>0.01</v>
      </c>
      <c r="G72" t="s">
        <v>16</v>
      </c>
      <c r="H72">
        <v>50969</v>
      </c>
      <c r="I72">
        <v>63331</v>
      </c>
      <c r="J72">
        <f t="shared" si="4"/>
        <v>44.59</v>
      </c>
      <c r="K72">
        <v>4</v>
      </c>
      <c r="L72">
        <v>5839</v>
      </c>
      <c r="M72">
        <f t="shared" si="5"/>
        <v>99.93</v>
      </c>
      <c r="N72">
        <v>0.47</v>
      </c>
      <c r="O72" s="1">
        <f>IFERROR(((H72 * L72) - (I72 * K72)) / (SQRT((H72 + I72) * (H72 + K72) * (L72 + I72) * (L72 + K72))), 0)</f>
        <v>0.19377810997300801</v>
      </c>
    </row>
    <row r="73" spans="1:15" x14ac:dyDescent="0.35">
      <c r="A73" t="s">
        <v>12</v>
      </c>
      <c r="B73">
        <v>1</v>
      </c>
      <c r="C73">
        <v>50</v>
      </c>
      <c r="D73">
        <v>20</v>
      </c>
      <c r="E73" t="s">
        <v>13</v>
      </c>
      <c r="F73">
        <v>0.01</v>
      </c>
      <c r="G73" t="s">
        <v>16</v>
      </c>
      <c r="H73">
        <v>101947</v>
      </c>
      <c r="I73">
        <v>126678</v>
      </c>
      <c r="J73">
        <f t="shared" si="4"/>
        <v>44.59</v>
      </c>
      <c r="K73">
        <v>6</v>
      </c>
      <c r="L73">
        <v>11654</v>
      </c>
      <c r="M73">
        <f t="shared" si="5"/>
        <v>99.95</v>
      </c>
      <c r="N73">
        <v>0.47</v>
      </c>
      <c r="O73" s="1">
        <f>IFERROR(((H73 * L73) - (I73 * K73)) / (SQRT((H73 + I73) * (H73 + K73) * (L73 + I73) * (L73 + K73))), 0)</f>
        <v>0.19364178292750178</v>
      </c>
    </row>
    <row r="74" spans="1:15" x14ac:dyDescent="0.35">
      <c r="A74" t="s">
        <v>12</v>
      </c>
      <c r="B74">
        <v>1</v>
      </c>
      <c r="C74">
        <v>50</v>
      </c>
      <c r="D74">
        <v>20</v>
      </c>
      <c r="E74" t="s">
        <v>13</v>
      </c>
      <c r="F74">
        <v>0.01</v>
      </c>
      <c r="G74" t="s">
        <v>15</v>
      </c>
      <c r="H74">
        <v>101947</v>
      </c>
      <c r="I74">
        <v>126698</v>
      </c>
      <c r="J74">
        <f t="shared" si="4"/>
        <v>44.59</v>
      </c>
      <c r="K74">
        <v>6</v>
      </c>
      <c r="L74">
        <v>11634</v>
      </c>
      <c r="M74">
        <f t="shared" si="5"/>
        <v>99.95</v>
      </c>
      <c r="N74">
        <v>0.47</v>
      </c>
      <c r="O74" s="1">
        <f>IFERROR(((H74 * L74) - (I74 * K74)) / (SQRT((H74 + I74) * (H74 + K74) * (L74 + I74) * (L74 + K74))), 0)</f>
        <v>0.19346677242372096</v>
      </c>
    </row>
    <row r="75" spans="1:15" x14ac:dyDescent="0.35">
      <c r="A75" t="s">
        <v>12</v>
      </c>
      <c r="B75">
        <v>1</v>
      </c>
      <c r="C75">
        <v>0</v>
      </c>
      <c r="D75">
        <v>20</v>
      </c>
      <c r="E75" t="s">
        <v>13</v>
      </c>
      <c r="F75">
        <v>0.01</v>
      </c>
      <c r="G75" t="s">
        <v>15</v>
      </c>
      <c r="H75">
        <v>50969</v>
      </c>
      <c r="I75">
        <v>63350</v>
      </c>
      <c r="J75">
        <f t="shared" si="4"/>
        <v>44.58</v>
      </c>
      <c r="K75">
        <v>4</v>
      </c>
      <c r="L75">
        <v>5820</v>
      </c>
      <c r="M75">
        <f t="shared" si="5"/>
        <v>99.93</v>
      </c>
      <c r="N75">
        <v>0.47</v>
      </c>
      <c r="O75" s="1">
        <f>IFERROR(((H75 * L75) - (I75 * K75)) / (SQRT((H75 + I75) * (H75 + K75) * (L75 + I75) * (L75 + K75))), 0)</f>
        <v>0.19344569651014593</v>
      </c>
    </row>
    <row r="76" spans="1:15" x14ac:dyDescent="0.35">
      <c r="A76" t="s">
        <v>12</v>
      </c>
      <c r="B76">
        <v>5</v>
      </c>
      <c r="C76">
        <v>0</v>
      </c>
      <c r="D76">
        <v>20</v>
      </c>
      <c r="E76" t="s">
        <v>13</v>
      </c>
      <c r="F76">
        <v>0.1</v>
      </c>
      <c r="G76" t="s">
        <v>14</v>
      </c>
      <c r="H76">
        <v>8749</v>
      </c>
      <c r="I76">
        <v>9667</v>
      </c>
      <c r="J76">
        <f t="shared" si="4"/>
        <v>47.51</v>
      </c>
      <c r="K76">
        <v>1444</v>
      </c>
      <c r="L76">
        <v>4169</v>
      </c>
      <c r="M76">
        <f t="shared" si="5"/>
        <v>74.27</v>
      </c>
      <c r="N76">
        <v>0.54</v>
      </c>
      <c r="O76" s="1">
        <f t="shared" ref="O76:O77" si="7">(IFERROR(((H76 * L76) - (I76 * K76)) / (SQRT((H76 + I76) * (H76 + K76) * (L76 + I76) * (L76 + K76))), 0))*100</f>
        <v>18.647853144710446</v>
      </c>
    </row>
    <row r="77" spans="1:15" x14ac:dyDescent="0.35">
      <c r="A77" t="s">
        <v>12</v>
      </c>
      <c r="B77">
        <v>15</v>
      </c>
      <c r="C77">
        <v>50</v>
      </c>
      <c r="D77">
        <v>20</v>
      </c>
      <c r="E77" t="s">
        <v>13</v>
      </c>
      <c r="F77">
        <v>0.01</v>
      </c>
      <c r="G77" t="s">
        <v>14</v>
      </c>
      <c r="H77">
        <v>6087</v>
      </c>
      <c r="I77">
        <v>6855</v>
      </c>
      <c r="J77">
        <f t="shared" si="4"/>
        <v>47.03</v>
      </c>
      <c r="K77">
        <v>732</v>
      </c>
      <c r="L77">
        <v>2345</v>
      </c>
      <c r="M77">
        <f t="shared" si="5"/>
        <v>76.209999999999994</v>
      </c>
      <c r="N77">
        <v>0.53</v>
      </c>
      <c r="O77" s="1">
        <f t="shared" si="7"/>
        <v>18.518760444759941</v>
      </c>
    </row>
    <row r="78" spans="1:15" x14ac:dyDescent="0.35">
      <c r="A78" t="s">
        <v>12</v>
      </c>
      <c r="B78">
        <v>2</v>
      </c>
      <c r="C78">
        <v>50</v>
      </c>
      <c r="D78">
        <v>20</v>
      </c>
      <c r="E78" t="s">
        <v>13</v>
      </c>
      <c r="F78">
        <v>1E-3</v>
      </c>
      <c r="G78" t="s">
        <v>16</v>
      </c>
      <c r="H78">
        <v>50981</v>
      </c>
      <c r="I78">
        <v>63837</v>
      </c>
      <c r="J78">
        <f t="shared" si="4"/>
        <v>44.4</v>
      </c>
      <c r="K78">
        <v>1</v>
      </c>
      <c r="L78">
        <v>5324</v>
      </c>
      <c r="M78">
        <f t="shared" si="5"/>
        <v>99.98</v>
      </c>
      <c r="N78">
        <v>0.47</v>
      </c>
      <c r="O78" s="1">
        <f>IFERROR(((H78 * L78) - (I78 * K78)) / (SQRT((H78 + I78) * (H78 + K78) * (L78 + I78) * (L78 + K78))), 0)</f>
        <v>0.18481634621375215</v>
      </c>
    </row>
    <row r="79" spans="1:15" x14ac:dyDescent="0.35">
      <c r="A79" t="s">
        <v>12</v>
      </c>
      <c r="B79">
        <v>2</v>
      </c>
      <c r="C79">
        <v>50</v>
      </c>
      <c r="D79">
        <v>20</v>
      </c>
      <c r="E79" t="s">
        <v>13</v>
      </c>
      <c r="F79">
        <v>1E-3</v>
      </c>
      <c r="G79" t="s">
        <v>15</v>
      </c>
      <c r="H79">
        <v>50981</v>
      </c>
      <c r="I79">
        <v>63856</v>
      </c>
      <c r="J79">
        <f t="shared" si="4"/>
        <v>44.39</v>
      </c>
      <c r="K79">
        <v>1</v>
      </c>
      <c r="L79">
        <v>5305</v>
      </c>
      <c r="M79">
        <f t="shared" si="5"/>
        <v>99.98</v>
      </c>
      <c r="N79">
        <v>0.47</v>
      </c>
      <c r="O79" s="1">
        <f>IFERROR(((H79 * L79) - (I79 * K79)) / (SQRT((H79 + I79) * (H79 + K79) * (L79 + I79) * (L79 + K79))), 0)</f>
        <v>0.18447077736879688</v>
      </c>
    </row>
    <row r="80" spans="1:15" x14ac:dyDescent="0.35">
      <c r="A80" t="s">
        <v>12</v>
      </c>
      <c r="B80">
        <v>15</v>
      </c>
      <c r="C80">
        <v>0</v>
      </c>
      <c r="D80">
        <v>20</v>
      </c>
      <c r="E80" t="s">
        <v>13</v>
      </c>
      <c r="F80">
        <v>0.05</v>
      </c>
      <c r="G80" t="s">
        <v>14</v>
      </c>
      <c r="H80">
        <v>2825</v>
      </c>
      <c r="I80">
        <v>3048</v>
      </c>
      <c r="J80">
        <f t="shared" si="4"/>
        <v>48.1</v>
      </c>
      <c r="K80">
        <v>589</v>
      </c>
      <c r="L80">
        <v>1548</v>
      </c>
      <c r="M80">
        <f t="shared" si="5"/>
        <v>72.44</v>
      </c>
      <c r="N80">
        <v>0.55000000000000004</v>
      </c>
      <c r="O80" s="1">
        <f>(IFERROR(((H80 * L80) - (I80 * K80)) / (SQRT((H80 + I80) * (H80 + K80) * (L80 + I80) * (L80 + K80))), 0))*100</f>
        <v>18.369608760785514</v>
      </c>
    </row>
    <row r="81" spans="1:15" x14ac:dyDescent="0.35">
      <c r="A81" t="s">
        <v>12</v>
      </c>
      <c r="B81">
        <v>2</v>
      </c>
      <c r="C81">
        <v>0</v>
      </c>
      <c r="D81">
        <v>20</v>
      </c>
      <c r="E81" t="s">
        <v>13</v>
      </c>
      <c r="F81">
        <v>1E-3</v>
      </c>
      <c r="G81" t="s">
        <v>16</v>
      </c>
      <c r="H81">
        <v>25493</v>
      </c>
      <c r="I81">
        <v>32003</v>
      </c>
      <c r="J81">
        <f t="shared" si="4"/>
        <v>44.34</v>
      </c>
      <c r="K81">
        <v>0</v>
      </c>
      <c r="L81">
        <v>2576</v>
      </c>
      <c r="M81">
        <f t="shared" si="5"/>
        <v>100</v>
      </c>
      <c r="N81">
        <v>0.47</v>
      </c>
      <c r="O81" s="1">
        <f>IFERROR(((H81 * L81) - (I81 * K81)) / (SQRT((H81 + I81) * (H81 + K81) * (L81 + I81) * (L81 + K81))), 0)</f>
        <v>0.18174328414367419</v>
      </c>
    </row>
    <row r="82" spans="1:15" x14ac:dyDescent="0.35">
      <c r="A82" t="s">
        <v>12</v>
      </c>
      <c r="B82">
        <v>2</v>
      </c>
      <c r="C82">
        <v>0</v>
      </c>
      <c r="D82">
        <v>20</v>
      </c>
      <c r="E82" t="s">
        <v>13</v>
      </c>
      <c r="F82">
        <v>1E-3</v>
      </c>
      <c r="G82" t="s">
        <v>15</v>
      </c>
      <c r="H82">
        <v>25493</v>
      </c>
      <c r="I82">
        <v>32013</v>
      </c>
      <c r="J82">
        <f t="shared" si="4"/>
        <v>44.33</v>
      </c>
      <c r="K82">
        <v>0</v>
      </c>
      <c r="L82">
        <v>2566</v>
      </c>
      <c r="M82">
        <f t="shared" si="5"/>
        <v>100</v>
      </c>
      <c r="N82">
        <v>0.47</v>
      </c>
      <c r="O82" s="1">
        <f>IFERROR(((H82 * L82) - (I82 * K82)) / (SQRT((H82 + I82) * (H82 + K82) * (L82 + I82) * (L82 + K82))), 0)</f>
        <v>0.18137440643787994</v>
      </c>
    </row>
    <row r="83" spans="1:15" x14ac:dyDescent="0.35">
      <c r="A83" t="s">
        <v>12</v>
      </c>
      <c r="B83">
        <v>15</v>
      </c>
      <c r="C83">
        <v>0</v>
      </c>
      <c r="D83">
        <v>20</v>
      </c>
      <c r="E83" t="s">
        <v>13</v>
      </c>
      <c r="F83">
        <v>0.01</v>
      </c>
      <c r="G83" t="s">
        <v>14</v>
      </c>
      <c r="H83">
        <v>2901</v>
      </c>
      <c r="I83">
        <v>3198</v>
      </c>
      <c r="J83">
        <f t="shared" si="4"/>
        <v>47.57</v>
      </c>
      <c r="K83">
        <v>513</v>
      </c>
      <c r="L83">
        <v>1398</v>
      </c>
      <c r="M83">
        <f t="shared" si="5"/>
        <v>73.16</v>
      </c>
      <c r="N83">
        <v>0.54</v>
      </c>
      <c r="O83" s="1">
        <f t="shared" ref="O83:O85" si="8">(IFERROR(((H83 * L83) - (I83 * K83)) / (SQRT((H83 + I83) * (H83 + K83) * (L83 + I83) * (L83 + K83))), 0))*100</f>
        <v>17.85829621972475</v>
      </c>
    </row>
    <row r="84" spans="1:15" x14ac:dyDescent="0.35">
      <c r="A84" t="s">
        <v>12</v>
      </c>
      <c r="B84">
        <v>15</v>
      </c>
      <c r="C84">
        <v>50</v>
      </c>
      <c r="D84">
        <v>20</v>
      </c>
      <c r="E84" t="s">
        <v>13</v>
      </c>
      <c r="F84">
        <v>0.05</v>
      </c>
      <c r="G84" t="s">
        <v>14</v>
      </c>
      <c r="H84">
        <v>5755</v>
      </c>
      <c r="I84">
        <v>6338</v>
      </c>
      <c r="J84">
        <f t="shared" si="4"/>
        <v>47.59</v>
      </c>
      <c r="K84">
        <v>1064</v>
      </c>
      <c r="L84">
        <v>2862</v>
      </c>
      <c r="M84">
        <f t="shared" si="5"/>
        <v>72.900000000000006</v>
      </c>
      <c r="N84">
        <v>0.54</v>
      </c>
      <c r="O84" s="1">
        <f t="shared" si="8"/>
        <v>17.823394928535333</v>
      </c>
    </row>
    <row r="85" spans="1:15" x14ac:dyDescent="0.35">
      <c r="A85" t="s">
        <v>12</v>
      </c>
      <c r="B85">
        <v>5</v>
      </c>
      <c r="C85">
        <v>50</v>
      </c>
      <c r="D85">
        <v>20</v>
      </c>
      <c r="E85" t="s">
        <v>13</v>
      </c>
      <c r="F85">
        <v>0.2</v>
      </c>
      <c r="G85" t="s">
        <v>14</v>
      </c>
      <c r="H85">
        <v>15130</v>
      </c>
      <c r="I85">
        <v>15987</v>
      </c>
      <c r="J85">
        <f t="shared" si="4"/>
        <v>48.62</v>
      </c>
      <c r="K85">
        <v>5263</v>
      </c>
      <c r="L85">
        <v>11677</v>
      </c>
      <c r="M85">
        <f t="shared" si="5"/>
        <v>68.930000000000007</v>
      </c>
      <c r="N85">
        <v>0.56000000000000005</v>
      </c>
      <c r="O85" s="1">
        <f t="shared" si="8"/>
        <v>16.968562232054872</v>
      </c>
    </row>
    <row r="86" spans="1:15" x14ac:dyDescent="0.35">
      <c r="A86" t="s">
        <v>12</v>
      </c>
      <c r="B86">
        <v>2</v>
      </c>
      <c r="C86">
        <v>50</v>
      </c>
      <c r="D86">
        <v>20</v>
      </c>
      <c r="E86" t="s">
        <v>13</v>
      </c>
      <c r="F86">
        <v>0.01</v>
      </c>
      <c r="G86" t="s">
        <v>16</v>
      </c>
      <c r="H86">
        <v>50953</v>
      </c>
      <c r="I86">
        <v>64602</v>
      </c>
      <c r="J86">
        <f t="shared" si="4"/>
        <v>44.09</v>
      </c>
      <c r="K86">
        <v>29</v>
      </c>
      <c r="L86">
        <v>4559</v>
      </c>
      <c r="M86">
        <f t="shared" si="5"/>
        <v>99.37</v>
      </c>
      <c r="N86">
        <v>0.46</v>
      </c>
      <c r="O86" s="1">
        <f t="shared" ref="O86:O93" si="9">IFERROR(((H86 * L86) - (I86 * K86)) / (SQRT((H86 + I86) * (H86 + K86) * (L86 + I86) * (L86 + K86))), 0)</f>
        <v>0.16853007813889426</v>
      </c>
    </row>
    <row r="87" spans="1:15" x14ac:dyDescent="0.35">
      <c r="A87" t="s">
        <v>12</v>
      </c>
      <c r="B87">
        <v>2</v>
      </c>
      <c r="C87">
        <v>50</v>
      </c>
      <c r="D87">
        <v>20</v>
      </c>
      <c r="E87" t="s">
        <v>13</v>
      </c>
      <c r="F87">
        <v>0.01</v>
      </c>
      <c r="G87" t="s">
        <v>15</v>
      </c>
      <c r="H87">
        <v>50953</v>
      </c>
      <c r="I87">
        <v>64607</v>
      </c>
      <c r="J87">
        <f t="shared" si="4"/>
        <v>44.09</v>
      </c>
      <c r="K87">
        <v>29</v>
      </c>
      <c r="L87">
        <v>4554</v>
      </c>
      <c r="M87">
        <f t="shared" si="5"/>
        <v>99.37</v>
      </c>
      <c r="N87">
        <v>0.46</v>
      </c>
      <c r="O87" s="1">
        <f t="shared" si="9"/>
        <v>0.16843179851939957</v>
      </c>
    </row>
    <row r="88" spans="1:15" x14ac:dyDescent="0.35">
      <c r="A88" t="s">
        <v>12</v>
      </c>
      <c r="B88">
        <v>1</v>
      </c>
      <c r="C88">
        <v>0</v>
      </c>
      <c r="D88">
        <v>20</v>
      </c>
      <c r="E88" t="s">
        <v>13</v>
      </c>
      <c r="F88">
        <v>0.05</v>
      </c>
      <c r="G88" t="s">
        <v>16</v>
      </c>
      <c r="H88">
        <v>50627</v>
      </c>
      <c r="I88">
        <v>63643</v>
      </c>
      <c r="J88">
        <f t="shared" si="4"/>
        <v>44.3</v>
      </c>
      <c r="K88">
        <v>346</v>
      </c>
      <c r="L88">
        <v>5527</v>
      </c>
      <c r="M88">
        <f t="shared" si="5"/>
        <v>94.11</v>
      </c>
      <c r="N88">
        <v>0.47</v>
      </c>
      <c r="O88" s="1">
        <f t="shared" si="9"/>
        <v>0.1675904658015446</v>
      </c>
    </row>
    <row r="89" spans="1:15" x14ac:dyDescent="0.35">
      <c r="A89" t="s">
        <v>12</v>
      </c>
      <c r="B89">
        <v>1</v>
      </c>
      <c r="C89">
        <v>0</v>
      </c>
      <c r="D89">
        <v>20</v>
      </c>
      <c r="E89" t="s">
        <v>13</v>
      </c>
      <c r="F89">
        <v>0.05</v>
      </c>
      <c r="G89" t="s">
        <v>15</v>
      </c>
      <c r="H89">
        <v>50621</v>
      </c>
      <c r="I89">
        <v>63649</v>
      </c>
      <c r="J89">
        <f t="shared" si="4"/>
        <v>44.3</v>
      </c>
      <c r="K89">
        <v>352</v>
      </c>
      <c r="L89">
        <v>5521</v>
      </c>
      <c r="M89">
        <f t="shared" si="5"/>
        <v>94.01</v>
      </c>
      <c r="N89">
        <v>0.47</v>
      </c>
      <c r="O89" s="1">
        <f t="shared" si="9"/>
        <v>0.16712184169727823</v>
      </c>
    </row>
    <row r="90" spans="1:15" x14ac:dyDescent="0.35">
      <c r="A90" t="s">
        <v>12</v>
      </c>
      <c r="B90">
        <v>2</v>
      </c>
      <c r="C90">
        <v>0</v>
      </c>
      <c r="D90">
        <v>20</v>
      </c>
      <c r="E90" t="s">
        <v>13</v>
      </c>
      <c r="F90">
        <v>0.01</v>
      </c>
      <c r="G90" t="s">
        <v>16</v>
      </c>
      <c r="H90">
        <v>25476</v>
      </c>
      <c r="I90">
        <v>32329</v>
      </c>
      <c r="J90">
        <f t="shared" si="4"/>
        <v>44.07</v>
      </c>
      <c r="K90">
        <v>17</v>
      </c>
      <c r="L90">
        <v>2250</v>
      </c>
      <c r="M90">
        <f t="shared" si="5"/>
        <v>99.25</v>
      </c>
      <c r="N90">
        <v>0.46</v>
      </c>
      <c r="O90" s="1">
        <f t="shared" si="9"/>
        <v>0.16703385605150003</v>
      </c>
    </row>
    <row r="91" spans="1:15" x14ac:dyDescent="0.35">
      <c r="A91" t="s">
        <v>12</v>
      </c>
      <c r="B91">
        <v>2</v>
      </c>
      <c r="C91">
        <v>0</v>
      </c>
      <c r="D91">
        <v>20</v>
      </c>
      <c r="E91" t="s">
        <v>13</v>
      </c>
      <c r="F91">
        <v>0.01</v>
      </c>
      <c r="G91" t="s">
        <v>15</v>
      </c>
      <c r="H91">
        <v>25476</v>
      </c>
      <c r="I91">
        <v>32334</v>
      </c>
      <c r="J91">
        <f t="shared" si="4"/>
        <v>44.07</v>
      </c>
      <c r="K91">
        <v>17</v>
      </c>
      <c r="L91">
        <v>2245</v>
      </c>
      <c r="M91">
        <f t="shared" si="5"/>
        <v>99.25</v>
      </c>
      <c r="N91">
        <v>0.46</v>
      </c>
      <c r="O91" s="1">
        <f t="shared" si="9"/>
        <v>0.16683570336627079</v>
      </c>
    </row>
    <row r="92" spans="1:15" x14ac:dyDescent="0.35">
      <c r="A92" t="s">
        <v>12</v>
      </c>
      <c r="B92">
        <v>1</v>
      </c>
      <c r="C92">
        <v>50</v>
      </c>
      <c r="D92">
        <v>20</v>
      </c>
      <c r="E92" t="s">
        <v>13</v>
      </c>
      <c r="F92">
        <v>0.05</v>
      </c>
      <c r="G92" t="s">
        <v>16</v>
      </c>
      <c r="H92">
        <v>101199</v>
      </c>
      <c r="I92">
        <v>127335</v>
      </c>
      <c r="J92">
        <f t="shared" si="4"/>
        <v>44.28</v>
      </c>
      <c r="K92">
        <v>754</v>
      </c>
      <c r="L92">
        <v>10997</v>
      </c>
      <c r="M92">
        <f t="shared" si="5"/>
        <v>93.58</v>
      </c>
      <c r="N92">
        <v>0.47</v>
      </c>
      <c r="O92" s="1">
        <f t="shared" si="9"/>
        <v>0.16523168584508069</v>
      </c>
    </row>
    <row r="93" spans="1:15" x14ac:dyDescent="0.35">
      <c r="A93" t="s">
        <v>12</v>
      </c>
      <c r="B93">
        <v>1</v>
      </c>
      <c r="C93">
        <v>50</v>
      </c>
      <c r="D93">
        <v>20</v>
      </c>
      <c r="E93" t="s">
        <v>13</v>
      </c>
      <c r="F93">
        <v>0.05</v>
      </c>
      <c r="G93" t="s">
        <v>15</v>
      </c>
      <c r="H93">
        <v>101196</v>
      </c>
      <c r="I93">
        <v>127365</v>
      </c>
      <c r="J93">
        <f t="shared" si="4"/>
        <v>44.28</v>
      </c>
      <c r="K93">
        <v>757</v>
      </c>
      <c r="L93">
        <v>10967</v>
      </c>
      <c r="M93">
        <f t="shared" si="5"/>
        <v>93.54</v>
      </c>
      <c r="N93">
        <v>0.47</v>
      </c>
      <c r="O93" s="1">
        <f t="shared" si="9"/>
        <v>0.16484702900471146</v>
      </c>
    </row>
    <row r="94" spans="1:15" x14ac:dyDescent="0.35">
      <c r="A94" t="s">
        <v>12</v>
      </c>
      <c r="B94">
        <v>5</v>
      </c>
      <c r="C94">
        <v>0</v>
      </c>
      <c r="D94">
        <v>20</v>
      </c>
      <c r="E94" t="s">
        <v>13</v>
      </c>
      <c r="F94">
        <v>0.2</v>
      </c>
      <c r="G94" t="s">
        <v>14</v>
      </c>
      <c r="H94">
        <v>7513</v>
      </c>
      <c r="I94">
        <v>8035</v>
      </c>
      <c r="J94">
        <f t="shared" si="4"/>
        <v>48.32</v>
      </c>
      <c r="K94">
        <v>2680</v>
      </c>
      <c r="L94">
        <v>5801</v>
      </c>
      <c r="M94">
        <f t="shared" si="5"/>
        <v>68.400000000000006</v>
      </c>
      <c r="N94">
        <v>0.55000000000000004</v>
      </c>
      <c r="O94" s="1">
        <f>(IFERROR(((H94 * L94) - (I94 * K94)) / (SQRT((H94 + I94) * (H94 + K94) * (L94 + I94) * (L94 + K94))), 0))*100</f>
        <v>16.168660304866282</v>
      </c>
    </row>
    <row r="95" spans="1:15" x14ac:dyDescent="0.35">
      <c r="A95" t="s">
        <v>12</v>
      </c>
      <c r="B95">
        <v>5</v>
      </c>
      <c r="C95">
        <v>0</v>
      </c>
      <c r="D95">
        <v>20</v>
      </c>
      <c r="E95" t="s">
        <v>13</v>
      </c>
      <c r="F95">
        <v>1E-3</v>
      </c>
      <c r="G95" t="s">
        <v>15</v>
      </c>
      <c r="H95">
        <v>10192</v>
      </c>
      <c r="I95">
        <v>13049</v>
      </c>
      <c r="J95">
        <f t="shared" si="4"/>
        <v>43.85</v>
      </c>
      <c r="K95">
        <v>1</v>
      </c>
      <c r="L95">
        <v>787</v>
      </c>
      <c r="M95">
        <f t="shared" si="5"/>
        <v>99.87</v>
      </c>
      <c r="N95">
        <v>0.46</v>
      </c>
      <c r="O95" s="1">
        <f>IFERROR(((H95 * L95) - (I95 * K95)) / (SQRT((H95 + I95) * (H95 + K95) * (L95 + I95) * (L95 + K95))), 0)</f>
        <v>0.15757243430228818</v>
      </c>
    </row>
    <row r="96" spans="1:15" x14ac:dyDescent="0.35">
      <c r="A96" t="s">
        <v>12</v>
      </c>
      <c r="B96">
        <v>5</v>
      </c>
      <c r="C96">
        <v>50</v>
      </c>
      <c r="D96">
        <v>20</v>
      </c>
      <c r="E96" t="s">
        <v>13</v>
      </c>
      <c r="F96">
        <v>1E-3</v>
      </c>
      <c r="G96" t="s">
        <v>15</v>
      </c>
      <c r="H96">
        <v>20390</v>
      </c>
      <c r="I96">
        <v>26123</v>
      </c>
      <c r="J96">
        <f t="shared" si="4"/>
        <v>43.84</v>
      </c>
      <c r="K96">
        <v>3</v>
      </c>
      <c r="L96">
        <v>1541</v>
      </c>
      <c r="M96">
        <f t="shared" si="5"/>
        <v>99.81</v>
      </c>
      <c r="N96">
        <v>0.46</v>
      </c>
      <c r="O96" s="1">
        <f>IFERROR(((H96 * L96) - (I96 * K96)) / (SQRT((H96 + I96) * (H96 + K96) * (L96 + I96) * (L96 + K96))), 0)</f>
        <v>0.15571356212008836</v>
      </c>
    </row>
    <row r="97" spans="1:15" x14ac:dyDescent="0.35">
      <c r="A97" t="s">
        <v>12</v>
      </c>
      <c r="B97">
        <v>5</v>
      </c>
      <c r="C97">
        <v>0</v>
      </c>
      <c r="D97">
        <v>20</v>
      </c>
      <c r="E97" t="s">
        <v>13</v>
      </c>
      <c r="F97">
        <v>1E-3</v>
      </c>
      <c r="G97" t="s">
        <v>16</v>
      </c>
      <c r="H97">
        <v>10192</v>
      </c>
      <c r="I97">
        <v>13123</v>
      </c>
      <c r="J97">
        <f t="shared" si="4"/>
        <v>43.71</v>
      </c>
      <c r="K97">
        <v>1</v>
      </c>
      <c r="L97">
        <v>713</v>
      </c>
      <c r="M97">
        <f t="shared" si="5"/>
        <v>99.86</v>
      </c>
      <c r="N97">
        <v>0.45</v>
      </c>
      <c r="O97" s="1">
        <f>IFERROR(((H97 * L97) - (I97 * K97)) / (SQRT((H97 + I97) * (H97 + K97) * (L97 + I97) * (L97 + K97))), 0)</f>
        <v>0.14970656859215503</v>
      </c>
    </row>
    <row r="98" spans="1:15" x14ac:dyDescent="0.35">
      <c r="A98" t="s">
        <v>12</v>
      </c>
      <c r="B98">
        <v>5</v>
      </c>
      <c r="C98">
        <v>0</v>
      </c>
      <c r="D98">
        <v>20</v>
      </c>
      <c r="E98" t="s">
        <v>13</v>
      </c>
      <c r="F98">
        <v>0.5</v>
      </c>
      <c r="G98" t="s">
        <v>14</v>
      </c>
      <c r="H98">
        <v>3546</v>
      </c>
      <c r="I98">
        <v>3006</v>
      </c>
      <c r="J98">
        <f t="shared" si="4"/>
        <v>54.12</v>
      </c>
      <c r="K98">
        <v>6647</v>
      </c>
      <c r="L98">
        <v>10830</v>
      </c>
      <c r="M98">
        <f t="shared" si="5"/>
        <v>61.97</v>
      </c>
      <c r="N98">
        <v>0.6</v>
      </c>
      <c r="O98" s="1">
        <f>(IFERROR(((H98 * L98) - (I98 * K98)) / (SQRT((H98 + I98) * (H98 + K98) * (L98 + I98) * (L98 + K98))), 0))*100</f>
        <v>14.496632418255292</v>
      </c>
    </row>
    <row r="99" spans="1:15" x14ac:dyDescent="0.35">
      <c r="A99" t="s">
        <v>12</v>
      </c>
      <c r="B99">
        <v>5</v>
      </c>
      <c r="C99">
        <v>50</v>
      </c>
      <c r="D99">
        <v>20</v>
      </c>
      <c r="E99" t="s">
        <v>13</v>
      </c>
      <c r="F99">
        <v>1E-3</v>
      </c>
      <c r="G99" t="s">
        <v>16</v>
      </c>
      <c r="H99">
        <v>20390</v>
      </c>
      <c r="I99">
        <v>26337</v>
      </c>
      <c r="J99">
        <f t="shared" si="4"/>
        <v>43.64</v>
      </c>
      <c r="K99">
        <v>3</v>
      </c>
      <c r="L99">
        <v>1327</v>
      </c>
      <c r="M99">
        <f t="shared" si="5"/>
        <v>99.77</v>
      </c>
      <c r="N99">
        <v>0.45</v>
      </c>
      <c r="O99" s="1">
        <f>IFERROR(((H99 * L99) - (I99 * K99)) / (SQRT((H99 + I99) * (H99 + K99) * (L99 + I99) * (L99 + K99))), 0)</f>
        <v>0.14408218555169938</v>
      </c>
    </row>
    <row r="100" spans="1:15" x14ac:dyDescent="0.35">
      <c r="A100" t="s">
        <v>12</v>
      </c>
      <c r="B100">
        <v>15</v>
      </c>
      <c r="C100">
        <v>0</v>
      </c>
      <c r="D100">
        <v>20</v>
      </c>
      <c r="E100" t="s">
        <v>13</v>
      </c>
      <c r="F100">
        <v>1E-3</v>
      </c>
      <c r="G100" t="s">
        <v>14</v>
      </c>
      <c r="H100">
        <v>2778</v>
      </c>
      <c r="I100">
        <v>3170</v>
      </c>
      <c r="J100">
        <f t="shared" si="4"/>
        <v>46.7</v>
      </c>
      <c r="K100">
        <v>636</v>
      </c>
      <c r="L100">
        <v>1426</v>
      </c>
      <c r="M100">
        <f t="shared" si="5"/>
        <v>69.16</v>
      </c>
      <c r="N100">
        <v>0.52</v>
      </c>
      <c r="O100" s="1">
        <f t="shared" ref="O100:O102" si="10">(IFERROR(((H100 * L100) - (I100 * K100)) / (SQRT((H100 + I100) * (H100 + K100) * (L100 + I100) * (L100 + K100))), 0))*100</f>
        <v>14.022866322985756</v>
      </c>
    </row>
    <row r="101" spans="1:15" x14ac:dyDescent="0.35">
      <c r="A101" t="s">
        <v>12</v>
      </c>
      <c r="B101">
        <v>15</v>
      </c>
      <c r="C101">
        <v>0</v>
      </c>
      <c r="D101">
        <v>20</v>
      </c>
      <c r="E101" t="s">
        <v>13</v>
      </c>
      <c r="F101">
        <v>1E-3</v>
      </c>
      <c r="G101" t="s">
        <v>14</v>
      </c>
      <c r="H101">
        <v>2778</v>
      </c>
      <c r="I101">
        <v>3170</v>
      </c>
      <c r="J101">
        <f t="shared" si="4"/>
        <v>46.7</v>
      </c>
      <c r="K101">
        <v>636</v>
      </c>
      <c r="L101">
        <v>1426</v>
      </c>
      <c r="M101">
        <f t="shared" si="5"/>
        <v>69.16</v>
      </c>
      <c r="N101">
        <v>0.52</v>
      </c>
      <c r="O101" s="1">
        <f t="shared" si="10"/>
        <v>14.022866322985756</v>
      </c>
    </row>
    <row r="102" spans="1:15" x14ac:dyDescent="0.35">
      <c r="A102" t="s">
        <v>12</v>
      </c>
      <c r="B102">
        <v>5</v>
      </c>
      <c r="C102">
        <v>50</v>
      </c>
      <c r="D102">
        <v>20</v>
      </c>
      <c r="E102" t="s">
        <v>13</v>
      </c>
      <c r="F102">
        <v>0.5</v>
      </c>
      <c r="G102" t="s">
        <v>14</v>
      </c>
      <c r="H102">
        <v>6987</v>
      </c>
      <c r="I102">
        <v>6022</v>
      </c>
      <c r="J102">
        <f t="shared" si="4"/>
        <v>53.71</v>
      </c>
      <c r="K102">
        <v>13406</v>
      </c>
      <c r="L102">
        <v>21642</v>
      </c>
      <c r="M102">
        <f t="shared" si="5"/>
        <v>61.75</v>
      </c>
      <c r="N102">
        <v>0.6</v>
      </c>
      <c r="O102" s="1">
        <f t="shared" si="10"/>
        <v>13.897122368975914</v>
      </c>
    </row>
    <row r="103" spans="1:15" x14ac:dyDescent="0.35">
      <c r="A103" t="s">
        <v>12</v>
      </c>
      <c r="B103">
        <v>10</v>
      </c>
      <c r="C103">
        <v>50</v>
      </c>
      <c r="D103">
        <v>20</v>
      </c>
      <c r="E103" t="s">
        <v>13</v>
      </c>
      <c r="F103">
        <v>1E-3</v>
      </c>
      <c r="G103" t="s">
        <v>15</v>
      </c>
      <c r="H103">
        <v>10098</v>
      </c>
      <c r="I103">
        <v>13232</v>
      </c>
      <c r="J103">
        <f t="shared" si="4"/>
        <v>43.28</v>
      </c>
      <c r="K103">
        <v>108</v>
      </c>
      <c r="L103">
        <v>591</v>
      </c>
      <c r="M103">
        <f t="shared" si="5"/>
        <v>84.55</v>
      </c>
      <c r="N103">
        <v>0.44</v>
      </c>
      <c r="O103" s="1">
        <f t="shared" ref="O103:O134" si="11">IFERROR(((H103 * L103) - (I103 * K103)) / (SQRT((H103 + I103) * (H103 + K103) * (L103 + I103) * (L103 + K103))), 0)</f>
        <v>9.4628528192932021E-2</v>
      </c>
    </row>
    <row r="104" spans="1:15" x14ac:dyDescent="0.35">
      <c r="A104" t="s">
        <v>12</v>
      </c>
      <c r="B104">
        <v>10</v>
      </c>
      <c r="C104">
        <v>0</v>
      </c>
      <c r="D104">
        <v>20</v>
      </c>
      <c r="E104" t="s">
        <v>13</v>
      </c>
      <c r="F104">
        <v>1E-3</v>
      </c>
      <c r="G104" t="s">
        <v>15</v>
      </c>
      <c r="H104">
        <v>5043</v>
      </c>
      <c r="I104">
        <v>6628</v>
      </c>
      <c r="J104">
        <f t="shared" si="4"/>
        <v>43.21</v>
      </c>
      <c r="K104">
        <v>53</v>
      </c>
      <c r="L104">
        <v>291</v>
      </c>
      <c r="M104">
        <f t="shared" si="5"/>
        <v>84.59</v>
      </c>
      <c r="N104">
        <v>0.44</v>
      </c>
      <c r="O104" s="1">
        <f t="shared" si="11"/>
        <v>9.3817459981679618E-2</v>
      </c>
    </row>
    <row r="105" spans="1:15" x14ac:dyDescent="0.35">
      <c r="A105" t="s">
        <v>12</v>
      </c>
      <c r="B105">
        <v>10</v>
      </c>
      <c r="C105">
        <v>0</v>
      </c>
      <c r="D105">
        <v>20</v>
      </c>
      <c r="E105" t="s">
        <v>13</v>
      </c>
      <c r="F105">
        <v>1E-3</v>
      </c>
      <c r="G105" t="s">
        <v>16</v>
      </c>
      <c r="H105">
        <v>5048</v>
      </c>
      <c r="I105">
        <v>6688</v>
      </c>
      <c r="J105">
        <f t="shared" si="4"/>
        <v>43.01</v>
      </c>
      <c r="K105">
        <v>48</v>
      </c>
      <c r="L105">
        <v>231</v>
      </c>
      <c r="M105">
        <f t="shared" si="5"/>
        <v>82.8</v>
      </c>
      <c r="N105">
        <v>0.44</v>
      </c>
      <c r="O105" s="1">
        <f t="shared" si="11"/>
        <v>7.864861407309845E-2</v>
      </c>
    </row>
    <row r="106" spans="1:15" x14ac:dyDescent="0.35">
      <c r="A106" t="s">
        <v>12</v>
      </c>
      <c r="B106">
        <v>10</v>
      </c>
      <c r="C106">
        <v>50</v>
      </c>
      <c r="D106">
        <v>20</v>
      </c>
      <c r="E106" t="s">
        <v>13</v>
      </c>
      <c r="F106">
        <v>1E-3</v>
      </c>
      <c r="G106" t="s">
        <v>16</v>
      </c>
      <c r="H106">
        <v>10101</v>
      </c>
      <c r="I106">
        <v>13367</v>
      </c>
      <c r="J106">
        <f t="shared" si="4"/>
        <v>43.04</v>
      </c>
      <c r="K106">
        <v>105</v>
      </c>
      <c r="L106">
        <v>456</v>
      </c>
      <c r="M106">
        <f t="shared" si="5"/>
        <v>81.28</v>
      </c>
      <c r="N106">
        <v>0.44</v>
      </c>
      <c r="O106" s="1">
        <f t="shared" si="11"/>
        <v>7.4309370083708831E-2</v>
      </c>
    </row>
    <row r="107" spans="1:15" x14ac:dyDescent="0.35">
      <c r="A107" t="s">
        <v>12</v>
      </c>
      <c r="B107">
        <v>15</v>
      </c>
      <c r="C107">
        <v>50</v>
      </c>
      <c r="D107">
        <v>20</v>
      </c>
      <c r="E107" t="s">
        <v>13</v>
      </c>
      <c r="F107">
        <v>1E-3</v>
      </c>
      <c r="G107" t="s">
        <v>15</v>
      </c>
      <c r="H107">
        <v>6624</v>
      </c>
      <c r="I107">
        <v>8835</v>
      </c>
      <c r="J107">
        <f t="shared" si="4"/>
        <v>42.85</v>
      </c>
      <c r="K107">
        <v>195</v>
      </c>
      <c r="L107">
        <v>365</v>
      </c>
      <c r="M107">
        <f t="shared" si="5"/>
        <v>65.180000000000007</v>
      </c>
      <c r="N107">
        <v>0.44</v>
      </c>
      <c r="O107" s="1">
        <f t="shared" si="11"/>
        <v>2.9819833500411591E-2</v>
      </c>
    </row>
    <row r="108" spans="1:15" x14ac:dyDescent="0.35">
      <c r="A108" t="s">
        <v>12</v>
      </c>
      <c r="B108">
        <v>1</v>
      </c>
      <c r="C108">
        <v>0</v>
      </c>
      <c r="D108">
        <v>20</v>
      </c>
      <c r="E108" t="s">
        <v>13</v>
      </c>
      <c r="F108">
        <v>0.1</v>
      </c>
      <c r="G108" t="s">
        <v>16</v>
      </c>
      <c r="H108">
        <v>47644</v>
      </c>
      <c r="I108">
        <v>63565</v>
      </c>
      <c r="J108">
        <f t="shared" si="4"/>
        <v>42.84</v>
      </c>
      <c r="K108">
        <v>3329</v>
      </c>
      <c r="L108">
        <v>5605</v>
      </c>
      <c r="M108">
        <f t="shared" si="5"/>
        <v>62.74</v>
      </c>
      <c r="N108">
        <v>0.44</v>
      </c>
      <c r="O108" s="1">
        <f t="shared" si="11"/>
        <v>2.9619363198759248E-2</v>
      </c>
    </row>
    <row r="109" spans="1:15" x14ac:dyDescent="0.35">
      <c r="A109" t="s">
        <v>12</v>
      </c>
      <c r="B109">
        <v>1</v>
      </c>
      <c r="C109">
        <v>0</v>
      </c>
      <c r="D109">
        <v>20</v>
      </c>
      <c r="E109" t="s">
        <v>13</v>
      </c>
      <c r="F109">
        <v>0.1</v>
      </c>
      <c r="G109" t="s">
        <v>15</v>
      </c>
      <c r="H109">
        <v>47619</v>
      </c>
      <c r="I109">
        <v>63570</v>
      </c>
      <c r="J109">
        <f t="shared" si="4"/>
        <v>42.83</v>
      </c>
      <c r="K109">
        <v>3354</v>
      </c>
      <c r="L109">
        <v>5600</v>
      </c>
      <c r="M109">
        <f t="shared" si="5"/>
        <v>62.54</v>
      </c>
      <c r="N109">
        <v>0.44</v>
      </c>
      <c r="O109" s="1">
        <f t="shared" si="11"/>
        <v>2.8529920063858752E-2</v>
      </c>
    </row>
    <row r="110" spans="1:15" x14ac:dyDescent="0.35">
      <c r="A110" t="s">
        <v>12</v>
      </c>
      <c r="B110">
        <v>1</v>
      </c>
      <c r="C110">
        <v>50</v>
      </c>
      <c r="D110">
        <v>20</v>
      </c>
      <c r="E110" t="s">
        <v>13</v>
      </c>
      <c r="F110">
        <v>0.1</v>
      </c>
      <c r="G110" t="s">
        <v>16</v>
      </c>
      <c r="H110">
        <v>95167</v>
      </c>
      <c r="I110">
        <v>127172</v>
      </c>
      <c r="J110">
        <f t="shared" si="4"/>
        <v>42.8</v>
      </c>
      <c r="K110">
        <v>6786</v>
      </c>
      <c r="L110">
        <v>11160</v>
      </c>
      <c r="M110">
        <f t="shared" si="5"/>
        <v>62.19</v>
      </c>
      <c r="N110">
        <v>0.44</v>
      </c>
      <c r="O110" s="1">
        <f t="shared" si="11"/>
        <v>2.653766492393346E-2</v>
      </c>
    </row>
    <row r="111" spans="1:15" x14ac:dyDescent="0.35">
      <c r="A111" t="s">
        <v>12</v>
      </c>
      <c r="B111">
        <v>1</v>
      </c>
      <c r="C111">
        <v>50</v>
      </c>
      <c r="D111">
        <v>20</v>
      </c>
      <c r="E111" t="s">
        <v>13</v>
      </c>
      <c r="F111">
        <v>0.1</v>
      </c>
      <c r="G111" t="s">
        <v>15</v>
      </c>
      <c r="H111">
        <v>95117</v>
      </c>
      <c r="I111">
        <v>127187</v>
      </c>
      <c r="J111">
        <f t="shared" si="4"/>
        <v>42.79</v>
      </c>
      <c r="K111">
        <v>6836</v>
      </c>
      <c r="L111">
        <v>11145</v>
      </c>
      <c r="M111">
        <f t="shared" si="5"/>
        <v>61.98</v>
      </c>
      <c r="N111">
        <v>0.44</v>
      </c>
      <c r="O111" s="1">
        <f t="shared" si="11"/>
        <v>2.5389037769146791E-2</v>
      </c>
    </row>
    <row r="112" spans="1:15" x14ac:dyDescent="0.35">
      <c r="A112" t="s">
        <v>12</v>
      </c>
      <c r="B112">
        <v>15</v>
      </c>
      <c r="C112">
        <v>0</v>
      </c>
      <c r="D112">
        <v>20</v>
      </c>
      <c r="E112" t="s">
        <v>13</v>
      </c>
      <c r="F112">
        <v>1E-3</v>
      </c>
      <c r="G112" t="s">
        <v>15</v>
      </c>
      <c r="H112">
        <v>3301</v>
      </c>
      <c r="I112">
        <v>4418</v>
      </c>
      <c r="J112">
        <f t="shared" si="4"/>
        <v>42.76</v>
      </c>
      <c r="K112">
        <v>113</v>
      </c>
      <c r="L112">
        <v>178</v>
      </c>
      <c r="M112">
        <f t="shared" si="5"/>
        <v>61.17</v>
      </c>
      <c r="N112">
        <v>0.43</v>
      </c>
      <c r="O112" s="1">
        <f t="shared" si="11"/>
        <v>1.4880868393598338E-2</v>
      </c>
    </row>
    <row r="113" spans="1:15" x14ac:dyDescent="0.35">
      <c r="A113" t="s">
        <v>12</v>
      </c>
      <c r="B113">
        <v>15</v>
      </c>
      <c r="C113">
        <v>50</v>
      </c>
      <c r="D113">
        <v>20</v>
      </c>
      <c r="E113" t="s">
        <v>13</v>
      </c>
      <c r="F113">
        <v>1E-3</v>
      </c>
      <c r="G113" t="s">
        <v>16</v>
      </c>
      <c r="H113">
        <v>6630</v>
      </c>
      <c r="I113">
        <v>8960</v>
      </c>
      <c r="J113">
        <f t="shared" si="4"/>
        <v>42.53</v>
      </c>
      <c r="K113">
        <v>189</v>
      </c>
      <c r="L113">
        <v>240</v>
      </c>
      <c r="M113">
        <f t="shared" si="5"/>
        <v>55.94</v>
      </c>
      <c r="N113">
        <v>0.43</v>
      </c>
      <c r="O113" s="1">
        <f t="shared" si="11"/>
        <v>-4.9913138431346375E-3</v>
      </c>
    </row>
    <row r="114" spans="1:15" x14ac:dyDescent="0.35">
      <c r="A114" t="s">
        <v>12</v>
      </c>
      <c r="B114">
        <v>15</v>
      </c>
      <c r="C114">
        <v>0</v>
      </c>
      <c r="D114">
        <v>20</v>
      </c>
      <c r="E114" t="s">
        <v>13</v>
      </c>
      <c r="F114">
        <v>1E-3</v>
      </c>
      <c r="G114" t="s">
        <v>16</v>
      </c>
      <c r="H114">
        <v>3310</v>
      </c>
      <c r="I114">
        <v>4485</v>
      </c>
      <c r="J114">
        <f t="shared" si="4"/>
        <v>42.46</v>
      </c>
      <c r="K114">
        <v>104</v>
      </c>
      <c r="L114">
        <v>111</v>
      </c>
      <c r="M114">
        <f t="shared" si="5"/>
        <v>51.63</v>
      </c>
      <c r="N114">
        <v>0.43</v>
      </c>
      <c r="O114" s="1">
        <f t="shared" si="11"/>
        <v>-1.9311576148178144E-2</v>
      </c>
    </row>
    <row r="115" spans="1:15" x14ac:dyDescent="0.35">
      <c r="A115" t="s">
        <v>12</v>
      </c>
      <c r="B115">
        <v>5</v>
      </c>
      <c r="C115">
        <v>50</v>
      </c>
      <c r="D115">
        <v>20</v>
      </c>
      <c r="E115" t="s">
        <v>13</v>
      </c>
      <c r="F115">
        <v>0.01</v>
      </c>
      <c r="G115" t="s">
        <v>15</v>
      </c>
      <c r="H115">
        <v>19055</v>
      </c>
      <c r="I115">
        <v>26442</v>
      </c>
      <c r="J115">
        <f t="shared" si="4"/>
        <v>41.88</v>
      </c>
      <c r="K115">
        <v>1338</v>
      </c>
      <c r="L115">
        <v>1222</v>
      </c>
      <c r="M115">
        <f t="shared" si="5"/>
        <v>47.73</v>
      </c>
      <c r="N115">
        <v>0.42</v>
      </c>
      <c r="O115" s="1">
        <f t="shared" si="11"/>
        <v>-4.7181009914395305E-2</v>
      </c>
    </row>
    <row r="116" spans="1:15" x14ac:dyDescent="0.35">
      <c r="A116" t="s">
        <v>12</v>
      </c>
      <c r="B116">
        <v>5</v>
      </c>
      <c r="C116">
        <v>0</v>
      </c>
      <c r="D116">
        <v>20</v>
      </c>
      <c r="E116" t="s">
        <v>13</v>
      </c>
      <c r="F116">
        <v>0.01</v>
      </c>
      <c r="G116" t="s">
        <v>16</v>
      </c>
      <c r="H116">
        <v>9498</v>
      </c>
      <c r="I116">
        <v>13254</v>
      </c>
      <c r="J116">
        <f t="shared" si="4"/>
        <v>41.75</v>
      </c>
      <c r="K116">
        <v>695</v>
      </c>
      <c r="L116">
        <v>582</v>
      </c>
      <c r="M116">
        <f t="shared" si="5"/>
        <v>45.58</v>
      </c>
      <c r="N116">
        <v>0.42</v>
      </c>
      <c r="O116" s="1">
        <f t="shared" si="11"/>
        <v>-5.754691142629189E-2</v>
      </c>
    </row>
    <row r="117" spans="1:15" x14ac:dyDescent="0.35">
      <c r="A117" t="s">
        <v>12</v>
      </c>
      <c r="B117">
        <v>5</v>
      </c>
      <c r="C117">
        <v>50</v>
      </c>
      <c r="D117">
        <v>20</v>
      </c>
      <c r="E117" t="s">
        <v>13</v>
      </c>
      <c r="F117">
        <v>0.01</v>
      </c>
      <c r="G117" t="s">
        <v>16</v>
      </c>
      <c r="H117">
        <v>19095</v>
      </c>
      <c r="I117">
        <v>26608</v>
      </c>
      <c r="J117">
        <f t="shared" si="4"/>
        <v>41.78</v>
      </c>
      <c r="K117">
        <v>1298</v>
      </c>
      <c r="L117">
        <v>1056</v>
      </c>
      <c r="M117">
        <f t="shared" si="5"/>
        <v>44.86</v>
      </c>
      <c r="N117">
        <v>0.42</v>
      </c>
      <c r="O117" s="1">
        <f t="shared" si="11"/>
        <v>-5.8340437960392982E-2</v>
      </c>
    </row>
    <row r="118" spans="1:15" x14ac:dyDescent="0.35">
      <c r="A118" t="s">
        <v>12</v>
      </c>
      <c r="B118">
        <v>5</v>
      </c>
      <c r="C118">
        <v>0</v>
      </c>
      <c r="D118">
        <v>20</v>
      </c>
      <c r="E118" t="s">
        <v>13</v>
      </c>
      <c r="F118">
        <v>0.01</v>
      </c>
      <c r="G118" t="s">
        <v>15</v>
      </c>
      <c r="H118">
        <v>9492</v>
      </c>
      <c r="I118">
        <v>13254</v>
      </c>
      <c r="J118">
        <f t="shared" si="4"/>
        <v>41.73</v>
      </c>
      <c r="K118">
        <v>701</v>
      </c>
      <c r="L118">
        <v>582</v>
      </c>
      <c r="M118">
        <f t="shared" si="5"/>
        <v>45.36</v>
      </c>
      <c r="N118">
        <v>0.42</v>
      </c>
      <c r="O118" s="1">
        <f t="shared" si="11"/>
        <v>-5.8713781279802403E-2</v>
      </c>
    </row>
    <row r="119" spans="1:15" x14ac:dyDescent="0.35">
      <c r="A119" t="s">
        <v>12</v>
      </c>
      <c r="B119">
        <v>20</v>
      </c>
      <c r="C119">
        <v>50</v>
      </c>
      <c r="D119">
        <v>20</v>
      </c>
      <c r="E119" t="s">
        <v>13</v>
      </c>
      <c r="F119">
        <v>1E-3</v>
      </c>
      <c r="G119" t="s">
        <v>15</v>
      </c>
      <c r="H119">
        <v>4679</v>
      </c>
      <c r="I119">
        <v>6591</v>
      </c>
      <c r="J119">
        <f t="shared" si="4"/>
        <v>41.52</v>
      </c>
      <c r="K119">
        <v>453</v>
      </c>
      <c r="L119">
        <v>292</v>
      </c>
      <c r="M119">
        <f t="shared" si="5"/>
        <v>39.19</v>
      </c>
      <c r="N119">
        <v>0.41</v>
      </c>
      <c r="O119" s="1">
        <f t="shared" si="11"/>
        <v>-9.4036527109591442E-2</v>
      </c>
    </row>
    <row r="120" spans="1:15" x14ac:dyDescent="0.35">
      <c r="A120" t="s">
        <v>12</v>
      </c>
      <c r="B120">
        <v>2</v>
      </c>
      <c r="C120">
        <v>50</v>
      </c>
      <c r="D120">
        <v>20</v>
      </c>
      <c r="E120" t="s">
        <v>13</v>
      </c>
      <c r="F120">
        <v>0.05</v>
      </c>
      <c r="G120" t="s">
        <v>16</v>
      </c>
      <c r="H120">
        <v>45125</v>
      </c>
      <c r="I120">
        <v>65068</v>
      </c>
      <c r="J120">
        <f t="shared" si="4"/>
        <v>40.950000000000003</v>
      </c>
      <c r="K120">
        <v>5857</v>
      </c>
      <c r="L120">
        <v>4093</v>
      </c>
      <c r="M120">
        <f t="shared" si="5"/>
        <v>41.14</v>
      </c>
      <c r="N120">
        <v>0.41</v>
      </c>
      <c r="O120" s="1">
        <f t="shared" si="11"/>
        <v>-9.9891510473517367E-2</v>
      </c>
    </row>
    <row r="121" spans="1:15" x14ac:dyDescent="0.35">
      <c r="A121" t="s">
        <v>12</v>
      </c>
      <c r="B121">
        <v>2</v>
      </c>
      <c r="C121">
        <v>50</v>
      </c>
      <c r="D121">
        <v>20</v>
      </c>
      <c r="E121" t="s">
        <v>13</v>
      </c>
      <c r="F121">
        <v>0.05</v>
      </c>
      <c r="G121" t="s">
        <v>15</v>
      </c>
      <c r="H121">
        <v>45066</v>
      </c>
      <c r="I121">
        <v>65078</v>
      </c>
      <c r="J121">
        <f t="shared" si="4"/>
        <v>40.92</v>
      </c>
      <c r="K121">
        <v>5916</v>
      </c>
      <c r="L121">
        <v>4083</v>
      </c>
      <c r="M121">
        <f t="shared" si="5"/>
        <v>40.83</v>
      </c>
      <c r="N121">
        <v>0.41</v>
      </c>
      <c r="O121" s="1">
        <f t="shared" si="11"/>
        <v>-0.10199801919275459</v>
      </c>
    </row>
    <row r="122" spans="1:15" x14ac:dyDescent="0.35">
      <c r="A122" t="s">
        <v>12</v>
      </c>
      <c r="B122">
        <v>2</v>
      </c>
      <c r="C122">
        <v>0</v>
      </c>
      <c r="D122">
        <v>20</v>
      </c>
      <c r="E122" t="s">
        <v>13</v>
      </c>
      <c r="F122">
        <v>0.05</v>
      </c>
      <c r="G122" t="s">
        <v>16</v>
      </c>
      <c r="H122">
        <v>22533</v>
      </c>
      <c r="I122">
        <v>32559</v>
      </c>
      <c r="J122">
        <f t="shared" si="4"/>
        <v>40.9</v>
      </c>
      <c r="K122">
        <v>2960</v>
      </c>
      <c r="L122">
        <v>2020</v>
      </c>
      <c r="M122">
        <f t="shared" si="5"/>
        <v>40.56</v>
      </c>
      <c r="N122">
        <v>0.41</v>
      </c>
      <c r="O122" s="1">
        <f t="shared" si="11"/>
        <v>-0.10341498614125742</v>
      </c>
    </row>
    <row r="123" spans="1:15" x14ac:dyDescent="0.35">
      <c r="A123" t="s">
        <v>12</v>
      </c>
      <c r="B123">
        <v>2</v>
      </c>
      <c r="C123">
        <v>0</v>
      </c>
      <c r="D123">
        <v>20</v>
      </c>
      <c r="E123" t="s">
        <v>13</v>
      </c>
      <c r="F123">
        <v>0.05</v>
      </c>
      <c r="G123" t="s">
        <v>15</v>
      </c>
      <c r="H123">
        <v>22534</v>
      </c>
      <c r="I123">
        <v>32581</v>
      </c>
      <c r="J123">
        <f t="shared" si="4"/>
        <v>40.89</v>
      </c>
      <c r="K123">
        <v>2959</v>
      </c>
      <c r="L123">
        <v>1998</v>
      </c>
      <c r="M123">
        <f t="shared" si="5"/>
        <v>40.31</v>
      </c>
      <c r="N123">
        <v>0.41</v>
      </c>
      <c r="O123" s="1">
        <f t="shared" si="11"/>
        <v>-0.10470536703182381</v>
      </c>
    </row>
    <row r="124" spans="1:15" x14ac:dyDescent="0.35">
      <c r="A124" t="s">
        <v>12</v>
      </c>
      <c r="B124">
        <v>20</v>
      </c>
      <c r="C124">
        <v>50</v>
      </c>
      <c r="D124">
        <v>20</v>
      </c>
      <c r="E124" t="s">
        <v>13</v>
      </c>
      <c r="F124">
        <v>1E-3</v>
      </c>
      <c r="G124" t="s">
        <v>16</v>
      </c>
      <c r="H124">
        <v>4685</v>
      </c>
      <c r="I124">
        <v>6715</v>
      </c>
      <c r="J124">
        <f t="shared" si="4"/>
        <v>41.1</v>
      </c>
      <c r="K124">
        <v>447</v>
      </c>
      <c r="L124">
        <v>168</v>
      </c>
      <c r="M124">
        <f t="shared" si="5"/>
        <v>27.32</v>
      </c>
      <c r="N124">
        <v>0.4</v>
      </c>
      <c r="O124" s="1">
        <f t="shared" si="11"/>
        <v>-0.14072083234762275</v>
      </c>
    </row>
    <row r="125" spans="1:15" x14ac:dyDescent="0.35">
      <c r="A125" t="s">
        <v>12</v>
      </c>
      <c r="B125">
        <v>20</v>
      </c>
      <c r="C125">
        <v>0</v>
      </c>
      <c r="D125">
        <v>20</v>
      </c>
      <c r="E125" t="s">
        <v>13</v>
      </c>
      <c r="F125">
        <v>1E-3</v>
      </c>
      <c r="G125" t="s">
        <v>15</v>
      </c>
      <c r="H125">
        <v>2254</v>
      </c>
      <c r="I125">
        <v>3313</v>
      </c>
      <c r="J125">
        <f t="shared" si="4"/>
        <v>40.49</v>
      </c>
      <c r="K125">
        <v>303</v>
      </c>
      <c r="L125">
        <v>138</v>
      </c>
      <c r="M125">
        <f t="shared" si="5"/>
        <v>31.29</v>
      </c>
      <c r="N125">
        <v>0.4</v>
      </c>
      <c r="O125" s="1">
        <f t="shared" si="11"/>
        <v>-0.14884422207230003</v>
      </c>
    </row>
    <row r="126" spans="1:15" x14ac:dyDescent="0.35">
      <c r="A126" t="s">
        <v>12</v>
      </c>
      <c r="B126">
        <v>20</v>
      </c>
      <c r="C126">
        <v>0</v>
      </c>
      <c r="D126">
        <v>20</v>
      </c>
      <c r="E126" t="s">
        <v>13</v>
      </c>
      <c r="F126">
        <v>1E-3</v>
      </c>
      <c r="G126" t="s">
        <v>16</v>
      </c>
      <c r="H126">
        <v>2259</v>
      </c>
      <c r="I126">
        <v>3363</v>
      </c>
      <c r="J126">
        <f t="shared" si="4"/>
        <v>40.18</v>
      </c>
      <c r="K126">
        <v>298</v>
      </c>
      <c r="L126">
        <v>88</v>
      </c>
      <c r="M126">
        <f t="shared" si="5"/>
        <v>22.8</v>
      </c>
      <c r="N126">
        <v>0.39</v>
      </c>
      <c r="O126" s="1">
        <f t="shared" si="11"/>
        <v>-0.18358837610340453</v>
      </c>
    </row>
    <row r="127" spans="1:15" x14ac:dyDescent="0.35">
      <c r="A127" t="s">
        <v>12</v>
      </c>
      <c r="B127">
        <v>1</v>
      </c>
      <c r="C127">
        <v>50</v>
      </c>
      <c r="D127">
        <v>20</v>
      </c>
      <c r="E127" t="s">
        <v>13</v>
      </c>
      <c r="F127">
        <v>0.2</v>
      </c>
      <c r="G127" t="s">
        <v>16</v>
      </c>
      <c r="H127">
        <v>77870</v>
      </c>
      <c r="I127">
        <v>125619</v>
      </c>
      <c r="J127">
        <f t="shared" si="4"/>
        <v>38.270000000000003</v>
      </c>
      <c r="K127">
        <v>24083</v>
      </c>
      <c r="L127">
        <v>12713</v>
      </c>
      <c r="M127">
        <f t="shared" si="5"/>
        <v>34.549999999999997</v>
      </c>
      <c r="N127">
        <v>0.38</v>
      </c>
      <c r="O127" s="1">
        <f t="shared" si="11"/>
        <v>-0.19806184542112748</v>
      </c>
    </row>
    <row r="128" spans="1:15" x14ac:dyDescent="0.35">
      <c r="A128" t="s">
        <v>12</v>
      </c>
      <c r="B128">
        <v>1</v>
      </c>
      <c r="C128">
        <v>50</v>
      </c>
      <c r="D128">
        <v>20</v>
      </c>
      <c r="E128" t="s">
        <v>13</v>
      </c>
      <c r="F128">
        <v>0.2</v>
      </c>
      <c r="G128" t="s">
        <v>15</v>
      </c>
      <c r="H128">
        <v>77786</v>
      </c>
      <c r="I128">
        <v>125616</v>
      </c>
      <c r="J128">
        <f t="shared" si="4"/>
        <v>38.24</v>
      </c>
      <c r="K128">
        <v>24167</v>
      </c>
      <c r="L128">
        <v>12716</v>
      </c>
      <c r="M128">
        <f t="shared" si="5"/>
        <v>34.479999999999997</v>
      </c>
      <c r="N128">
        <v>0.38</v>
      </c>
      <c r="O128" s="1">
        <f t="shared" si="11"/>
        <v>-0.19897034623265591</v>
      </c>
    </row>
    <row r="129" spans="1:15" x14ac:dyDescent="0.35">
      <c r="A129" t="s">
        <v>12</v>
      </c>
      <c r="B129">
        <v>1</v>
      </c>
      <c r="C129">
        <v>0</v>
      </c>
      <c r="D129">
        <v>20</v>
      </c>
      <c r="E129" t="s">
        <v>13</v>
      </c>
      <c r="F129">
        <v>0.2</v>
      </c>
      <c r="G129" t="s">
        <v>16</v>
      </c>
      <c r="H129">
        <v>38817</v>
      </c>
      <c r="I129">
        <v>62753</v>
      </c>
      <c r="J129">
        <f t="shared" si="4"/>
        <v>38.22</v>
      </c>
      <c r="K129">
        <v>12156</v>
      </c>
      <c r="L129">
        <v>6417</v>
      </c>
      <c r="M129">
        <f t="shared" si="5"/>
        <v>34.549999999999997</v>
      </c>
      <c r="N129">
        <v>0.38</v>
      </c>
      <c r="O129" s="1">
        <f t="shared" si="11"/>
        <v>-0.19919935035686451</v>
      </c>
    </row>
    <row r="130" spans="1:15" x14ac:dyDescent="0.35">
      <c r="A130" t="s">
        <v>12</v>
      </c>
      <c r="B130">
        <v>1</v>
      </c>
      <c r="C130">
        <v>0</v>
      </c>
      <c r="D130">
        <v>20</v>
      </c>
      <c r="E130" t="s">
        <v>13</v>
      </c>
      <c r="F130">
        <v>0.2</v>
      </c>
      <c r="G130" t="s">
        <v>15</v>
      </c>
      <c r="H130">
        <v>38763</v>
      </c>
      <c r="I130">
        <v>62760</v>
      </c>
      <c r="J130">
        <f t="shared" ref="J130:J193" si="12">ROUND((H130/(H130+I130))*100,2)</f>
        <v>38.18</v>
      </c>
      <c r="K130">
        <v>12210</v>
      </c>
      <c r="L130">
        <v>6410</v>
      </c>
      <c r="M130">
        <f t="shared" ref="M130:M193" si="13">ROUND((L130/(K130+L130))*100,2)</f>
        <v>34.43</v>
      </c>
      <c r="N130">
        <v>0.38</v>
      </c>
      <c r="O130" s="1">
        <f t="shared" si="11"/>
        <v>-0.20057884718460722</v>
      </c>
    </row>
    <row r="131" spans="1:15" x14ac:dyDescent="0.35">
      <c r="A131" t="s">
        <v>12</v>
      </c>
      <c r="B131">
        <v>10</v>
      </c>
      <c r="C131">
        <v>50</v>
      </c>
      <c r="D131">
        <v>20</v>
      </c>
      <c r="E131" t="s">
        <v>13</v>
      </c>
      <c r="F131">
        <v>0.01</v>
      </c>
      <c r="G131" t="s">
        <v>15</v>
      </c>
      <c r="H131">
        <v>8780</v>
      </c>
      <c r="I131">
        <v>13424</v>
      </c>
      <c r="J131">
        <f t="shared" si="12"/>
        <v>39.54</v>
      </c>
      <c r="K131">
        <v>1426</v>
      </c>
      <c r="L131">
        <v>399</v>
      </c>
      <c r="M131">
        <f t="shared" si="13"/>
        <v>21.86</v>
      </c>
      <c r="N131">
        <v>0.38</v>
      </c>
      <c r="O131" s="1">
        <f t="shared" si="11"/>
        <v>-0.20684461494872117</v>
      </c>
    </row>
    <row r="132" spans="1:15" x14ac:dyDescent="0.35">
      <c r="A132" t="s">
        <v>12</v>
      </c>
      <c r="B132">
        <v>10</v>
      </c>
      <c r="C132">
        <v>0</v>
      </c>
      <c r="D132">
        <v>20</v>
      </c>
      <c r="E132" t="s">
        <v>13</v>
      </c>
      <c r="F132">
        <v>0.01</v>
      </c>
      <c r="G132" t="s">
        <v>15</v>
      </c>
      <c r="H132">
        <v>4382</v>
      </c>
      <c r="I132">
        <v>6724</v>
      </c>
      <c r="J132">
        <f t="shared" si="12"/>
        <v>39.46</v>
      </c>
      <c r="K132">
        <v>714</v>
      </c>
      <c r="L132">
        <v>195</v>
      </c>
      <c r="M132">
        <f t="shared" si="13"/>
        <v>21.45</v>
      </c>
      <c r="N132">
        <v>0.38</v>
      </c>
      <c r="O132" s="1">
        <f t="shared" si="11"/>
        <v>-0.20917463194901967</v>
      </c>
    </row>
    <row r="133" spans="1:15" x14ac:dyDescent="0.35">
      <c r="A133" t="s">
        <v>12</v>
      </c>
      <c r="B133">
        <v>10</v>
      </c>
      <c r="C133">
        <v>0</v>
      </c>
      <c r="D133">
        <v>20</v>
      </c>
      <c r="E133" t="s">
        <v>13</v>
      </c>
      <c r="F133">
        <v>0.01</v>
      </c>
      <c r="G133" t="s">
        <v>16</v>
      </c>
      <c r="H133">
        <v>4390</v>
      </c>
      <c r="I133">
        <v>6738</v>
      </c>
      <c r="J133">
        <f t="shared" si="12"/>
        <v>39.450000000000003</v>
      </c>
      <c r="K133">
        <v>706</v>
      </c>
      <c r="L133">
        <v>181</v>
      </c>
      <c r="M133">
        <f t="shared" si="13"/>
        <v>20.41</v>
      </c>
      <c r="N133">
        <v>0.38</v>
      </c>
      <c r="O133" s="1">
        <f t="shared" si="11"/>
        <v>-0.21240059867999761</v>
      </c>
    </row>
    <row r="134" spans="1:15" x14ac:dyDescent="0.35">
      <c r="A134" t="s">
        <v>12</v>
      </c>
      <c r="B134">
        <v>10</v>
      </c>
      <c r="C134">
        <v>50</v>
      </c>
      <c r="D134">
        <v>20</v>
      </c>
      <c r="E134" t="s">
        <v>13</v>
      </c>
      <c r="F134">
        <v>0.01</v>
      </c>
      <c r="G134" t="s">
        <v>16</v>
      </c>
      <c r="H134">
        <v>8774</v>
      </c>
      <c r="I134">
        <v>13468</v>
      </c>
      <c r="J134">
        <f t="shared" si="12"/>
        <v>39.450000000000003</v>
      </c>
      <c r="K134">
        <v>1432</v>
      </c>
      <c r="L134">
        <v>355</v>
      </c>
      <c r="M134">
        <f t="shared" si="13"/>
        <v>19.87</v>
      </c>
      <c r="N134">
        <v>0.38</v>
      </c>
      <c r="O134" s="1">
        <f t="shared" si="11"/>
        <v>-0.21595817573660572</v>
      </c>
    </row>
    <row r="135" spans="1:15" x14ac:dyDescent="0.35">
      <c r="A135" t="s">
        <v>12</v>
      </c>
      <c r="B135">
        <v>15</v>
      </c>
      <c r="C135">
        <v>50</v>
      </c>
      <c r="D135">
        <v>20</v>
      </c>
      <c r="E135" t="s">
        <v>13</v>
      </c>
      <c r="F135">
        <v>0.01</v>
      </c>
      <c r="G135" t="s">
        <v>16</v>
      </c>
      <c r="H135">
        <v>5640</v>
      </c>
      <c r="I135">
        <v>8993</v>
      </c>
      <c r="J135">
        <f t="shared" si="12"/>
        <v>38.54</v>
      </c>
      <c r="K135">
        <v>1179</v>
      </c>
      <c r="L135">
        <v>207</v>
      </c>
      <c r="M135">
        <f t="shared" si="13"/>
        <v>14.94</v>
      </c>
      <c r="N135">
        <v>0.37</v>
      </c>
      <c r="O135" s="1">
        <f t="shared" ref="O135:O166" si="14">IFERROR(((H135 * L135) - (I135 * K135)) / (SQRT((H135 + I135) * (H135 + K135) * (L135 + I135) * (L135 + K135))), 0)</f>
        <v>-0.26451580957272797</v>
      </c>
    </row>
    <row r="136" spans="1:15" x14ac:dyDescent="0.35">
      <c r="A136" t="s">
        <v>12</v>
      </c>
      <c r="B136">
        <v>2</v>
      </c>
      <c r="C136">
        <v>0</v>
      </c>
      <c r="D136">
        <v>20</v>
      </c>
      <c r="E136" t="s">
        <v>13</v>
      </c>
      <c r="F136">
        <v>0.1</v>
      </c>
      <c r="G136" t="s">
        <v>16</v>
      </c>
      <c r="H136">
        <v>19188</v>
      </c>
      <c r="I136">
        <v>32514</v>
      </c>
      <c r="J136">
        <f t="shared" si="12"/>
        <v>37.11</v>
      </c>
      <c r="K136">
        <v>6305</v>
      </c>
      <c r="L136">
        <v>2065</v>
      </c>
      <c r="M136">
        <f t="shared" si="13"/>
        <v>24.67</v>
      </c>
      <c r="N136">
        <v>0.35</v>
      </c>
      <c r="O136" s="1">
        <f t="shared" si="14"/>
        <v>-0.26775862261170075</v>
      </c>
    </row>
    <row r="137" spans="1:15" x14ac:dyDescent="0.35">
      <c r="A137" t="s">
        <v>12</v>
      </c>
      <c r="B137">
        <v>2</v>
      </c>
      <c r="C137">
        <v>50</v>
      </c>
      <c r="D137">
        <v>20</v>
      </c>
      <c r="E137" t="s">
        <v>13</v>
      </c>
      <c r="F137">
        <v>0.1</v>
      </c>
      <c r="G137" t="s">
        <v>16</v>
      </c>
      <c r="H137">
        <v>38344</v>
      </c>
      <c r="I137">
        <v>65040</v>
      </c>
      <c r="J137">
        <f t="shared" si="12"/>
        <v>37.090000000000003</v>
      </c>
      <c r="K137">
        <v>12638</v>
      </c>
      <c r="L137">
        <v>4121</v>
      </c>
      <c r="M137">
        <f t="shared" si="13"/>
        <v>24.59</v>
      </c>
      <c r="N137">
        <v>0.35</v>
      </c>
      <c r="O137" s="1">
        <f t="shared" si="14"/>
        <v>-0.26862848682246498</v>
      </c>
    </row>
    <row r="138" spans="1:15" x14ac:dyDescent="0.35">
      <c r="A138" t="s">
        <v>12</v>
      </c>
      <c r="B138">
        <v>2</v>
      </c>
      <c r="C138">
        <v>50</v>
      </c>
      <c r="D138">
        <v>20</v>
      </c>
      <c r="E138" t="s">
        <v>13</v>
      </c>
      <c r="F138">
        <v>0.1</v>
      </c>
      <c r="G138" t="s">
        <v>15</v>
      </c>
      <c r="H138">
        <v>38286</v>
      </c>
      <c r="I138">
        <v>65025</v>
      </c>
      <c r="J138">
        <f t="shared" si="12"/>
        <v>37.06</v>
      </c>
      <c r="K138">
        <v>12696</v>
      </c>
      <c r="L138">
        <v>4136</v>
      </c>
      <c r="M138">
        <f t="shared" si="13"/>
        <v>24.57</v>
      </c>
      <c r="N138">
        <v>0.35</v>
      </c>
      <c r="O138" s="1">
        <f t="shared" si="14"/>
        <v>-0.2694511620652208</v>
      </c>
    </row>
    <row r="139" spans="1:15" x14ac:dyDescent="0.35">
      <c r="A139" t="s">
        <v>12</v>
      </c>
      <c r="B139">
        <v>2</v>
      </c>
      <c r="C139">
        <v>0</v>
      </c>
      <c r="D139">
        <v>20</v>
      </c>
      <c r="E139" t="s">
        <v>13</v>
      </c>
      <c r="F139">
        <v>0.1</v>
      </c>
      <c r="G139" t="s">
        <v>15</v>
      </c>
      <c r="H139">
        <v>19159</v>
      </c>
      <c r="I139">
        <v>32525</v>
      </c>
      <c r="J139">
        <f t="shared" si="12"/>
        <v>37.07</v>
      </c>
      <c r="K139">
        <v>6334</v>
      </c>
      <c r="L139">
        <v>2054</v>
      </c>
      <c r="M139">
        <f t="shared" si="13"/>
        <v>24.49</v>
      </c>
      <c r="N139">
        <v>0.35</v>
      </c>
      <c r="O139" s="1">
        <f t="shared" si="14"/>
        <v>-0.26959349613743316</v>
      </c>
    </row>
    <row r="140" spans="1:15" x14ac:dyDescent="0.35">
      <c r="A140" t="s">
        <v>12</v>
      </c>
      <c r="B140">
        <v>15</v>
      </c>
      <c r="C140">
        <v>0</v>
      </c>
      <c r="D140">
        <v>20</v>
      </c>
      <c r="E140" t="s">
        <v>13</v>
      </c>
      <c r="F140">
        <v>0.01</v>
      </c>
      <c r="G140" t="s">
        <v>16</v>
      </c>
      <c r="H140">
        <v>2821</v>
      </c>
      <c r="I140">
        <v>4518</v>
      </c>
      <c r="J140">
        <f t="shared" si="12"/>
        <v>38.44</v>
      </c>
      <c r="K140">
        <v>593</v>
      </c>
      <c r="L140">
        <v>78</v>
      </c>
      <c r="M140">
        <f t="shared" si="13"/>
        <v>11.62</v>
      </c>
      <c r="N140">
        <v>0.36</v>
      </c>
      <c r="O140" s="1">
        <f t="shared" si="14"/>
        <v>-0.2797570728896393</v>
      </c>
    </row>
    <row r="141" spans="1:15" x14ac:dyDescent="0.35">
      <c r="A141" t="s">
        <v>12</v>
      </c>
      <c r="B141">
        <v>15</v>
      </c>
      <c r="C141">
        <v>50</v>
      </c>
      <c r="D141">
        <v>20</v>
      </c>
      <c r="E141" t="s">
        <v>13</v>
      </c>
      <c r="F141">
        <v>0.01</v>
      </c>
      <c r="G141" t="s">
        <v>15</v>
      </c>
      <c r="H141">
        <v>5633</v>
      </c>
      <c r="I141">
        <v>9043</v>
      </c>
      <c r="J141">
        <f t="shared" si="12"/>
        <v>38.380000000000003</v>
      </c>
      <c r="K141">
        <v>1186</v>
      </c>
      <c r="L141">
        <v>157</v>
      </c>
      <c r="M141">
        <f t="shared" si="13"/>
        <v>11.69</v>
      </c>
      <c r="N141">
        <v>0.36</v>
      </c>
      <c r="O141" s="1">
        <f t="shared" si="14"/>
        <v>-0.27985058074010977</v>
      </c>
    </row>
    <row r="142" spans="1:15" x14ac:dyDescent="0.35">
      <c r="A142" t="s">
        <v>12</v>
      </c>
      <c r="B142">
        <v>15</v>
      </c>
      <c r="C142">
        <v>0</v>
      </c>
      <c r="D142">
        <v>20</v>
      </c>
      <c r="E142" t="s">
        <v>13</v>
      </c>
      <c r="F142">
        <v>0.01</v>
      </c>
      <c r="G142" t="s">
        <v>15</v>
      </c>
      <c r="H142">
        <v>2804</v>
      </c>
      <c r="I142">
        <v>4515</v>
      </c>
      <c r="J142">
        <f t="shared" si="12"/>
        <v>38.31</v>
      </c>
      <c r="K142">
        <v>610</v>
      </c>
      <c r="L142">
        <v>81</v>
      </c>
      <c r="M142">
        <f t="shared" si="13"/>
        <v>11.72</v>
      </c>
      <c r="N142">
        <v>0.36</v>
      </c>
      <c r="O142" s="1">
        <f t="shared" si="14"/>
        <v>-0.28367629403089184</v>
      </c>
    </row>
    <row r="143" spans="1:15" x14ac:dyDescent="0.35">
      <c r="A143" t="s">
        <v>12</v>
      </c>
      <c r="B143">
        <v>20</v>
      </c>
      <c r="C143">
        <v>0</v>
      </c>
      <c r="D143">
        <v>20</v>
      </c>
      <c r="E143" t="s">
        <v>13</v>
      </c>
      <c r="F143">
        <v>0.01</v>
      </c>
      <c r="G143" t="s">
        <v>16</v>
      </c>
      <c r="H143">
        <v>2085</v>
      </c>
      <c r="I143">
        <v>3398</v>
      </c>
      <c r="J143">
        <f t="shared" si="12"/>
        <v>38.03</v>
      </c>
      <c r="K143">
        <v>472</v>
      </c>
      <c r="L143">
        <v>53</v>
      </c>
      <c r="M143">
        <f t="shared" si="13"/>
        <v>10.1</v>
      </c>
      <c r="N143">
        <v>0.36</v>
      </c>
      <c r="O143" s="1">
        <f t="shared" si="14"/>
        <v>-0.29630247477324217</v>
      </c>
    </row>
    <row r="144" spans="1:15" x14ac:dyDescent="0.35">
      <c r="A144" t="s">
        <v>12</v>
      </c>
      <c r="B144">
        <v>20</v>
      </c>
      <c r="C144">
        <v>0</v>
      </c>
      <c r="D144">
        <v>20</v>
      </c>
      <c r="E144" t="s">
        <v>13</v>
      </c>
      <c r="F144">
        <v>0.01</v>
      </c>
      <c r="G144" t="s">
        <v>15</v>
      </c>
      <c r="H144">
        <v>2083</v>
      </c>
      <c r="I144">
        <v>3401</v>
      </c>
      <c r="J144">
        <f t="shared" si="12"/>
        <v>37.979999999999997</v>
      </c>
      <c r="K144">
        <v>474</v>
      </c>
      <c r="L144">
        <v>50</v>
      </c>
      <c r="M144">
        <f t="shared" si="13"/>
        <v>9.5399999999999991</v>
      </c>
      <c r="N144">
        <v>0.36</v>
      </c>
      <c r="O144" s="1">
        <f t="shared" si="14"/>
        <v>-0.29945201739470362</v>
      </c>
    </row>
    <row r="145" spans="1:15" x14ac:dyDescent="0.35">
      <c r="A145" t="s">
        <v>12</v>
      </c>
      <c r="B145">
        <v>20</v>
      </c>
      <c r="C145">
        <v>50</v>
      </c>
      <c r="D145">
        <v>20</v>
      </c>
      <c r="E145" t="s">
        <v>13</v>
      </c>
      <c r="F145">
        <v>0.01</v>
      </c>
      <c r="G145" t="s">
        <v>16</v>
      </c>
      <c r="H145">
        <v>4170</v>
      </c>
      <c r="I145">
        <v>6783</v>
      </c>
      <c r="J145">
        <f t="shared" si="12"/>
        <v>38.07</v>
      </c>
      <c r="K145">
        <v>962</v>
      </c>
      <c r="L145">
        <v>100</v>
      </c>
      <c r="M145">
        <f t="shared" si="13"/>
        <v>9.42</v>
      </c>
      <c r="N145">
        <v>0.36</v>
      </c>
      <c r="O145" s="1">
        <f t="shared" si="14"/>
        <v>-0.30133911497716809</v>
      </c>
    </row>
    <row r="146" spans="1:15" x14ac:dyDescent="0.35">
      <c r="A146" t="s">
        <v>12</v>
      </c>
      <c r="B146">
        <v>5</v>
      </c>
      <c r="C146">
        <v>0</v>
      </c>
      <c r="D146">
        <v>20</v>
      </c>
      <c r="E146" t="s">
        <v>13</v>
      </c>
      <c r="F146">
        <v>0.05</v>
      </c>
      <c r="G146" t="s">
        <v>15</v>
      </c>
      <c r="H146">
        <v>7692</v>
      </c>
      <c r="I146">
        <v>13280</v>
      </c>
      <c r="J146">
        <f t="shared" si="12"/>
        <v>36.68</v>
      </c>
      <c r="K146">
        <v>2501</v>
      </c>
      <c r="L146">
        <v>556</v>
      </c>
      <c r="M146">
        <f t="shared" si="13"/>
        <v>18.190000000000001</v>
      </c>
      <c r="N146">
        <v>0.34</v>
      </c>
      <c r="O146" s="1">
        <f t="shared" si="14"/>
        <v>-0.30431438894920387</v>
      </c>
    </row>
    <row r="147" spans="1:15" x14ac:dyDescent="0.35">
      <c r="A147" t="s">
        <v>12</v>
      </c>
      <c r="B147">
        <v>20</v>
      </c>
      <c r="C147">
        <v>50</v>
      </c>
      <c r="D147">
        <v>20</v>
      </c>
      <c r="E147" t="s">
        <v>13</v>
      </c>
      <c r="F147">
        <v>0.01</v>
      </c>
      <c r="G147" t="s">
        <v>15</v>
      </c>
      <c r="H147">
        <v>4162</v>
      </c>
      <c r="I147">
        <v>6787</v>
      </c>
      <c r="J147">
        <f t="shared" si="12"/>
        <v>38.01</v>
      </c>
      <c r="K147">
        <v>970</v>
      </c>
      <c r="L147">
        <v>96</v>
      </c>
      <c r="M147">
        <f t="shared" si="13"/>
        <v>9.01</v>
      </c>
      <c r="N147">
        <v>0.35</v>
      </c>
      <c r="O147" s="1">
        <f t="shared" si="14"/>
        <v>-0.30455102453925126</v>
      </c>
    </row>
    <row r="148" spans="1:15" x14ac:dyDescent="0.35">
      <c r="A148" t="s">
        <v>12</v>
      </c>
      <c r="B148">
        <v>5</v>
      </c>
      <c r="C148">
        <v>50</v>
      </c>
      <c r="D148">
        <v>20</v>
      </c>
      <c r="E148" t="s">
        <v>13</v>
      </c>
      <c r="F148">
        <v>0.05</v>
      </c>
      <c r="G148" t="s">
        <v>15</v>
      </c>
      <c r="H148">
        <v>15340</v>
      </c>
      <c r="I148">
        <v>26530</v>
      </c>
      <c r="J148">
        <f t="shared" si="12"/>
        <v>36.64</v>
      </c>
      <c r="K148">
        <v>5053</v>
      </c>
      <c r="L148">
        <v>1134</v>
      </c>
      <c r="M148">
        <f t="shared" si="13"/>
        <v>18.329999999999998</v>
      </c>
      <c r="N148">
        <v>0.34</v>
      </c>
      <c r="O148" s="1">
        <f t="shared" si="14"/>
        <v>-0.30516474499307639</v>
      </c>
    </row>
    <row r="149" spans="1:15" x14ac:dyDescent="0.35">
      <c r="A149" t="s">
        <v>12</v>
      </c>
      <c r="B149">
        <v>5</v>
      </c>
      <c r="C149">
        <v>50</v>
      </c>
      <c r="D149">
        <v>20</v>
      </c>
      <c r="E149" t="s">
        <v>13</v>
      </c>
      <c r="F149">
        <v>0.05</v>
      </c>
      <c r="G149" t="s">
        <v>16</v>
      </c>
      <c r="H149">
        <v>15358</v>
      </c>
      <c r="I149">
        <v>26626</v>
      </c>
      <c r="J149">
        <f t="shared" si="12"/>
        <v>36.58</v>
      </c>
      <c r="K149">
        <v>5035</v>
      </c>
      <c r="L149">
        <v>1038</v>
      </c>
      <c r="M149">
        <f t="shared" si="13"/>
        <v>17.09</v>
      </c>
      <c r="N149">
        <v>0.34</v>
      </c>
      <c r="O149" s="1">
        <f t="shared" si="14"/>
        <v>-0.31144615137262149</v>
      </c>
    </row>
    <row r="150" spans="1:15" x14ac:dyDescent="0.35">
      <c r="A150" t="s">
        <v>12</v>
      </c>
      <c r="B150">
        <v>5</v>
      </c>
      <c r="C150">
        <v>0</v>
      </c>
      <c r="D150">
        <v>20</v>
      </c>
      <c r="E150" t="s">
        <v>13</v>
      </c>
      <c r="F150">
        <v>0.05</v>
      </c>
      <c r="G150" t="s">
        <v>16</v>
      </c>
      <c r="H150">
        <v>7693</v>
      </c>
      <c r="I150">
        <v>13330</v>
      </c>
      <c r="J150">
        <f t="shared" si="12"/>
        <v>36.590000000000003</v>
      </c>
      <c r="K150">
        <v>2500</v>
      </c>
      <c r="L150">
        <v>506</v>
      </c>
      <c r="M150">
        <f t="shared" si="13"/>
        <v>16.829999999999998</v>
      </c>
      <c r="N150">
        <v>0.34</v>
      </c>
      <c r="O150" s="1">
        <f t="shared" si="14"/>
        <v>-0.31176452714802655</v>
      </c>
    </row>
    <row r="151" spans="1:15" x14ac:dyDescent="0.35">
      <c r="A151" t="s">
        <v>12</v>
      </c>
      <c r="B151">
        <v>10</v>
      </c>
      <c r="C151">
        <v>50</v>
      </c>
      <c r="D151">
        <v>20</v>
      </c>
      <c r="E151" t="s">
        <v>13</v>
      </c>
      <c r="F151">
        <v>0.05</v>
      </c>
      <c r="G151" t="s">
        <v>16</v>
      </c>
      <c r="H151">
        <v>7320</v>
      </c>
      <c r="I151">
        <v>13439</v>
      </c>
      <c r="J151">
        <f t="shared" si="12"/>
        <v>35.26</v>
      </c>
      <c r="K151">
        <v>2886</v>
      </c>
      <c r="L151">
        <v>384</v>
      </c>
      <c r="M151">
        <f t="shared" si="13"/>
        <v>11.74</v>
      </c>
      <c r="N151">
        <v>0.32</v>
      </c>
      <c r="O151" s="1">
        <f t="shared" si="14"/>
        <v>-0.36760685122301762</v>
      </c>
    </row>
    <row r="152" spans="1:15" x14ac:dyDescent="0.35">
      <c r="A152" t="s">
        <v>12</v>
      </c>
      <c r="B152">
        <v>10</v>
      </c>
      <c r="C152">
        <v>50</v>
      </c>
      <c r="D152">
        <v>20</v>
      </c>
      <c r="E152" t="s">
        <v>13</v>
      </c>
      <c r="F152">
        <v>0.05</v>
      </c>
      <c r="G152" t="s">
        <v>15</v>
      </c>
      <c r="H152">
        <v>7303</v>
      </c>
      <c r="I152">
        <v>13457</v>
      </c>
      <c r="J152">
        <f t="shared" si="12"/>
        <v>35.18</v>
      </c>
      <c r="K152">
        <v>2903</v>
      </c>
      <c r="L152">
        <v>366</v>
      </c>
      <c r="M152">
        <f t="shared" si="13"/>
        <v>11.2</v>
      </c>
      <c r="N152">
        <v>0.32</v>
      </c>
      <c r="O152" s="1">
        <f t="shared" si="14"/>
        <v>-0.37193331218190501</v>
      </c>
    </row>
    <row r="153" spans="1:15" x14ac:dyDescent="0.35">
      <c r="A153" t="s">
        <v>12</v>
      </c>
      <c r="B153">
        <v>10</v>
      </c>
      <c r="C153">
        <v>0</v>
      </c>
      <c r="D153">
        <v>20</v>
      </c>
      <c r="E153" t="s">
        <v>13</v>
      </c>
      <c r="F153">
        <v>0.05</v>
      </c>
      <c r="G153" t="s">
        <v>16</v>
      </c>
      <c r="H153">
        <v>3619</v>
      </c>
      <c r="I153">
        <v>6723</v>
      </c>
      <c r="J153">
        <f t="shared" si="12"/>
        <v>34.99</v>
      </c>
      <c r="K153">
        <v>1477</v>
      </c>
      <c r="L153">
        <v>196</v>
      </c>
      <c r="M153">
        <f t="shared" si="13"/>
        <v>11.72</v>
      </c>
      <c r="N153">
        <v>0.32</v>
      </c>
      <c r="O153" s="1">
        <f t="shared" si="14"/>
        <v>-0.3733103868573166</v>
      </c>
    </row>
    <row r="154" spans="1:15" x14ac:dyDescent="0.35">
      <c r="A154" t="s">
        <v>12</v>
      </c>
      <c r="B154">
        <v>10</v>
      </c>
      <c r="C154">
        <v>0</v>
      </c>
      <c r="D154">
        <v>20</v>
      </c>
      <c r="E154" t="s">
        <v>13</v>
      </c>
      <c r="F154">
        <v>0.05</v>
      </c>
      <c r="G154" t="s">
        <v>15</v>
      </c>
      <c r="H154">
        <v>3611</v>
      </c>
      <c r="I154">
        <v>6732</v>
      </c>
      <c r="J154">
        <f t="shared" si="12"/>
        <v>34.909999999999997</v>
      </c>
      <c r="K154">
        <v>1485</v>
      </c>
      <c r="L154">
        <v>187</v>
      </c>
      <c r="M154">
        <f t="shared" si="13"/>
        <v>11.18</v>
      </c>
      <c r="N154">
        <v>0.32</v>
      </c>
      <c r="O154" s="1">
        <f t="shared" si="14"/>
        <v>-0.37750289214022004</v>
      </c>
    </row>
    <row r="155" spans="1:15" x14ac:dyDescent="0.35">
      <c r="A155" t="s">
        <v>12</v>
      </c>
      <c r="B155">
        <v>5</v>
      </c>
      <c r="C155">
        <v>50</v>
      </c>
      <c r="D155">
        <v>20</v>
      </c>
      <c r="E155" t="s">
        <v>13</v>
      </c>
      <c r="F155">
        <v>0.1</v>
      </c>
      <c r="G155" t="s">
        <v>15</v>
      </c>
      <c r="H155">
        <v>13587</v>
      </c>
      <c r="I155">
        <v>26431</v>
      </c>
      <c r="J155">
        <f t="shared" si="12"/>
        <v>33.950000000000003</v>
      </c>
      <c r="K155">
        <v>6806</v>
      </c>
      <c r="L155">
        <v>1233</v>
      </c>
      <c r="M155">
        <f t="shared" si="13"/>
        <v>15.34</v>
      </c>
      <c r="N155">
        <v>0.31</v>
      </c>
      <c r="O155" s="1">
        <f t="shared" si="14"/>
        <v>-0.38293467590681807</v>
      </c>
    </row>
    <row r="156" spans="1:15" x14ac:dyDescent="0.35">
      <c r="A156" t="s">
        <v>12</v>
      </c>
      <c r="B156">
        <v>15</v>
      </c>
      <c r="C156">
        <v>0</v>
      </c>
      <c r="D156">
        <v>20</v>
      </c>
      <c r="E156" t="s">
        <v>13</v>
      </c>
      <c r="F156">
        <v>0.05</v>
      </c>
      <c r="G156" t="s">
        <v>16</v>
      </c>
      <c r="H156">
        <v>2440</v>
      </c>
      <c r="I156">
        <v>4498</v>
      </c>
      <c r="J156">
        <f t="shared" si="12"/>
        <v>35.17</v>
      </c>
      <c r="K156">
        <v>974</v>
      </c>
      <c r="L156">
        <v>98</v>
      </c>
      <c r="M156">
        <f t="shared" si="13"/>
        <v>9.14</v>
      </c>
      <c r="N156">
        <v>0.32</v>
      </c>
      <c r="O156" s="1">
        <f t="shared" si="14"/>
        <v>-0.38341284267427045</v>
      </c>
    </row>
    <row r="157" spans="1:15" x14ac:dyDescent="0.35">
      <c r="A157" t="s">
        <v>12</v>
      </c>
      <c r="B157">
        <v>5</v>
      </c>
      <c r="C157">
        <v>0</v>
      </c>
      <c r="D157">
        <v>20</v>
      </c>
      <c r="E157" t="s">
        <v>13</v>
      </c>
      <c r="F157">
        <v>0.1</v>
      </c>
      <c r="G157" t="s">
        <v>15</v>
      </c>
      <c r="H157">
        <v>6767</v>
      </c>
      <c r="I157">
        <v>13208</v>
      </c>
      <c r="J157">
        <f t="shared" si="12"/>
        <v>33.880000000000003</v>
      </c>
      <c r="K157">
        <v>3426</v>
      </c>
      <c r="L157">
        <v>628</v>
      </c>
      <c r="M157">
        <f t="shared" si="13"/>
        <v>15.49</v>
      </c>
      <c r="N157">
        <v>0.31</v>
      </c>
      <c r="O157" s="1">
        <f t="shared" si="14"/>
        <v>-0.38366499258300518</v>
      </c>
    </row>
    <row r="158" spans="1:15" x14ac:dyDescent="0.35">
      <c r="A158" t="s">
        <v>12</v>
      </c>
      <c r="B158">
        <v>15</v>
      </c>
      <c r="C158">
        <v>50</v>
      </c>
      <c r="D158">
        <v>20</v>
      </c>
      <c r="E158" t="s">
        <v>13</v>
      </c>
      <c r="F158">
        <v>0.05</v>
      </c>
      <c r="G158" t="s">
        <v>16</v>
      </c>
      <c r="H158">
        <v>4847</v>
      </c>
      <c r="I158">
        <v>8997</v>
      </c>
      <c r="J158">
        <f t="shared" si="12"/>
        <v>35.01</v>
      </c>
      <c r="K158">
        <v>1972</v>
      </c>
      <c r="L158">
        <v>203</v>
      </c>
      <c r="M158">
        <f t="shared" si="13"/>
        <v>9.33</v>
      </c>
      <c r="N158">
        <v>0.32</v>
      </c>
      <c r="O158" s="1">
        <f t="shared" si="14"/>
        <v>-0.38557707741096708</v>
      </c>
    </row>
    <row r="159" spans="1:15" x14ac:dyDescent="0.35">
      <c r="A159" t="s">
        <v>12</v>
      </c>
      <c r="B159">
        <v>5</v>
      </c>
      <c r="C159">
        <v>50</v>
      </c>
      <c r="D159">
        <v>20</v>
      </c>
      <c r="E159" t="s">
        <v>13</v>
      </c>
      <c r="F159">
        <v>0.1</v>
      </c>
      <c r="G159" t="s">
        <v>16</v>
      </c>
      <c r="H159">
        <v>13578</v>
      </c>
      <c r="I159">
        <v>26484</v>
      </c>
      <c r="J159">
        <f t="shared" si="12"/>
        <v>33.89</v>
      </c>
      <c r="K159">
        <v>6815</v>
      </c>
      <c r="L159">
        <v>1180</v>
      </c>
      <c r="M159">
        <f t="shared" si="13"/>
        <v>14.76</v>
      </c>
      <c r="N159">
        <v>0.31</v>
      </c>
      <c r="O159" s="1">
        <f t="shared" si="14"/>
        <v>-0.38690437814026857</v>
      </c>
    </row>
    <row r="160" spans="1:15" x14ac:dyDescent="0.35">
      <c r="A160" t="s">
        <v>12</v>
      </c>
      <c r="B160">
        <v>5</v>
      </c>
      <c r="C160">
        <v>0</v>
      </c>
      <c r="D160">
        <v>20</v>
      </c>
      <c r="E160" t="s">
        <v>13</v>
      </c>
      <c r="F160">
        <v>0.1</v>
      </c>
      <c r="G160" t="s">
        <v>16</v>
      </c>
      <c r="H160">
        <v>6771</v>
      </c>
      <c r="I160">
        <v>13247</v>
      </c>
      <c r="J160">
        <f t="shared" si="12"/>
        <v>33.82</v>
      </c>
      <c r="K160">
        <v>3422</v>
      </c>
      <c r="L160">
        <v>589</v>
      </c>
      <c r="M160">
        <f t="shared" si="13"/>
        <v>14.68</v>
      </c>
      <c r="N160">
        <v>0.31</v>
      </c>
      <c r="O160" s="1">
        <f t="shared" si="14"/>
        <v>-0.38851718486802506</v>
      </c>
    </row>
    <row r="161" spans="1:15" x14ac:dyDescent="0.35">
      <c r="A161" t="s">
        <v>12</v>
      </c>
      <c r="B161">
        <v>15</v>
      </c>
      <c r="C161">
        <v>0</v>
      </c>
      <c r="D161">
        <v>20</v>
      </c>
      <c r="E161" t="s">
        <v>13</v>
      </c>
      <c r="F161">
        <v>0.05</v>
      </c>
      <c r="G161" t="s">
        <v>15</v>
      </c>
      <c r="H161">
        <v>2421</v>
      </c>
      <c r="I161">
        <v>4507</v>
      </c>
      <c r="J161">
        <f t="shared" si="12"/>
        <v>34.950000000000003</v>
      </c>
      <c r="K161">
        <v>993</v>
      </c>
      <c r="L161">
        <v>89</v>
      </c>
      <c r="M161">
        <f t="shared" si="13"/>
        <v>8.23</v>
      </c>
      <c r="N161">
        <v>0.31</v>
      </c>
      <c r="O161" s="1">
        <f t="shared" si="14"/>
        <v>-0.39279723839021441</v>
      </c>
    </row>
    <row r="162" spans="1:15" x14ac:dyDescent="0.35">
      <c r="A162" t="s">
        <v>12</v>
      </c>
      <c r="B162">
        <v>2</v>
      </c>
      <c r="C162">
        <v>50</v>
      </c>
      <c r="D162">
        <v>20</v>
      </c>
      <c r="E162" t="s">
        <v>13</v>
      </c>
      <c r="F162">
        <v>0.2</v>
      </c>
      <c r="G162" t="s">
        <v>16</v>
      </c>
      <c r="H162">
        <v>30917</v>
      </c>
      <c r="I162">
        <v>64261</v>
      </c>
      <c r="J162">
        <f t="shared" si="12"/>
        <v>32.479999999999997</v>
      </c>
      <c r="K162">
        <v>20065</v>
      </c>
      <c r="L162">
        <v>4900</v>
      </c>
      <c r="M162">
        <f t="shared" si="13"/>
        <v>19.63</v>
      </c>
      <c r="N162">
        <v>0.3</v>
      </c>
      <c r="O162" s="1">
        <f t="shared" si="14"/>
        <v>-0.39312653391174002</v>
      </c>
    </row>
    <row r="163" spans="1:15" x14ac:dyDescent="0.35">
      <c r="A163" t="s">
        <v>12</v>
      </c>
      <c r="B163">
        <v>2</v>
      </c>
      <c r="C163">
        <v>50</v>
      </c>
      <c r="D163">
        <v>20</v>
      </c>
      <c r="E163" t="s">
        <v>13</v>
      </c>
      <c r="F163">
        <v>0.2</v>
      </c>
      <c r="G163" t="s">
        <v>15</v>
      </c>
      <c r="H163">
        <v>30895</v>
      </c>
      <c r="I163">
        <v>64246</v>
      </c>
      <c r="J163">
        <f t="shared" si="12"/>
        <v>32.47</v>
      </c>
      <c r="K163">
        <v>20087</v>
      </c>
      <c r="L163">
        <v>4915</v>
      </c>
      <c r="M163">
        <f t="shared" si="13"/>
        <v>19.66</v>
      </c>
      <c r="N163">
        <v>0.3</v>
      </c>
      <c r="O163" s="1">
        <f t="shared" si="14"/>
        <v>-0.39317323764686063</v>
      </c>
    </row>
    <row r="164" spans="1:15" x14ac:dyDescent="0.35">
      <c r="A164" t="s">
        <v>12</v>
      </c>
      <c r="B164">
        <v>2</v>
      </c>
      <c r="C164">
        <v>0</v>
      </c>
      <c r="D164">
        <v>20</v>
      </c>
      <c r="E164" t="s">
        <v>13</v>
      </c>
      <c r="F164">
        <v>0.2</v>
      </c>
      <c r="G164" t="s">
        <v>15</v>
      </c>
      <c r="H164">
        <v>15447</v>
      </c>
      <c r="I164">
        <v>32150</v>
      </c>
      <c r="J164">
        <f t="shared" si="12"/>
        <v>32.450000000000003</v>
      </c>
      <c r="K164">
        <v>10046</v>
      </c>
      <c r="L164">
        <v>2429</v>
      </c>
      <c r="M164">
        <f t="shared" si="13"/>
        <v>19.47</v>
      </c>
      <c r="N164">
        <v>0.3</v>
      </c>
      <c r="O164" s="1">
        <f t="shared" si="14"/>
        <v>-0.39456237762861684</v>
      </c>
    </row>
    <row r="165" spans="1:15" x14ac:dyDescent="0.35">
      <c r="A165" t="s">
        <v>12</v>
      </c>
      <c r="B165">
        <v>15</v>
      </c>
      <c r="C165">
        <v>50</v>
      </c>
      <c r="D165">
        <v>20</v>
      </c>
      <c r="E165" t="s">
        <v>13</v>
      </c>
      <c r="F165">
        <v>0.05</v>
      </c>
      <c r="G165" t="s">
        <v>15</v>
      </c>
      <c r="H165">
        <v>4823</v>
      </c>
      <c r="I165">
        <v>9026</v>
      </c>
      <c r="J165">
        <f t="shared" si="12"/>
        <v>34.83</v>
      </c>
      <c r="K165">
        <v>1996</v>
      </c>
      <c r="L165">
        <v>174</v>
      </c>
      <c r="M165">
        <f t="shared" si="13"/>
        <v>8.02</v>
      </c>
      <c r="N165">
        <v>0.31</v>
      </c>
      <c r="O165" s="1">
        <f t="shared" si="14"/>
        <v>-0.39559085688260531</v>
      </c>
    </row>
    <row r="166" spans="1:15" x14ac:dyDescent="0.35">
      <c r="A166" t="s">
        <v>12</v>
      </c>
      <c r="B166">
        <v>2</v>
      </c>
      <c r="C166">
        <v>0</v>
      </c>
      <c r="D166">
        <v>20</v>
      </c>
      <c r="E166" t="s">
        <v>13</v>
      </c>
      <c r="F166">
        <v>0.2</v>
      </c>
      <c r="G166" t="s">
        <v>16</v>
      </c>
      <c r="H166">
        <v>15429</v>
      </c>
      <c r="I166">
        <v>32181</v>
      </c>
      <c r="J166">
        <f t="shared" si="12"/>
        <v>32.409999999999997</v>
      </c>
      <c r="K166">
        <v>10064</v>
      </c>
      <c r="L166">
        <v>2398</v>
      </c>
      <c r="M166">
        <f t="shared" si="13"/>
        <v>19.239999999999998</v>
      </c>
      <c r="N166">
        <v>0.3</v>
      </c>
      <c r="O166" s="1">
        <f t="shared" si="14"/>
        <v>-0.39666762518949217</v>
      </c>
    </row>
    <row r="167" spans="1:15" x14ac:dyDescent="0.35">
      <c r="A167" t="s">
        <v>12</v>
      </c>
      <c r="B167">
        <v>20</v>
      </c>
      <c r="C167">
        <v>0</v>
      </c>
      <c r="D167">
        <v>20</v>
      </c>
      <c r="E167" t="s">
        <v>13</v>
      </c>
      <c r="F167">
        <v>0.05</v>
      </c>
      <c r="G167" t="s">
        <v>16</v>
      </c>
      <c r="H167">
        <v>1812</v>
      </c>
      <c r="I167">
        <v>3393</v>
      </c>
      <c r="J167">
        <f t="shared" si="12"/>
        <v>34.81</v>
      </c>
      <c r="K167">
        <v>745</v>
      </c>
      <c r="L167">
        <v>58</v>
      </c>
      <c r="M167">
        <f t="shared" si="13"/>
        <v>7.22</v>
      </c>
      <c r="N167">
        <v>0.31</v>
      </c>
      <c r="O167" s="1">
        <f t="shared" ref="O167:O198" si="15">IFERROR(((H167 * L167) - (I167 * K167)) / (SQRT((H167 + I167) * (H167 + K167) * (L167 + I167) * (L167 + K167))), 0)</f>
        <v>-0.39892539544367961</v>
      </c>
    </row>
    <row r="168" spans="1:15" x14ac:dyDescent="0.35">
      <c r="A168" t="s">
        <v>12</v>
      </c>
      <c r="B168">
        <v>20</v>
      </c>
      <c r="C168">
        <v>50</v>
      </c>
      <c r="D168">
        <v>20</v>
      </c>
      <c r="E168" t="s">
        <v>13</v>
      </c>
      <c r="F168">
        <v>0.05</v>
      </c>
      <c r="G168" t="s">
        <v>16</v>
      </c>
      <c r="H168">
        <v>3646</v>
      </c>
      <c r="I168">
        <v>6778</v>
      </c>
      <c r="J168">
        <f t="shared" si="12"/>
        <v>34.979999999999997</v>
      </c>
      <c r="K168">
        <v>1486</v>
      </c>
      <c r="L168">
        <v>105</v>
      </c>
      <c r="M168">
        <f t="shared" si="13"/>
        <v>6.6</v>
      </c>
      <c r="N168">
        <v>0.31</v>
      </c>
      <c r="O168" s="1">
        <f t="shared" si="15"/>
        <v>-0.40031965786763707</v>
      </c>
    </row>
    <row r="169" spans="1:15" x14ac:dyDescent="0.35">
      <c r="A169" t="s">
        <v>12</v>
      </c>
      <c r="B169">
        <v>1</v>
      </c>
      <c r="C169">
        <v>50</v>
      </c>
      <c r="D169">
        <v>20</v>
      </c>
      <c r="E169" t="s">
        <v>13</v>
      </c>
      <c r="F169">
        <v>0.5</v>
      </c>
      <c r="G169" t="s">
        <v>15</v>
      </c>
      <c r="H169">
        <v>30850</v>
      </c>
      <c r="I169">
        <v>98298</v>
      </c>
      <c r="J169">
        <f t="shared" si="12"/>
        <v>23.89</v>
      </c>
      <c r="K169">
        <v>71103</v>
      </c>
      <c r="L169">
        <v>40034</v>
      </c>
      <c r="M169">
        <f t="shared" si="13"/>
        <v>36.020000000000003</v>
      </c>
      <c r="N169">
        <v>0.28999999999999998</v>
      </c>
      <c r="O169" s="1">
        <f t="shared" si="15"/>
        <v>-0.40443896775195848</v>
      </c>
    </row>
    <row r="170" spans="1:15" x14ac:dyDescent="0.35">
      <c r="A170" t="s">
        <v>12</v>
      </c>
      <c r="B170">
        <v>1</v>
      </c>
      <c r="C170">
        <v>0</v>
      </c>
      <c r="D170">
        <v>20</v>
      </c>
      <c r="E170" t="s">
        <v>13</v>
      </c>
      <c r="F170">
        <v>0.5</v>
      </c>
      <c r="G170" t="s">
        <v>15</v>
      </c>
      <c r="H170">
        <v>15479</v>
      </c>
      <c r="I170">
        <v>49282</v>
      </c>
      <c r="J170">
        <f t="shared" si="12"/>
        <v>23.9</v>
      </c>
      <c r="K170">
        <v>35494</v>
      </c>
      <c r="L170">
        <v>19888</v>
      </c>
      <c r="M170">
        <f t="shared" si="13"/>
        <v>35.909999999999997</v>
      </c>
      <c r="N170">
        <v>0.28999999999999998</v>
      </c>
      <c r="O170" s="1">
        <f t="shared" si="15"/>
        <v>-0.40532658358841522</v>
      </c>
    </row>
    <row r="171" spans="1:15" x14ac:dyDescent="0.35">
      <c r="A171" t="s">
        <v>12</v>
      </c>
      <c r="B171">
        <v>20</v>
      </c>
      <c r="C171">
        <v>50</v>
      </c>
      <c r="D171">
        <v>20</v>
      </c>
      <c r="E171" t="s">
        <v>13</v>
      </c>
      <c r="F171">
        <v>0.05</v>
      </c>
      <c r="G171" t="s">
        <v>15</v>
      </c>
      <c r="H171">
        <v>3617</v>
      </c>
      <c r="I171">
        <v>6789</v>
      </c>
      <c r="J171">
        <f t="shared" si="12"/>
        <v>34.76</v>
      </c>
      <c r="K171">
        <v>1515</v>
      </c>
      <c r="L171">
        <v>94</v>
      </c>
      <c r="M171">
        <f t="shared" si="13"/>
        <v>5.84</v>
      </c>
      <c r="N171">
        <v>0.31</v>
      </c>
      <c r="O171" s="1">
        <f t="shared" si="15"/>
        <v>-0.40894731622700725</v>
      </c>
    </row>
    <row r="172" spans="1:15" x14ac:dyDescent="0.35">
      <c r="A172" t="s">
        <v>12</v>
      </c>
      <c r="B172">
        <v>20</v>
      </c>
      <c r="C172">
        <v>0</v>
      </c>
      <c r="D172">
        <v>20</v>
      </c>
      <c r="E172" t="s">
        <v>13</v>
      </c>
      <c r="F172">
        <v>0.05</v>
      </c>
      <c r="G172" t="s">
        <v>15</v>
      </c>
      <c r="H172">
        <v>1795</v>
      </c>
      <c r="I172">
        <v>3404</v>
      </c>
      <c r="J172">
        <f t="shared" si="12"/>
        <v>34.53</v>
      </c>
      <c r="K172">
        <v>762</v>
      </c>
      <c r="L172">
        <v>47</v>
      </c>
      <c r="M172">
        <f t="shared" si="13"/>
        <v>5.81</v>
      </c>
      <c r="N172">
        <v>0.31</v>
      </c>
      <c r="O172" s="1">
        <f t="shared" si="15"/>
        <v>-0.41191939864869276</v>
      </c>
    </row>
    <row r="173" spans="1:15" x14ac:dyDescent="0.35">
      <c r="A173" t="s">
        <v>12</v>
      </c>
      <c r="B173">
        <v>10</v>
      </c>
      <c r="C173">
        <v>0</v>
      </c>
      <c r="D173">
        <v>20</v>
      </c>
      <c r="E173" t="s">
        <v>13</v>
      </c>
      <c r="F173">
        <v>0.1</v>
      </c>
      <c r="G173" t="s">
        <v>16</v>
      </c>
      <c r="H173">
        <v>3263</v>
      </c>
      <c r="I173">
        <v>6688</v>
      </c>
      <c r="J173">
        <f t="shared" si="12"/>
        <v>32.79</v>
      </c>
      <c r="K173">
        <v>1833</v>
      </c>
      <c r="L173">
        <v>231</v>
      </c>
      <c r="M173">
        <f t="shared" si="13"/>
        <v>11.19</v>
      </c>
      <c r="N173">
        <v>0.28999999999999998</v>
      </c>
      <c r="O173" s="1">
        <f t="shared" si="15"/>
        <v>-0.42753855778521149</v>
      </c>
    </row>
    <row r="174" spans="1:15" x14ac:dyDescent="0.35">
      <c r="A174" t="s">
        <v>12</v>
      </c>
      <c r="B174">
        <v>10</v>
      </c>
      <c r="C174">
        <v>50</v>
      </c>
      <c r="D174">
        <v>20</v>
      </c>
      <c r="E174" t="s">
        <v>13</v>
      </c>
      <c r="F174">
        <v>0.1</v>
      </c>
      <c r="G174" t="s">
        <v>16</v>
      </c>
      <c r="H174">
        <v>6572</v>
      </c>
      <c r="I174">
        <v>13390</v>
      </c>
      <c r="J174">
        <f t="shared" si="12"/>
        <v>32.92</v>
      </c>
      <c r="K174">
        <v>3634</v>
      </c>
      <c r="L174">
        <v>433</v>
      </c>
      <c r="M174">
        <f t="shared" si="13"/>
        <v>10.65</v>
      </c>
      <c r="N174">
        <v>0.28999999999999998</v>
      </c>
      <c r="O174" s="1">
        <f t="shared" si="15"/>
        <v>-0.42808126384542783</v>
      </c>
    </row>
    <row r="175" spans="1:15" x14ac:dyDescent="0.35">
      <c r="A175" t="s">
        <v>12</v>
      </c>
      <c r="B175">
        <v>10</v>
      </c>
      <c r="C175">
        <v>50</v>
      </c>
      <c r="D175">
        <v>20</v>
      </c>
      <c r="E175" t="s">
        <v>13</v>
      </c>
      <c r="F175">
        <v>0.1</v>
      </c>
      <c r="G175" t="s">
        <v>15</v>
      </c>
      <c r="H175">
        <v>6533</v>
      </c>
      <c r="I175">
        <v>13380</v>
      </c>
      <c r="J175">
        <f t="shared" si="12"/>
        <v>32.81</v>
      </c>
      <c r="K175">
        <v>3673</v>
      </c>
      <c r="L175">
        <v>443</v>
      </c>
      <c r="M175">
        <f t="shared" si="13"/>
        <v>10.76</v>
      </c>
      <c r="N175">
        <v>0.28999999999999998</v>
      </c>
      <c r="O175" s="1">
        <f t="shared" si="15"/>
        <v>-0.43011303293780995</v>
      </c>
    </row>
    <row r="176" spans="1:15" x14ac:dyDescent="0.35">
      <c r="A176" t="s">
        <v>12</v>
      </c>
      <c r="B176">
        <v>10</v>
      </c>
      <c r="C176">
        <v>0</v>
      </c>
      <c r="D176">
        <v>20</v>
      </c>
      <c r="E176" t="s">
        <v>13</v>
      </c>
      <c r="F176">
        <v>0.1</v>
      </c>
      <c r="G176" t="s">
        <v>15</v>
      </c>
      <c r="H176">
        <v>3238</v>
      </c>
      <c r="I176">
        <v>6699</v>
      </c>
      <c r="J176">
        <f t="shared" si="12"/>
        <v>32.590000000000003</v>
      </c>
      <c r="K176">
        <v>1858</v>
      </c>
      <c r="L176">
        <v>220</v>
      </c>
      <c r="M176">
        <f t="shared" si="13"/>
        <v>10.59</v>
      </c>
      <c r="N176">
        <v>0.28999999999999998</v>
      </c>
      <c r="O176" s="1">
        <f t="shared" si="15"/>
        <v>-0.43488400096015112</v>
      </c>
    </row>
    <row r="177" spans="1:15" x14ac:dyDescent="0.35">
      <c r="A177" t="s">
        <v>12</v>
      </c>
      <c r="B177">
        <v>15</v>
      </c>
      <c r="C177">
        <v>0</v>
      </c>
      <c r="D177">
        <v>20</v>
      </c>
      <c r="E177" t="s">
        <v>13</v>
      </c>
      <c r="F177">
        <v>0.1</v>
      </c>
      <c r="G177" t="s">
        <v>16</v>
      </c>
      <c r="H177">
        <v>2199</v>
      </c>
      <c r="I177">
        <v>4484</v>
      </c>
      <c r="J177">
        <f t="shared" si="12"/>
        <v>32.9</v>
      </c>
      <c r="K177">
        <v>1215</v>
      </c>
      <c r="L177">
        <v>112</v>
      </c>
      <c r="M177">
        <f t="shared" si="13"/>
        <v>8.44</v>
      </c>
      <c r="N177">
        <v>0.28999999999999998</v>
      </c>
      <c r="O177" s="1">
        <f t="shared" si="15"/>
        <v>-0.44096929696683157</v>
      </c>
    </row>
    <row r="178" spans="1:15" x14ac:dyDescent="0.35">
      <c r="A178" t="s">
        <v>12</v>
      </c>
      <c r="B178">
        <v>15</v>
      </c>
      <c r="C178">
        <v>50</v>
      </c>
      <c r="D178">
        <v>20</v>
      </c>
      <c r="E178" t="s">
        <v>13</v>
      </c>
      <c r="F178">
        <v>0.1</v>
      </c>
      <c r="G178" t="s">
        <v>16</v>
      </c>
      <c r="H178">
        <v>4381</v>
      </c>
      <c r="I178">
        <v>8975</v>
      </c>
      <c r="J178">
        <f t="shared" si="12"/>
        <v>32.799999999999997</v>
      </c>
      <c r="K178">
        <v>2438</v>
      </c>
      <c r="L178">
        <v>225</v>
      </c>
      <c r="M178">
        <f t="shared" si="13"/>
        <v>8.4499999999999993</v>
      </c>
      <c r="N178">
        <v>0.28999999999999998</v>
      </c>
      <c r="O178" s="1">
        <f t="shared" si="15"/>
        <v>-0.44235514524101427</v>
      </c>
    </row>
    <row r="179" spans="1:15" x14ac:dyDescent="0.35">
      <c r="A179" t="s">
        <v>12</v>
      </c>
      <c r="B179">
        <v>15</v>
      </c>
      <c r="C179">
        <v>0</v>
      </c>
      <c r="D179">
        <v>20</v>
      </c>
      <c r="E179" t="s">
        <v>13</v>
      </c>
      <c r="F179">
        <v>0.1</v>
      </c>
      <c r="G179" t="s">
        <v>15</v>
      </c>
      <c r="H179">
        <v>2180</v>
      </c>
      <c r="I179">
        <v>4485</v>
      </c>
      <c r="J179">
        <f t="shared" si="12"/>
        <v>32.71</v>
      </c>
      <c r="K179">
        <v>1234</v>
      </c>
      <c r="L179">
        <v>111</v>
      </c>
      <c r="M179">
        <f t="shared" si="13"/>
        <v>8.25</v>
      </c>
      <c r="N179">
        <v>0.28999999999999998</v>
      </c>
      <c r="O179" s="1">
        <f t="shared" si="15"/>
        <v>-0.44625048367189279</v>
      </c>
    </row>
    <row r="180" spans="1:15" x14ac:dyDescent="0.35">
      <c r="A180" t="s">
        <v>12</v>
      </c>
      <c r="B180">
        <v>15</v>
      </c>
      <c r="C180">
        <v>50</v>
      </c>
      <c r="D180">
        <v>20</v>
      </c>
      <c r="E180" t="s">
        <v>13</v>
      </c>
      <c r="F180">
        <v>0.1</v>
      </c>
      <c r="G180" t="s">
        <v>15</v>
      </c>
      <c r="H180">
        <v>4349</v>
      </c>
      <c r="I180">
        <v>8983</v>
      </c>
      <c r="J180">
        <f t="shared" si="12"/>
        <v>32.619999999999997</v>
      </c>
      <c r="K180">
        <v>2470</v>
      </c>
      <c r="L180">
        <v>217</v>
      </c>
      <c r="M180">
        <f t="shared" si="13"/>
        <v>8.08</v>
      </c>
      <c r="N180">
        <v>0.28999999999999998</v>
      </c>
      <c r="O180" s="1">
        <f t="shared" si="15"/>
        <v>-0.44813226203332945</v>
      </c>
    </row>
    <row r="181" spans="1:15" x14ac:dyDescent="0.35">
      <c r="A181" t="s">
        <v>12</v>
      </c>
      <c r="B181">
        <v>20</v>
      </c>
      <c r="C181">
        <v>50</v>
      </c>
      <c r="D181">
        <v>20</v>
      </c>
      <c r="E181" t="s">
        <v>13</v>
      </c>
      <c r="F181">
        <v>0.1</v>
      </c>
      <c r="G181" t="s">
        <v>16</v>
      </c>
      <c r="H181">
        <v>3318</v>
      </c>
      <c r="I181">
        <v>6764</v>
      </c>
      <c r="J181">
        <f t="shared" si="12"/>
        <v>32.909999999999997</v>
      </c>
      <c r="K181">
        <v>1814</v>
      </c>
      <c r="L181">
        <v>119</v>
      </c>
      <c r="M181">
        <f t="shared" si="13"/>
        <v>6.16</v>
      </c>
      <c r="N181">
        <v>0.28999999999999998</v>
      </c>
      <c r="O181" s="1">
        <f t="shared" si="15"/>
        <v>-0.4525995428893303</v>
      </c>
    </row>
    <row r="182" spans="1:15" x14ac:dyDescent="0.35">
      <c r="A182" t="s">
        <v>12</v>
      </c>
      <c r="B182">
        <v>20</v>
      </c>
      <c r="C182">
        <v>0</v>
      </c>
      <c r="D182">
        <v>20</v>
      </c>
      <c r="E182" t="s">
        <v>13</v>
      </c>
      <c r="F182">
        <v>0.1</v>
      </c>
      <c r="G182" t="s">
        <v>16</v>
      </c>
      <c r="H182">
        <v>1641</v>
      </c>
      <c r="I182">
        <v>3386</v>
      </c>
      <c r="J182">
        <f t="shared" si="12"/>
        <v>32.64</v>
      </c>
      <c r="K182">
        <v>916</v>
      </c>
      <c r="L182">
        <v>65</v>
      </c>
      <c r="M182">
        <f t="shared" si="13"/>
        <v>6.63</v>
      </c>
      <c r="N182">
        <v>0.28000000000000003</v>
      </c>
      <c r="O182" s="1">
        <f t="shared" si="15"/>
        <v>-0.45400133613019533</v>
      </c>
    </row>
    <row r="183" spans="1:15" x14ac:dyDescent="0.35">
      <c r="A183" t="s">
        <v>12</v>
      </c>
      <c r="B183">
        <v>5</v>
      </c>
      <c r="C183">
        <v>50</v>
      </c>
      <c r="D183">
        <v>20</v>
      </c>
      <c r="E183" t="s">
        <v>13</v>
      </c>
      <c r="F183">
        <v>0.2</v>
      </c>
      <c r="G183" t="s">
        <v>15</v>
      </c>
      <c r="H183">
        <v>11308</v>
      </c>
      <c r="I183">
        <v>25964</v>
      </c>
      <c r="J183">
        <f t="shared" si="12"/>
        <v>30.34</v>
      </c>
      <c r="K183">
        <v>9085</v>
      </c>
      <c r="L183">
        <v>1700</v>
      </c>
      <c r="M183">
        <f t="shared" si="13"/>
        <v>15.76</v>
      </c>
      <c r="N183">
        <v>0.27</v>
      </c>
      <c r="O183" s="1">
        <f t="shared" si="15"/>
        <v>-0.45496495465303377</v>
      </c>
    </row>
    <row r="184" spans="1:15" x14ac:dyDescent="0.35">
      <c r="A184" t="s">
        <v>12</v>
      </c>
      <c r="B184">
        <v>5</v>
      </c>
      <c r="C184">
        <v>0</v>
      </c>
      <c r="D184">
        <v>20</v>
      </c>
      <c r="E184" t="s">
        <v>13</v>
      </c>
      <c r="F184">
        <v>0.2</v>
      </c>
      <c r="G184" t="s">
        <v>15</v>
      </c>
      <c r="H184">
        <v>5636</v>
      </c>
      <c r="I184">
        <v>12988</v>
      </c>
      <c r="J184">
        <f t="shared" si="12"/>
        <v>30.26</v>
      </c>
      <c r="K184">
        <v>4557</v>
      </c>
      <c r="L184">
        <v>848</v>
      </c>
      <c r="M184">
        <f t="shared" si="13"/>
        <v>15.69</v>
      </c>
      <c r="N184">
        <v>0.27</v>
      </c>
      <c r="O184" s="1">
        <f t="shared" si="15"/>
        <v>-0.45662960436052946</v>
      </c>
    </row>
    <row r="185" spans="1:15" x14ac:dyDescent="0.35">
      <c r="A185" t="s">
        <v>12</v>
      </c>
      <c r="B185">
        <v>20</v>
      </c>
      <c r="C185">
        <v>50</v>
      </c>
      <c r="D185">
        <v>20</v>
      </c>
      <c r="E185" t="s">
        <v>13</v>
      </c>
      <c r="F185">
        <v>0.1</v>
      </c>
      <c r="G185" t="s">
        <v>15</v>
      </c>
      <c r="H185">
        <v>3293</v>
      </c>
      <c r="I185">
        <v>6771</v>
      </c>
      <c r="J185">
        <f t="shared" si="12"/>
        <v>32.72</v>
      </c>
      <c r="K185">
        <v>1839</v>
      </c>
      <c r="L185">
        <v>112</v>
      </c>
      <c r="M185">
        <f t="shared" si="13"/>
        <v>5.74</v>
      </c>
      <c r="N185">
        <v>0.28000000000000003</v>
      </c>
      <c r="O185" s="1">
        <f t="shared" si="15"/>
        <v>-0.45880751530007902</v>
      </c>
    </row>
    <row r="186" spans="1:15" x14ac:dyDescent="0.35">
      <c r="A186" t="s">
        <v>12</v>
      </c>
      <c r="B186">
        <v>5</v>
      </c>
      <c r="C186">
        <v>50</v>
      </c>
      <c r="D186">
        <v>20</v>
      </c>
      <c r="E186" t="s">
        <v>13</v>
      </c>
      <c r="F186">
        <v>0.2</v>
      </c>
      <c r="G186" t="s">
        <v>16</v>
      </c>
      <c r="H186">
        <v>11272</v>
      </c>
      <c r="I186">
        <v>26019</v>
      </c>
      <c r="J186">
        <f t="shared" si="12"/>
        <v>30.23</v>
      </c>
      <c r="K186">
        <v>9121</v>
      </c>
      <c r="L186">
        <v>1645</v>
      </c>
      <c r="M186">
        <f t="shared" si="13"/>
        <v>15.28</v>
      </c>
      <c r="N186">
        <v>0.27</v>
      </c>
      <c r="O186" s="1">
        <f t="shared" si="15"/>
        <v>-0.45969960725056075</v>
      </c>
    </row>
    <row r="187" spans="1:15" x14ac:dyDescent="0.35">
      <c r="A187" t="s">
        <v>12</v>
      </c>
      <c r="B187">
        <v>5</v>
      </c>
      <c r="C187">
        <v>0</v>
      </c>
      <c r="D187">
        <v>20</v>
      </c>
      <c r="E187" t="s">
        <v>13</v>
      </c>
      <c r="F187">
        <v>0.2</v>
      </c>
      <c r="G187" t="s">
        <v>16</v>
      </c>
      <c r="H187">
        <v>5617</v>
      </c>
      <c r="I187">
        <v>13011</v>
      </c>
      <c r="J187">
        <f t="shared" si="12"/>
        <v>30.15</v>
      </c>
      <c r="K187">
        <v>4576</v>
      </c>
      <c r="L187">
        <v>825</v>
      </c>
      <c r="M187">
        <f t="shared" si="13"/>
        <v>15.27</v>
      </c>
      <c r="N187">
        <v>0.27</v>
      </c>
      <c r="O187" s="1">
        <f t="shared" si="15"/>
        <v>-0.46092467046289337</v>
      </c>
    </row>
    <row r="188" spans="1:15" x14ac:dyDescent="0.35">
      <c r="A188" t="s">
        <v>12</v>
      </c>
      <c r="B188">
        <v>20</v>
      </c>
      <c r="C188">
        <v>0</v>
      </c>
      <c r="D188">
        <v>20</v>
      </c>
      <c r="E188" t="s">
        <v>13</v>
      </c>
      <c r="F188">
        <v>0.1</v>
      </c>
      <c r="G188" t="s">
        <v>15</v>
      </c>
      <c r="H188">
        <v>1641</v>
      </c>
      <c r="I188">
        <v>3398</v>
      </c>
      <c r="J188">
        <f t="shared" si="12"/>
        <v>32.57</v>
      </c>
      <c r="K188">
        <v>916</v>
      </c>
      <c r="L188">
        <v>53</v>
      </c>
      <c r="M188">
        <f t="shared" si="13"/>
        <v>5.47</v>
      </c>
      <c r="N188">
        <v>0.28000000000000003</v>
      </c>
      <c r="O188" s="1">
        <f t="shared" si="15"/>
        <v>-0.46093414662449878</v>
      </c>
    </row>
    <row r="189" spans="1:15" x14ac:dyDescent="0.35">
      <c r="A189" t="s">
        <v>12</v>
      </c>
      <c r="B189">
        <v>2</v>
      </c>
      <c r="C189">
        <v>0</v>
      </c>
      <c r="D189">
        <v>20</v>
      </c>
      <c r="E189" t="s">
        <v>13</v>
      </c>
      <c r="F189">
        <v>0.5</v>
      </c>
      <c r="G189" t="s">
        <v>15</v>
      </c>
      <c r="H189">
        <v>6345</v>
      </c>
      <c r="I189">
        <v>25624</v>
      </c>
      <c r="J189">
        <f t="shared" si="12"/>
        <v>19.850000000000001</v>
      </c>
      <c r="K189">
        <v>19148</v>
      </c>
      <c r="L189">
        <v>8955</v>
      </c>
      <c r="M189">
        <f t="shared" si="13"/>
        <v>31.86</v>
      </c>
      <c r="N189">
        <v>0.25</v>
      </c>
      <c r="O189" s="1">
        <f t="shared" si="15"/>
        <v>-0.4874846008495658</v>
      </c>
    </row>
    <row r="190" spans="1:15" x14ac:dyDescent="0.35">
      <c r="A190" t="s">
        <v>12</v>
      </c>
      <c r="B190">
        <v>2</v>
      </c>
      <c r="C190">
        <v>50</v>
      </c>
      <c r="D190">
        <v>20</v>
      </c>
      <c r="E190" t="s">
        <v>13</v>
      </c>
      <c r="F190">
        <v>0.5</v>
      </c>
      <c r="G190" t="s">
        <v>15</v>
      </c>
      <c r="H190">
        <v>12646</v>
      </c>
      <c r="I190">
        <v>51211</v>
      </c>
      <c r="J190">
        <f t="shared" si="12"/>
        <v>19.8</v>
      </c>
      <c r="K190">
        <v>38336</v>
      </c>
      <c r="L190">
        <v>17950</v>
      </c>
      <c r="M190">
        <f t="shared" si="13"/>
        <v>31.89</v>
      </c>
      <c r="N190">
        <v>0.25</v>
      </c>
      <c r="O190" s="1">
        <f t="shared" si="15"/>
        <v>-0.48771211029215894</v>
      </c>
    </row>
    <row r="191" spans="1:15" x14ac:dyDescent="0.35">
      <c r="A191" t="s">
        <v>12</v>
      </c>
      <c r="B191">
        <v>10</v>
      </c>
      <c r="C191">
        <v>50</v>
      </c>
      <c r="D191">
        <v>20</v>
      </c>
      <c r="E191" t="s">
        <v>13</v>
      </c>
      <c r="F191">
        <v>0.2</v>
      </c>
      <c r="G191" t="s">
        <v>16</v>
      </c>
      <c r="H191">
        <v>5301</v>
      </c>
      <c r="I191">
        <v>13173</v>
      </c>
      <c r="J191">
        <f t="shared" si="12"/>
        <v>28.69</v>
      </c>
      <c r="K191">
        <v>4905</v>
      </c>
      <c r="L191">
        <v>650</v>
      </c>
      <c r="M191">
        <f t="shared" si="13"/>
        <v>11.7</v>
      </c>
      <c r="N191">
        <v>0.25</v>
      </c>
      <c r="O191" s="1">
        <f t="shared" si="15"/>
        <v>-0.50836101703257486</v>
      </c>
    </row>
    <row r="192" spans="1:15" x14ac:dyDescent="0.35">
      <c r="A192" t="s">
        <v>12</v>
      </c>
      <c r="B192">
        <v>10</v>
      </c>
      <c r="C192">
        <v>0</v>
      </c>
      <c r="D192">
        <v>20</v>
      </c>
      <c r="E192" t="s">
        <v>13</v>
      </c>
      <c r="F192">
        <v>0.2</v>
      </c>
      <c r="G192" t="s">
        <v>16</v>
      </c>
      <c r="H192">
        <v>2637</v>
      </c>
      <c r="I192">
        <v>6589</v>
      </c>
      <c r="J192">
        <f t="shared" si="12"/>
        <v>28.58</v>
      </c>
      <c r="K192">
        <v>2459</v>
      </c>
      <c r="L192">
        <v>330</v>
      </c>
      <c r="M192">
        <f t="shared" si="13"/>
        <v>11.83</v>
      </c>
      <c r="N192">
        <v>0.25</v>
      </c>
      <c r="O192" s="1">
        <f t="shared" si="15"/>
        <v>-0.5090207040346193</v>
      </c>
    </row>
    <row r="193" spans="1:15" x14ac:dyDescent="0.35">
      <c r="A193" t="s">
        <v>12</v>
      </c>
      <c r="B193">
        <v>10</v>
      </c>
      <c r="C193">
        <v>50</v>
      </c>
      <c r="D193">
        <v>20</v>
      </c>
      <c r="E193" t="s">
        <v>13</v>
      </c>
      <c r="F193">
        <v>0.2</v>
      </c>
      <c r="G193" t="s">
        <v>15</v>
      </c>
      <c r="H193">
        <v>5247</v>
      </c>
      <c r="I193">
        <v>13155</v>
      </c>
      <c r="J193">
        <f t="shared" si="12"/>
        <v>28.51</v>
      </c>
      <c r="K193">
        <v>4959</v>
      </c>
      <c r="L193">
        <v>668</v>
      </c>
      <c r="M193">
        <f t="shared" si="13"/>
        <v>11.87</v>
      </c>
      <c r="N193">
        <v>0.25</v>
      </c>
      <c r="O193" s="1">
        <f t="shared" si="15"/>
        <v>-0.51074125128185777</v>
      </c>
    </row>
    <row r="194" spans="1:15" x14ac:dyDescent="0.35">
      <c r="A194" t="s">
        <v>12</v>
      </c>
      <c r="B194">
        <v>10</v>
      </c>
      <c r="C194">
        <v>0</v>
      </c>
      <c r="D194">
        <v>20</v>
      </c>
      <c r="E194" t="s">
        <v>13</v>
      </c>
      <c r="F194">
        <v>0.2</v>
      </c>
      <c r="G194" t="s">
        <v>15</v>
      </c>
      <c r="H194">
        <v>2614</v>
      </c>
      <c r="I194">
        <v>6585</v>
      </c>
      <c r="J194">
        <f t="shared" ref="J194:J257" si="16">ROUND((H194/(H194+I194))*100,2)</f>
        <v>28.42</v>
      </c>
      <c r="K194">
        <v>2482</v>
      </c>
      <c r="L194">
        <v>334</v>
      </c>
      <c r="M194">
        <f t="shared" ref="M194:M257" si="17">ROUND((L194/(K194+L194))*100,2)</f>
        <v>11.86</v>
      </c>
      <c r="N194">
        <v>0.25</v>
      </c>
      <c r="O194" s="1">
        <f t="shared" si="15"/>
        <v>-0.51190857076979301</v>
      </c>
    </row>
    <row r="195" spans="1:15" x14ac:dyDescent="0.35">
      <c r="A195" t="s">
        <v>12</v>
      </c>
      <c r="B195">
        <v>5</v>
      </c>
      <c r="C195">
        <v>0</v>
      </c>
      <c r="D195">
        <v>20</v>
      </c>
      <c r="E195" t="s">
        <v>13</v>
      </c>
      <c r="F195">
        <v>0.5</v>
      </c>
      <c r="G195" t="s">
        <v>15</v>
      </c>
      <c r="H195">
        <v>1585</v>
      </c>
      <c r="I195">
        <v>9744</v>
      </c>
      <c r="J195">
        <f t="shared" si="16"/>
        <v>13.99</v>
      </c>
      <c r="K195">
        <v>8608</v>
      </c>
      <c r="L195">
        <v>4092</v>
      </c>
      <c r="M195">
        <f t="shared" si="17"/>
        <v>32.22</v>
      </c>
      <c r="N195">
        <v>0.24</v>
      </c>
      <c r="O195" s="1">
        <f t="shared" si="15"/>
        <v>-0.54329273104669307</v>
      </c>
    </row>
    <row r="196" spans="1:15" x14ac:dyDescent="0.35">
      <c r="A196" t="s">
        <v>12</v>
      </c>
      <c r="B196">
        <v>15</v>
      </c>
      <c r="C196">
        <v>50</v>
      </c>
      <c r="D196">
        <v>20</v>
      </c>
      <c r="E196" t="s">
        <v>13</v>
      </c>
      <c r="F196">
        <v>0.2</v>
      </c>
      <c r="G196" t="s">
        <v>16</v>
      </c>
      <c r="H196">
        <v>3407</v>
      </c>
      <c r="I196">
        <v>8874</v>
      </c>
      <c r="J196">
        <f t="shared" si="16"/>
        <v>27.74</v>
      </c>
      <c r="K196">
        <v>3412</v>
      </c>
      <c r="L196">
        <v>326</v>
      </c>
      <c r="M196">
        <f t="shared" si="17"/>
        <v>8.7200000000000006</v>
      </c>
      <c r="N196">
        <v>0.23</v>
      </c>
      <c r="O196" s="1">
        <f t="shared" si="15"/>
        <v>-0.54350936770483604</v>
      </c>
    </row>
    <row r="197" spans="1:15" x14ac:dyDescent="0.35">
      <c r="A197" t="s">
        <v>12</v>
      </c>
      <c r="B197">
        <v>15</v>
      </c>
      <c r="C197">
        <v>50</v>
      </c>
      <c r="D197">
        <v>20</v>
      </c>
      <c r="E197" t="s">
        <v>13</v>
      </c>
      <c r="F197">
        <v>0.2</v>
      </c>
      <c r="G197" t="s">
        <v>15</v>
      </c>
      <c r="H197">
        <v>3343</v>
      </c>
      <c r="I197">
        <v>8834</v>
      </c>
      <c r="J197">
        <f t="shared" si="16"/>
        <v>27.45</v>
      </c>
      <c r="K197">
        <v>3476</v>
      </c>
      <c r="L197">
        <v>366</v>
      </c>
      <c r="M197">
        <f t="shared" si="17"/>
        <v>9.5299999999999994</v>
      </c>
      <c r="N197">
        <v>0.23</v>
      </c>
      <c r="O197" s="1">
        <f t="shared" si="15"/>
        <v>-0.54422081697273883</v>
      </c>
    </row>
    <row r="198" spans="1:15" x14ac:dyDescent="0.35">
      <c r="A198" t="s">
        <v>12</v>
      </c>
      <c r="B198">
        <v>5</v>
      </c>
      <c r="C198">
        <v>50</v>
      </c>
      <c r="D198">
        <v>20</v>
      </c>
      <c r="E198" t="s">
        <v>13</v>
      </c>
      <c r="F198">
        <v>0.5</v>
      </c>
      <c r="G198" t="s">
        <v>15</v>
      </c>
      <c r="H198">
        <v>3149</v>
      </c>
      <c r="I198">
        <v>19488</v>
      </c>
      <c r="J198">
        <f t="shared" si="16"/>
        <v>13.91</v>
      </c>
      <c r="K198">
        <v>17244</v>
      </c>
      <c r="L198">
        <v>8176</v>
      </c>
      <c r="M198">
        <f t="shared" si="17"/>
        <v>32.159999999999997</v>
      </c>
      <c r="N198">
        <v>0.24</v>
      </c>
      <c r="O198" s="1">
        <f t="shared" si="15"/>
        <v>-0.54461964739743407</v>
      </c>
    </row>
    <row r="199" spans="1:15" x14ac:dyDescent="0.35">
      <c r="A199" t="s">
        <v>12</v>
      </c>
      <c r="B199">
        <v>15</v>
      </c>
      <c r="C199">
        <v>0</v>
      </c>
      <c r="D199">
        <v>20</v>
      </c>
      <c r="E199" t="s">
        <v>13</v>
      </c>
      <c r="F199">
        <v>0.2</v>
      </c>
      <c r="G199" t="s">
        <v>15</v>
      </c>
      <c r="H199">
        <v>1685</v>
      </c>
      <c r="I199">
        <v>4425</v>
      </c>
      <c r="J199">
        <f t="shared" si="16"/>
        <v>27.58</v>
      </c>
      <c r="K199">
        <v>1729</v>
      </c>
      <c r="L199">
        <v>171</v>
      </c>
      <c r="M199">
        <f t="shared" si="17"/>
        <v>9</v>
      </c>
      <c r="N199">
        <v>0.23</v>
      </c>
      <c r="O199" s="1">
        <f t="shared" ref="O199:O210" si="18">IFERROR(((H199 * L199) - (I199 * K199)) / (SQRT((H199 + I199) * (H199 + K199) * (L199 + I199) * (L199 + K199))), 0)</f>
        <v>-0.54552837052787106</v>
      </c>
    </row>
    <row r="200" spans="1:15" x14ac:dyDescent="0.35">
      <c r="A200" t="s">
        <v>12</v>
      </c>
      <c r="B200">
        <v>15</v>
      </c>
      <c r="C200">
        <v>0</v>
      </c>
      <c r="D200">
        <v>20</v>
      </c>
      <c r="E200" t="s">
        <v>13</v>
      </c>
      <c r="F200">
        <v>0.2</v>
      </c>
      <c r="G200" t="s">
        <v>16</v>
      </c>
      <c r="H200">
        <v>1711</v>
      </c>
      <c r="I200">
        <v>4443</v>
      </c>
      <c r="J200">
        <f t="shared" si="16"/>
        <v>27.8</v>
      </c>
      <c r="K200">
        <v>1703</v>
      </c>
      <c r="L200">
        <v>153</v>
      </c>
      <c r="M200">
        <f t="shared" si="17"/>
        <v>8.24</v>
      </c>
      <c r="N200">
        <v>0.23</v>
      </c>
      <c r="O200" s="1">
        <f t="shared" si="18"/>
        <v>-0.54564436383632675</v>
      </c>
    </row>
    <row r="201" spans="1:15" x14ac:dyDescent="0.35">
      <c r="A201" t="s">
        <v>12</v>
      </c>
      <c r="B201">
        <v>20</v>
      </c>
      <c r="C201">
        <v>50</v>
      </c>
      <c r="D201">
        <v>20</v>
      </c>
      <c r="E201" t="s">
        <v>13</v>
      </c>
      <c r="F201">
        <v>0.2</v>
      </c>
      <c r="G201" t="s">
        <v>16</v>
      </c>
      <c r="H201">
        <v>2502</v>
      </c>
      <c r="I201">
        <v>6701</v>
      </c>
      <c r="J201">
        <f t="shared" si="16"/>
        <v>27.19</v>
      </c>
      <c r="K201">
        <v>2630</v>
      </c>
      <c r="L201">
        <v>182</v>
      </c>
      <c r="M201">
        <f t="shared" si="17"/>
        <v>6.47</v>
      </c>
      <c r="N201">
        <v>0.22</v>
      </c>
      <c r="O201" s="1">
        <f t="shared" si="18"/>
        <v>-0.56783460486825599</v>
      </c>
    </row>
    <row r="202" spans="1:15" x14ac:dyDescent="0.35">
      <c r="A202" t="s">
        <v>12</v>
      </c>
      <c r="B202">
        <v>20</v>
      </c>
      <c r="C202">
        <v>0</v>
      </c>
      <c r="D202">
        <v>20</v>
      </c>
      <c r="E202" t="s">
        <v>13</v>
      </c>
      <c r="F202">
        <v>0.2</v>
      </c>
      <c r="G202" t="s">
        <v>16</v>
      </c>
      <c r="H202">
        <v>1229</v>
      </c>
      <c r="I202">
        <v>3350</v>
      </c>
      <c r="J202">
        <f t="shared" si="16"/>
        <v>26.84</v>
      </c>
      <c r="K202">
        <v>1328</v>
      </c>
      <c r="L202">
        <v>101</v>
      </c>
      <c r="M202">
        <f t="shared" si="17"/>
        <v>7.07</v>
      </c>
      <c r="N202">
        <v>0.22</v>
      </c>
      <c r="O202" s="1">
        <f t="shared" si="18"/>
        <v>-0.5691330343542963</v>
      </c>
    </row>
    <row r="203" spans="1:15" x14ac:dyDescent="0.35">
      <c r="A203" t="s">
        <v>12</v>
      </c>
      <c r="B203">
        <v>20</v>
      </c>
      <c r="C203">
        <v>50</v>
      </c>
      <c r="D203">
        <v>20</v>
      </c>
      <c r="E203" t="s">
        <v>13</v>
      </c>
      <c r="F203">
        <v>0.2</v>
      </c>
      <c r="G203" t="s">
        <v>15</v>
      </c>
      <c r="H203">
        <v>2451</v>
      </c>
      <c r="I203">
        <v>6678</v>
      </c>
      <c r="J203">
        <f t="shared" si="16"/>
        <v>26.85</v>
      </c>
      <c r="K203">
        <v>2681</v>
      </c>
      <c r="L203">
        <v>205</v>
      </c>
      <c r="M203">
        <f t="shared" si="17"/>
        <v>7.1</v>
      </c>
      <c r="N203">
        <v>0.22</v>
      </c>
      <c r="O203" s="1">
        <f t="shared" si="18"/>
        <v>-0.57041218651117276</v>
      </c>
    </row>
    <row r="204" spans="1:15" x14ac:dyDescent="0.35">
      <c r="A204" t="s">
        <v>12</v>
      </c>
      <c r="B204">
        <v>20</v>
      </c>
      <c r="C204">
        <v>0</v>
      </c>
      <c r="D204">
        <v>20</v>
      </c>
      <c r="E204" t="s">
        <v>13</v>
      </c>
      <c r="F204">
        <v>0.2</v>
      </c>
      <c r="G204" t="s">
        <v>15</v>
      </c>
      <c r="H204">
        <v>1207</v>
      </c>
      <c r="I204">
        <v>3349</v>
      </c>
      <c r="J204">
        <f t="shared" si="16"/>
        <v>26.49</v>
      </c>
      <c r="K204">
        <v>1350</v>
      </c>
      <c r="L204">
        <v>102</v>
      </c>
      <c r="M204">
        <f t="shared" si="17"/>
        <v>7.02</v>
      </c>
      <c r="N204">
        <v>0.22</v>
      </c>
      <c r="O204" s="1">
        <f t="shared" si="18"/>
        <v>-0.57563311545117513</v>
      </c>
    </row>
    <row r="205" spans="1:15" x14ac:dyDescent="0.35">
      <c r="A205" t="s">
        <v>12</v>
      </c>
      <c r="B205">
        <v>10</v>
      </c>
      <c r="C205">
        <v>0</v>
      </c>
      <c r="D205">
        <v>20</v>
      </c>
      <c r="E205" t="s">
        <v>13</v>
      </c>
      <c r="F205">
        <v>0.5</v>
      </c>
      <c r="G205" t="s">
        <v>15</v>
      </c>
      <c r="H205">
        <v>675</v>
      </c>
      <c r="I205">
        <v>5146</v>
      </c>
      <c r="J205">
        <f t="shared" si="16"/>
        <v>11.6</v>
      </c>
      <c r="K205">
        <v>4421</v>
      </c>
      <c r="L205">
        <v>1773</v>
      </c>
      <c r="M205">
        <f t="shared" si="17"/>
        <v>28.62</v>
      </c>
      <c r="N205">
        <v>0.2</v>
      </c>
      <c r="O205" s="1">
        <f t="shared" si="18"/>
        <v>-0.60450636396738711</v>
      </c>
    </row>
    <row r="206" spans="1:15" x14ac:dyDescent="0.35">
      <c r="A206" t="s">
        <v>12</v>
      </c>
      <c r="B206">
        <v>10</v>
      </c>
      <c r="C206">
        <v>50</v>
      </c>
      <c r="D206">
        <v>20</v>
      </c>
      <c r="E206" t="s">
        <v>13</v>
      </c>
      <c r="F206">
        <v>0.5</v>
      </c>
      <c r="G206" t="s">
        <v>15</v>
      </c>
      <c r="H206">
        <v>1334</v>
      </c>
      <c r="I206">
        <v>10322</v>
      </c>
      <c r="J206">
        <f t="shared" si="16"/>
        <v>11.44</v>
      </c>
      <c r="K206">
        <v>8872</v>
      </c>
      <c r="L206">
        <v>3501</v>
      </c>
      <c r="M206">
        <f t="shared" si="17"/>
        <v>28.3</v>
      </c>
      <c r="N206">
        <v>0.2</v>
      </c>
      <c r="O206" s="1">
        <f t="shared" si="18"/>
        <v>-0.60927140827237836</v>
      </c>
    </row>
    <row r="207" spans="1:15" x14ac:dyDescent="0.35">
      <c r="A207" t="s">
        <v>12</v>
      </c>
      <c r="B207">
        <v>20</v>
      </c>
      <c r="C207">
        <v>50</v>
      </c>
      <c r="D207">
        <v>20</v>
      </c>
      <c r="E207" t="s">
        <v>13</v>
      </c>
      <c r="F207">
        <v>0.5</v>
      </c>
      <c r="G207" t="s">
        <v>15</v>
      </c>
      <c r="H207">
        <v>740</v>
      </c>
      <c r="I207">
        <v>5421</v>
      </c>
      <c r="J207">
        <f t="shared" si="16"/>
        <v>12.01</v>
      </c>
      <c r="K207">
        <v>4392</v>
      </c>
      <c r="L207">
        <v>1462</v>
      </c>
      <c r="M207">
        <f t="shared" si="17"/>
        <v>24.97</v>
      </c>
      <c r="N207">
        <v>0.18</v>
      </c>
      <c r="O207" s="1">
        <f t="shared" si="18"/>
        <v>-0.63673811067454378</v>
      </c>
    </row>
    <row r="208" spans="1:15" x14ac:dyDescent="0.35">
      <c r="A208" t="s">
        <v>12</v>
      </c>
      <c r="B208">
        <v>20</v>
      </c>
      <c r="C208">
        <v>0</v>
      </c>
      <c r="D208">
        <v>20</v>
      </c>
      <c r="E208" t="s">
        <v>13</v>
      </c>
      <c r="F208">
        <v>0.5</v>
      </c>
      <c r="G208" t="s">
        <v>15</v>
      </c>
      <c r="H208">
        <v>367</v>
      </c>
      <c r="I208">
        <v>2730</v>
      </c>
      <c r="J208">
        <f t="shared" si="16"/>
        <v>11.85</v>
      </c>
      <c r="K208">
        <v>2190</v>
      </c>
      <c r="L208">
        <v>721</v>
      </c>
      <c r="M208">
        <f t="shared" si="17"/>
        <v>24.77</v>
      </c>
      <c r="N208">
        <v>0.18</v>
      </c>
      <c r="O208" s="1">
        <f t="shared" si="18"/>
        <v>-0.64064546384680054</v>
      </c>
    </row>
    <row r="209" spans="1:15" x14ac:dyDescent="0.35">
      <c r="A209" t="s">
        <v>12</v>
      </c>
      <c r="B209">
        <v>15</v>
      </c>
      <c r="C209">
        <v>0</v>
      </c>
      <c r="D209">
        <v>20</v>
      </c>
      <c r="E209" t="s">
        <v>13</v>
      </c>
      <c r="F209">
        <v>0.5</v>
      </c>
      <c r="G209" t="s">
        <v>15</v>
      </c>
      <c r="H209">
        <v>483</v>
      </c>
      <c r="I209">
        <v>3632</v>
      </c>
      <c r="J209">
        <f t="shared" si="16"/>
        <v>11.74</v>
      </c>
      <c r="K209">
        <v>2931</v>
      </c>
      <c r="L209">
        <v>964</v>
      </c>
      <c r="M209">
        <f t="shared" si="17"/>
        <v>24.75</v>
      </c>
      <c r="N209">
        <v>0.18</v>
      </c>
      <c r="O209" s="1">
        <f t="shared" si="18"/>
        <v>-0.6419156636077038</v>
      </c>
    </row>
    <row r="210" spans="1:15" x14ac:dyDescent="0.35">
      <c r="A210" t="s">
        <v>12</v>
      </c>
      <c r="B210">
        <v>15</v>
      </c>
      <c r="C210">
        <v>50</v>
      </c>
      <c r="D210">
        <v>20</v>
      </c>
      <c r="E210" t="s">
        <v>13</v>
      </c>
      <c r="F210">
        <v>0.5</v>
      </c>
      <c r="G210" t="s">
        <v>15</v>
      </c>
      <c r="H210">
        <v>966</v>
      </c>
      <c r="I210">
        <v>7275</v>
      </c>
      <c r="J210">
        <f t="shared" si="16"/>
        <v>11.72</v>
      </c>
      <c r="K210">
        <v>5853</v>
      </c>
      <c r="L210">
        <v>1925</v>
      </c>
      <c r="M210">
        <f t="shared" si="17"/>
        <v>24.75</v>
      </c>
      <c r="N210">
        <v>0.18</v>
      </c>
      <c r="O210" s="1">
        <f t="shared" si="18"/>
        <v>-0.64215595725322994</v>
      </c>
    </row>
  </sheetData>
  <autoFilter ref="G1:G211" xr:uid="{00000000-0009-0000-0000-000000000000}"/>
  <sortState xmlns:xlrd2="http://schemas.microsoft.com/office/spreadsheetml/2017/richdata2" ref="A2:O210">
    <sortCondition descending="1" ref="O1:O21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resting_tuning_metrics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Oakleigh Wilson</dc:creator>
  <cp:lastModifiedBy>Oakleigh Wilson</cp:lastModifiedBy>
  <dcterms:created xsi:type="dcterms:W3CDTF">2024-08-12T21:43:56Z</dcterms:created>
  <dcterms:modified xsi:type="dcterms:W3CDTF">2024-08-12T22:25:41Z</dcterms:modified>
</cp:coreProperties>
</file>