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icia\Downloads\"/>
    </mc:Choice>
  </mc:AlternateContent>
  <bookViews>
    <workbookView xWindow="0" yWindow="0" windowWidth="20490" windowHeight="9045" tabRatio="820" activeTab="1"/>
  </bookViews>
  <sheets>
    <sheet name="Banco de dados" sheetId="22" r:id="rId1"/>
    <sheet name="Resultados" sheetId="23" r:id="rId2"/>
  </sheets>
  <definedNames>
    <definedName name="_xlnm._FilterDatabase" localSheetId="0" hidden="1">'Banco de dados'!$A$1:$G$274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3" l="1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G4" i="23"/>
  <c r="C4" i="23"/>
  <c r="B27" i="23"/>
  <c r="F9" i="23" s="1"/>
  <c r="B26" i="23"/>
  <c r="F5" i="23" s="1"/>
  <c r="B25" i="23"/>
  <c r="F6" i="23" s="1"/>
  <c r="B24" i="23"/>
  <c r="F7" i="23" s="1"/>
  <c r="B23" i="23"/>
  <c r="B22" i="23"/>
  <c r="B21" i="23"/>
  <c r="B20" i="23"/>
  <c r="B19" i="23"/>
  <c r="B18" i="23"/>
  <c r="B17" i="23"/>
  <c r="B16" i="23"/>
  <c r="F8" i="23" s="1"/>
  <c r="B15" i="23"/>
  <c r="B14" i="23"/>
  <c r="B13" i="23"/>
  <c r="B12" i="23"/>
  <c r="B11" i="23"/>
  <c r="B10" i="23"/>
  <c r="B9" i="23"/>
  <c r="B8" i="23"/>
  <c r="B7" i="23"/>
  <c r="B6" i="23"/>
  <c r="B5" i="23"/>
</calcChain>
</file>

<file path=xl/sharedStrings.xml><?xml version="1.0" encoding="utf-8"?>
<sst xmlns="http://schemas.openxmlformats.org/spreadsheetml/2006/main" count="297" uniqueCount="34">
  <si>
    <t>Janeiro de 2002 - Junho de 2024</t>
  </si>
  <si>
    <t>Meses</t>
  </si>
  <si>
    <t>PIB</t>
  </si>
  <si>
    <t>Agropecuária</t>
  </si>
  <si>
    <t>Indústria</t>
  </si>
  <si>
    <t>Serviços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</si>
  <si>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</si>
  <si>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</si>
  <si>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</si>
  <si>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</si>
  <si>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</si>
  <si>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</si>
  <si>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</si>
  <si>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</si>
  <si>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</si>
  <si>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</si>
  <si>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</si>
  <si>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</si>
  <si>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</si>
  <si>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Fonte: Fundação Seade.</t>
  </si>
  <si>
    <t xml:space="preserve">Nota: Dados preliminares e sujeitos a revisão. </t>
  </si>
  <si>
    <t>Ano</t>
  </si>
  <si>
    <t>Perguntas</t>
  </si>
  <si>
    <t>1. Qual o PIB anual?</t>
  </si>
  <si>
    <t xml:space="preserve">2. Qual a Média de serviços no ano de 2013? </t>
  </si>
  <si>
    <t>4. Qual o mês mais produzio no ano de 2021 na industria?</t>
  </si>
  <si>
    <t>1º</t>
  </si>
  <si>
    <t>2º</t>
  </si>
  <si>
    <t>3º</t>
  </si>
  <si>
    <t>4º</t>
  </si>
  <si>
    <t>5º</t>
  </si>
  <si>
    <t>ranking</t>
  </si>
  <si>
    <t>5. Qual a média da agropecuaria anual?</t>
  </si>
  <si>
    <t xml:space="preserve">3. Qual foram os 5 melhores indices do PIB ao longo dos 22 anos?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</si>
</sst>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Bookman Old Style"/>
      <family val="2"/>
    </font>
    <font>
      <sz val="12"/>
      <color theme="1"/>
      <name val="Bookman Old Style"/>
      <family val="2"/>
    </font>
    <font>
      <sz val="12"/>
      <name val="Bookman Old Style"/>
      <family val="2"/>
    </font>
    <font>
      <sz val="12"/>
      <color theme="1" tint="4.9989318521683403E-2"/>
      <name val="Bookman Old Style"/>
      <family val="2"/>
    </font>
    <font>
      <sz val="12"/>
      <color theme="1" tint="4.9989318521683403E-2"/>
      <name val="Bookman Old Style"/>
      <family val="1"/>
    </font>
    <font>
      <b/>
      <sz val="12"/>
      <color theme="1" tint="4.9989318521683403E-2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5E85DC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4" borderId="2" xfId="0" applyFont="1" applyFill="1" applyBorder="1"/>
    <xf numFmtId="0" fontId="0" fillId="5" borderId="2" xfId="0" applyFont="1" applyFill="1" applyBorder="1"/>
    <xf numFmtId="0" fontId="0" fillId="3" borderId="0" xfId="0" applyFill="1" applyAlignment="1"/>
    <xf numFmtId="0" fontId="0" fillId="3" borderId="2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</cellXfs>
  <cellStyles count="3">
    <cellStyle name="Normal" xfId="0" builtinId="0"/>
    <cellStyle name="Normal 4" xfId="1"/>
    <cellStyle name="Vírgula 3" xfId="2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Bookman Old Styl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Bookman Old Styl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E85DC"/>
      <color rgb="FF00CC99"/>
      <color rgb="FF0066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Resultados!$B$4</c:f>
              <c:strCache>
                <c:ptCount val="1"/>
                <c:pt idx="0">
                  <c:v>PIB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Resultados!$A$5:$A$27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Resultados!$B$5:$B$27</c:f>
              <c:numCache>
                <c:formatCode>General</c:formatCode>
                <c:ptCount val="23"/>
                <c:pt idx="0">
                  <c:v>65.912696290736918</c:v>
                </c:pt>
                <c:pt idx="1">
                  <c:v>65.58052763455224</c:v>
                </c:pt>
                <c:pt idx="2">
                  <c:v>69.644959077153146</c:v>
                </c:pt>
                <c:pt idx="3">
                  <c:v>72.44219449599936</c:v>
                </c:pt>
                <c:pt idx="4">
                  <c:v>75.239200614138042</c:v>
                </c:pt>
                <c:pt idx="5">
                  <c:v>80.85373652596779</c:v>
                </c:pt>
                <c:pt idx="6">
                  <c:v>85.867557866838453</c:v>
                </c:pt>
                <c:pt idx="7">
                  <c:v>92.921379195904805</c:v>
                </c:pt>
                <c:pt idx="8">
                  <c:v>92.307692307692292</c:v>
                </c:pt>
                <c:pt idx="9">
                  <c:v>95.837341626333696</c:v>
                </c:pt>
                <c:pt idx="10">
                  <c:v>97.250042254809642</c:v>
                </c:pt>
                <c:pt idx="11">
                  <c:v>99.967127840819344</c:v>
                </c:pt>
                <c:pt idx="12">
                  <c:v>98.590172070074516</c:v>
                </c:pt>
                <c:pt idx="13">
                  <c:v>94.521423219560816</c:v>
                </c:pt>
                <c:pt idx="14">
                  <c:v>91.659962575848638</c:v>
                </c:pt>
                <c:pt idx="15">
                  <c:v>91.926805258702501</c:v>
                </c:pt>
                <c:pt idx="16">
                  <c:v>93.29643642634629</c:v>
                </c:pt>
                <c:pt idx="17">
                  <c:v>94.927121509150453</c:v>
                </c:pt>
                <c:pt idx="18">
                  <c:v>95.103211958077964</c:v>
                </c:pt>
                <c:pt idx="19">
                  <c:v>101.92004258183351</c:v>
                </c:pt>
                <c:pt idx="20">
                  <c:v>105.40817687000668</c:v>
                </c:pt>
                <c:pt idx="21">
                  <c:v>106.17212409877246</c:v>
                </c:pt>
                <c:pt idx="22">
                  <c:v>99.37990732807414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48704"/>
        <c:axId val="209347528"/>
      </c:barChart>
      <c:catAx>
        <c:axId val="2093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47528"/>
        <c:crosses val="autoZero"/>
        <c:auto val="1"/>
        <c:lblAlgn val="ctr"/>
        <c:lblOffset val="100"/>
        <c:noMultiLvlLbl val="0"/>
      </c:catAx>
      <c:valAx>
        <c:axId val="2093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9486111111111112"/>
          <c:w val="0.87858573928258965"/>
          <c:h val="0.72088764946048411"/>
        </c:manualLayout>
      </c:layout>
      <c:areaChart>
        <c:grouping val="stacked"/>
        <c:varyColors val="0"/>
        <c:ser>
          <c:idx val="0"/>
          <c:order val="0"/>
          <c:tx>
            <c:strRef>
              <c:f>Resultados!$F$4</c:f>
              <c:strCache>
                <c:ptCount val="1"/>
                <c:pt idx="0">
                  <c:v>PIB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Resultados!$E$5:$E$9</c:f>
              <c:strCache>
                <c:ptCount val="5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Resultados!$F$5:$F$9</c:f>
              <c:numCache>
                <c:formatCode>General</c:formatCode>
                <c:ptCount val="5"/>
                <c:pt idx="0">
                  <c:v>106.17212409877246</c:v>
                </c:pt>
                <c:pt idx="1">
                  <c:v>105.40817687000668</c:v>
                </c:pt>
                <c:pt idx="2">
                  <c:v>101.92004258183351</c:v>
                </c:pt>
                <c:pt idx="3">
                  <c:v>99.967127840819344</c:v>
                </c:pt>
                <c:pt idx="4">
                  <c:v>99.37990732807414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54687280"/>
        <c:axId val="254693552"/>
      </c:areaChart>
      <c:catAx>
        <c:axId val="2546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693552"/>
        <c:crosses val="autoZero"/>
        <c:auto val="1"/>
        <c:lblAlgn val="ctr"/>
        <c:lblOffset val="100"/>
        <c:noMultiLvlLbl val="0"/>
      </c:catAx>
      <c:valAx>
        <c:axId val="25469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6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Resultados!$J$4</c:f>
              <c:strCache>
                <c:ptCount val="1"/>
                <c:pt idx="0">
                  <c:v>Agropecuária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Resultados!$I$5:$I$27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Resultados!$J$5:$J$27</c:f>
              <c:numCache>
                <c:formatCode>General</c:formatCode>
                <c:ptCount val="23"/>
                <c:pt idx="0">
                  <c:v>74.572707014778089</c:v>
                </c:pt>
                <c:pt idx="1">
                  <c:v>77.322904354713515</c:v>
                </c:pt>
                <c:pt idx="2">
                  <c:v>80.181012660976904</c:v>
                </c:pt>
                <c:pt idx="3">
                  <c:v>83.313639297419456</c:v>
                </c:pt>
                <c:pt idx="4">
                  <c:v>86.890626205563322</c:v>
                </c:pt>
                <c:pt idx="5">
                  <c:v>90.570308224855594</c:v>
                </c:pt>
                <c:pt idx="6">
                  <c:v>91.886090179807965</c:v>
                </c:pt>
                <c:pt idx="7">
                  <c:v>99.440009165527329</c:v>
                </c:pt>
                <c:pt idx="8">
                  <c:v>92.307692307692378</c:v>
                </c:pt>
                <c:pt idx="9">
                  <c:v>88.317933418867071</c:v>
                </c:pt>
                <c:pt idx="10">
                  <c:v>87.242867328757228</c:v>
                </c:pt>
                <c:pt idx="11">
                  <c:v>91.265899644652706</c:v>
                </c:pt>
                <c:pt idx="12">
                  <c:v>86.798964755576748</c:v>
                </c:pt>
                <c:pt idx="13">
                  <c:v>94.068568024084598</c:v>
                </c:pt>
                <c:pt idx="14">
                  <c:v>100.25380200734361</c:v>
                </c:pt>
                <c:pt idx="15">
                  <c:v>99.32964145495859</c:v>
                </c:pt>
                <c:pt idx="16">
                  <c:v>97.326016269604139</c:v>
                </c:pt>
                <c:pt idx="17">
                  <c:v>97.443282021070701</c:v>
                </c:pt>
                <c:pt idx="18">
                  <c:v>102.17633334906031</c:v>
                </c:pt>
                <c:pt idx="19">
                  <c:v>105.59353492906553</c:v>
                </c:pt>
                <c:pt idx="20">
                  <c:v>107.20976406306424</c:v>
                </c:pt>
                <c:pt idx="21">
                  <c:v>108.08812027086134</c:v>
                </c:pt>
                <c:pt idx="22">
                  <c:v>96.578783520388768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03288"/>
        <c:axId val="325606816"/>
      </c:barChart>
      <c:catAx>
        <c:axId val="3256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606816"/>
        <c:crosses val="autoZero"/>
        <c:auto val="1"/>
        <c:lblAlgn val="ctr"/>
        <c:lblOffset val="100"/>
        <c:noMultiLvlLbl val="0"/>
      </c:catAx>
      <c:valAx>
        <c:axId val="325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60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10824</xdr:rowOff>
    </xdr:from>
    <xdr:to>
      <xdr:col>3</xdr:col>
      <xdr:colOff>878898</xdr:colOff>
      <xdr:row>39</xdr:row>
      <xdr:rowOff>143090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800965</xdr:colOff>
      <xdr:row>27</xdr:row>
      <xdr:rowOff>8442</xdr:rowOff>
    </xdr:from>
    <xdr:to>
      <xdr:col>8</xdr:col>
      <xdr:colOff>229466</xdr:colOff>
      <xdr:row>39</xdr:row>
      <xdr:rowOff>129887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400483</xdr:colOff>
      <xdr:row>27</xdr:row>
      <xdr:rowOff>19266</xdr:rowOff>
    </xdr:from>
    <xdr:to>
      <xdr:col>11</xdr:col>
      <xdr:colOff>954663</xdr:colOff>
      <xdr:row>39</xdr:row>
      <xdr:rowOff>140711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4:B27" totalsRowShown="0" headerRowDxfId="8" dataDxfId="7">
  <autoFilter ref="A4:B27"/>
  <tableColumns count="2">
    <tableColumn id="1" name="Ano" dataDxfId="6" totalsRowDxfId="1"/>
    <tableColumn id="2" name="PIB" dataDxfId="5" totalsRow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4" name="Tabela25" displayName="Tabela25" ref="E4:F9" totalsRowShown="0" headerRowDxfId="4">
  <autoFilter ref="E4:F9"/>
  <tableColumns count="2">
    <tableColumn id="1" name="ranking"/>
    <tableColumn id="2" name="PIB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I4:J27" totalsRowShown="0" headerRowDxfId="3">
  <autoFilter ref="I4:J27"/>
  <tableColumns count="2">
    <tableColumn id="1" name="Ano" dataDxfId="2"/>
    <tableColumn id="2" name="Agropecuári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74"/>
  <sheetViews>
    <sheetView workbookViewId="0">
      <selection activeCell="B1" sqref="B1"/>
    </sheetView>
  </sheetViews>
  <sheetFormatPr defaultRowHeight="15.75" x14ac:dyDescent="0.25"/>
  <cols>
    <col min="1" max="1" width="8.8984375" bestFit="1" customWidth="1"/>
    <col min="2" max="2" width="4.8984375" bestFit="1" customWidth="1"/>
    <col min="3" max="7" width="11.8984375" bestFit="1" customWidth="1"/>
    <col min="8" max="8" width="11.8984375" customWidth="1"/>
    <col min="9" max="9" width="49.3984375" bestFit="1" customWidth="1"/>
  </cols>
  <sheetData>
    <row r="1" spans="1:8" x14ac:dyDescent="0.25">
      <c r="A1" t="s">
        <v>1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s="1"/>
    </row>
    <row r="2" spans="1:8" hidden="1" x14ac:dyDescent="0.25">
      <c r="A2" t="s">
        <v>7</v>
      </c>
      <c r="B2">
        <v>2002</v>
      </c>
      <c r="C2">
        <v>31.831037649185639</v>
      </c>
      <c r="D2">
        <v>64.784281465823611</v>
      </c>
      <c r="E2">
        <v>75.228623163559249</v>
      </c>
      <c r="F2">
        <v>70.540752582949096</v>
      </c>
      <c r="G2">
        <v>69.909761012703825</v>
      </c>
    </row>
    <row r="3" spans="1:8" hidden="1" x14ac:dyDescent="0.25">
      <c r="A3" t="s">
        <v>8</v>
      </c>
      <c r="B3">
        <v>2002</v>
      </c>
      <c r="C3">
        <v>34.492144179859331</v>
      </c>
      <c r="D3">
        <v>66.07006565959712</v>
      </c>
      <c r="E3">
        <v>71.683898435028155</v>
      </c>
      <c r="F3">
        <v>68.689634634825453</v>
      </c>
      <c r="G3">
        <v>67.658958274952084</v>
      </c>
    </row>
    <row r="4" spans="1:8" hidden="1" x14ac:dyDescent="0.25">
      <c r="A4" t="s">
        <v>9</v>
      </c>
      <c r="B4">
        <v>2002</v>
      </c>
      <c r="C4">
        <v>72.147750387353895</v>
      </c>
      <c r="D4">
        <v>74.295444378812078</v>
      </c>
      <c r="E4">
        <v>73.125808649584499</v>
      </c>
      <c r="F4">
        <v>73.250311301911879</v>
      </c>
      <c r="G4">
        <v>72.376722347018301</v>
      </c>
    </row>
    <row r="5" spans="1:8" hidden="1" x14ac:dyDescent="0.25">
      <c r="A5" t="s">
        <v>10</v>
      </c>
      <c r="B5">
        <v>2002</v>
      </c>
      <c r="C5">
        <v>48.053035924231651</v>
      </c>
      <c r="D5">
        <v>78.355211836112645</v>
      </c>
      <c r="E5">
        <v>73.227203630845992</v>
      </c>
      <c r="F5">
        <v>73.719382840709656</v>
      </c>
      <c r="G5">
        <v>72.827816011329958</v>
      </c>
    </row>
    <row r="6" spans="1:8" hidden="1" x14ac:dyDescent="0.25">
      <c r="A6" t="s">
        <v>11</v>
      </c>
      <c r="B6">
        <v>2002</v>
      </c>
      <c r="C6">
        <v>58.053643422506447</v>
      </c>
      <c r="D6">
        <v>79.814136585123947</v>
      </c>
      <c r="E6">
        <v>70.635947154910767</v>
      </c>
      <c r="F6">
        <v>72.648429504767989</v>
      </c>
      <c r="G6">
        <v>71.817899057097748</v>
      </c>
    </row>
    <row r="7" spans="1:8" hidden="1" x14ac:dyDescent="0.25">
      <c r="A7" t="s">
        <v>12</v>
      </c>
      <c r="B7">
        <v>2002</v>
      </c>
      <c r="C7">
        <v>100.7538408505207</v>
      </c>
      <c r="D7">
        <v>77.059150660041396</v>
      </c>
      <c r="E7">
        <v>68.278944377718005</v>
      </c>
      <c r="F7">
        <v>71.594320395844662</v>
      </c>
      <c r="G7">
        <v>70.060647059537629</v>
      </c>
    </row>
    <row r="8" spans="1:8" hidden="1" x14ac:dyDescent="0.25">
      <c r="A8" t="s">
        <v>13</v>
      </c>
      <c r="B8">
        <v>2002</v>
      </c>
      <c r="C8">
        <v>137.8080478761031</v>
      </c>
      <c r="D8">
        <v>82.910136235492246</v>
      </c>
      <c r="E8">
        <v>68.939376970705538</v>
      </c>
      <c r="F8">
        <v>74.648829629289494</v>
      </c>
      <c r="G8">
        <v>73.180712450469088</v>
      </c>
    </row>
    <row r="9" spans="1:8" hidden="1" x14ac:dyDescent="0.25">
      <c r="A9" t="s">
        <v>14</v>
      </c>
      <c r="B9">
        <v>2002</v>
      </c>
      <c r="C9">
        <v>139.6861497332373</v>
      </c>
      <c r="D9">
        <v>83.372462561397001</v>
      </c>
      <c r="E9">
        <v>68.742369959554679</v>
      </c>
      <c r="F9">
        <v>74.690912282495162</v>
      </c>
      <c r="G9">
        <v>72.952928039277509</v>
      </c>
    </row>
    <row r="10" spans="1:8" hidden="1" x14ac:dyDescent="0.25">
      <c r="A10" t="s">
        <v>15</v>
      </c>
      <c r="B10">
        <v>2002</v>
      </c>
      <c r="C10">
        <v>115.2002051509552</v>
      </c>
      <c r="D10">
        <v>83.629795854667478</v>
      </c>
      <c r="E10">
        <v>67.536171950861942</v>
      </c>
      <c r="F10">
        <v>73.189534732897897</v>
      </c>
      <c r="G10">
        <v>71.61199203124383</v>
      </c>
    </row>
    <row r="11" spans="1:8" hidden="1" x14ac:dyDescent="0.25">
      <c r="A11" t="s">
        <v>16</v>
      </c>
      <c r="B11">
        <v>2002</v>
      </c>
      <c r="C11">
        <v>86.901338456655196</v>
      </c>
      <c r="D11">
        <v>90.098564747033663</v>
      </c>
      <c r="E11">
        <v>68.223488579107951</v>
      </c>
      <c r="F11">
        <v>74.473349113957212</v>
      </c>
      <c r="G11">
        <v>73.386118865260883</v>
      </c>
    </row>
    <row r="12" spans="1:8" hidden="1" x14ac:dyDescent="0.25">
      <c r="A12" t="s">
        <v>17</v>
      </c>
      <c r="B12">
        <v>2002</v>
      </c>
      <c r="C12">
        <v>75.252324014847048</v>
      </c>
      <c r="D12">
        <v>87.118411515531136</v>
      </c>
      <c r="E12">
        <v>67.663084717911417</v>
      </c>
      <c r="F12">
        <v>73.002878912896023</v>
      </c>
      <c r="G12">
        <v>71.83289869257932</v>
      </c>
    </row>
    <row r="13" spans="1:8" hidden="1" x14ac:dyDescent="0.25">
      <c r="A13" t="s">
        <v>18</v>
      </c>
      <c r="B13">
        <v>2002</v>
      </c>
      <c r="C13">
        <v>69.265673546659769</v>
      </c>
      <c r="D13">
        <v>72.316821938274487</v>
      </c>
      <c r="E13">
        <v>69.376552361638389</v>
      </c>
      <c r="F13">
        <v>70.444510363750993</v>
      </c>
      <c r="G13">
        <v>69.248597938109839</v>
      </c>
    </row>
    <row r="14" spans="1:8" hidden="1" x14ac:dyDescent="0.25">
      <c r="A14" t="s">
        <v>7</v>
      </c>
      <c r="B14">
        <v>2003</v>
      </c>
      <c r="C14">
        <v>36.85589584198371</v>
      </c>
      <c r="D14">
        <v>74.56870707837605</v>
      </c>
      <c r="E14">
        <v>65.872240870376956</v>
      </c>
      <c r="F14">
        <v>67.447535141345753</v>
      </c>
      <c r="G14">
        <v>65.838165968827155</v>
      </c>
    </row>
    <row r="15" spans="1:8" hidden="1" x14ac:dyDescent="0.25">
      <c r="A15" t="s">
        <v>8</v>
      </c>
      <c r="B15">
        <v>2003</v>
      </c>
      <c r="C15">
        <v>38.932592851374068</v>
      </c>
      <c r="D15">
        <v>73.325786921642887</v>
      </c>
      <c r="E15">
        <v>65.242747498909381</v>
      </c>
      <c r="F15">
        <v>66.674142387173589</v>
      </c>
      <c r="G15">
        <v>65.098706570483657</v>
      </c>
    </row>
    <row r="16" spans="1:8" hidden="1" x14ac:dyDescent="0.25">
      <c r="A16" t="s">
        <v>9</v>
      </c>
      <c r="B16">
        <v>2003</v>
      </c>
      <c r="C16">
        <v>82.05114750167165</v>
      </c>
      <c r="D16">
        <v>74.982474908194206</v>
      </c>
      <c r="E16">
        <v>67.151378539590979</v>
      </c>
      <c r="F16">
        <v>69.637476140584127</v>
      </c>
      <c r="G16">
        <v>68.225166990481085</v>
      </c>
    </row>
    <row r="17" spans="1:7" hidden="1" x14ac:dyDescent="0.25">
      <c r="A17" t="s">
        <v>10</v>
      </c>
      <c r="B17">
        <v>2003</v>
      </c>
      <c r="C17">
        <v>53.978566873619677</v>
      </c>
      <c r="D17">
        <v>73.380646916589853</v>
      </c>
      <c r="E17">
        <v>68.122338368171043</v>
      </c>
      <c r="F17">
        <v>69.092112046650755</v>
      </c>
      <c r="G17">
        <v>67.747551273660036</v>
      </c>
    </row>
    <row r="18" spans="1:7" hidden="1" x14ac:dyDescent="0.25">
      <c r="A18" t="s">
        <v>11</v>
      </c>
      <c r="B18">
        <v>2003</v>
      </c>
      <c r="C18">
        <v>61.555473770406927</v>
      </c>
      <c r="D18">
        <v>77.839594527594542</v>
      </c>
      <c r="E18">
        <v>69.553920770663993</v>
      </c>
      <c r="F18">
        <v>71.425478190058996</v>
      </c>
      <c r="G18">
        <v>70.296758307951919</v>
      </c>
    </row>
    <row r="19" spans="1:7" hidden="1" x14ac:dyDescent="0.25">
      <c r="A19" t="s">
        <v>12</v>
      </c>
      <c r="B19">
        <v>2003</v>
      </c>
      <c r="C19">
        <v>102.21181487807389</v>
      </c>
      <c r="D19">
        <v>73.877257151595984</v>
      </c>
      <c r="E19">
        <v>69.226758091181253</v>
      </c>
      <c r="F19">
        <v>71.320664402090685</v>
      </c>
      <c r="G19">
        <v>69.825668536787077</v>
      </c>
    </row>
    <row r="20" spans="1:7" hidden="1" x14ac:dyDescent="0.25">
      <c r="A20" t="s">
        <v>13</v>
      </c>
      <c r="B20">
        <v>2003</v>
      </c>
      <c r="C20">
        <v>140.19828842864021</v>
      </c>
      <c r="D20">
        <v>77.430454311193003</v>
      </c>
      <c r="E20">
        <v>70.679753192512436</v>
      </c>
      <c r="F20">
        <v>74.339294089278994</v>
      </c>
      <c r="G20">
        <v>72.845808383886165</v>
      </c>
    </row>
    <row r="21" spans="1:7" hidden="1" x14ac:dyDescent="0.25">
      <c r="A21" t="s">
        <v>14</v>
      </c>
      <c r="B21">
        <v>2003</v>
      </c>
      <c r="C21">
        <v>144.74658461888049</v>
      </c>
      <c r="D21">
        <v>78.197336913400434</v>
      </c>
      <c r="E21">
        <v>72.437935885595891</v>
      </c>
      <c r="F21">
        <v>75.912202174670028</v>
      </c>
      <c r="G21">
        <v>74.547130972320076</v>
      </c>
    </row>
    <row r="22" spans="1:7" hidden="1" x14ac:dyDescent="0.25">
      <c r="A22" t="s">
        <v>15</v>
      </c>
      <c r="B22">
        <v>2003</v>
      </c>
      <c r="C22">
        <v>116.3959073236644</v>
      </c>
      <c r="D22">
        <v>81.726276573572477</v>
      </c>
      <c r="E22">
        <v>72.267011829768137</v>
      </c>
      <c r="F22">
        <v>75.872335223947232</v>
      </c>
      <c r="G22">
        <v>74.760482249939059</v>
      </c>
    </row>
    <row r="23" spans="1:7" hidden="1" x14ac:dyDescent="0.25">
      <c r="A23" t="s">
        <v>16</v>
      </c>
      <c r="B23">
        <v>2003</v>
      </c>
      <c r="C23">
        <v>86.064342985737753</v>
      </c>
      <c r="D23">
        <v>86.10247508764752</v>
      </c>
      <c r="E23">
        <v>73.543226585328895</v>
      </c>
      <c r="F23">
        <v>77.025177949171081</v>
      </c>
      <c r="G23">
        <v>76.470200216796854</v>
      </c>
    </row>
    <row r="24" spans="1:7" hidden="1" x14ac:dyDescent="0.25">
      <c r="A24" t="s">
        <v>17</v>
      </c>
      <c r="B24">
        <v>2003</v>
      </c>
      <c r="C24">
        <v>74.65115618821315</v>
      </c>
      <c r="D24">
        <v>80.274307522010616</v>
      </c>
      <c r="E24">
        <v>72.35744341446744</v>
      </c>
      <c r="F24">
        <v>74.346460698451082</v>
      </c>
      <c r="G24">
        <v>73.538772823307099</v>
      </c>
    </row>
    <row r="25" spans="1:7" hidden="1" x14ac:dyDescent="0.25">
      <c r="A25" t="s">
        <v>18</v>
      </c>
      <c r="B25">
        <v>2003</v>
      </c>
      <c r="C25">
        <v>67.55598534900966</v>
      </c>
      <c r="D25">
        <v>71.577476013577055</v>
      </c>
      <c r="E25">
        <v>74.970916241250833</v>
      </c>
      <c r="F25">
        <v>73.760974262495751</v>
      </c>
      <c r="G25">
        <v>73.352446954738994</v>
      </c>
    </row>
    <row r="26" spans="1:7" hidden="1" x14ac:dyDescent="0.25">
      <c r="A26" t="s">
        <v>7</v>
      </c>
      <c r="B26">
        <v>2004</v>
      </c>
      <c r="C26">
        <v>39.554298022282133</v>
      </c>
      <c r="D26">
        <v>72.455020493092306</v>
      </c>
      <c r="E26">
        <v>69.770534219751696</v>
      </c>
      <c r="F26">
        <v>69.479270686343369</v>
      </c>
      <c r="G26">
        <v>68.388432072792313</v>
      </c>
    </row>
    <row r="27" spans="1:7" hidden="1" x14ac:dyDescent="0.25">
      <c r="A27" t="s">
        <v>8</v>
      </c>
      <c r="B27">
        <v>2004</v>
      </c>
      <c r="C27">
        <v>42.55981645117798</v>
      </c>
      <c r="D27">
        <v>73.661381890734305</v>
      </c>
      <c r="E27">
        <v>69.753896688227698</v>
      </c>
      <c r="F27">
        <v>69.890416012398532</v>
      </c>
      <c r="G27">
        <v>68.714606053689323</v>
      </c>
    </row>
    <row r="28" spans="1:7" hidden="1" x14ac:dyDescent="0.25">
      <c r="A28" t="s">
        <v>9</v>
      </c>
      <c r="B28">
        <v>2004</v>
      </c>
      <c r="C28">
        <v>85.218807800890914</v>
      </c>
      <c r="D28">
        <v>84.35183297140091</v>
      </c>
      <c r="E28">
        <v>72.886818535869622</v>
      </c>
      <c r="F28">
        <v>76.225532525130632</v>
      </c>
      <c r="G28">
        <v>75.042723805143339</v>
      </c>
    </row>
    <row r="29" spans="1:7" hidden="1" x14ac:dyDescent="0.25">
      <c r="A29" t="s">
        <v>10</v>
      </c>
      <c r="B29">
        <v>2004</v>
      </c>
      <c r="C29">
        <v>55.620657828813727</v>
      </c>
      <c r="D29">
        <v>81.785491471382613</v>
      </c>
      <c r="E29">
        <v>71.549080988089997</v>
      </c>
      <c r="F29">
        <v>73.755124881088221</v>
      </c>
      <c r="G29">
        <v>72.783115045615546</v>
      </c>
    </row>
    <row r="30" spans="1:7" hidden="1" x14ac:dyDescent="0.25">
      <c r="A30" t="s">
        <v>11</v>
      </c>
      <c r="B30">
        <v>2004</v>
      </c>
      <c r="C30">
        <v>64.46854304623281</v>
      </c>
      <c r="D30">
        <v>83.545286626428918</v>
      </c>
      <c r="E30">
        <v>72.978621606205678</v>
      </c>
      <c r="F30">
        <v>75.484467454961575</v>
      </c>
      <c r="G30">
        <v>74.349532583583922</v>
      </c>
    </row>
    <row r="31" spans="1:7" hidden="1" x14ac:dyDescent="0.25">
      <c r="A31" t="s">
        <v>12</v>
      </c>
      <c r="B31">
        <v>2004</v>
      </c>
      <c r="C31">
        <v>103.9414343091935</v>
      </c>
      <c r="D31">
        <v>84.248776186683088</v>
      </c>
      <c r="E31">
        <v>73.036811425149295</v>
      </c>
      <c r="F31">
        <v>76.845323761699547</v>
      </c>
      <c r="G31">
        <v>75.455933960932299</v>
      </c>
    </row>
    <row r="32" spans="1:7" hidden="1" x14ac:dyDescent="0.25">
      <c r="A32" t="s">
        <v>13</v>
      </c>
      <c r="B32">
        <v>2004</v>
      </c>
      <c r="C32">
        <v>142.6212480197978</v>
      </c>
      <c r="D32">
        <v>87.801484285430433</v>
      </c>
      <c r="E32">
        <v>74.247443390621385</v>
      </c>
      <c r="F32">
        <v>79.775638876189163</v>
      </c>
      <c r="G32">
        <v>78.394017666535575</v>
      </c>
    </row>
    <row r="33" spans="1:7" hidden="1" x14ac:dyDescent="0.25">
      <c r="A33" t="s">
        <v>14</v>
      </c>
      <c r="B33">
        <v>2004</v>
      </c>
      <c r="C33">
        <v>144.6706792097923</v>
      </c>
      <c r="D33">
        <v>91.495500944746809</v>
      </c>
      <c r="E33">
        <v>74.745554927249074</v>
      </c>
      <c r="F33">
        <v>81.207594077267785</v>
      </c>
      <c r="G33">
        <v>79.697205221339473</v>
      </c>
    </row>
    <row r="34" spans="1:7" hidden="1" x14ac:dyDescent="0.25">
      <c r="A34" t="s">
        <v>15</v>
      </c>
      <c r="B34">
        <v>2004</v>
      </c>
      <c r="C34">
        <v>119.853676603837</v>
      </c>
      <c r="D34">
        <v>93.150791973702141</v>
      </c>
      <c r="E34">
        <v>73.9275577056721</v>
      </c>
      <c r="F34">
        <v>80.39424864513343</v>
      </c>
      <c r="G34">
        <v>79.081302716189754</v>
      </c>
    </row>
    <row r="35" spans="1:7" hidden="1" x14ac:dyDescent="0.25">
      <c r="A35" t="s">
        <v>16</v>
      </c>
      <c r="B35">
        <v>2004</v>
      </c>
      <c r="C35">
        <v>90.381090968394176</v>
      </c>
      <c r="D35">
        <v>88.877906071049409</v>
      </c>
      <c r="E35">
        <v>74.891673584524497</v>
      </c>
      <c r="F35">
        <v>79.032469405064276</v>
      </c>
      <c r="G35">
        <v>77.928607764868445</v>
      </c>
    </row>
    <row r="36" spans="1:7" hidden="1" x14ac:dyDescent="0.25">
      <c r="A36" t="s">
        <v>17</v>
      </c>
      <c r="B36">
        <v>2004</v>
      </c>
      <c r="C36">
        <v>79.3547488168077</v>
      </c>
      <c r="D36">
        <v>88.719082087248921</v>
      </c>
      <c r="E36">
        <v>74.974659053573049</v>
      </c>
      <c r="F36">
        <v>78.730437043877089</v>
      </c>
      <c r="G36">
        <v>77.488667502905855</v>
      </c>
    </row>
    <row r="37" spans="1:7" hidden="1" x14ac:dyDescent="0.25">
      <c r="A37" t="s">
        <v>18</v>
      </c>
      <c r="B37">
        <v>2004</v>
      </c>
      <c r="C37">
        <v>74.108163515479774</v>
      </c>
      <c r="D37">
        <v>79.911348139461225</v>
      </c>
      <c r="E37">
        <v>78.726101594487218</v>
      </c>
      <c r="F37">
        <v>78.713237094786464</v>
      </c>
      <c r="G37">
        <v>78.060323609395112</v>
      </c>
    </row>
    <row r="38" spans="1:7" hidden="1" x14ac:dyDescent="0.25">
      <c r="A38" t="s">
        <v>7</v>
      </c>
      <c r="B38">
        <v>2005</v>
      </c>
      <c r="C38">
        <v>40.105280180076271</v>
      </c>
      <c r="D38">
        <v>75.901930227631382</v>
      </c>
      <c r="E38">
        <v>72.696369394668778</v>
      </c>
      <c r="F38">
        <v>72.639664288484852</v>
      </c>
      <c r="G38">
        <v>71.560863882661323</v>
      </c>
    </row>
    <row r="39" spans="1:7" hidden="1" x14ac:dyDescent="0.25">
      <c r="A39" t="s">
        <v>8</v>
      </c>
      <c r="B39">
        <v>2005</v>
      </c>
      <c r="C39">
        <v>43.560316049479063</v>
      </c>
      <c r="D39">
        <v>78.325898507974586</v>
      </c>
      <c r="E39">
        <v>71.456269617472984</v>
      </c>
      <c r="F39">
        <v>72.542252523296924</v>
      </c>
      <c r="G39">
        <v>71.029405387344383</v>
      </c>
    </row>
    <row r="40" spans="1:7" hidden="1" x14ac:dyDescent="0.25">
      <c r="A40" t="s">
        <v>9</v>
      </c>
      <c r="B40">
        <v>2005</v>
      </c>
      <c r="C40">
        <v>94.564504567881244</v>
      </c>
      <c r="D40">
        <v>86.361071612196355</v>
      </c>
      <c r="E40">
        <v>75.055319983448342</v>
      </c>
      <c r="F40">
        <v>78.537499207562263</v>
      </c>
      <c r="G40">
        <v>77.160554373509441</v>
      </c>
    </row>
    <row r="41" spans="1:7" hidden="1" x14ac:dyDescent="0.25">
      <c r="A41" t="s">
        <v>10</v>
      </c>
      <c r="B41">
        <v>2005</v>
      </c>
      <c r="C41">
        <v>57.953901853555401</v>
      </c>
      <c r="D41">
        <v>85.223037200882928</v>
      </c>
      <c r="E41">
        <v>75.10463189529662</v>
      </c>
      <c r="F41">
        <v>77.356836135017772</v>
      </c>
      <c r="G41">
        <v>76.126628046847301</v>
      </c>
    </row>
    <row r="42" spans="1:7" hidden="1" x14ac:dyDescent="0.25">
      <c r="A42" t="s">
        <v>11</v>
      </c>
      <c r="B42">
        <v>2005</v>
      </c>
      <c r="C42">
        <v>66.091415234637509</v>
      </c>
      <c r="D42">
        <v>88.190067423616</v>
      </c>
      <c r="E42">
        <v>75.705869911480661</v>
      </c>
      <c r="F42">
        <v>78.81133011744673</v>
      </c>
      <c r="G42">
        <v>77.800084833326778</v>
      </c>
    </row>
    <row r="43" spans="1:7" hidden="1" x14ac:dyDescent="0.25">
      <c r="A43" t="s">
        <v>12</v>
      </c>
      <c r="B43">
        <v>2005</v>
      </c>
      <c r="C43">
        <v>116.8417845866541</v>
      </c>
      <c r="D43">
        <v>88.598554259749562</v>
      </c>
      <c r="E43">
        <v>76.137050914555317</v>
      </c>
      <c r="F43">
        <v>80.465365780695336</v>
      </c>
      <c r="G43">
        <v>78.937702765045245</v>
      </c>
    </row>
    <row r="44" spans="1:7" hidden="1" x14ac:dyDescent="0.25">
      <c r="A44" t="s">
        <v>13</v>
      </c>
      <c r="B44">
        <v>2005</v>
      </c>
      <c r="C44">
        <v>145.76619105330539</v>
      </c>
      <c r="D44">
        <v>89.669882937702738</v>
      </c>
      <c r="E44">
        <v>77.122251046331129</v>
      </c>
      <c r="F44">
        <v>82.157861844501682</v>
      </c>
      <c r="G44">
        <v>80.813148397095532</v>
      </c>
    </row>
    <row r="45" spans="1:7" hidden="1" x14ac:dyDescent="0.25">
      <c r="A45" t="s">
        <v>14</v>
      </c>
      <c r="B45">
        <v>2005</v>
      </c>
      <c r="C45">
        <v>147.24863348971971</v>
      </c>
      <c r="D45">
        <v>94.039309082326938</v>
      </c>
      <c r="E45">
        <v>78.966621400112388</v>
      </c>
      <c r="F45">
        <v>84.71473466646205</v>
      </c>
      <c r="G45">
        <v>83.316125938085705</v>
      </c>
    </row>
    <row r="46" spans="1:7" hidden="1" x14ac:dyDescent="0.25">
      <c r="A46" t="s">
        <v>15</v>
      </c>
      <c r="B46">
        <v>2005</v>
      </c>
      <c r="C46">
        <v>121.841503208483</v>
      </c>
      <c r="D46">
        <v>92.610394833208957</v>
      </c>
      <c r="E46">
        <v>77.94421724894282</v>
      </c>
      <c r="F46">
        <v>82.990875860485247</v>
      </c>
      <c r="G46">
        <v>81.635853213472956</v>
      </c>
    </row>
    <row r="47" spans="1:7" hidden="1" x14ac:dyDescent="0.25">
      <c r="A47" t="s">
        <v>16</v>
      </c>
      <c r="B47">
        <v>2005</v>
      </c>
      <c r="C47">
        <v>89.729137588551708</v>
      </c>
      <c r="D47">
        <v>90.029450867799412</v>
      </c>
      <c r="E47">
        <v>78.176956809111942</v>
      </c>
      <c r="F47">
        <v>81.631265344994915</v>
      </c>
      <c r="G47">
        <v>80.747579720242129</v>
      </c>
    </row>
    <row r="48" spans="1:7" hidden="1" x14ac:dyDescent="0.25">
      <c r="A48" t="s">
        <v>17</v>
      </c>
      <c r="B48">
        <v>2005</v>
      </c>
      <c r="C48">
        <v>79.0218900670599</v>
      </c>
      <c r="D48">
        <v>92.099643470702745</v>
      </c>
      <c r="E48">
        <v>78.699877171305857</v>
      </c>
      <c r="F48">
        <v>82.330210551627459</v>
      </c>
      <c r="G48">
        <v>81.281782738181874</v>
      </c>
    </row>
    <row r="49" spans="1:7" hidden="1" x14ac:dyDescent="0.25">
      <c r="A49" t="s">
        <v>18</v>
      </c>
      <c r="B49">
        <v>2005</v>
      </c>
      <c r="C49">
        <v>80.352752987049669</v>
      </c>
      <c r="D49">
        <v>80.236044151949756</v>
      </c>
      <c r="E49">
        <v>82.949822394111862</v>
      </c>
      <c r="F49">
        <v>81.843893260918776</v>
      </c>
      <c r="G49">
        <v>81.33879915217905</v>
      </c>
    </row>
    <row r="50" spans="1:7" hidden="1" x14ac:dyDescent="0.25">
      <c r="A50" t="s">
        <v>7</v>
      </c>
      <c r="B50">
        <v>2006</v>
      </c>
      <c r="C50">
        <v>43.53234633976939</v>
      </c>
      <c r="D50">
        <v>80.626753909093139</v>
      </c>
      <c r="E50">
        <v>76.262270471403809</v>
      </c>
      <c r="F50">
        <v>76.626155084067946</v>
      </c>
      <c r="G50">
        <v>75.554009161220719</v>
      </c>
    </row>
    <row r="51" spans="1:7" hidden="1" x14ac:dyDescent="0.25">
      <c r="A51" t="s">
        <v>8</v>
      </c>
      <c r="B51">
        <v>2006</v>
      </c>
      <c r="C51">
        <v>41.234614337053038</v>
      </c>
      <c r="D51">
        <v>81.303578230496115</v>
      </c>
      <c r="E51">
        <v>74.36819004452876</v>
      </c>
      <c r="F51">
        <v>75.440864150371141</v>
      </c>
      <c r="G51">
        <v>74.175041459430275</v>
      </c>
    </row>
    <row r="52" spans="1:7" hidden="1" x14ac:dyDescent="0.25">
      <c r="A52" t="s">
        <v>9</v>
      </c>
      <c r="B52">
        <v>2006</v>
      </c>
      <c r="C52">
        <v>90.284355035585236</v>
      </c>
      <c r="D52">
        <v>87.808915535320438</v>
      </c>
      <c r="E52">
        <v>79.103794269067976</v>
      </c>
      <c r="F52">
        <v>81.656143283777709</v>
      </c>
      <c r="G52">
        <v>80.567026452067381</v>
      </c>
    </row>
    <row r="53" spans="1:7" hidden="1" x14ac:dyDescent="0.25">
      <c r="A53" t="s">
        <v>10</v>
      </c>
      <c r="B53">
        <v>2006</v>
      </c>
      <c r="C53">
        <v>63.974452135814559</v>
      </c>
      <c r="D53">
        <v>83.389179422387642</v>
      </c>
      <c r="E53">
        <v>77.594235322698424</v>
      </c>
      <c r="F53">
        <v>78.779963187494445</v>
      </c>
      <c r="G53">
        <v>77.905032688971659</v>
      </c>
    </row>
    <row r="54" spans="1:7" hidden="1" x14ac:dyDescent="0.25">
      <c r="A54" t="s">
        <v>11</v>
      </c>
      <c r="B54">
        <v>2006</v>
      </c>
      <c r="C54">
        <v>72.432761605848327</v>
      </c>
      <c r="D54">
        <v>91.33732170975459</v>
      </c>
      <c r="E54">
        <v>80.115663934783967</v>
      </c>
      <c r="F54">
        <v>82.959444062481126</v>
      </c>
      <c r="G54">
        <v>82.077430287009946</v>
      </c>
    </row>
    <row r="55" spans="1:7" hidden="1" x14ac:dyDescent="0.25">
      <c r="A55" t="s">
        <v>12</v>
      </c>
      <c r="B55">
        <v>2006</v>
      </c>
      <c r="C55">
        <v>115.5087800474588</v>
      </c>
      <c r="D55">
        <v>87.803538007481023</v>
      </c>
      <c r="E55">
        <v>79.037872844592755</v>
      </c>
      <c r="F55">
        <v>82.190096032447698</v>
      </c>
      <c r="G55">
        <v>81.010966664221499</v>
      </c>
    </row>
    <row r="56" spans="1:7" hidden="1" x14ac:dyDescent="0.25">
      <c r="A56" t="s">
        <v>13</v>
      </c>
      <c r="B56">
        <v>2006</v>
      </c>
      <c r="C56">
        <v>176.92897456288449</v>
      </c>
      <c r="D56">
        <v>91.030344670474335</v>
      </c>
      <c r="E56">
        <v>80.360749896585816</v>
      </c>
      <c r="F56">
        <v>85.410412958145628</v>
      </c>
      <c r="G56">
        <v>84.062779269876032</v>
      </c>
    </row>
    <row r="57" spans="1:7" hidden="1" x14ac:dyDescent="0.25">
      <c r="A57" t="s">
        <v>14</v>
      </c>
      <c r="B57">
        <v>2006</v>
      </c>
      <c r="C57">
        <v>169.38886526230829</v>
      </c>
      <c r="D57">
        <v>94.928314331753668</v>
      </c>
      <c r="E57">
        <v>81.93071161579843</v>
      </c>
      <c r="F57">
        <v>87.443420487502294</v>
      </c>
      <c r="G57">
        <v>86.22647876216692</v>
      </c>
    </row>
    <row r="58" spans="1:7" hidden="1" x14ac:dyDescent="0.25">
      <c r="A58" t="s">
        <v>15</v>
      </c>
      <c r="B58">
        <v>2006</v>
      </c>
      <c r="C58">
        <v>122.54165643814321</v>
      </c>
      <c r="D58">
        <v>90.718152730614591</v>
      </c>
      <c r="E58">
        <v>81.532099541732265</v>
      </c>
      <c r="F58">
        <v>84.925559386309018</v>
      </c>
      <c r="G58">
        <v>83.90789378670577</v>
      </c>
    </row>
    <row r="59" spans="1:7" hidden="1" x14ac:dyDescent="0.25">
      <c r="A59" t="s">
        <v>16</v>
      </c>
      <c r="B59">
        <v>2006</v>
      </c>
      <c r="C59">
        <v>80.825260566066305</v>
      </c>
      <c r="D59">
        <v>93.951993673354082</v>
      </c>
      <c r="E59">
        <v>82.777983815937304</v>
      </c>
      <c r="F59">
        <v>85.772489079802639</v>
      </c>
      <c r="G59">
        <v>85.01710558270193</v>
      </c>
    </row>
    <row r="60" spans="1:7" hidden="1" x14ac:dyDescent="0.25">
      <c r="A60" t="s">
        <v>17</v>
      </c>
      <c r="B60">
        <v>2006</v>
      </c>
      <c r="C60">
        <v>75.47279876056524</v>
      </c>
      <c r="D60">
        <v>91.177594060580091</v>
      </c>
      <c r="E60">
        <v>82.406646366670415</v>
      </c>
      <c r="F60">
        <v>84.612786447006897</v>
      </c>
      <c r="G60">
        <v>83.807224770381808</v>
      </c>
    </row>
    <row r="61" spans="1:7" hidden="1" x14ac:dyDescent="0.25">
      <c r="A61" t="s">
        <v>18</v>
      </c>
      <c r="B61">
        <v>2006</v>
      </c>
      <c r="C61">
        <v>77.453275580826144</v>
      </c>
      <c r="D61">
        <v>78.054651983992258</v>
      </c>
      <c r="E61">
        <v>86.655989477895488</v>
      </c>
      <c r="F61">
        <v>83.847828694825736</v>
      </c>
      <c r="G61">
        <v>83.79861909904065</v>
      </c>
    </row>
    <row r="62" spans="1:7" hidden="1" x14ac:dyDescent="0.25">
      <c r="A62" t="s">
        <v>7</v>
      </c>
      <c r="B62">
        <v>2007</v>
      </c>
      <c r="C62">
        <v>40.212055267898577</v>
      </c>
      <c r="D62">
        <v>81.869505870228735</v>
      </c>
      <c r="E62">
        <v>80.558001978365652</v>
      </c>
      <c r="F62">
        <v>79.873275530969906</v>
      </c>
      <c r="G62">
        <v>79.01186727635455</v>
      </c>
    </row>
    <row r="63" spans="1:7" hidden="1" x14ac:dyDescent="0.25">
      <c r="A63" t="s">
        <v>8</v>
      </c>
      <c r="B63">
        <v>2007</v>
      </c>
      <c r="C63">
        <v>37.649316928893342</v>
      </c>
      <c r="D63">
        <v>82.261868617154448</v>
      </c>
      <c r="E63">
        <v>79.254538882866399</v>
      </c>
      <c r="F63">
        <v>78.97994539511248</v>
      </c>
      <c r="G63">
        <v>77.922981081418527</v>
      </c>
    </row>
    <row r="64" spans="1:7" hidden="1" x14ac:dyDescent="0.25">
      <c r="A64" t="s">
        <v>9</v>
      </c>
      <c r="B64">
        <v>2007</v>
      </c>
      <c r="C64">
        <v>78.957143981693932</v>
      </c>
      <c r="D64">
        <v>89.626835450051203</v>
      </c>
      <c r="E64">
        <v>83.255864792553936</v>
      </c>
      <c r="F64">
        <v>84.80270805099272</v>
      </c>
      <c r="G64">
        <v>83.960452028923385</v>
      </c>
    </row>
    <row r="65" spans="1:7" hidden="1" x14ac:dyDescent="0.25">
      <c r="A65" t="s">
        <v>10</v>
      </c>
      <c r="B65">
        <v>2007</v>
      </c>
      <c r="C65">
        <v>65.471631093227543</v>
      </c>
      <c r="D65">
        <v>87.519566182332014</v>
      </c>
      <c r="E65">
        <v>83.687207796087804</v>
      </c>
      <c r="F65">
        <v>84.211445935885806</v>
      </c>
      <c r="G65">
        <v>83.420002808959481</v>
      </c>
    </row>
    <row r="66" spans="1:7" hidden="1" x14ac:dyDescent="0.25">
      <c r="A66" t="s">
        <v>11</v>
      </c>
      <c r="B66">
        <v>2007</v>
      </c>
      <c r="C66">
        <v>71.439601944450871</v>
      </c>
      <c r="D66">
        <v>96.770363481366516</v>
      </c>
      <c r="E66">
        <v>86.759400386085957</v>
      </c>
      <c r="F66">
        <v>88.978053489232394</v>
      </c>
      <c r="G66">
        <v>88.124478815344787</v>
      </c>
    </row>
    <row r="67" spans="1:7" hidden="1" x14ac:dyDescent="0.25">
      <c r="A67" t="s">
        <v>12</v>
      </c>
      <c r="B67">
        <v>2007</v>
      </c>
      <c r="C67">
        <v>102.60556968138179</v>
      </c>
      <c r="D67">
        <v>93.898500411504813</v>
      </c>
      <c r="E67">
        <v>85.71228829858606</v>
      </c>
      <c r="F67">
        <v>88.266930069157254</v>
      </c>
      <c r="G67">
        <v>87.269268717676724</v>
      </c>
    </row>
    <row r="68" spans="1:7" hidden="1" x14ac:dyDescent="0.25">
      <c r="A68" t="s">
        <v>13</v>
      </c>
      <c r="B68">
        <v>2007</v>
      </c>
      <c r="C68">
        <v>194.16612188915931</v>
      </c>
      <c r="D68">
        <v>97.974966784632372</v>
      </c>
      <c r="E68">
        <v>86.668022733783886</v>
      </c>
      <c r="F68">
        <v>92.365716639063393</v>
      </c>
      <c r="G68">
        <v>90.939163741887867</v>
      </c>
    </row>
    <row r="69" spans="1:7" hidden="1" x14ac:dyDescent="0.25">
      <c r="A69" t="s">
        <v>14</v>
      </c>
      <c r="B69">
        <v>2007</v>
      </c>
      <c r="C69">
        <v>197.05446940258639</v>
      </c>
      <c r="D69">
        <v>102.71364919267999</v>
      </c>
      <c r="E69">
        <v>88.634965482467621</v>
      </c>
      <c r="F69">
        <v>95.103761536618137</v>
      </c>
      <c r="G69">
        <v>93.725622095683207</v>
      </c>
    </row>
    <row r="70" spans="1:7" hidden="1" x14ac:dyDescent="0.25">
      <c r="A70" t="s">
        <v>15</v>
      </c>
      <c r="B70">
        <v>2007</v>
      </c>
      <c r="C70">
        <v>140.66429605351729</v>
      </c>
      <c r="D70">
        <v>97.66139561796507</v>
      </c>
      <c r="E70">
        <v>88.635683032415514</v>
      </c>
      <c r="F70">
        <v>92.317721243968762</v>
      </c>
      <c r="G70">
        <v>91.354245643241427</v>
      </c>
    </row>
    <row r="71" spans="1:7" hidden="1" x14ac:dyDescent="0.25">
      <c r="A71" t="s">
        <v>16</v>
      </c>
      <c r="B71">
        <v>2007</v>
      </c>
      <c r="C71">
        <v>91.128144866847947</v>
      </c>
      <c r="D71">
        <v>104.8941912714732</v>
      </c>
      <c r="E71">
        <v>89.592041370001965</v>
      </c>
      <c r="F71">
        <v>93.637786408073453</v>
      </c>
      <c r="G71">
        <v>93.076935465683789</v>
      </c>
    </row>
    <row r="72" spans="1:7" hidden="1" x14ac:dyDescent="0.25">
      <c r="A72" t="s">
        <v>17</v>
      </c>
      <c r="B72">
        <v>2007</v>
      </c>
      <c r="C72">
        <v>79.397725615385525</v>
      </c>
      <c r="D72">
        <v>97.96733475487548</v>
      </c>
      <c r="E72">
        <v>89.338322009069486</v>
      </c>
      <c r="F72">
        <v>91.297832430932885</v>
      </c>
      <c r="G72">
        <v>90.783695155095813</v>
      </c>
    </row>
    <row r="73" spans="1:7" hidden="1" x14ac:dyDescent="0.25">
      <c r="A73" t="s">
        <v>18</v>
      </c>
      <c r="B73">
        <v>2007</v>
      </c>
      <c r="C73">
        <v>78.667930198080029</v>
      </c>
      <c r="D73">
        <v>87.049740036188055</v>
      </c>
      <c r="E73">
        <v>93.724607830333127</v>
      </c>
      <c r="F73">
        <v>91.425240634146547</v>
      </c>
      <c r="G73">
        <v>91.509862007311753</v>
      </c>
    </row>
    <row r="74" spans="1:7" hidden="1" x14ac:dyDescent="0.25">
      <c r="A74" t="s">
        <v>7</v>
      </c>
      <c r="B74">
        <v>2008</v>
      </c>
      <c r="C74">
        <v>40.054187331292198</v>
      </c>
      <c r="D74">
        <v>88.675304392731718</v>
      </c>
      <c r="E74">
        <v>85.080714743813928</v>
      </c>
      <c r="F74">
        <v>84.806260782566753</v>
      </c>
      <c r="G74">
        <v>84.37538822538724</v>
      </c>
    </row>
    <row r="75" spans="1:7" hidden="1" x14ac:dyDescent="0.25">
      <c r="A75" t="s">
        <v>8</v>
      </c>
      <c r="B75">
        <v>2008</v>
      </c>
      <c r="C75">
        <v>39.668488580838208</v>
      </c>
      <c r="D75">
        <v>89.644564780032184</v>
      </c>
      <c r="E75">
        <v>85.372495870382579</v>
      </c>
      <c r="F75">
        <v>85.245565193309403</v>
      </c>
      <c r="G75">
        <v>84.372342596279523</v>
      </c>
    </row>
    <row r="76" spans="1:7" hidden="1" x14ac:dyDescent="0.25">
      <c r="A76" t="s">
        <v>9</v>
      </c>
      <c r="B76">
        <v>2008</v>
      </c>
      <c r="C76">
        <v>84.664891371695276</v>
      </c>
      <c r="D76">
        <v>95.717329508857333</v>
      </c>
      <c r="E76">
        <v>89.66214659918036</v>
      </c>
      <c r="F76">
        <v>91.056698120459018</v>
      </c>
      <c r="G76">
        <v>90.312715844259884</v>
      </c>
    </row>
    <row r="77" spans="1:7" hidden="1" x14ac:dyDescent="0.25">
      <c r="A77" t="s">
        <v>10</v>
      </c>
      <c r="B77">
        <v>2008</v>
      </c>
      <c r="C77">
        <v>67.839825487149938</v>
      </c>
      <c r="D77">
        <v>98.118360651731862</v>
      </c>
      <c r="E77">
        <v>89.763635398617183</v>
      </c>
      <c r="F77">
        <v>91.336166074718648</v>
      </c>
      <c r="G77">
        <v>90.685684720603675</v>
      </c>
    </row>
    <row r="78" spans="1:7" hidden="1" x14ac:dyDescent="0.25">
      <c r="A78" t="s">
        <v>11</v>
      </c>
      <c r="B78">
        <v>2008</v>
      </c>
      <c r="C78">
        <v>74.864931046120034</v>
      </c>
      <c r="D78">
        <v>100.1384351165397</v>
      </c>
      <c r="E78">
        <v>92.476279025699924</v>
      </c>
      <c r="F78">
        <v>93.977248453545997</v>
      </c>
      <c r="G78">
        <v>93.673012796663699</v>
      </c>
    </row>
    <row r="79" spans="1:7" hidden="1" x14ac:dyDescent="0.25">
      <c r="A79" t="s">
        <v>12</v>
      </c>
      <c r="B79">
        <v>2008</v>
      </c>
      <c r="C79">
        <v>114.3064027505921</v>
      </c>
      <c r="D79">
        <v>103.1889432802016</v>
      </c>
      <c r="E79">
        <v>91.622560982925151</v>
      </c>
      <c r="F79">
        <v>95.254431822895654</v>
      </c>
      <c r="G79">
        <v>94.651562020039904</v>
      </c>
    </row>
    <row r="80" spans="1:7" hidden="1" x14ac:dyDescent="0.25">
      <c r="A80" t="s">
        <v>13</v>
      </c>
      <c r="B80">
        <v>2008</v>
      </c>
      <c r="C80">
        <v>197.50546517515551</v>
      </c>
      <c r="D80">
        <v>108.1551377793412</v>
      </c>
      <c r="E80">
        <v>93.949896332587798</v>
      </c>
      <c r="F80">
        <v>100.45805358266939</v>
      </c>
      <c r="G80">
        <v>99.565083572639921</v>
      </c>
    </row>
    <row r="81" spans="1:7" hidden="1" x14ac:dyDescent="0.25">
      <c r="A81" t="s">
        <v>14</v>
      </c>
      <c r="B81">
        <v>2008</v>
      </c>
      <c r="C81">
        <v>190.65761065737979</v>
      </c>
      <c r="D81">
        <v>104.4113228885581</v>
      </c>
      <c r="E81">
        <v>93.91225602670508</v>
      </c>
      <c r="F81">
        <v>99.243566800589463</v>
      </c>
      <c r="G81">
        <v>98.375248425754165</v>
      </c>
    </row>
    <row r="82" spans="1:7" hidden="1" x14ac:dyDescent="0.25">
      <c r="A82" t="s">
        <v>15</v>
      </c>
      <c r="B82">
        <v>2008</v>
      </c>
      <c r="C82">
        <v>135.9158249451888</v>
      </c>
      <c r="D82">
        <v>108.365557548075</v>
      </c>
      <c r="E82">
        <v>96.157739959390526</v>
      </c>
      <c r="F82">
        <v>100.43216668719199</v>
      </c>
      <c r="G82">
        <v>99.929889267926129</v>
      </c>
    </row>
    <row r="83" spans="1:7" hidden="1" x14ac:dyDescent="0.25">
      <c r="A83" t="s">
        <v>16</v>
      </c>
      <c r="B83">
        <v>2008</v>
      </c>
      <c r="C83">
        <v>85.411641830715979</v>
      </c>
      <c r="D83">
        <v>108.023184916444</v>
      </c>
      <c r="E83">
        <v>94.52688234282472</v>
      </c>
      <c r="F83">
        <v>97.857922664027441</v>
      </c>
      <c r="G83">
        <v>97.300815381285446</v>
      </c>
    </row>
    <row r="84" spans="1:7" hidden="1" x14ac:dyDescent="0.25">
      <c r="A84" t="s">
        <v>17</v>
      </c>
      <c r="B84">
        <v>2008</v>
      </c>
      <c r="C84">
        <v>78.994249584150708</v>
      </c>
      <c r="D84">
        <v>99.420948345170018</v>
      </c>
      <c r="E84">
        <v>92.251205571993779</v>
      </c>
      <c r="F84">
        <v>93.766540808101396</v>
      </c>
      <c r="G84">
        <v>93.319088751458793</v>
      </c>
    </row>
    <row r="85" spans="1:7" hidden="1" x14ac:dyDescent="0.25">
      <c r="A85" t="s">
        <v>18</v>
      </c>
      <c r="B85">
        <v>2008</v>
      </c>
      <c r="C85">
        <v>84.635653577224929</v>
      </c>
      <c r="D85">
        <v>74.824339031179264</v>
      </c>
      <c r="E85">
        <v>95.578940864892601</v>
      </c>
      <c r="F85">
        <v>89.607630738457573</v>
      </c>
      <c r="G85">
        <v>89.717420666601683</v>
      </c>
    </row>
    <row r="86" spans="1:7" hidden="1" x14ac:dyDescent="0.25">
      <c r="A86" t="s">
        <v>7</v>
      </c>
      <c r="B86">
        <v>2009</v>
      </c>
      <c r="C86">
        <v>42.734839097622462</v>
      </c>
      <c r="D86">
        <v>75.762599544564353</v>
      </c>
      <c r="E86">
        <v>87.996949192576153</v>
      </c>
      <c r="F86">
        <v>83.940075486725547</v>
      </c>
      <c r="G86">
        <v>82.826313280985502</v>
      </c>
    </row>
    <row r="87" spans="1:7" hidden="1" x14ac:dyDescent="0.25">
      <c r="A87" t="s">
        <v>8</v>
      </c>
      <c r="B87">
        <v>2009</v>
      </c>
      <c r="C87">
        <v>42.87518693875294</v>
      </c>
      <c r="D87">
        <v>79.864533361072532</v>
      </c>
      <c r="E87">
        <v>87.116285311329833</v>
      </c>
      <c r="F87">
        <v>84.412329955214119</v>
      </c>
      <c r="G87">
        <v>83.07204634575956</v>
      </c>
    </row>
    <row r="88" spans="1:7" hidden="1" x14ac:dyDescent="0.25">
      <c r="A88" t="s">
        <v>9</v>
      </c>
      <c r="B88">
        <v>2009</v>
      </c>
      <c r="C88">
        <v>99.790758397650023</v>
      </c>
      <c r="D88">
        <v>85.418744980053546</v>
      </c>
      <c r="E88">
        <v>91.431537719325348</v>
      </c>
      <c r="F88">
        <v>90.07055935515362</v>
      </c>
      <c r="G88">
        <v>88.930643370790662</v>
      </c>
    </row>
    <row r="89" spans="1:7" hidden="1" x14ac:dyDescent="0.25">
      <c r="A89" t="s">
        <v>10</v>
      </c>
      <c r="B89">
        <v>2009</v>
      </c>
      <c r="C89">
        <v>74.436770545123011</v>
      </c>
      <c r="D89">
        <v>87.101151446651286</v>
      </c>
      <c r="E89">
        <v>91.107942334110334</v>
      </c>
      <c r="F89">
        <v>89.803076434803643</v>
      </c>
      <c r="G89">
        <v>88.993423590556858</v>
      </c>
    </row>
    <row r="90" spans="1:7" hidden="1" x14ac:dyDescent="0.25">
      <c r="A90" t="s">
        <v>11</v>
      </c>
      <c r="B90">
        <v>2009</v>
      </c>
      <c r="C90">
        <v>78.574899578074664</v>
      </c>
      <c r="D90">
        <v>91.360264013534845</v>
      </c>
      <c r="E90">
        <v>92.807498413997564</v>
      </c>
      <c r="F90">
        <v>92.22297143597099</v>
      </c>
      <c r="G90">
        <v>91.586890012057253</v>
      </c>
    </row>
    <row r="91" spans="1:7" hidden="1" x14ac:dyDescent="0.25">
      <c r="A91" t="s">
        <v>12</v>
      </c>
      <c r="B91">
        <v>2009</v>
      </c>
      <c r="C91">
        <v>125.8789774432052</v>
      </c>
      <c r="D91">
        <v>90.991084518744458</v>
      </c>
      <c r="E91">
        <v>93.357616490488411</v>
      </c>
      <c r="F91">
        <v>93.400143275537545</v>
      </c>
      <c r="G91">
        <v>92.536951211361838</v>
      </c>
    </row>
    <row r="92" spans="1:7" hidden="1" x14ac:dyDescent="0.25">
      <c r="A92" t="s">
        <v>13</v>
      </c>
      <c r="B92">
        <v>2009</v>
      </c>
      <c r="C92">
        <v>204.01027550271081</v>
      </c>
      <c r="D92">
        <v>98.629901240716421</v>
      </c>
      <c r="E92">
        <v>94.829524750815381</v>
      </c>
      <c r="F92">
        <v>97.924732510622391</v>
      </c>
      <c r="G92">
        <v>97.036654780238351</v>
      </c>
    </row>
    <row r="93" spans="1:7" hidden="1" x14ac:dyDescent="0.25">
      <c r="A93" t="s">
        <v>14</v>
      </c>
      <c r="B93">
        <v>2009</v>
      </c>
      <c r="C93">
        <v>203.30595262144811</v>
      </c>
      <c r="D93">
        <v>97.875543527198985</v>
      </c>
      <c r="E93">
        <v>95.379203012162804</v>
      </c>
      <c r="F93">
        <v>98.100485655020492</v>
      </c>
      <c r="G93">
        <v>97.346365202643113</v>
      </c>
    </row>
    <row r="94" spans="1:7" hidden="1" x14ac:dyDescent="0.25">
      <c r="A94" t="s">
        <v>15</v>
      </c>
      <c r="B94">
        <v>2009</v>
      </c>
      <c r="C94">
        <v>147.22984040520521</v>
      </c>
      <c r="D94">
        <v>99.759404847967417</v>
      </c>
      <c r="E94">
        <v>95.896865263482951</v>
      </c>
      <c r="F94">
        <v>97.918040297402783</v>
      </c>
      <c r="G94">
        <v>97.426727923753873</v>
      </c>
    </row>
    <row r="95" spans="1:7" hidden="1" x14ac:dyDescent="0.25">
      <c r="A95" t="s">
        <v>16</v>
      </c>
      <c r="B95">
        <v>2009</v>
      </c>
      <c r="C95">
        <v>94.595980749010437</v>
      </c>
      <c r="D95">
        <v>103.4480180079716</v>
      </c>
      <c r="E95">
        <v>97.21542557999787</v>
      </c>
      <c r="F95">
        <v>98.846159954673141</v>
      </c>
      <c r="G95">
        <v>98.86098810156183</v>
      </c>
    </row>
    <row r="96" spans="1:7" hidden="1" x14ac:dyDescent="0.25">
      <c r="A96" t="s">
        <v>17</v>
      </c>
      <c r="B96">
        <v>2009</v>
      </c>
      <c r="C96">
        <v>86.364780826193481</v>
      </c>
      <c r="D96">
        <v>102.6837274123248</v>
      </c>
      <c r="E96">
        <v>96.862087543370521</v>
      </c>
      <c r="F96">
        <v>98.225995736141883</v>
      </c>
      <c r="G96">
        <v>98.286226063557464</v>
      </c>
    </row>
    <row r="97" spans="1:7" hidden="1" x14ac:dyDescent="0.25">
      <c r="A97" t="s">
        <v>18</v>
      </c>
      <c r="B97">
        <v>2009</v>
      </c>
      <c r="C97">
        <v>92.921857046858918</v>
      </c>
      <c r="D97">
        <v>87.001784200647165</v>
      </c>
      <c r="E97">
        <v>100.949344808327</v>
      </c>
      <c r="F97">
        <v>97.034589133804815</v>
      </c>
      <c r="G97">
        <v>98.153320467591314</v>
      </c>
    </row>
    <row r="98" spans="1:7" hidden="1" x14ac:dyDescent="0.25">
      <c r="A98" t="s">
        <v>7</v>
      </c>
      <c r="B98">
        <v>2010</v>
      </c>
      <c r="C98">
        <v>43.868199206376786</v>
      </c>
      <c r="D98">
        <v>90.826557547775664</v>
      </c>
      <c r="E98">
        <v>94.397074773417657</v>
      </c>
      <c r="F98">
        <v>92.243044672004189</v>
      </c>
      <c r="G98">
        <v>91.752292723176055</v>
      </c>
    </row>
    <row r="99" spans="1:7" hidden="1" x14ac:dyDescent="0.25">
      <c r="A99" t="s">
        <v>8</v>
      </c>
      <c r="B99">
        <v>2010</v>
      </c>
      <c r="C99">
        <v>42.381786048221031</v>
      </c>
      <c r="D99">
        <v>90.299023706838881</v>
      </c>
      <c r="E99">
        <v>93.304978531016772</v>
      </c>
      <c r="F99">
        <v>91.275519534033307</v>
      </c>
      <c r="G99">
        <v>90.623488795920053</v>
      </c>
    </row>
    <row r="100" spans="1:7" hidden="1" x14ac:dyDescent="0.25">
      <c r="A100" t="s">
        <v>9</v>
      </c>
      <c r="B100">
        <v>2010</v>
      </c>
      <c r="C100">
        <v>95.507820741288995</v>
      </c>
      <c r="D100">
        <v>103.7472707088935</v>
      </c>
      <c r="E100">
        <v>99.102496737986556</v>
      </c>
      <c r="F100">
        <v>100.2573924712871</v>
      </c>
      <c r="G100">
        <v>99.981374214999789</v>
      </c>
    </row>
    <row r="101" spans="1:7" hidden="1" x14ac:dyDescent="0.25">
      <c r="A101" t="s">
        <v>10</v>
      </c>
      <c r="B101">
        <v>2010</v>
      </c>
      <c r="C101">
        <v>72.706155323100219</v>
      </c>
      <c r="D101">
        <v>99.043154970371759</v>
      </c>
      <c r="E101">
        <v>97.72622348636601</v>
      </c>
      <c r="F101">
        <v>97.46826314476283</v>
      </c>
      <c r="G101">
        <v>97.242266999983315</v>
      </c>
    </row>
    <row r="102" spans="1:7" hidden="1" x14ac:dyDescent="0.25">
      <c r="A102" t="s">
        <v>11</v>
      </c>
      <c r="B102">
        <v>2010</v>
      </c>
      <c r="C102">
        <v>76.432970843537987</v>
      </c>
      <c r="D102">
        <v>100.94547195187241</v>
      </c>
      <c r="E102">
        <v>99.02313074740708</v>
      </c>
      <c r="F102">
        <v>98.992742056475649</v>
      </c>
      <c r="G102">
        <v>98.876012048625824</v>
      </c>
    </row>
    <row r="103" spans="1:7" hidden="1" x14ac:dyDescent="0.25">
      <c r="A103" t="s">
        <v>12</v>
      </c>
      <c r="B103">
        <v>2010</v>
      </c>
      <c r="C103">
        <v>113.3911152660323</v>
      </c>
      <c r="D103">
        <v>101.4480225115209</v>
      </c>
      <c r="E103">
        <v>99.234674462799632</v>
      </c>
      <c r="F103">
        <v>100.16783127984669</v>
      </c>
      <c r="G103">
        <v>100.0613617834037</v>
      </c>
    </row>
    <row r="104" spans="1:7" hidden="1" x14ac:dyDescent="0.25">
      <c r="A104" t="s">
        <v>13</v>
      </c>
      <c r="B104">
        <v>2010</v>
      </c>
      <c r="C104">
        <v>194.3347892835892</v>
      </c>
      <c r="D104">
        <v>102.185000224362</v>
      </c>
      <c r="E104">
        <v>100.67957350992241</v>
      </c>
      <c r="F104">
        <v>103.3435449894192</v>
      </c>
      <c r="G104">
        <v>103.0823722797447</v>
      </c>
    </row>
    <row r="105" spans="1:7" hidden="1" x14ac:dyDescent="0.25">
      <c r="A105" t="s">
        <v>14</v>
      </c>
      <c r="B105">
        <v>2010</v>
      </c>
      <c r="C105">
        <v>189.4818354050052</v>
      </c>
      <c r="D105">
        <v>108.9241250082292</v>
      </c>
      <c r="E105">
        <v>102.81268850768571</v>
      </c>
      <c r="F105">
        <v>106.6278022826573</v>
      </c>
      <c r="G105">
        <v>106.6006653543938</v>
      </c>
    </row>
    <row r="106" spans="1:7" hidden="1" x14ac:dyDescent="0.25">
      <c r="A106" t="s">
        <v>15</v>
      </c>
      <c r="B106">
        <v>2010</v>
      </c>
      <c r="C106">
        <v>133.23220913237299</v>
      </c>
      <c r="D106">
        <v>104.39903870917369</v>
      </c>
      <c r="E106">
        <v>101.2444354240051</v>
      </c>
      <c r="F106">
        <v>102.9202711013459</v>
      </c>
      <c r="G106">
        <v>102.9777308067564</v>
      </c>
    </row>
    <row r="107" spans="1:7" hidden="1" x14ac:dyDescent="0.25">
      <c r="A107" t="s">
        <v>16</v>
      </c>
      <c r="B107">
        <v>2010</v>
      </c>
      <c r="C107">
        <v>80.300432888059163</v>
      </c>
      <c r="D107">
        <v>105.2183268313338</v>
      </c>
      <c r="E107">
        <v>101.9612830284094</v>
      </c>
      <c r="F107">
        <v>102.3659721770059</v>
      </c>
      <c r="G107">
        <v>102.8761838980469</v>
      </c>
    </row>
    <row r="108" spans="1:7" hidden="1" x14ac:dyDescent="0.25">
      <c r="A108" t="s">
        <v>17</v>
      </c>
      <c r="B108">
        <v>2010</v>
      </c>
      <c r="C108">
        <v>76.583249038757856</v>
      </c>
      <c r="D108">
        <v>103.9469958444021</v>
      </c>
      <c r="E108">
        <v>102.6941659906215</v>
      </c>
      <c r="F108">
        <v>102.4325283768402</v>
      </c>
      <c r="G108">
        <v>102.8635106000432</v>
      </c>
    </row>
    <row r="109" spans="1:7" hidden="1" x14ac:dyDescent="0.25">
      <c r="A109" t="s">
        <v>18</v>
      </c>
      <c r="B109">
        <v>2010</v>
      </c>
      <c r="C109">
        <v>81.779436823659125</v>
      </c>
      <c r="D109">
        <v>89.017011985224855</v>
      </c>
      <c r="E109">
        <v>107.81927480036209</v>
      </c>
      <c r="F109">
        <v>101.90508791432219</v>
      </c>
      <c r="G109">
        <v>103.06274049490609</v>
      </c>
    </row>
    <row r="110" spans="1:7" hidden="1" x14ac:dyDescent="0.25">
      <c r="A110" t="s">
        <v>7</v>
      </c>
      <c r="B110">
        <v>2011</v>
      </c>
      <c r="C110">
        <v>50.879831471533507</v>
      </c>
      <c r="D110">
        <v>91.903269071171849</v>
      </c>
      <c r="E110">
        <v>98.34805302038815</v>
      </c>
      <c r="F110">
        <v>95.564675596669659</v>
      </c>
      <c r="G110">
        <v>95.669927899087995</v>
      </c>
    </row>
    <row r="111" spans="1:7" hidden="1" x14ac:dyDescent="0.25">
      <c r="A111" t="s">
        <v>8</v>
      </c>
      <c r="B111">
        <v>2011</v>
      </c>
      <c r="C111">
        <v>41.490660188178367</v>
      </c>
      <c r="D111">
        <v>98.785046897387204</v>
      </c>
      <c r="E111">
        <v>98.460831104480349</v>
      </c>
      <c r="F111">
        <v>97.331589388398953</v>
      </c>
      <c r="G111">
        <v>97.228167000948886</v>
      </c>
    </row>
    <row r="112" spans="1:7" hidden="1" x14ac:dyDescent="0.25">
      <c r="A112" t="s">
        <v>9</v>
      </c>
      <c r="B112">
        <v>2011</v>
      </c>
      <c r="C112">
        <v>86.540529891091424</v>
      </c>
      <c r="D112">
        <v>103.6701632175233</v>
      </c>
      <c r="E112">
        <v>102.1761114674331</v>
      </c>
      <c r="F112">
        <v>102.27511130947811</v>
      </c>
      <c r="G112">
        <v>102.4957205357984</v>
      </c>
    </row>
    <row r="113" spans="1:7" hidden="1" x14ac:dyDescent="0.25">
      <c r="A113" t="s">
        <v>10</v>
      </c>
      <c r="B113">
        <v>2011</v>
      </c>
      <c r="C113">
        <v>62.001197742042173</v>
      </c>
      <c r="D113">
        <v>96.755988355928892</v>
      </c>
      <c r="E113">
        <v>101.2974713355277</v>
      </c>
      <c r="F113">
        <v>99.220403225645811</v>
      </c>
      <c r="G113">
        <v>99.169586531463722</v>
      </c>
    </row>
    <row r="114" spans="1:7" hidden="1" x14ac:dyDescent="0.25">
      <c r="A114" t="s">
        <v>11</v>
      </c>
      <c r="B114">
        <v>2011</v>
      </c>
      <c r="C114">
        <v>71.121592759340899</v>
      </c>
      <c r="D114">
        <v>108.4791601557001</v>
      </c>
      <c r="E114">
        <v>105.06863157749611</v>
      </c>
      <c r="F114">
        <v>105.28374103252381</v>
      </c>
      <c r="G114">
        <v>105.56143626629211</v>
      </c>
    </row>
    <row r="115" spans="1:7" hidden="1" x14ac:dyDescent="0.25">
      <c r="A115" t="s">
        <v>12</v>
      </c>
      <c r="B115">
        <v>2011</v>
      </c>
      <c r="C115">
        <v>109.2202528477258</v>
      </c>
      <c r="D115">
        <v>102.3356981248651</v>
      </c>
      <c r="E115">
        <v>103.7331396633621</v>
      </c>
      <c r="F115">
        <v>103.49576629458871</v>
      </c>
      <c r="G115">
        <v>103.3569128000003</v>
      </c>
    </row>
    <row r="116" spans="1:7" hidden="1" x14ac:dyDescent="0.25">
      <c r="A116" t="s">
        <v>13</v>
      </c>
      <c r="B116">
        <v>2011</v>
      </c>
      <c r="C116">
        <v>180.62592591057711</v>
      </c>
      <c r="D116">
        <v>109.4879040509465</v>
      </c>
      <c r="E116">
        <v>105.8548071257498</v>
      </c>
      <c r="F116">
        <v>108.5178740820951</v>
      </c>
      <c r="G116">
        <v>108.29088983793019</v>
      </c>
    </row>
    <row r="117" spans="1:7" hidden="1" x14ac:dyDescent="0.25">
      <c r="A117" t="s">
        <v>14</v>
      </c>
      <c r="B117">
        <v>2011</v>
      </c>
      <c r="C117">
        <v>178.33520800375661</v>
      </c>
      <c r="D117">
        <v>112.10606735069079</v>
      </c>
      <c r="E117">
        <v>105.7932013407524</v>
      </c>
      <c r="F117">
        <v>109.125729134064</v>
      </c>
      <c r="G117">
        <v>109.0114348395722</v>
      </c>
    </row>
    <row r="118" spans="1:7" hidden="1" x14ac:dyDescent="0.25">
      <c r="A118" t="s">
        <v>15</v>
      </c>
      <c r="B118">
        <v>2011</v>
      </c>
      <c r="C118">
        <v>127.61429506425679</v>
      </c>
      <c r="D118">
        <v>110.72136702232319</v>
      </c>
      <c r="E118">
        <v>105.8253279659788</v>
      </c>
      <c r="F118">
        <v>107.6250194324075</v>
      </c>
      <c r="G118">
        <v>107.8516055650442</v>
      </c>
    </row>
    <row r="119" spans="1:7" hidden="1" x14ac:dyDescent="0.25">
      <c r="A119" t="s">
        <v>16</v>
      </c>
      <c r="B119">
        <v>2011</v>
      </c>
      <c r="C119">
        <v>78.340838969539476</v>
      </c>
      <c r="D119">
        <v>107.21411878178699</v>
      </c>
      <c r="E119">
        <v>105.0179305447268</v>
      </c>
      <c r="F119">
        <v>104.980798014565</v>
      </c>
      <c r="G119">
        <v>105.4662915892761</v>
      </c>
    </row>
    <row r="120" spans="1:7" hidden="1" x14ac:dyDescent="0.25">
      <c r="A120" t="s">
        <v>17</v>
      </c>
      <c r="B120">
        <v>2011</v>
      </c>
      <c r="C120">
        <v>76.628514363381896</v>
      </c>
      <c r="D120">
        <v>106.5643431523612</v>
      </c>
      <c r="E120">
        <v>105.7218820029255</v>
      </c>
      <c r="F120">
        <v>105.2436253986988</v>
      </c>
      <c r="G120">
        <v>105.7743751284963</v>
      </c>
    </row>
    <row r="121" spans="1:7" hidden="1" x14ac:dyDescent="0.25">
      <c r="A121" t="s">
        <v>18</v>
      </c>
      <c r="B121">
        <v>2011</v>
      </c>
      <c r="C121">
        <v>85.334287233847874</v>
      </c>
      <c r="D121">
        <v>93.493198605218922</v>
      </c>
      <c r="E121">
        <v>109.4285829529384</v>
      </c>
      <c r="F121">
        <v>104.5698582566431</v>
      </c>
      <c r="G121">
        <v>106.0090931484275</v>
      </c>
    </row>
    <row r="122" spans="1:7" hidden="1" x14ac:dyDescent="0.25">
      <c r="A122" t="s">
        <v>7</v>
      </c>
      <c r="B122">
        <v>2012</v>
      </c>
      <c r="C122">
        <v>41.255791918354042</v>
      </c>
      <c r="D122">
        <v>88.718568139783201</v>
      </c>
      <c r="E122">
        <v>101.1497973385156</v>
      </c>
      <c r="F122">
        <v>96.666410175969617</v>
      </c>
      <c r="G122">
        <v>96.837794056717001</v>
      </c>
    </row>
    <row r="123" spans="1:7" hidden="1" x14ac:dyDescent="0.25">
      <c r="A123" t="s">
        <v>8</v>
      </c>
      <c r="B123">
        <v>2012</v>
      </c>
      <c r="C123">
        <v>35.308385476845757</v>
      </c>
      <c r="D123">
        <v>92.026185475802947</v>
      </c>
      <c r="E123">
        <v>101.1485081035874</v>
      </c>
      <c r="F123">
        <v>97.36903059757519</v>
      </c>
      <c r="G123">
        <v>97.396281091713817</v>
      </c>
    </row>
    <row r="124" spans="1:7" hidden="1" x14ac:dyDescent="0.25">
      <c r="A124" t="s">
        <v>9</v>
      </c>
      <c r="B124">
        <v>2012</v>
      </c>
      <c r="C124">
        <v>82.959423387342596</v>
      </c>
      <c r="D124">
        <v>102.5230782159049</v>
      </c>
      <c r="E124">
        <v>106.426682210838</v>
      </c>
      <c r="F124">
        <v>104.8878379879245</v>
      </c>
      <c r="G124">
        <v>105.3440683053603</v>
      </c>
    </row>
    <row r="125" spans="1:7" hidden="1" x14ac:dyDescent="0.25">
      <c r="A125" t="s">
        <v>10</v>
      </c>
      <c r="B125">
        <v>2012</v>
      </c>
      <c r="C125">
        <v>59.260120145416693</v>
      </c>
      <c r="D125">
        <v>94.409709636397508</v>
      </c>
      <c r="E125">
        <v>103.4987808795549</v>
      </c>
      <c r="F125">
        <v>100.2142527877283</v>
      </c>
      <c r="G125">
        <v>100.4926092834817</v>
      </c>
    </row>
    <row r="126" spans="1:7" hidden="1" x14ac:dyDescent="0.25">
      <c r="A126" t="s">
        <v>11</v>
      </c>
      <c r="B126">
        <v>2012</v>
      </c>
      <c r="C126">
        <v>71.2589475554594</v>
      </c>
      <c r="D126">
        <v>103.9648677095291</v>
      </c>
      <c r="E126">
        <v>106.3007068400471</v>
      </c>
      <c r="F126">
        <v>104.895345537411</v>
      </c>
      <c r="G126">
        <v>105.3902644264389</v>
      </c>
    </row>
    <row r="127" spans="1:7" hidden="1" x14ac:dyDescent="0.25">
      <c r="A127" t="s">
        <v>12</v>
      </c>
      <c r="B127">
        <v>2012</v>
      </c>
      <c r="C127">
        <v>115.2136890414727</v>
      </c>
      <c r="D127">
        <v>98.285125467788191</v>
      </c>
      <c r="E127">
        <v>105.3052640393116</v>
      </c>
      <c r="F127">
        <v>103.7550802663869</v>
      </c>
      <c r="G127">
        <v>104.0519026018365</v>
      </c>
    </row>
    <row r="128" spans="1:7" hidden="1" x14ac:dyDescent="0.25">
      <c r="A128" t="s">
        <v>13</v>
      </c>
      <c r="B128">
        <v>2012</v>
      </c>
      <c r="C128">
        <v>194.34329988598651</v>
      </c>
      <c r="D128">
        <v>106.6084201458051</v>
      </c>
      <c r="E128">
        <v>107.7043561402695</v>
      </c>
      <c r="F128">
        <v>109.3498222717654</v>
      </c>
      <c r="G128">
        <v>109.4529836103397</v>
      </c>
    </row>
    <row r="129" spans="1:7" hidden="1" x14ac:dyDescent="0.25">
      <c r="A129" t="s">
        <v>14</v>
      </c>
      <c r="B129">
        <v>2012</v>
      </c>
      <c r="C129">
        <v>185.0229626678136</v>
      </c>
      <c r="D129">
        <v>114.7653618681971</v>
      </c>
      <c r="E129">
        <v>110.02949386708271</v>
      </c>
      <c r="F129">
        <v>112.8524856851094</v>
      </c>
      <c r="G129">
        <v>113.3087412851071</v>
      </c>
    </row>
    <row r="130" spans="1:7" hidden="1" x14ac:dyDescent="0.25">
      <c r="A130" t="s">
        <v>15</v>
      </c>
      <c r="B130">
        <v>2012</v>
      </c>
      <c r="C130">
        <v>126.4948503100787</v>
      </c>
      <c r="D130">
        <v>105.815700122691</v>
      </c>
      <c r="E130">
        <v>106.25794913870909</v>
      </c>
      <c r="F130">
        <v>106.56601907658251</v>
      </c>
      <c r="G130">
        <v>107.12775682921961</v>
      </c>
    </row>
    <row r="131" spans="1:7" hidden="1" x14ac:dyDescent="0.25">
      <c r="A131" t="s">
        <v>16</v>
      </c>
      <c r="B131">
        <v>2012</v>
      </c>
      <c r="C131">
        <v>69.258222474966033</v>
      </c>
      <c r="D131">
        <v>112.453290411853</v>
      </c>
      <c r="E131">
        <v>108.7872923629098</v>
      </c>
      <c r="F131">
        <v>108.7587114836297</v>
      </c>
      <c r="G131">
        <v>109.8894441331275</v>
      </c>
    </row>
    <row r="132" spans="1:7" hidden="1" x14ac:dyDescent="0.25">
      <c r="A132" t="s">
        <v>17</v>
      </c>
      <c r="B132">
        <v>2012</v>
      </c>
      <c r="C132">
        <v>69.418649888215285</v>
      </c>
      <c r="D132">
        <v>105.3414269300538</v>
      </c>
      <c r="E132">
        <v>108.2972267213335</v>
      </c>
      <c r="F132">
        <v>106.6445683860189</v>
      </c>
      <c r="G132">
        <v>107.5263612412332</v>
      </c>
    </row>
    <row r="133" spans="1:7" hidden="1" x14ac:dyDescent="0.25">
      <c r="A133" t="s">
        <v>18</v>
      </c>
      <c r="B133">
        <v>2012</v>
      </c>
      <c r="C133">
        <v>84.362932521892475</v>
      </c>
      <c r="D133">
        <v>89.859454753046734</v>
      </c>
      <c r="E133">
        <v>111.8846544717963</v>
      </c>
      <c r="F133">
        <v>105.7361977132819</v>
      </c>
      <c r="G133">
        <v>107.43234244795021</v>
      </c>
    </row>
    <row r="134" spans="1:7" hidden="1" x14ac:dyDescent="0.25">
      <c r="A134" t="s">
        <v>7</v>
      </c>
      <c r="B134">
        <v>2013</v>
      </c>
      <c r="C134">
        <v>45.678484319038823</v>
      </c>
      <c r="D134">
        <v>92.279282194732431</v>
      </c>
      <c r="E134">
        <v>103.4218096492464</v>
      </c>
      <c r="F134">
        <v>99.393316691267358</v>
      </c>
      <c r="G134">
        <v>100.2085973172054</v>
      </c>
    </row>
    <row r="135" spans="1:7" hidden="1" x14ac:dyDescent="0.25">
      <c r="A135" t="s">
        <v>8</v>
      </c>
      <c r="B135">
        <v>2013</v>
      </c>
      <c r="C135">
        <v>39.756081458476977</v>
      </c>
      <c r="D135">
        <v>92.490285610506021</v>
      </c>
      <c r="E135">
        <v>101.3953085801608</v>
      </c>
      <c r="F135">
        <v>97.840049307643014</v>
      </c>
      <c r="G135">
        <v>98.047077542599837</v>
      </c>
    </row>
    <row r="136" spans="1:7" hidden="1" x14ac:dyDescent="0.25">
      <c r="A136" t="s">
        <v>9</v>
      </c>
      <c r="B136">
        <v>2013</v>
      </c>
      <c r="C136">
        <v>95.385007646191738</v>
      </c>
      <c r="D136">
        <v>100.781097587152</v>
      </c>
      <c r="E136">
        <v>107.0969942676293</v>
      </c>
      <c r="F136">
        <v>105.206733121723</v>
      </c>
      <c r="G136">
        <v>105.9704100554285</v>
      </c>
    </row>
    <row r="137" spans="1:7" hidden="1" x14ac:dyDescent="0.25">
      <c r="A137" t="s">
        <v>10</v>
      </c>
      <c r="B137">
        <v>2013</v>
      </c>
      <c r="C137">
        <v>72.585805972831977</v>
      </c>
      <c r="D137">
        <v>107.147931971345</v>
      </c>
      <c r="E137">
        <v>107.8357596842696</v>
      </c>
      <c r="F137">
        <v>106.8808509656955</v>
      </c>
      <c r="G137">
        <v>107.3006883805795</v>
      </c>
    </row>
    <row r="138" spans="1:7" hidden="1" x14ac:dyDescent="0.25">
      <c r="A138" t="s">
        <v>11</v>
      </c>
      <c r="B138">
        <v>2013</v>
      </c>
      <c r="C138">
        <v>75.565545840404212</v>
      </c>
      <c r="D138">
        <v>109.43278172339031</v>
      </c>
      <c r="E138">
        <v>108.7146767081292</v>
      </c>
      <c r="F138">
        <v>108.1619274361925</v>
      </c>
      <c r="G138">
        <v>108.8892452189091</v>
      </c>
    </row>
    <row r="139" spans="1:7" hidden="1" x14ac:dyDescent="0.25">
      <c r="A139" t="s">
        <v>12</v>
      </c>
      <c r="B139">
        <v>2013</v>
      </c>
      <c r="C139">
        <v>111.5120841229501</v>
      </c>
      <c r="D139">
        <v>107.41263574244689</v>
      </c>
      <c r="E139">
        <v>107.47232499027091</v>
      </c>
      <c r="F139">
        <v>107.4844891654654</v>
      </c>
      <c r="G139">
        <v>107.8240979263857</v>
      </c>
    </row>
    <row r="140" spans="1:7" hidden="1" x14ac:dyDescent="0.25">
      <c r="A140" t="s">
        <v>13</v>
      </c>
      <c r="B140">
        <v>2013</v>
      </c>
      <c r="C140">
        <v>195.99774647113651</v>
      </c>
      <c r="D140">
        <v>111.3717824317448</v>
      </c>
      <c r="E140">
        <v>110.3113428170182</v>
      </c>
      <c r="F140">
        <v>112.263753648277</v>
      </c>
      <c r="G140">
        <v>112.5257792993477</v>
      </c>
    </row>
    <row r="141" spans="1:7" hidden="1" x14ac:dyDescent="0.25">
      <c r="A141" t="s">
        <v>14</v>
      </c>
      <c r="B141">
        <v>2013</v>
      </c>
      <c r="C141">
        <v>187.57523566457331</v>
      </c>
      <c r="D141">
        <v>117.49163778908699</v>
      </c>
      <c r="E141">
        <v>112.8344770062553</v>
      </c>
      <c r="F141">
        <v>115.47233706416139</v>
      </c>
      <c r="G141">
        <v>116.0615165212389</v>
      </c>
    </row>
    <row r="142" spans="1:7" hidden="1" x14ac:dyDescent="0.25">
      <c r="A142" t="s">
        <v>15</v>
      </c>
      <c r="B142">
        <v>2013</v>
      </c>
      <c r="C142">
        <v>126.8369037914873</v>
      </c>
      <c r="D142">
        <v>115.6980324456011</v>
      </c>
      <c r="E142">
        <v>109.84061439616271</v>
      </c>
      <c r="F142">
        <v>111.61264199292501</v>
      </c>
      <c r="G142">
        <v>112.0091891274789</v>
      </c>
    </row>
    <row r="143" spans="1:7" hidden="1" x14ac:dyDescent="0.25">
      <c r="A143" t="s">
        <v>16</v>
      </c>
      <c r="B143">
        <v>2013</v>
      </c>
      <c r="C143">
        <v>64.700998475922916</v>
      </c>
      <c r="D143">
        <v>116.5409202374062</v>
      </c>
      <c r="E143">
        <v>112.11583389329211</v>
      </c>
      <c r="F143">
        <v>112.2194843113699</v>
      </c>
      <c r="G143">
        <v>113.20433385105039</v>
      </c>
    </row>
    <row r="144" spans="1:7" hidden="1" x14ac:dyDescent="0.25">
      <c r="A144" t="s">
        <v>17</v>
      </c>
      <c r="B144">
        <v>2013</v>
      </c>
      <c r="C144">
        <v>73.908713995347682</v>
      </c>
      <c r="D144">
        <v>107.2931195739113</v>
      </c>
      <c r="E144">
        <v>110.5668731417765</v>
      </c>
      <c r="F144">
        <v>108.93474765737341</v>
      </c>
      <c r="G144">
        <v>110.05092873330921</v>
      </c>
    </row>
    <row r="145" spans="1:7" hidden="1" x14ac:dyDescent="0.25">
      <c r="A145" t="s">
        <v>18</v>
      </c>
      <c r="B145">
        <v>2013</v>
      </c>
      <c r="C145">
        <v>96.954087622123524</v>
      </c>
      <c r="D145">
        <v>86.897095543203562</v>
      </c>
      <c r="E145">
        <v>112.80777268785</v>
      </c>
      <c r="F145">
        <v>105.87195878433219</v>
      </c>
      <c r="G145">
        <v>107.4807979571184</v>
      </c>
    </row>
    <row r="146" spans="1:7" hidden="1" x14ac:dyDescent="0.25">
      <c r="A146" t="s">
        <v>7</v>
      </c>
      <c r="B146">
        <v>2014</v>
      </c>
      <c r="C146">
        <v>43.38969310413782</v>
      </c>
      <c r="D146">
        <v>94.174408996684917</v>
      </c>
      <c r="E146">
        <v>106.79095899774789</v>
      </c>
      <c r="F146">
        <v>102.4543736694575</v>
      </c>
      <c r="G146">
        <v>102.7537469915879</v>
      </c>
    </row>
    <row r="147" spans="1:7" hidden="1" x14ac:dyDescent="0.25">
      <c r="A147" t="s">
        <v>8</v>
      </c>
      <c r="B147">
        <v>2014</v>
      </c>
      <c r="C147">
        <v>38.880626668853843</v>
      </c>
      <c r="D147">
        <v>97.002445261365082</v>
      </c>
      <c r="E147">
        <v>104.93023910916359</v>
      </c>
      <c r="F147">
        <v>101.6399039643204</v>
      </c>
      <c r="G147">
        <v>101.7481896480005</v>
      </c>
    </row>
    <row r="148" spans="1:7" hidden="1" x14ac:dyDescent="0.25">
      <c r="A148" t="s">
        <v>9</v>
      </c>
      <c r="B148">
        <v>2014</v>
      </c>
      <c r="C148">
        <v>104.4096927607782</v>
      </c>
      <c r="D148">
        <v>99.33462658560272</v>
      </c>
      <c r="E148">
        <v>112.34679999397019</v>
      </c>
      <c r="F148">
        <v>109.0395496443972</v>
      </c>
      <c r="G148">
        <v>109.5944768955749</v>
      </c>
    </row>
    <row r="149" spans="1:7" hidden="1" x14ac:dyDescent="0.25">
      <c r="A149" t="s">
        <v>10</v>
      </c>
      <c r="B149">
        <v>2014</v>
      </c>
      <c r="C149">
        <v>62.876568807587113</v>
      </c>
      <c r="D149">
        <v>100.01012871227159</v>
      </c>
      <c r="E149">
        <v>106.16329235440649</v>
      </c>
      <c r="F149">
        <v>103.7490086248562</v>
      </c>
      <c r="G149">
        <v>104.1995170051283</v>
      </c>
    </row>
    <row r="150" spans="1:7" hidden="1" x14ac:dyDescent="0.25">
      <c r="A150" t="s">
        <v>11</v>
      </c>
      <c r="B150">
        <v>2014</v>
      </c>
      <c r="C150">
        <v>72.239042817784011</v>
      </c>
      <c r="D150">
        <v>107.3803852166088</v>
      </c>
      <c r="E150">
        <v>108.5298520099894</v>
      </c>
      <c r="F150">
        <v>107.4081629783638</v>
      </c>
      <c r="G150">
        <v>108.1072450166002</v>
      </c>
    </row>
    <row r="151" spans="1:7" hidden="1" x14ac:dyDescent="0.25">
      <c r="A151" t="s">
        <v>12</v>
      </c>
      <c r="B151">
        <v>2014</v>
      </c>
      <c r="C151">
        <v>128.11331874073619</v>
      </c>
      <c r="D151">
        <v>100.8204874582531</v>
      </c>
      <c r="E151">
        <v>105.4486761418587</v>
      </c>
      <c r="F151">
        <v>104.7010019772962</v>
      </c>
      <c r="G151">
        <v>104.71693981957959</v>
      </c>
    </row>
    <row r="152" spans="1:7" hidden="1" x14ac:dyDescent="0.25">
      <c r="A152" t="s">
        <v>13</v>
      </c>
      <c r="B152">
        <v>2014</v>
      </c>
      <c r="C152">
        <v>179.5860641443339</v>
      </c>
      <c r="D152">
        <v>107.02701945363491</v>
      </c>
      <c r="E152">
        <v>107.9613198977945</v>
      </c>
      <c r="F152">
        <v>109.02439312684039</v>
      </c>
      <c r="G152">
        <v>109.090113749265</v>
      </c>
    </row>
    <row r="153" spans="1:7" hidden="1" x14ac:dyDescent="0.25">
      <c r="A153" t="s">
        <v>14</v>
      </c>
      <c r="B153">
        <v>2014</v>
      </c>
      <c r="C153">
        <v>169.04836104152281</v>
      </c>
      <c r="D153">
        <v>110.1202896830242</v>
      </c>
      <c r="E153">
        <v>108.81533559676799</v>
      </c>
      <c r="F153">
        <v>110.15923021965661</v>
      </c>
      <c r="G153">
        <v>110.58522192599131</v>
      </c>
    </row>
    <row r="154" spans="1:7" hidden="1" x14ac:dyDescent="0.25">
      <c r="A154" t="s">
        <v>15</v>
      </c>
      <c r="B154">
        <v>2014</v>
      </c>
      <c r="C154">
        <v>118.37771001851971</v>
      </c>
      <c r="D154">
        <v>109.2131976310681</v>
      </c>
      <c r="E154">
        <v>107.22434707776701</v>
      </c>
      <c r="F154">
        <v>107.7545319963734</v>
      </c>
      <c r="G154">
        <v>108.2083001618997</v>
      </c>
    </row>
    <row r="155" spans="1:7" hidden="1" x14ac:dyDescent="0.25">
      <c r="A155" t="s">
        <v>16</v>
      </c>
      <c r="B155">
        <v>2014</v>
      </c>
      <c r="C155">
        <v>55.943143432545462</v>
      </c>
      <c r="D155">
        <v>112.6291947145</v>
      </c>
      <c r="E155">
        <v>109.1206422768892</v>
      </c>
      <c r="F155">
        <v>108.72866942419969</v>
      </c>
      <c r="G155">
        <v>109.8056884286205</v>
      </c>
    </row>
    <row r="156" spans="1:7" hidden="1" x14ac:dyDescent="0.25">
      <c r="A156" t="s">
        <v>17</v>
      </c>
      <c r="B156">
        <v>2014</v>
      </c>
      <c r="C156">
        <v>65.79348496816776</v>
      </c>
      <c r="D156">
        <v>101.6989270069607</v>
      </c>
      <c r="E156">
        <v>107.65812009310859</v>
      </c>
      <c r="F156">
        <v>105.32909428700771</v>
      </c>
      <c r="G156">
        <v>106.2539261510442</v>
      </c>
    </row>
    <row r="157" spans="1:7" hidden="1" x14ac:dyDescent="0.25">
      <c r="A157" t="s">
        <v>18</v>
      </c>
      <c r="B157">
        <v>2014</v>
      </c>
      <c r="C157">
        <v>89.728835317531093</v>
      </c>
      <c r="D157">
        <v>87.445849631756374</v>
      </c>
      <c r="E157">
        <v>111.1770658591727</v>
      </c>
      <c r="F157">
        <v>105.19665700810459</v>
      </c>
      <c r="G157">
        <v>106.6088711176765</v>
      </c>
    </row>
    <row r="158" spans="1:7" hidden="1" x14ac:dyDescent="0.25">
      <c r="A158" t="s">
        <v>7</v>
      </c>
      <c r="B158">
        <v>2015</v>
      </c>
      <c r="C158">
        <v>43.894322256692327</v>
      </c>
      <c r="D158">
        <v>90.36829174895486</v>
      </c>
      <c r="E158">
        <v>103.76556955280761</v>
      </c>
      <c r="F158">
        <v>99.402113109952154</v>
      </c>
      <c r="G158">
        <v>99.652339162130176</v>
      </c>
    </row>
    <row r="159" spans="1:7" hidden="1" x14ac:dyDescent="0.25">
      <c r="A159" t="s">
        <v>8</v>
      </c>
      <c r="B159">
        <v>2015</v>
      </c>
      <c r="C159">
        <v>40.445485774281742</v>
      </c>
      <c r="D159">
        <v>89.23525206725995</v>
      </c>
      <c r="E159">
        <v>100.73650656576579</v>
      </c>
      <c r="F159">
        <v>96.799806538875302</v>
      </c>
      <c r="G159">
        <v>96.670468456967129</v>
      </c>
    </row>
    <row r="160" spans="1:7" hidden="1" x14ac:dyDescent="0.25">
      <c r="A160" t="s">
        <v>9</v>
      </c>
      <c r="B160">
        <v>2015</v>
      </c>
      <c r="C160">
        <v>135.79503114946581</v>
      </c>
      <c r="D160">
        <v>99.171574384429803</v>
      </c>
      <c r="E160">
        <v>106.57514130257211</v>
      </c>
      <c r="F160">
        <v>105.29308402924021</v>
      </c>
      <c r="G160">
        <v>105.29759909453909</v>
      </c>
    </row>
    <row r="161" spans="1:7" hidden="1" x14ac:dyDescent="0.25">
      <c r="A161" t="s">
        <v>10</v>
      </c>
      <c r="B161">
        <v>2015</v>
      </c>
      <c r="C161">
        <v>65.699275377263689</v>
      </c>
      <c r="D161">
        <v>93.380184789276768</v>
      </c>
      <c r="E161">
        <v>103.7437629941672</v>
      </c>
      <c r="F161">
        <v>100.49211356767169</v>
      </c>
      <c r="G161">
        <v>100.3156928482428</v>
      </c>
    </row>
    <row r="162" spans="1:7" hidden="1" x14ac:dyDescent="0.25">
      <c r="A162" t="s">
        <v>11</v>
      </c>
      <c r="B162">
        <v>2015</v>
      </c>
      <c r="C162">
        <v>73.511461457054423</v>
      </c>
      <c r="D162">
        <v>97.425619546068376</v>
      </c>
      <c r="E162">
        <v>105.2372828267607</v>
      </c>
      <c r="F162">
        <v>102.67957368646989</v>
      </c>
      <c r="G162">
        <v>102.739293059191</v>
      </c>
    </row>
    <row r="163" spans="1:7" hidden="1" x14ac:dyDescent="0.25">
      <c r="A163" t="s">
        <v>12</v>
      </c>
      <c r="B163">
        <v>2015</v>
      </c>
      <c r="C163">
        <v>172.2931316314349</v>
      </c>
      <c r="D163">
        <v>96.755613763823362</v>
      </c>
      <c r="E163">
        <v>105.0061817050248</v>
      </c>
      <c r="F163">
        <v>104.25925155055251</v>
      </c>
      <c r="G163">
        <v>103.7093085055557</v>
      </c>
    </row>
    <row r="164" spans="1:7" hidden="1" x14ac:dyDescent="0.25">
      <c r="A164" t="s">
        <v>13</v>
      </c>
      <c r="B164">
        <v>2015</v>
      </c>
      <c r="C164">
        <v>183.2470722265366</v>
      </c>
      <c r="D164">
        <v>99.430324261384953</v>
      </c>
      <c r="E164">
        <v>105.31054249345959</v>
      </c>
      <c r="F164">
        <v>105.29689904281879</v>
      </c>
      <c r="G164">
        <v>104.8140858554805</v>
      </c>
    </row>
    <row r="165" spans="1:7" hidden="1" x14ac:dyDescent="0.25">
      <c r="A165" t="s">
        <v>14</v>
      </c>
      <c r="B165">
        <v>2015</v>
      </c>
      <c r="C165">
        <v>169.36734535247581</v>
      </c>
      <c r="D165">
        <v>101.25904551808929</v>
      </c>
      <c r="E165">
        <v>105.5639662578876</v>
      </c>
      <c r="F165">
        <v>105.6286760684947</v>
      </c>
      <c r="G165">
        <v>105.3516191410887</v>
      </c>
    </row>
    <row r="166" spans="1:7" hidden="1" x14ac:dyDescent="0.25">
      <c r="A166" t="s">
        <v>15</v>
      </c>
      <c r="B166">
        <v>2015</v>
      </c>
      <c r="C166">
        <v>119.4406094970257</v>
      </c>
      <c r="D166">
        <v>98.165160129420869</v>
      </c>
      <c r="E166">
        <v>104.4641294054822</v>
      </c>
      <c r="F166">
        <v>103.1453023791304</v>
      </c>
      <c r="G166">
        <v>102.9956843891202</v>
      </c>
    </row>
    <row r="167" spans="1:7" hidden="1" x14ac:dyDescent="0.25">
      <c r="A167" t="s">
        <v>16</v>
      </c>
      <c r="B167">
        <v>2015</v>
      </c>
      <c r="C167">
        <v>61.031122093934911</v>
      </c>
      <c r="D167">
        <v>101.99169062990239</v>
      </c>
      <c r="E167">
        <v>105.8145181000336</v>
      </c>
      <c r="F167">
        <v>103.90262949180401</v>
      </c>
      <c r="G167">
        <v>104.3351026141915</v>
      </c>
    </row>
    <row r="168" spans="1:7" hidden="1" x14ac:dyDescent="0.25">
      <c r="A168" t="s">
        <v>17</v>
      </c>
      <c r="B168">
        <v>2015</v>
      </c>
      <c r="C168">
        <v>64.915978670491938</v>
      </c>
      <c r="D168">
        <v>91.303676658206868</v>
      </c>
      <c r="E168">
        <v>104.0659466298044</v>
      </c>
      <c r="F168">
        <v>100.2667537661428</v>
      </c>
      <c r="G168">
        <v>100.3771095857326</v>
      </c>
    </row>
    <row r="169" spans="1:7" hidden="1" x14ac:dyDescent="0.25">
      <c r="A169" t="s">
        <v>18</v>
      </c>
      <c r="B169">
        <v>2015</v>
      </c>
      <c r="C169">
        <v>93.250548826441928</v>
      </c>
      <c r="D169">
        <v>78.374300110959311</v>
      </c>
      <c r="E169">
        <v>109.4622777115018</v>
      </c>
      <c r="F169">
        <v>101.9976648267517</v>
      </c>
      <c r="G169">
        <v>102.5201991420512</v>
      </c>
    </row>
    <row r="170" spans="1:7" hidden="1" x14ac:dyDescent="0.25">
      <c r="A170" t="s">
        <v>7</v>
      </c>
      <c r="B170">
        <v>2016</v>
      </c>
      <c r="C170">
        <v>51.31139791701117</v>
      </c>
      <c r="D170">
        <v>79.622506326042483</v>
      </c>
      <c r="E170">
        <v>99.212335539586846</v>
      </c>
      <c r="F170">
        <v>93.741496059656612</v>
      </c>
      <c r="G170">
        <v>93.214128117525192</v>
      </c>
    </row>
    <row r="171" spans="1:7" hidden="1" x14ac:dyDescent="0.25">
      <c r="A171" t="s">
        <v>8</v>
      </c>
      <c r="B171">
        <v>2016</v>
      </c>
      <c r="C171">
        <v>50.970019294988838</v>
      </c>
      <c r="D171">
        <v>82.754476942512298</v>
      </c>
      <c r="E171">
        <v>98.878973488967546</v>
      </c>
      <c r="F171">
        <v>94.227181251797788</v>
      </c>
      <c r="G171">
        <v>93.562347259360109</v>
      </c>
    </row>
    <row r="172" spans="1:7" hidden="1" x14ac:dyDescent="0.25">
      <c r="A172" t="s">
        <v>9</v>
      </c>
      <c r="B172">
        <v>2016</v>
      </c>
      <c r="C172">
        <v>158.56043678369281</v>
      </c>
      <c r="D172">
        <v>89.754643599927846</v>
      </c>
      <c r="E172">
        <v>103.7515099083643</v>
      </c>
      <c r="F172">
        <v>101.2559323768595</v>
      </c>
      <c r="G172">
        <v>100.49792924065849</v>
      </c>
    </row>
    <row r="173" spans="1:7" hidden="1" x14ac:dyDescent="0.25">
      <c r="A173" t="s">
        <v>10</v>
      </c>
      <c r="B173">
        <v>2016</v>
      </c>
      <c r="C173">
        <v>72.410780725874204</v>
      </c>
      <c r="D173">
        <v>91.496232281924648</v>
      </c>
      <c r="E173">
        <v>101.9282406073217</v>
      </c>
      <c r="F173">
        <v>98.911896690498594</v>
      </c>
      <c r="G173">
        <v>98.425109182944581</v>
      </c>
    </row>
    <row r="174" spans="1:7" hidden="1" x14ac:dyDescent="0.25">
      <c r="A174" t="s">
        <v>11</v>
      </c>
      <c r="B174">
        <v>2016</v>
      </c>
      <c r="C174">
        <v>80.472336433857706</v>
      </c>
      <c r="D174">
        <v>93.207575462578532</v>
      </c>
      <c r="E174">
        <v>102.5300091124942</v>
      </c>
      <c r="F174">
        <v>99.893356741341989</v>
      </c>
      <c r="G174">
        <v>99.349804269414932</v>
      </c>
    </row>
    <row r="175" spans="1:7" hidden="1" x14ac:dyDescent="0.25">
      <c r="A175" t="s">
        <v>12</v>
      </c>
      <c r="B175">
        <v>2016</v>
      </c>
      <c r="C175">
        <v>192.98795953125619</v>
      </c>
      <c r="D175">
        <v>94.524558727802784</v>
      </c>
      <c r="E175">
        <v>103.75988274346911</v>
      </c>
      <c r="F175">
        <v>102.94143819026959</v>
      </c>
      <c r="G175">
        <v>102.1011004301259</v>
      </c>
    </row>
    <row r="176" spans="1:7" hidden="1" x14ac:dyDescent="0.25">
      <c r="A176" t="s">
        <v>13</v>
      </c>
      <c r="B176">
        <v>2016</v>
      </c>
      <c r="C176">
        <v>188.18263929705631</v>
      </c>
      <c r="D176">
        <v>97.148718560932522</v>
      </c>
      <c r="E176">
        <v>103.6346935534841</v>
      </c>
      <c r="F176">
        <v>103.3871609238779</v>
      </c>
      <c r="G176">
        <v>102.5647891839764</v>
      </c>
    </row>
    <row r="177" spans="1:7" hidden="1" x14ac:dyDescent="0.25">
      <c r="A177" t="s">
        <v>14</v>
      </c>
      <c r="B177">
        <v>2016</v>
      </c>
      <c r="C177">
        <v>165.53079752560151</v>
      </c>
      <c r="D177">
        <v>98.670200152111647</v>
      </c>
      <c r="E177">
        <v>104.2954484668751</v>
      </c>
      <c r="F177">
        <v>103.8717810719743</v>
      </c>
      <c r="G177">
        <v>103.2360089884384</v>
      </c>
    </row>
    <row r="178" spans="1:7" hidden="1" x14ac:dyDescent="0.25">
      <c r="A178" t="s">
        <v>15</v>
      </c>
      <c r="B178">
        <v>2016</v>
      </c>
      <c r="C178">
        <v>113.2013259137111</v>
      </c>
      <c r="D178">
        <v>97.601162676142792</v>
      </c>
      <c r="E178">
        <v>102.9157725932717</v>
      </c>
      <c r="F178">
        <v>101.73566798926871</v>
      </c>
      <c r="G178">
        <v>101.2104720099744</v>
      </c>
    </row>
    <row r="179" spans="1:7" hidden="1" x14ac:dyDescent="0.25">
      <c r="A179" t="s">
        <v>16</v>
      </c>
      <c r="B179">
        <v>2016</v>
      </c>
      <c r="C179">
        <v>58.174738120387282</v>
      </c>
      <c r="D179">
        <v>94.959463531468003</v>
      </c>
      <c r="E179">
        <v>102.1982008525587</v>
      </c>
      <c r="F179">
        <v>99.675574164470575</v>
      </c>
      <c r="G179">
        <v>99.420023698376497</v>
      </c>
    </row>
    <row r="180" spans="1:7" hidden="1" x14ac:dyDescent="0.25">
      <c r="A180" t="s">
        <v>17</v>
      </c>
      <c r="B180">
        <v>2016</v>
      </c>
      <c r="C180">
        <v>68.947998552271471</v>
      </c>
      <c r="D180">
        <v>90.802104617308217</v>
      </c>
      <c r="E180">
        <v>102.7088007422729</v>
      </c>
      <c r="F180">
        <v>99.25563331668971</v>
      </c>
      <c r="G180">
        <v>98.78432975402886</v>
      </c>
    </row>
    <row r="181" spans="1:7" hidden="1" x14ac:dyDescent="0.25">
      <c r="A181" t="s">
        <v>18</v>
      </c>
      <c r="B181">
        <v>2016</v>
      </c>
      <c r="C181">
        <v>102.5489959997586</v>
      </c>
      <c r="D181">
        <v>76.943070100592024</v>
      </c>
      <c r="E181">
        <v>106.69988355796031</v>
      </c>
      <c r="F181">
        <v>99.552870575771351</v>
      </c>
      <c r="G181">
        <v>99.213471351208511</v>
      </c>
    </row>
    <row r="182" spans="1:7" hidden="1" x14ac:dyDescent="0.25">
      <c r="A182" t="s">
        <v>7</v>
      </c>
      <c r="B182">
        <v>2017</v>
      </c>
      <c r="C182">
        <v>62.126909066357051</v>
      </c>
      <c r="D182">
        <v>78.269569371999097</v>
      </c>
      <c r="E182">
        <v>100.5355460987454</v>
      </c>
      <c r="F182">
        <v>94.441442280082228</v>
      </c>
      <c r="G182">
        <v>94.07135146465555</v>
      </c>
    </row>
    <row r="183" spans="1:7" hidden="1" x14ac:dyDescent="0.25">
      <c r="A183" t="s">
        <v>8</v>
      </c>
      <c r="B183">
        <v>2017</v>
      </c>
      <c r="C183">
        <v>60.879396171557723</v>
      </c>
      <c r="D183">
        <v>79.477678990249018</v>
      </c>
      <c r="E183">
        <v>99.217393191097614</v>
      </c>
      <c r="F183">
        <v>93.715872748259002</v>
      </c>
      <c r="G183">
        <v>92.879527071584775</v>
      </c>
    </row>
    <row r="184" spans="1:7" hidden="1" x14ac:dyDescent="0.25">
      <c r="A184" t="s">
        <v>9</v>
      </c>
      <c r="B184">
        <v>2017</v>
      </c>
      <c r="C184">
        <v>118.96775636680459</v>
      </c>
      <c r="D184">
        <v>88.434995576412177</v>
      </c>
      <c r="E184">
        <v>103.5482287741591</v>
      </c>
      <c r="F184">
        <v>100.18329850723261</v>
      </c>
      <c r="G184">
        <v>99.264959109726817</v>
      </c>
    </row>
    <row r="185" spans="1:7" hidden="1" x14ac:dyDescent="0.25">
      <c r="A185" t="s">
        <v>10</v>
      </c>
      <c r="B185">
        <v>2017</v>
      </c>
      <c r="C185">
        <v>77.888230712550566</v>
      </c>
      <c r="D185">
        <v>82.455793014525995</v>
      </c>
      <c r="E185">
        <v>100.1368484035649</v>
      </c>
      <c r="F185">
        <v>95.429897333958621</v>
      </c>
      <c r="G185">
        <v>94.872129179095651</v>
      </c>
    </row>
    <row r="186" spans="1:7" hidden="1" x14ac:dyDescent="0.25">
      <c r="A186" t="s">
        <v>11</v>
      </c>
      <c r="B186">
        <v>2017</v>
      </c>
      <c r="C186">
        <v>83.977307794090066</v>
      </c>
      <c r="D186">
        <v>93.269091685040934</v>
      </c>
      <c r="E186">
        <v>103.29107042128619</v>
      </c>
      <c r="F186">
        <v>100.429006996951</v>
      </c>
      <c r="G186">
        <v>99.995688286181618</v>
      </c>
    </row>
    <row r="187" spans="1:7" hidden="1" x14ac:dyDescent="0.25">
      <c r="A187" t="s">
        <v>12</v>
      </c>
      <c r="B187">
        <v>2017</v>
      </c>
      <c r="C187">
        <v>126.5717329196074</v>
      </c>
      <c r="D187">
        <v>94.650881131559501</v>
      </c>
      <c r="E187">
        <v>103.2104467489866</v>
      </c>
      <c r="F187">
        <v>101.54151321366309</v>
      </c>
      <c r="G187">
        <v>101.021225457917</v>
      </c>
    </row>
    <row r="188" spans="1:7" hidden="1" x14ac:dyDescent="0.25">
      <c r="A188" t="s">
        <v>13</v>
      </c>
      <c r="B188">
        <v>2017</v>
      </c>
      <c r="C188">
        <v>182.47244837801759</v>
      </c>
      <c r="D188">
        <v>97.275472079847702</v>
      </c>
      <c r="E188">
        <v>102.130669902939</v>
      </c>
      <c r="F188">
        <v>102.4727212380941</v>
      </c>
      <c r="G188">
        <v>101.9493372367609</v>
      </c>
    </row>
    <row r="189" spans="1:7" hidden="1" x14ac:dyDescent="0.25">
      <c r="A189" t="s">
        <v>14</v>
      </c>
      <c r="B189">
        <v>2017</v>
      </c>
      <c r="C189">
        <v>178.34158152892221</v>
      </c>
      <c r="D189">
        <v>101.2674727436748</v>
      </c>
      <c r="E189">
        <v>104.2881188637492</v>
      </c>
      <c r="F189">
        <v>104.9326135753419</v>
      </c>
      <c r="G189">
        <v>104.4479790466102</v>
      </c>
    </row>
    <row r="190" spans="1:7" hidden="1" x14ac:dyDescent="0.25">
      <c r="A190" t="s">
        <v>15</v>
      </c>
      <c r="B190">
        <v>2017</v>
      </c>
      <c r="C190">
        <v>130.10299500185721</v>
      </c>
      <c r="D190">
        <v>98.734382667248838</v>
      </c>
      <c r="E190">
        <v>103.38859979898081</v>
      </c>
      <c r="F190">
        <v>102.70066269793639</v>
      </c>
      <c r="G190">
        <v>102.3846179231182</v>
      </c>
    </row>
    <row r="191" spans="1:7" hidden="1" x14ac:dyDescent="0.25">
      <c r="A191" t="s">
        <v>16</v>
      </c>
      <c r="B191">
        <v>2017</v>
      </c>
      <c r="C191">
        <v>77.373180556678733</v>
      </c>
      <c r="D191">
        <v>97.773768284099759</v>
      </c>
      <c r="E191">
        <v>103.86427660527831</v>
      </c>
      <c r="F191">
        <v>101.7657338505915</v>
      </c>
      <c r="G191">
        <v>101.7219543088739</v>
      </c>
    </row>
    <row r="192" spans="1:7" hidden="1" x14ac:dyDescent="0.25">
      <c r="A192" t="s">
        <v>17</v>
      </c>
      <c r="B192">
        <v>2017</v>
      </c>
      <c r="C192">
        <v>84.016458745832637</v>
      </c>
      <c r="D192">
        <v>93.504376238714585</v>
      </c>
      <c r="E192">
        <v>104.73581492390321</v>
      </c>
      <c r="F192">
        <v>101.55461182716409</v>
      </c>
      <c r="G192">
        <v>101.50027257345801</v>
      </c>
    </row>
    <row r="193" spans="1:7" hidden="1" x14ac:dyDescent="0.25">
      <c r="A193" t="s">
        <v>18</v>
      </c>
      <c r="B193">
        <v>2017</v>
      </c>
      <c r="C193">
        <v>108.5673416721858</v>
      </c>
      <c r="D193">
        <v>79.228378512654658</v>
      </c>
      <c r="E193">
        <v>106.9848941493762</v>
      </c>
      <c r="F193">
        <v>100.4080139085941</v>
      </c>
      <c r="G193">
        <v>100.9394267051497</v>
      </c>
    </row>
    <row r="194" spans="1:7" hidden="1" x14ac:dyDescent="0.25">
      <c r="A194" t="s">
        <v>7</v>
      </c>
      <c r="B194">
        <v>2018</v>
      </c>
      <c r="C194">
        <v>58.012805621738757</v>
      </c>
      <c r="D194">
        <v>81.019967923540364</v>
      </c>
      <c r="E194">
        <v>101.6849391106189</v>
      </c>
      <c r="F194">
        <v>95.889320849468703</v>
      </c>
      <c r="G194">
        <v>95.275902915225828</v>
      </c>
    </row>
    <row r="195" spans="1:7" hidden="1" x14ac:dyDescent="0.25">
      <c r="A195" t="s">
        <v>8</v>
      </c>
      <c r="B195">
        <v>2018</v>
      </c>
      <c r="C195">
        <v>54.915605254380452</v>
      </c>
      <c r="D195">
        <v>79.538890783278475</v>
      </c>
      <c r="E195">
        <v>98.945106677561071</v>
      </c>
      <c r="F195">
        <v>93.440362113619869</v>
      </c>
      <c r="G195">
        <v>92.356039551406923</v>
      </c>
    </row>
    <row r="196" spans="1:7" hidden="1" x14ac:dyDescent="0.25">
      <c r="A196" t="s">
        <v>9</v>
      </c>
      <c r="B196">
        <v>2018</v>
      </c>
      <c r="C196">
        <v>104.58353024293631</v>
      </c>
      <c r="D196">
        <v>88.979429790190935</v>
      </c>
      <c r="E196">
        <v>104.4343481207429</v>
      </c>
      <c r="F196">
        <v>100.6967005708895</v>
      </c>
      <c r="G196">
        <v>100.1272071568101</v>
      </c>
    </row>
    <row r="197" spans="1:7" hidden="1" x14ac:dyDescent="0.25">
      <c r="A197" t="s">
        <v>10</v>
      </c>
      <c r="B197">
        <v>2018</v>
      </c>
      <c r="C197">
        <v>73.558554467086651</v>
      </c>
      <c r="D197">
        <v>90.753591545712695</v>
      </c>
      <c r="E197">
        <v>102.9618662554871</v>
      </c>
      <c r="F197">
        <v>99.412801823474055</v>
      </c>
      <c r="G197">
        <v>98.914271122614423</v>
      </c>
    </row>
    <row r="198" spans="1:7" hidden="1" x14ac:dyDescent="0.25">
      <c r="A198" t="s">
        <v>11</v>
      </c>
      <c r="B198">
        <v>2018</v>
      </c>
      <c r="C198">
        <v>82.610348582623274</v>
      </c>
      <c r="D198">
        <v>88.103177303565246</v>
      </c>
      <c r="E198">
        <v>102.8455120618946</v>
      </c>
      <c r="F198">
        <v>98.881654510180255</v>
      </c>
      <c r="G198">
        <v>98.48274170048812</v>
      </c>
    </row>
    <row r="199" spans="1:7" hidden="1" x14ac:dyDescent="0.25">
      <c r="A199" t="s">
        <v>12</v>
      </c>
      <c r="B199">
        <v>2018</v>
      </c>
      <c r="C199">
        <v>123.29021781896959</v>
      </c>
      <c r="D199">
        <v>97.905274667413423</v>
      </c>
      <c r="E199">
        <v>105.45581655491129</v>
      </c>
      <c r="F199">
        <v>103.90341361507861</v>
      </c>
      <c r="G199">
        <v>103.3698272634348</v>
      </c>
    </row>
    <row r="200" spans="1:7" hidden="1" x14ac:dyDescent="0.25">
      <c r="A200" t="s">
        <v>13</v>
      </c>
      <c r="B200">
        <v>2018</v>
      </c>
      <c r="C200">
        <v>195.18218751773759</v>
      </c>
      <c r="D200">
        <v>98.987739941014709</v>
      </c>
      <c r="E200">
        <v>104.0709587282185</v>
      </c>
      <c r="F200">
        <v>104.51688671199339</v>
      </c>
      <c r="G200">
        <v>104.16914195787621</v>
      </c>
    </row>
    <row r="201" spans="1:7" hidden="1" x14ac:dyDescent="0.25">
      <c r="A201" t="s">
        <v>14</v>
      </c>
      <c r="B201">
        <v>2018</v>
      </c>
      <c r="C201">
        <v>185.43892371067599</v>
      </c>
      <c r="D201">
        <v>101.558343756234</v>
      </c>
      <c r="E201">
        <v>106.996169973134</v>
      </c>
      <c r="F201">
        <v>107.1131858702545</v>
      </c>
      <c r="G201">
        <v>106.8489267817768</v>
      </c>
    </row>
    <row r="202" spans="1:7" hidden="1" x14ac:dyDescent="0.25">
      <c r="A202" t="s">
        <v>15</v>
      </c>
      <c r="B202">
        <v>2018</v>
      </c>
      <c r="C202">
        <v>135.00637567333629</v>
      </c>
      <c r="D202">
        <v>94.133157299035943</v>
      </c>
      <c r="E202">
        <v>105.8502816182192</v>
      </c>
      <c r="F202">
        <v>103.5463004314738</v>
      </c>
      <c r="G202">
        <v>102.9987135078408</v>
      </c>
    </row>
    <row r="203" spans="1:7" hidden="1" x14ac:dyDescent="0.25">
      <c r="A203" t="s">
        <v>16</v>
      </c>
      <c r="B203">
        <v>2018</v>
      </c>
      <c r="C203">
        <v>75.235643066735832</v>
      </c>
      <c r="D203">
        <v>96.051222112689501</v>
      </c>
      <c r="E203">
        <v>106.8760758468764</v>
      </c>
      <c r="F203">
        <v>103.6003485390512</v>
      </c>
      <c r="G203">
        <v>103.4896405022459</v>
      </c>
    </row>
    <row r="204" spans="1:7" hidden="1" x14ac:dyDescent="0.25">
      <c r="A204" t="s">
        <v>17</v>
      </c>
      <c r="B204">
        <v>2018</v>
      </c>
      <c r="C204">
        <v>77.077065216243696</v>
      </c>
      <c r="D204">
        <v>90.73702769657956</v>
      </c>
      <c r="E204">
        <v>108.0887254285302</v>
      </c>
      <c r="F204">
        <v>103.2929318950512</v>
      </c>
      <c r="G204">
        <v>103.44436211651571</v>
      </c>
    </row>
    <row r="205" spans="1:7" hidden="1" x14ac:dyDescent="0.25">
      <c r="A205" t="s">
        <v>18</v>
      </c>
      <c r="B205">
        <v>2018</v>
      </c>
      <c r="C205">
        <v>100.3269543323895</v>
      </c>
      <c r="D205">
        <v>77.788439248478568</v>
      </c>
      <c r="E205">
        <v>110.63682415605</v>
      </c>
      <c r="F205">
        <v>102.5961544956062</v>
      </c>
      <c r="G205">
        <v>103.3768989662662</v>
      </c>
    </row>
    <row r="206" spans="1:7" hidden="1" x14ac:dyDescent="0.25">
      <c r="A206" t="s">
        <v>7</v>
      </c>
      <c r="B206">
        <v>2019</v>
      </c>
      <c r="C206">
        <v>68.171274814964775</v>
      </c>
      <c r="D206">
        <v>79.046885198270829</v>
      </c>
      <c r="E206">
        <v>105.2002249168804</v>
      </c>
      <c r="F206">
        <v>98.289607358943712</v>
      </c>
      <c r="G206">
        <v>97.280239243659025</v>
      </c>
    </row>
    <row r="207" spans="1:7" hidden="1" x14ac:dyDescent="0.25">
      <c r="A207" t="s">
        <v>8</v>
      </c>
      <c r="B207">
        <v>2019</v>
      </c>
      <c r="C207">
        <v>62.735587799641159</v>
      </c>
      <c r="D207">
        <v>83.319322658205778</v>
      </c>
      <c r="E207">
        <v>103.438261335928</v>
      </c>
      <c r="F207">
        <v>97.904727608775701</v>
      </c>
      <c r="G207">
        <v>97.084396161331398</v>
      </c>
    </row>
    <row r="208" spans="1:7" hidden="1" x14ac:dyDescent="0.25">
      <c r="A208" t="s">
        <v>9</v>
      </c>
      <c r="B208">
        <v>2019</v>
      </c>
      <c r="C208">
        <v>114.8803477075335</v>
      </c>
      <c r="D208">
        <v>84.030526902000744</v>
      </c>
      <c r="E208">
        <v>105.17649342599449</v>
      </c>
      <c r="F208">
        <v>100.2278274632727</v>
      </c>
      <c r="G208">
        <v>99.582607834975633</v>
      </c>
    </row>
    <row r="209" spans="1:7" hidden="1" x14ac:dyDescent="0.25">
      <c r="A209" t="s">
        <v>10</v>
      </c>
      <c r="B209">
        <v>2019</v>
      </c>
      <c r="C209">
        <v>77.692971811671498</v>
      </c>
      <c r="D209">
        <v>89.683904920814413</v>
      </c>
      <c r="E209">
        <v>104.8087271631134</v>
      </c>
      <c r="F209">
        <v>100.6932172490571</v>
      </c>
      <c r="G209">
        <v>100.310133290004</v>
      </c>
    </row>
    <row r="210" spans="1:7" hidden="1" x14ac:dyDescent="0.25">
      <c r="A210" t="s">
        <v>11</v>
      </c>
      <c r="B210">
        <v>2019</v>
      </c>
      <c r="C210">
        <v>82.447424509374983</v>
      </c>
      <c r="D210">
        <v>97.346146221163835</v>
      </c>
      <c r="E210">
        <v>107.0850616848644</v>
      </c>
      <c r="F210">
        <v>104.30313609331741</v>
      </c>
      <c r="G210">
        <v>104.4544483983272</v>
      </c>
    </row>
    <row r="211" spans="1:7" hidden="1" x14ac:dyDescent="0.25">
      <c r="A211" t="s">
        <v>12</v>
      </c>
      <c r="B211">
        <v>2019</v>
      </c>
      <c r="C211">
        <v>118.3277480871253</v>
      </c>
      <c r="D211">
        <v>91.715576451013064</v>
      </c>
      <c r="E211">
        <v>105.4563360697019</v>
      </c>
      <c r="F211">
        <v>102.3371762518062</v>
      </c>
      <c r="G211">
        <v>102.06230757583231</v>
      </c>
    </row>
    <row r="212" spans="1:7" hidden="1" x14ac:dyDescent="0.25">
      <c r="A212" t="s">
        <v>13</v>
      </c>
      <c r="B212">
        <v>2019</v>
      </c>
      <c r="C212">
        <v>171.95771421956499</v>
      </c>
      <c r="D212">
        <v>96.920403990849124</v>
      </c>
      <c r="E212">
        <v>106.5737247243471</v>
      </c>
      <c r="F212">
        <v>105.3086903055443</v>
      </c>
      <c r="G212">
        <v>105.215278609652</v>
      </c>
    </row>
    <row r="213" spans="1:7" hidden="1" x14ac:dyDescent="0.25">
      <c r="A213" t="s">
        <v>14</v>
      </c>
      <c r="B213">
        <v>2019</v>
      </c>
      <c r="C213">
        <v>168.37631636509531</v>
      </c>
      <c r="D213">
        <v>101.5779125675307</v>
      </c>
      <c r="E213">
        <v>107.7660468555581</v>
      </c>
      <c r="F213">
        <v>107.2567808145852</v>
      </c>
      <c r="G213">
        <v>107.53330280273499</v>
      </c>
    </row>
    <row r="214" spans="1:7" hidden="1" x14ac:dyDescent="0.25">
      <c r="A214" t="s">
        <v>15</v>
      </c>
      <c r="B214">
        <v>2019</v>
      </c>
      <c r="C214">
        <v>131.82501701712721</v>
      </c>
      <c r="D214">
        <v>95.929184975303059</v>
      </c>
      <c r="E214">
        <v>107.98120775012779</v>
      </c>
      <c r="F214">
        <v>105.4521283207139</v>
      </c>
      <c r="G214">
        <v>105.501480642277</v>
      </c>
    </row>
    <row r="215" spans="1:7" hidden="1" x14ac:dyDescent="0.25">
      <c r="A215" t="s">
        <v>16</v>
      </c>
      <c r="B215">
        <v>2019</v>
      </c>
      <c r="C215">
        <v>79.758962036010701</v>
      </c>
      <c r="D215">
        <v>100.08559588455439</v>
      </c>
      <c r="E215">
        <v>109.7910390018539</v>
      </c>
      <c r="F215">
        <v>106.9326216839118</v>
      </c>
      <c r="G215">
        <v>107.6379658384174</v>
      </c>
    </row>
    <row r="216" spans="1:7" hidden="1" x14ac:dyDescent="0.25">
      <c r="A216" t="s">
        <v>17</v>
      </c>
      <c r="B216">
        <v>2019</v>
      </c>
      <c r="C216">
        <v>80.479212692728538</v>
      </c>
      <c r="D216">
        <v>89.41772087490007</v>
      </c>
      <c r="E216">
        <v>109.15435830397961</v>
      </c>
      <c r="F216">
        <v>103.9042770284241</v>
      </c>
      <c r="G216">
        <v>104.26152692767209</v>
      </c>
    </row>
    <row r="217" spans="1:7" hidden="1" x14ac:dyDescent="0.25">
      <c r="A217" t="s">
        <v>18</v>
      </c>
      <c r="B217">
        <v>2019</v>
      </c>
      <c r="C217">
        <v>110.11008921308149</v>
      </c>
      <c r="D217">
        <v>74.733007135665247</v>
      </c>
      <c r="E217">
        <v>112.13509017499641</v>
      </c>
      <c r="F217">
        <v>103.07705666184521</v>
      </c>
      <c r="G217">
        <v>103.1288922940727</v>
      </c>
    </row>
    <row r="218" spans="1:7" hidden="1" x14ac:dyDescent="0.25">
      <c r="A218" t="s">
        <v>7</v>
      </c>
      <c r="B218">
        <v>2020</v>
      </c>
      <c r="C218">
        <v>68.346569435541667</v>
      </c>
      <c r="D218">
        <v>80.568085430411543</v>
      </c>
      <c r="E218">
        <v>106.7530592756635</v>
      </c>
      <c r="F218">
        <v>99.882801560163387</v>
      </c>
      <c r="G218">
        <v>99.233034412775694</v>
      </c>
    </row>
    <row r="219" spans="1:7" hidden="1" x14ac:dyDescent="0.25">
      <c r="A219" t="s">
        <v>8</v>
      </c>
      <c r="B219">
        <v>2020</v>
      </c>
      <c r="C219">
        <v>65.432562913044706</v>
      </c>
      <c r="D219">
        <v>81.286357053928043</v>
      </c>
      <c r="E219">
        <v>104.79339870498011</v>
      </c>
      <c r="F219">
        <v>98.533320393793304</v>
      </c>
      <c r="G219">
        <v>97.662782965475273</v>
      </c>
    </row>
    <row r="220" spans="1:7" hidden="1" x14ac:dyDescent="0.25">
      <c r="A220" t="s">
        <v>9</v>
      </c>
      <c r="B220">
        <v>2020</v>
      </c>
      <c r="C220">
        <v>128.49161547220641</v>
      </c>
      <c r="D220">
        <v>83.170260025929906</v>
      </c>
      <c r="E220">
        <v>107.5282871241959</v>
      </c>
      <c r="F220">
        <v>102.05406908212051</v>
      </c>
      <c r="G220">
        <v>100.9992384133548</v>
      </c>
    </row>
    <row r="221" spans="1:7" hidden="1" x14ac:dyDescent="0.25">
      <c r="A221" t="s">
        <v>10</v>
      </c>
      <c r="B221">
        <v>2020</v>
      </c>
      <c r="C221">
        <v>78.049330135336561</v>
      </c>
      <c r="D221">
        <v>69.304593356312893</v>
      </c>
      <c r="E221">
        <v>99.366868878660341</v>
      </c>
      <c r="F221">
        <v>91.896326790824517</v>
      </c>
      <c r="G221">
        <v>89.379410311764985</v>
      </c>
    </row>
    <row r="222" spans="1:7" hidden="1" x14ac:dyDescent="0.25">
      <c r="A222" t="s">
        <v>11</v>
      </c>
      <c r="B222">
        <v>2020</v>
      </c>
      <c r="C222">
        <v>88.888303108245168</v>
      </c>
      <c r="D222">
        <v>77.338399182442984</v>
      </c>
      <c r="E222">
        <v>101.73339497348969</v>
      </c>
      <c r="F222">
        <v>95.710360692312477</v>
      </c>
      <c r="G222">
        <v>94.042287103049276</v>
      </c>
    </row>
    <row r="223" spans="1:7" hidden="1" x14ac:dyDescent="0.25">
      <c r="A223" t="s">
        <v>12</v>
      </c>
      <c r="B223">
        <v>2020</v>
      </c>
      <c r="C223">
        <v>150.45766213395549</v>
      </c>
      <c r="D223">
        <v>85.093423150541838</v>
      </c>
      <c r="E223">
        <v>105.9577906894021</v>
      </c>
      <c r="F223">
        <v>101.6820417700668</v>
      </c>
      <c r="G223">
        <v>100.5246239364654</v>
      </c>
    </row>
    <row r="224" spans="1:7" hidden="1" x14ac:dyDescent="0.25">
      <c r="A224" t="s">
        <v>13</v>
      </c>
      <c r="B224">
        <v>2020</v>
      </c>
      <c r="C224">
        <v>188.8856268185113</v>
      </c>
      <c r="D224">
        <v>94.941855709853982</v>
      </c>
      <c r="E224">
        <v>108.9686524762983</v>
      </c>
      <c r="F224">
        <v>106.8482109654466</v>
      </c>
      <c r="G224">
        <v>106.4968380584739</v>
      </c>
    </row>
    <row r="225" spans="1:7" hidden="1" x14ac:dyDescent="0.25">
      <c r="A225" t="s">
        <v>14</v>
      </c>
      <c r="B225">
        <v>2020</v>
      </c>
      <c r="C225">
        <v>167.65913249874629</v>
      </c>
      <c r="D225">
        <v>97.261739720967455</v>
      </c>
      <c r="E225">
        <v>109.9332678413226</v>
      </c>
      <c r="F225">
        <v>107.76228951468261</v>
      </c>
      <c r="G225">
        <v>107.7089365237117</v>
      </c>
    </row>
    <row r="226" spans="1:7" hidden="1" x14ac:dyDescent="0.25">
      <c r="A226" t="s">
        <v>15</v>
      </c>
      <c r="B226">
        <v>2020</v>
      </c>
      <c r="C226">
        <v>128.99248334139401</v>
      </c>
      <c r="D226">
        <v>98.664735125873875</v>
      </c>
      <c r="E226">
        <v>112.7052806617055</v>
      </c>
      <c r="F226">
        <v>109.5364678545134</v>
      </c>
      <c r="G226">
        <v>109.6814751393773</v>
      </c>
    </row>
    <row r="227" spans="1:7" hidden="1" x14ac:dyDescent="0.25">
      <c r="A227" t="s">
        <v>16</v>
      </c>
      <c r="B227">
        <v>2020</v>
      </c>
      <c r="C227">
        <v>73.780739915480524</v>
      </c>
      <c r="D227">
        <v>100.13675884389269</v>
      </c>
      <c r="E227">
        <v>114.1223209090991</v>
      </c>
      <c r="F227">
        <v>110.03920069899669</v>
      </c>
      <c r="G227">
        <v>110.6834933321104</v>
      </c>
    </row>
    <row r="228" spans="1:7" hidden="1" x14ac:dyDescent="0.25">
      <c r="A228" t="s">
        <v>17</v>
      </c>
      <c r="B228">
        <v>2020</v>
      </c>
      <c r="C228">
        <v>77.366189321683322</v>
      </c>
      <c r="D228">
        <v>92.758033993378291</v>
      </c>
      <c r="E228">
        <v>115.36946000698509</v>
      </c>
      <c r="F228">
        <v>109.3278407347812</v>
      </c>
      <c r="G228">
        <v>109.5287427807723</v>
      </c>
    </row>
    <row r="229" spans="1:7" hidden="1" x14ac:dyDescent="0.25">
      <c r="A229" t="s">
        <v>18</v>
      </c>
      <c r="B229">
        <v>2020</v>
      </c>
      <c r="C229">
        <v>111.9421184436388</v>
      </c>
      <c r="D229">
        <v>82.732137915821383</v>
      </c>
      <c r="E229">
        <v>119.0434844795748</v>
      </c>
      <c r="F229">
        <v>110.3319004171121</v>
      </c>
      <c r="G229">
        <v>110.4008924776824</v>
      </c>
    </row>
    <row r="230" spans="1:7" hidden="1" x14ac:dyDescent="0.25">
      <c r="A230" t="s">
        <v>7</v>
      </c>
      <c r="B230">
        <v>2021</v>
      </c>
      <c r="C230">
        <v>62.04468826862589</v>
      </c>
      <c r="D230">
        <v>83.993662263653817</v>
      </c>
      <c r="E230">
        <v>111.4859296701172</v>
      </c>
      <c r="F230">
        <v>104.09457645861811</v>
      </c>
      <c r="G230">
        <v>103.43017915201</v>
      </c>
    </row>
    <row r="231" spans="1:7" hidden="1" x14ac:dyDescent="0.25">
      <c r="A231" t="s">
        <v>8</v>
      </c>
      <c r="B231">
        <v>2021</v>
      </c>
      <c r="C231">
        <v>67.983300210441627</v>
      </c>
      <c r="D231">
        <v>84.530391021814523</v>
      </c>
      <c r="E231">
        <v>111.0751064906549</v>
      </c>
      <c r="F231">
        <v>104.0156352619293</v>
      </c>
      <c r="G231">
        <v>103.2957452365204</v>
      </c>
    </row>
    <row r="232" spans="1:7" hidden="1" x14ac:dyDescent="0.25">
      <c r="A232" t="s">
        <v>9</v>
      </c>
      <c r="B232">
        <v>2021</v>
      </c>
      <c r="C232">
        <v>145.6850814187865</v>
      </c>
      <c r="D232">
        <v>92.206932147410782</v>
      </c>
      <c r="E232">
        <v>116.438438871304</v>
      </c>
      <c r="F232">
        <v>111.07927037813231</v>
      </c>
      <c r="G232">
        <v>110.87401584993199</v>
      </c>
    </row>
    <row r="233" spans="1:7" hidden="1" x14ac:dyDescent="0.25">
      <c r="A233" t="s">
        <v>10</v>
      </c>
      <c r="B233">
        <v>2021</v>
      </c>
      <c r="C233">
        <v>80.349259309741271</v>
      </c>
      <c r="D233">
        <v>86.450086563302463</v>
      </c>
      <c r="E233">
        <v>114.1330791241357</v>
      </c>
      <c r="F233">
        <v>106.9396006071828</v>
      </c>
      <c r="G233">
        <v>106.4486365686777</v>
      </c>
    </row>
    <row r="234" spans="1:7" hidden="1" x14ac:dyDescent="0.25">
      <c r="A234" t="s">
        <v>11</v>
      </c>
      <c r="B234">
        <v>2021</v>
      </c>
      <c r="C234">
        <v>80.90331237933475</v>
      </c>
      <c r="D234">
        <v>94.059865840346504</v>
      </c>
      <c r="E234">
        <v>116.26760004625331</v>
      </c>
      <c r="F234">
        <v>110.4110159312377</v>
      </c>
      <c r="G234">
        <v>110.43769691576</v>
      </c>
    </row>
    <row r="235" spans="1:7" hidden="1" x14ac:dyDescent="0.25">
      <c r="A235" t="s">
        <v>12</v>
      </c>
      <c r="B235">
        <v>2021</v>
      </c>
      <c r="C235">
        <v>136.46891083206361</v>
      </c>
      <c r="D235">
        <v>94.411975629118402</v>
      </c>
      <c r="E235">
        <v>117.673194380056</v>
      </c>
      <c r="F235">
        <v>112.394616417557</v>
      </c>
      <c r="G235">
        <v>112.1453779537065</v>
      </c>
    </row>
    <row r="236" spans="1:7" hidden="1" x14ac:dyDescent="0.25">
      <c r="A236" t="s">
        <v>13</v>
      </c>
      <c r="B236">
        <v>2021</v>
      </c>
      <c r="C236">
        <v>161.16541974567471</v>
      </c>
      <c r="D236">
        <v>97.281511657484401</v>
      </c>
      <c r="E236">
        <v>117.3825426153729</v>
      </c>
      <c r="F236">
        <v>113.2734239875489</v>
      </c>
      <c r="G236">
        <v>113.2446285318584</v>
      </c>
    </row>
    <row r="237" spans="1:7" hidden="1" x14ac:dyDescent="0.25">
      <c r="A237" t="s">
        <v>14</v>
      </c>
      <c r="B237">
        <v>2021</v>
      </c>
      <c r="C237">
        <v>153.91318438116329</v>
      </c>
      <c r="D237">
        <v>98.743572946821885</v>
      </c>
      <c r="E237">
        <v>119.3079928864861</v>
      </c>
      <c r="F237">
        <v>114.94527226155709</v>
      </c>
      <c r="G237">
        <v>115.1301074478052</v>
      </c>
    </row>
    <row r="238" spans="1:7" hidden="1" x14ac:dyDescent="0.25">
      <c r="A238" t="s">
        <v>15</v>
      </c>
      <c r="B238">
        <v>2021</v>
      </c>
      <c r="C238">
        <v>119.1211868792401</v>
      </c>
      <c r="D238">
        <v>97.389215381527379</v>
      </c>
      <c r="E238">
        <v>118.34948872145</v>
      </c>
      <c r="F238">
        <v>113.3639090677669</v>
      </c>
      <c r="G238">
        <v>113.37579456604691</v>
      </c>
    </row>
    <row r="239" spans="1:7" hidden="1" x14ac:dyDescent="0.25">
      <c r="A239" t="s">
        <v>16</v>
      </c>
      <c r="B239">
        <v>2021</v>
      </c>
      <c r="C239">
        <v>68.56276815589095</v>
      </c>
      <c r="D239">
        <v>92.364248634805477</v>
      </c>
      <c r="E239">
        <v>118.0128417451769</v>
      </c>
      <c r="F239">
        <v>111.0873554205771</v>
      </c>
      <c r="G239">
        <v>111.3414759575484</v>
      </c>
    </row>
    <row r="240" spans="1:7" hidden="1" x14ac:dyDescent="0.25">
      <c r="A240" t="s">
        <v>17</v>
      </c>
      <c r="B240">
        <v>2021</v>
      </c>
      <c r="C240">
        <v>75.052858530672282</v>
      </c>
      <c r="D240">
        <v>88.137237038500999</v>
      </c>
      <c r="E240">
        <v>120.4850240885979</v>
      </c>
      <c r="F240">
        <v>111.9639888220299</v>
      </c>
      <c r="G240">
        <v>112.0380429527096</v>
      </c>
    </row>
    <row r="241" spans="1:7" hidden="1" x14ac:dyDescent="0.25">
      <c r="A241" t="s">
        <v>18</v>
      </c>
      <c r="B241">
        <v>2021</v>
      </c>
      <c r="C241">
        <v>115.8724490371512</v>
      </c>
      <c r="D241">
        <v>78.893419624838955</v>
      </c>
      <c r="E241">
        <v>124.55218205117509</v>
      </c>
      <c r="F241">
        <v>113.3042770062697</v>
      </c>
      <c r="G241">
        <v>113.19885243126021</v>
      </c>
    </row>
    <row r="242" spans="1:7" hidden="1" x14ac:dyDescent="0.25">
      <c r="A242" t="s">
        <v>7</v>
      </c>
      <c r="B242">
        <v>2022</v>
      </c>
      <c r="C242">
        <v>63.183681934673963</v>
      </c>
      <c r="D242">
        <v>77.845428206941648</v>
      </c>
      <c r="E242">
        <v>115.617470833564</v>
      </c>
      <c r="F242">
        <v>105.2242569820439</v>
      </c>
      <c r="G242">
        <v>104.2918922937626</v>
      </c>
    </row>
    <row r="243" spans="1:7" hidden="1" x14ac:dyDescent="0.25">
      <c r="A243" t="s">
        <v>8</v>
      </c>
      <c r="B243">
        <v>2022</v>
      </c>
      <c r="C243">
        <v>71.001350259307145</v>
      </c>
      <c r="D243">
        <v>80.209193172054668</v>
      </c>
      <c r="E243">
        <v>115.6031318756867</v>
      </c>
      <c r="F243">
        <v>106.0042183096195</v>
      </c>
      <c r="G243">
        <v>105.0636971933076</v>
      </c>
    </row>
    <row r="244" spans="1:7" hidden="1" x14ac:dyDescent="0.25">
      <c r="A244" t="s">
        <v>9</v>
      </c>
      <c r="B244">
        <v>2022</v>
      </c>
      <c r="C244">
        <v>137.66439708396561</v>
      </c>
      <c r="D244">
        <v>91.575341865590616</v>
      </c>
      <c r="E244">
        <v>122.1437326845634</v>
      </c>
      <c r="F244">
        <v>114.9052470175949</v>
      </c>
      <c r="G244">
        <v>114.9535439012332</v>
      </c>
    </row>
    <row r="245" spans="1:7" hidden="1" x14ac:dyDescent="0.25">
      <c r="A245" t="s">
        <v>10</v>
      </c>
      <c r="B245">
        <v>2022</v>
      </c>
      <c r="C245">
        <v>83.268513867408373</v>
      </c>
      <c r="D245">
        <v>86.455409844483825</v>
      </c>
      <c r="E245">
        <v>118.49857740517579</v>
      </c>
      <c r="F245">
        <v>110.0209047432085</v>
      </c>
      <c r="G245">
        <v>109.66543332644051</v>
      </c>
    </row>
    <row r="246" spans="1:7" hidden="1" x14ac:dyDescent="0.25">
      <c r="A246" t="s">
        <v>11</v>
      </c>
      <c r="B246">
        <v>2022</v>
      </c>
      <c r="C246">
        <v>92.895580049462637</v>
      </c>
      <c r="D246">
        <v>94.307340829743595</v>
      </c>
      <c r="E246">
        <v>122.41506226184011</v>
      </c>
      <c r="F246">
        <v>115.17689535535349</v>
      </c>
      <c r="G246">
        <v>115.2206812527624</v>
      </c>
    </row>
    <row r="247" spans="1:7" hidden="1" x14ac:dyDescent="0.25">
      <c r="A247" t="s">
        <v>12</v>
      </c>
      <c r="B247">
        <v>2022</v>
      </c>
      <c r="C247">
        <v>144.52764707135699</v>
      </c>
      <c r="D247">
        <v>93.01028842077956</v>
      </c>
      <c r="E247">
        <v>122.2248938484764</v>
      </c>
      <c r="F247">
        <v>115.47545784798</v>
      </c>
      <c r="G247">
        <v>115.2120840547216</v>
      </c>
    </row>
    <row r="248" spans="1:7" hidden="1" x14ac:dyDescent="0.25">
      <c r="A248" t="s">
        <v>13</v>
      </c>
      <c r="B248">
        <v>2022</v>
      </c>
      <c r="C248">
        <v>179.65962801340291</v>
      </c>
      <c r="D248">
        <v>98.461674126904313</v>
      </c>
      <c r="E248">
        <v>122.5665344947535</v>
      </c>
      <c r="F248">
        <v>117.8055188537911</v>
      </c>
      <c r="G248">
        <v>117.7765273077613</v>
      </c>
    </row>
    <row r="249" spans="1:7" hidden="1" x14ac:dyDescent="0.25">
      <c r="A249" t="s">
        <v>14</v>
      </c>
      <c r="B249">
        <v>2022</v>
      </c>
      <c r="C249">
        <v>151.71968279679231</v>
      </c>
      <c r="D249">
        <v>103.3028310592714</v>
      </c>
      <c r="E249">
        <v>124.15551963641749</v>
      </c>
      <c r="F249">
        <v>119.8718183647735</v>
      </c>
      <c r="G249">
        <v>120.34862119361711</v>
      </c>
    </row>
    <row r="250" spans="1:7" hidden="1" x14ac:dyDescent="0.25">
      <c r="A250" t="s">
        <v>15</v>
      </c>
      <c r="B250">
        <v>2022</v>
      </c>
      <c r="C250">
        <v>118.065415634301</v>
      </c>
      <c r="D250">
        <v>97.214039711434438</v>
      </c>
      <c r="E250">
        <v>125.49991325365311</v>
      </c>
      <c r="F250">
        <v>118.5834410284096</v>
      </c>
      <c r="G250">
        <v>118.5362495502348</v>
      </c>
    </row>
    <row r="251" spans="1:7" hidden="1" x14ac:dyDescent="0.25">
      <c r="A251" t="s">
        <v>16</v>
      </c>
      <c r="B251">
        <v>2022</v>
      </c>
      <c r="C251">
        <v>66.215614085265941</v>
      </c>
      <c r="D251">
        <v>97.499428517376828</v>
      </c>
      <c r="E251">
        <v>125.2031712185923</v>
      </c>
      <c r="F251">
        <v>117.6490603793866</v>
      </c>
      <c r="G251">
        <v>117.8715016568741</v>
      </c>
    </row>
    <row r="252" spans="1:7" hidden="1" x14ac:dyDescent="0.25">
      <c r="A252" t="s">
        <v>17</v>
      </c>
      <c r="B252">
        <v>2022</v>
      </c>
      <c r="C252">
        <v>72.168967872144037</v>
      </c>
      <c r="D252">
        <v>91.558519405379116</v>
      </c>
      <c r="E252">
        <v>125.8674321676356</v>
      </c>
      <c r="F252">
        <v>116.5331283336279</v>
      </c>
      <c r="G252">
        <v>116.6061939825811</v>
      </c>
    </row>
    <row r="253" spans="1:7" hidden="1" x14ac:dyDescent="0.25">
      <c r="A253" t="s">
        <v>18</v>
      </c>
      <c r="B253">
        <v>2022</v>
      </c>
      <c r="C253">
        <v>106.14669008868989</v>
      </c>
      <c r="D253">
        <v>78.866474662158538</v>
      </c>
      <c r="E253">
        <v>128.10548596446529</v>
      </c>
      <c r="F253">
        <v>115.0611489840109</v>
      </c>
      <c r="G253">
        <v>114.7598735967908</v>
      </c>
    </row>
    <row r="254" spans="1:7" hidden="1" x14ac:dyDescent="0.25">
      <c r="A254" t="s">
        <v>7</v>
      </c>
      <c r="B254">
        <v>2023</v>
      </c>
      <c r="C254">
        <v>53.701936659985186</v>
      </c>
      <c r="D254">
        <v>78.921014498268548</v>
      </c>
      <c r="E254">
        <v>120.22831004405369</v>
      </c>
      <c r="F254">
        <v>108.19502156071322</v>
      </c>
      <c r="G254">
        <v>107.01746360567674</v>
      </c>
    </row>
    <row r="255" spans="1:7" hidden="1" x14ac:dyDescent="0.25">
      <c r="A255" t="s">
        <v>8</v>
      </c>
      <c r="B255">
        <v>2023</v>
      </c>
      <c r="C255">
        <v>68.680764013910846</v>
      </c>
      <c r="D255">
        <v>79.605309953759445</v>
      </c>
      <c r="E255">
        <v>118.46871955005538</v>
      </c>
      <c r="F255">
        <v>107.50924357553693</v>
      </c>
      <c r="G255">
        <v>106.21631980459317</v>
      </c>
    </row>
    <row r="256" spans="1:7" hidden="1" x14ac:dyDescent="0.25">
      <c r="A256" t="s">
        <v>9</v>
      </c>
      <c r="B256">
        <v>2023</v>
      </c>
      <c r="C256">
        <v>143.59968995879498</v>
      </c>
      <c r="D256">
        <v>88.92988741453108</v>
      </c>
      <c r="E256">
        <v>126.17928468737684</v>
      </c>
      <c r="F256">
        <v>117.33166729285708</v>
      </c>
      <c r="G256">
        <v>116.88583400757277</v>
      </c>
    </row>
    <row r="257" spans="1:7" hidden="1" x14ac:dyDescent="0.25">
      <c r="A257" t="s">
        <v>10</v>
      </c>
      <c r="B257">
        <v>2023</v>
      </c>
      <c r="C257">
        <v>85.549136779177147</v>
      </c>
      <c r="D257">
        <v>84.49399874318344</v>
      </c>
      <c r="E257">
        <v>120.46658942675086</v>
      </c>
      <c r="F257">
        <v>110.71556245059601</v>
      </c>
      <c r="G257">
        <v>109.78560086494029</v>
      </c>
    </row>
    <row r="258" spans="1:7" hidden="1" x14ac:dyDescent="0.25">
      <c r="A258" t="s">
        <v>11</v>
      </c>
      <c r="B258">
        <v>2023</v>
      </c>
      <c r="C258">
        <v>95.832130117079217</v>
      </c>
      <c r="D258">
        <v>96.026477449088631</v>
      </c>
      <c r="E258">
        <v>124.08857805557383</v>
      </c>
      <c r="F258">
        <v>116.83893414178485</v>
      </c>
      <c r="G258">
        <v>116.49452769283485</v>
      </c>
    </row>
    <row r="259" spans="1:7" hidden="1" x14ac:dyDescent="0.25">
      <c r="A259" t="s">
        <v>12</v>
      </c>
      <c r="B259">
        <v>2023</v>
      </c>
      <c r="C259">
        <v>156.13493405845367</v>
      </c>
      <c r="D259">
        <v>92.421217772494941</v>
      </c>
      <c r="E259">
        <v>125.05141696514684</v>
      </c>
      <c r="F259">
        <v>117.8480893081985</v>
      </c>
      <c r="G259">
        <v>116.95258620866606</v>
      </c>
    </row>
    <row r="260" spans="1:7" hidden="1" x14ac:dyDescent="0.25">
      <c r="A260" t="s">
        <v>13</v>
      </c>
      <c r="B260">
        <v>2023</v>
      </c>
      <c r="C260">
        <v>182.9702746525069</v>
      </c>
      <c r="D260">
        <v>95.629995747239391</v>
      </c>
      <c r="E260">
        <v>122.72208633520914</v>
      </c>
      <c r="F260">
        <v>117.77160739440941</v>
      </c>
      <c r="G260">
        <v>117.04529738986835</v>
      </c>
    </row>
    <row r="261" spans="1:7" hidden="1" x14ac:dyDescent="0.25">
      <c r="A261" t="s">
        <v>14</v>
      </c>
      <c r="B261">
        <v>2023</v>
      </c>
      <c r="C261">
        <v>150.84259387303655</v>
      </c>
      <c r="D261">
        <v>102.28298580499967</v>
      </c>
      <c r="E261">
        <v>126.15792389626519</v>
      </c>
      <c r="F261">
        <v>121.36993321764689</v>
      </c>
      <c r="G261">
        <v>121.19175932453184</v>
      </c>
    </row>
    <row r="262" spans="1:7" hidden="1" x14ac:dyDescent="0.25">
      <c r="A262" t="s">
        <v>15</v>
      </c>
      <c r="B262">
        <v>2023</v>
      </c>
      <c r="C262">
        <v>106.70621619408801</v>
      </c>
      <c r="D262">
        <v>96.776377530614994</v>
      </c>
      <c r="E262">
        <v>124.89582836314723</v>
      </c>
      <c r="F262">
        <v>117.87105554335243</v>
      </c>
      <c r="G262">
        <v>117.79859530161445</v>
      </c>
    </row>
    <row r="263" spans="1:7" hidden="1" x14ac:dyDescent="0.25">
      <c r="A263" t="s">
        <v>16</v>
      </c>
      <c r="B263">
        <v>2023</v>
      </c>
      <c r="C263">
        <v>60.546357444846166</v>
      </c>
      <c r="D263">
        <v>96.195524921273091</v>
      </c>
      <c r="E263">
        <v>125.82815919024743</v>
      </c>
      <c r="F263">
        <v>117.29240791576723</v>
      </c>
      <c r="G263">
        <v>117.41676879466878</v>
      </c>
    </row>
    <row r="264" spans="1:7" hidden="1" x14ac:dyDescent="0.25">
      <c r="A264" t="s">
        <v>17</v>
      </c>
      <c r="B264">
        <v>2023</v>
      </c>
      <c r="C264">
        <v>71.417472883367864</v>
      </c>
      <c r="D264">
        <v>92.976087020399092</v>
      </c>
      <c r="E264">
        <v>126.79837502801419</v>
      </c>
      <c r="F264">
        <v>117.28293851397828</v>
      </c>
      <c r="G264">
        <v>117.35198466493839</v>
      </c>
    </row>
    <row r="265" spans="1:7" hidden="1" x14ac:dyDescent="0.25">
      <c r="A265" t="s">
        <v>18</v>
      </c>
      <c r="B265">
        <v>2023</v>
      </c>
      <c r="C265">
        <v>121.07593661508955</v>
      </c>
      <c r="D265">
        <v>79.36447124614827</v>
      </c>
      <c r="E265">
        <v>129.70320612993834</v>
      </c>
      <c r="F265">
        <v>116.49151288212795</v>
      </c>
      <c r="G265">
        <v>116.0808756241365</v>
      </c>
    </row>
    <row r="266" spans="1:7" x14ac:dyDescent="0.25">
      <c r="A266" t="s">
        <v>7</v>
      </c>
      <c r="B266">
        <v>2024</v>
      </c>
      <c r="C266">
        <v>60.716307574179567</v>
      </c>
      <c r="D266">
        <v>81.372282063742574</v>
      </c>
      <c r="E266">
        <v>122.9169378894121</v>
      </c>
      <c r="F266">
        <v>110.91309302430085</v>
      </c>
      <c r="G266">
        <v>110.223333770441</v>
      </c>
    </row>
    <row r="267" spans="1:7" x14ac:dyDescent="0.25">
      <c r="A267" t="s">
        <v>8</v>
      </c>
      <c r="B267">
        <v>2024</v>
      </c>
      <c r="C267">
        <v>67.819439253567438</v>
      </c>
      <c r="D267">
        <v>82.821336177187874</v>
      </c>
      <c r="E267">
        <v>122.10643104331925</v>
      </c>
      <c r="F267">
        <v>110.94116474513805</v>
      </c>
      <c r="G267">
        <v>110.29790141311622</v>
      </c>
    </row>
    <row r="268" spans="1:7" x14ac:dyDescent="0.25">
      <c r="A268" t="s">
        <v>9</v>
      </c>
      <c r="B268">
        <v>2024</v>
      </c>
      <c r="C268">
        <v>132.14600701126236</v>
      </c>
      <c r="D268">
        <v>86.995977449364588</v>
      </c>
      <c r="E268">
        <v>126.71664617716354</v>
      </c>
      <c r="F268">
        <v>116.85405756410999</v>
      </c>
      <c r="G268">
        <v>116.40083985674676</v>
      </c>
    </row>
    <row r="269" spans="1:7" x14ac:dyDescent="0.25">
      <c r="A269" t="s">
        <v>10</v>
      </c>
      <c r="B269">
        <v>2024</v>
      </c>
      <c r="C269">
        <v>85.152501845945508</v>
      </c>
      <c r="D269">
        <v>92.753788003142404</v>
      </c>
      <c r="E269">
        <v>126.18103827207281</v>
      </c>
      <c r="F269">
        <v>117.10977020122385</v>
      </c>
      <c r="G269">
        <v>116.7017690918676</v>
      </c>
    </row>
    <row r="270" spans="1:7" x14ac:dyDescent="0.25">
      <c r="A270" t="s">
        <v>11</v>
      </c>
      <c r="B270">
        <v>2024</v>
      </c>
      <c r="C270">
        <v>91.293835362492075</v>
      </c>
      <c r="D270">
        <v>96.89090077362539</v>
      </c>
      <c r="E270">
        <v>128.2038595908657</v>
      </c>
      <c r="F270">
        <v>119.88082035515751</v>
      </c>
      <c r="G270">
        <v>120.04947502637319</v>
      </c>
    </row>
    <row r="271" spans="1:7" x14ac:dyDescent="0.25">
      <c r="A271" t="s">
        <v>12</v>
      </c>
      <c r="B271">
        <v>2024</v>
      </c>
      <c r="C271">
        <v>142.34461007488565</v>
      </c>
      <c r="D271">
        <v>98.82425503454354</v>
      </c>
      <c r="E271">
        <v>128.90673032834712</v>
      </c>
      <c r="F271">
        <v>122.11040638247722</v>
      </c>
      <c r="G271">
        <v>121.98603213797412</v>
      </c>
    </row>
    <row r="272" spans="1:7" hidden="1" x14ac:dyDescent="0.25">
      <c r="A272" t="s">
        <v>0</v>
      </c>
    </row>
    <row r="273" spans="1:1" hidden="1" x14ac:dyDescent="0.25">
      <c r="A273" t="s">
        <v>19</v>
      </c>
    </row>
    <row r="274" spans="1:1" hidden="1" x14ac:dyDescent="0.25">
      <c r="A274" t="s">
        <v>20</v>
      </c>
    </row>
  </sheetData>
  <autoFilter ref="A1:G274">
    <filterColumn colId="1">
      <filters>
        <filter val="202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8" zoomScaleNormal="88" workbookViewId="0">
      <selection activeCell="D14" sqref="D14"/>
    </sheetView>
  </sheetViews>
  <sheetFormatPr defaultColWidth="10.69921875" defaultRowHeight="15.75" x14ac:dyDescent="0.25"/>
  <cols>
    <col min="10" max="10" width="15.19921875" bestFit="1" customWidth="1"/>
    <col min="11" max="11" width="12" bestFit="1" customWidth="1"/>
  </cols>
  <sheetData>
    <row r="1" spans="1:10" s="17" customFormat="1" x14ac:dyDescent="0.25">
      <c r="A1" s="17" t="s">
        <v>22</v>
      </c>
    </row>
    <row r="2" spans="1:10" s="2" customFormat="1" ht="50.25" customHeight="1" x14ac:dyDescent="0.25">
      <c r="A2" s="18" t="s">
        <v>23</v>
      </c>
      <c r="B2" s="18"/>
      <c r="C2" s="19" t="s">
        <v>24</v>
      </c>
      <c r="D2" s="19"/>
      <c r="E2" s="19" t="s">
        <v>33</v>
      </c>
      <c r="F2" s="19"/>
      <c r="G2" s="19" t="s">
        <v>25</v>
      </c>
      <c r="H2" s="19"/>
      <c r="I2" s="19" t="s">
        <v>32</v>
      </c>
      <c r="J2" s="19"/>
    </row>
    <row r="3" spans="1:10" s="2" customFormat="1" ht="15.75" customHeight="1" x14ac:dyDescent="0.25">
      <c r="A3" s="5"/>
      <c r="B3" s="5"/>
      <c r="C3" s="7"/>
      <c r="D3" s="7"/>
      <c r="E3" s="7"/>
      <c r="F3" s="7"/>
      <c r="G3" s="7"/>
      <c r="H3" s="7"/>
      <c r="I3" s="7"/>
      <c r="J3" s="7"/>
    </row>
    <row r="4" spans="1:10" s="2" customFormat="1" x14ac:dyDescent="0.25">
      <c r="A4" s="5" t="s">
        <v>21</v>
      </c>
      <c r="B4" s="6" t="s">
        <v>2</v>
      </c>
      <c r="C4" s="16">
        <f>AVERAGE('Banco de dados'!E134,'Banco de dados'!E135,'Banco de dados'!E136,'Banco de dados'!E137,'Banco de dados'!E138,'Banco de dados'!E139,'Banco de dados'!E140,'Banco de dados'!E141,'Banco de dados'!E142,'Banco de dados'!E143,'Banco de dados'!E144,'Banco de dados'!E145,)</f>
        <v>100.33952214015852</v>
      </c>
      <c r="D4" s="16"/>
      <c r="E4" s="13" t="s">
        <v>31</v>
      </c>
      <c r="F4" s="13" t="s">
        <v>2</v>
      </c>
      <c r="G4" s="16">
        <f>AVERAGE('Banco de dados'!D230,'Banco de dados'!D231,'Banco de dados'!D232,'Banco de dados'!D233,'Banco de dados'!D234,'Banco de dados'!D235,'Banco de dados'!D236,'Banco de dados'!D237,'Banco de dados'!D238,'Banco de dados'!D239,'Banco de dados'!D240,'Banco de dados'!D241,)</f>
        <v>83.72785528843275</v>
      </c>
      <c r="H4" s="16"/>
      <c r="I4" s="15" t="s">
        <v>21</v>
      </c>
      <c r="J4" s="15" t="s">
        <v>3</v>
      </c>
    </row>
    <row r="5" spans="1:10" ht="16.5" thickBot="1" x14ac:dyDescent="0.3">
      <c r="A5" s="4">
        <v>2002</v>
      </c>
      <c r="B5" s="4">
        <f>AVERAGE('Banco de dados'!G2,'Banco de dados'!G3,'Banco de dados'!G4,'Banco de dados'!G5,'Banco de dados'!G6,'Banco de dados'!G7,'Banco de dados'!G8,'Banco de dados'!G9,'Banco de dados'!G10,'Banco de dados'!G11,'Banco de dados'!G12,'Banco de dados'!G13,)</f>
        <v>65.912696290736918</v>
      </c>
      <c r="C5" s="8"/>
      <c r="D5" s="8"/>
      <c r="E5" s="11" t="s">
        <v>26</v>
      </c>
      <c r="F5" s="11">
        <f>SUM(B26)</f>
        <v>106.17212409877246</v>
      </c>
      <c r="G5" s="8"/>
      <c r="H5" s="8"/>
      <c r="I5" s="14">
        <v>2002</v>
      </c>
      <c r="J5">
        <f>AVERAGE('Banco de dados'!C2,'Banco de dados'!C3,'Banco de dados'!C4,'Banco de dados'!C5,'Banco de dados'!C6,'Banco de dados'!C7,'Banco de dados'!C8,'Banco de dados'!C9,'Banco de dados'!C10,'Banco de dados'!C11,'Banco de dados'!C12,'Banco de dados'!C13,)</f>
        <v>74.572707014778089</v>
      </c>
    </row>
    <row r="6" spans="1:10" ht="16.5" thickTop="1" x14ac:dyDescent="0.25">
      <c r="A6" s="4">
        <v>2003</v>
      </c>
      <c r="B6" s="4">
        <f>AVERAGE('Banco de dados'!G14,'Banco de dados'!G16,'Banco de dados'!G15,'Banco de dados'!G17,'Banco de dados'!G18,'Banco de dados'!G19,'Banco de dados'!G20,'Banco de dados'!G21,'Banco de dados'!G22,'Banco de dados'!G23,'Banco de dados'!G24,'Banco de dados'!G25,)</f>
        <v>65.58052763455224</v>
      </c>
      <c r="C6" s="3"/>
      <c r="E6" t="s">
        <v>27</v>
      </c>
      <c r="F6">
        <f>SUM(B25)</f>
        <v>105.40817687000668</v>
      </c>
      <c r="I6" s="12">
        <v>2003</v>
      </c>
      <c r="J6">
        <f>AVERAGE('Banco de dados'!C14,'Banco de dados'!C15,'Banco de dados'!C16,'Banco de dados'!C17,'Banco de dados'!C18,'Banco de dados'!C19,'Banco de dados'!C20,'Banco de dados'!C21,'Banco de dados'!C22,'Banco de dados'!C23,'Banco de dados'!C24,'Banco de dados'!C25,)</f>
        <v>77.322904354713515</v>
      </c>
    </row>
    <row r="7" spans="1:10" x14ac:dyDescent="0.25">
      <c r="A7" s="4">
        <v>2004</v>
      </c>
      <c r="B7" s="4">
        <f>AVERAGE('Banco de dados'!G26,'Banco de dados'!G27,'Banco de dados'!G28,'Banco de dados'!G29,'Banco de dados'!G30,'Banco de dados'!G31,'Banco de dados'!G32,'Banco de dados'!G33,'Banco de dados'!G34,'Banco de dados'!G35,'Banco de dados'!G36,'Banco de dados'!G37,)</f>
        <v>69.644959077153146</v>
      </c>
      <c r="C7" s="3"/>
      <c r="E7" t="s">
        <v>28</v>
      </c>
      <c r="F7">
        <f>SUM(B24)</f>
        <v>101.92004258183351</v>
      </c>
      <c r="I7" s="9">
        <v>2004</v>
      </c>
      <c r="J7">
        <f>AVERAGE('Banco de dados'!C26,'Banco de dados'!C27,'Banco de dados'!C28,'Banco de dados'!C29,'Banco de dados'!C30,'Banco de dados'!C31,'Banco de dados'!C32,'Banco de dados'!C33,'Banco de dados'!C34,'Banco de dados'!C35,'Banco de dados'!C36,'Banco de dados'!C37,)</f>
        <v>80.181012660976904</v>
      </c>
    </row>
    <row r="8" spans="1:10" x14ac:dyDescent="0.25">
      <c r="A8" s="4">
        <v>2005</v>
      </c>
      <c r="B8" s="4">
        <f>AVERAGE('Banco de dados'!G38,'Banco de dados'!G39,'Banco de dados'!G40,'Banco de dados'!G41,'Banco de dados'!G42,'Banco de dados'!G43,'Banco de dados'!G44,'Banco de dados'!G45,'Banco de dados'!G46,'Banco de dados'!G47,'Banco de dados'!G48,'Banco de dados'!G49,)</f>
        <v>72.44219449599936</v>
      </c>
      <c r="C8" s="3"/>
      <c r="E8" t="s">
        <v>29</v>
      </c>
      <c r="F8">
        <f>SUM(B16)</f>
        <v>99.967127840819344</v>
      </c>
      <c r="I8" s="10">
        <v>2005</v>
      </c>
      <c r="J8">
        <f>AVERAGE('Banco de dados'!C38,'Banco de dados'!C39,'Banco de dados'!C40,'Banco de dados'!C41,'Banco de dados'!C42,'Banco de dados'!C43,'Banco de dados'!C44,'Banco de dados'!C45,'Banco de dados'!C46,'Banco de dados'!C47,'Banco de dados'!C48,'Banco de dados'!C49,)</f>
        <v>83.313639297419456</v>
      </c>
    </row>
    <row r="9" spans="1:10" x14ac:dyDescent="0.25">
      <c r="A9" s="4">
        <v>2006</v>
      </c>
      <c r="B9" s="4">
        <f>AVERAGE('Banco de dados'!G50,'Banco de dados'!G51,'Banco de dados'!G52,'Banco de dados'!G53,'Banco de dados'!G54,'Banco de dados'!G55,'Banco de dados'!G56,'Banco de dados'!G57,'Banco de dados'!G58,'Banco de dados'!G59,'Banco de dados'!G60,'Banco de dados'!G61,)</f>
        <v>75.239200614138042</v>
      </c>
      <c r="C9" s="3"/>
      <c r="E9" t="s">
        <v>30</v>
      </c>
      <c r="F9">
        <f>SUM(B27)</f>
        <v>99.37990732807414</v>
      </c>
      <c r="I9" s="9">
        <v>2006</v>
      </c>
      <c r="J9">
        <f>AVERAGE('Banco de dados'!C50,'Banco de dados'!C51,'Banco de dados'!C52,'Banco de dados'!C53,'Banco de dados'!C54,'Banco de dados'!C55,'Banco de dados'!C56,'Banco de dados'!C57,'Banco de dados'!C58,'Banco de dados'!C59,'Banco de dados'!C60,'Banco de dados'!C61,)</f>
        <v>86.890626205563322</v>
      </c>
    </row>
    <row r="10" spans="1:10" x14ac:dyDescent="0.25">
      <c r="A10" s="4">
        <v>2007</v>
      </c>
      <c r="B10" s="4">
        <f>AVERAGE('Banco de dados'!G62,'Banco de dados'!G63,'Banco de dados'!G64,'Banco de dados'!G65,'Banco de dados'!G66,'Banco de dados'!G67,'Banco de dados'!G68,'Banco de dados'!G69,'Banco de dados'!G70,'Banco de dados'!G71,'Banco de dados'!G72,'Banco de dados'!G73,)</f>
        <v>80.85373652596779</v>
      </c>
      <c r="C10" s="3"/>
      <c r="I10" s="10">
        <v>2007</v>
      </c>
      <c r="J10">
        <f>AVERAGE('Banco de dados'!C62,'Banco de dados'!C63,'Banco de dados'!C64,'Banco de dados'!C65,'Banco de dados'!C66,'Banco de dados'!C67,'Banco de dados'!C68,'Banco de dados'!C69,'Banco de dados'!C70,'Banco de dados'!C71,'Banco de dados'!C72,'Banco de dados'!C73,)</f>
        <v>90.570308224855594</v>
      </c>
    </row>
    <row r="11" spans="1:10" x14ac:dyDescent="0.25">
      <c r="A11" s="4">
        <v>2008</v>
      </c>
      <c r="B11" s="4">
        <f>AVERAGE('Banco de dados'!G74,'Banco de dados'!G75,'Banco de dados'!G76,'Banco de dados'!G77,'Banco de dados'!G78,'Banco de dados'!G79,'Banco de dados'!G80,'Banco de dados'!G81,'Banco de dados'!G82,'Banco de dados'!G83,'Banco de dados'!G84,'Banco de dados'!G85,)</f>
        <v>85.867557866838453</v>
      </c>
      <c r="C11" s="3"/>
      <c r="I11" s="9">
        <v>2008</v>
      </c>
      <c r="J11">
        <f>AVERAGE('Banco de dados'!C74,'Banco de dados'!C75,'Banco de dados'!C76,'Banco de dados'!C77,'Banco de dados'!C78,'Banco de dados'!C79,'Banco de dados'!C80,'Banco de dados'!C81,'Banco de dados'!C82,'Banco de dados'!C83,'Banco de dados'!C84,'Banco de dados'!C85,)</f>
        <v>91.886090179807965</v>
      </c>
    </row>
    <row r="12" spans="1:10" x14ac:dyDescent="0.25">
      <c r="A12" s="4">
        <v>2009</v>
      </c>
      <c r="B12" s="4">
        <f>AVERAGE('Banco de dados'!G86,'Banco de dados'!G87,'Banco de dados'!G88,'Banco de dados'!G89,'Banco de dados'!G90,'Banco de dados'!G91,'Banco de dados'!G92,'Banco de dados'!G93,'Banco de dados'!G94,'Banco de dados'!G95,'Banco de dados'!G96,'Banco de dados'!G97)</f>
        <v>92.921379195904805</v>
      </c>
      <c r="C12" s="3"/>
      <c r="I12" s="10">
        <v>2009</v>
      </c>
      <c r="J12">
        <f>AVERAGE('Banco de dados'!C86,'Banco de dados'!C87,'Banco de dados'!C88,'Banco de dados'!C89,'Banco de dados'!C90,'Banco de dados'!C91,'Banco de dados'!C92,'Banco de dados'!C93,'Banco de dados'!C94,'Banco de dados'!C95,'Banco de dados'!C96,'Banco de dados'!C97,)</f>
        <v>99.440009165527329</v>
      </c>
    </row>
    <row r="13" spans="1:10" x14ac:dyDescent="0.25">
      <c r="A13" s="4">
        <v>2010</v>
      </c>
      <c r="B13" s="4">
        <f>AVERAGE('Banco de dados'!G98,'Banco de dados'!G99,'Banco de dados'!G100,'Banco de dados'!G101,'Banco de dados'!G102,'Banco de dados'!G103,'Banco de dados'!G104,'Banco de dados'!G105,'Banco de dados'!G106,'Banco de dados'!G107,'Banco de dados'!G108,'Banco de dados'!G109,)</f>
        <v>92.307692307692292</v>
      </c>
      <c r="C13" s="3"/>
      <c r="I13" s="9">
        <v>2010</v>
      </c>
      <c r="J13">
        <f>AVERAGE('Banco de dados'!C98,'Banco de dados'!C99,'Banco de dados'!C100,'Banco de dados'!C101,'Banco de dados'!C102,'Banco de dados'!C103,'Banco de dados'!C104,'Banco de dados'!C105,'Banco de dados'!C106,'Banco de dados'!C107,'Banco de dados'!C108,'Banco de dados'!C109,)</f>
        <v>92.307692307692378</v>
      </c>
    </row>
    <row r="14" spans="1:10" x14ac:dyDescent="0.25">
      <c r="A14" s="4">
        <v>2011</v>
      </c>
      <c r="B14" s="4">
        <f>AVERAGE('Banco de dados'!G110,'Banco de dados'!G111,'Banco de dados'!G112,'Banco de dados'!G113,'Banco de dados'!G114,'Banco de dados'!G115,'Banco de dados'!G116,'Banco de dados'!G117,'Banco de dados'!G118,'Banco de dados'!G119,'Banco de dados'!G120,'Banco de dados'!G121,)</f>
        <v>95.837341626333696</v>
      </c>
      <c r="C14" s="3"/>
      <c r="I14" s="10">
        <v>2011</v>
      </c>
      <c r="J14">
        <f>AVERAGE('Banco de dados'!C110,'Banco de dados'!C111,'Banco de dados'!C112,'Banco de dados'!C113,'Banco de dados'!C114,'Banco de dados'!C115,'Banco de dados'!C116,'Banco de dados'!C117,'Banco de dados'!C118,'Banco de dados'!C119,'Banco de dados'!C120,'Banco de dados'!C121,)</f>
        <v>88.317933418867071</v>
      </c>
    </row>
    <row r="15" spans="1:10" x14ac:dyDescent="0.25">
      <c r="A15" s="4">
        <v>2012</v>
      </c>
      <c r="B15" s="4">
        <f>AVERAGE('Banco de dados'!G122,'Banco de dados'!G123,'Banco de dados'!G124,'Banco de dados'!G125,'Banco de dados'!G126,'Banco de dados'!G127,'Banco de dados'!G128,'Banco de dados'!G129,'Banco de dados'!G130,'Banco de dados'!G131,'Banco de dados'!G132,'Banco de dados'!G133,)</f>
        <v>97.250042254809642</v>
      </c>
      <c r="C15" s="3"/>
      <c r="I15" s="9">
        <v>2012</v>
      </c>
      <c r="J15">
        <f>AVERAGE('Banco de dados'!C122,'Banco de dados'!C123,'Banco de dados'!C124,'Banco de dados'!C125,'Banco de dados'!C126,'Banco de dados'!C127,'Banco de dados'!C128,'Banco de dados'!C129,'Banco de dados'!C130,'Banco de dados'!C131,'Banco de dados'!C132,'Banco de dados'!C133,)</f>
        <v>87.242867328757228</v>
      </c>
    </row>
    <row r="16" spans="1:10" x14ac:dyDescent="0.25">
      <c r="A16" s="4">
        <v>2013</v>
      </c>
      <c r="B16" s="4">
        <f>AVERAGE('Banco de dados'!G134,'Banco de dados'!G135,'Banco de dados'!G136,'Banco de dados'!G137,'Banco de dados'!G138,'Banco de dados'!G139,'Banco de dados'!G140,'Banco de dados'!G141,'Banco de dados'!G142,'Banco de dados'!G143,'Banco de dados'!G144,'Banco de dados'!G145,)</f>
        <v>99.967127840819344</v>
      </c>
      <c r="C16" s="3"/>
      <c r="I16" s="10">
        <v>2013</v>
      </c>
      <c r="J16">
        <f>AVERAGE('Banco de dados'!C134,'Banco de dados'!C135,'Banco de dados'!C136,'Banco de dados'!C137,'Banco de dados'!C138,'Banco de dados'!C139,'Banco de dados'!C140,'Banco de dados'!C141,'Banco de dados'!C142,'Banco de dados'!C143,'Banco de dados'!C144,'Banco de dados'!C145,)</f>
        <v>91.265899644652706</v>
      </c>
    </row>
    <row r="17" spans="1:10" x14ac:dyDescent="0.25">
      <c r="A17" s="4">
        <v>2014</v>
      </c>
      <c r="B17" s="4">
        <f>AVERAGE('Banco de dados'!G146,'Banco de dados'!G147,'Banco de dados'!G148,'Banco de dados'!G149,'Banco de dados'!G150,'Banco de dados'!G151,'Banco de dados'!G152,'Banco de dados'!G153,'Banco de dados'!G154,'Banco de dados'!G155,'Banco de dados'!G156,'Banco de dados'!G157,)</f>
        <v>98.590172070074516</v>
      </c>
      <c r="E17" s="3"/>
      <c r="I17" s="9">
        <v>2014</v>
      </c>
      <c r="J17">
        <f>AVERAGE('Banco de dados'!C146,'Banco de dados'!C147,'Banco de dados'!C148,'Banco de dados'!C149,'Banco de dados'!C150,'Banco de dados'!C151,'Banco de dados'!C152,'Banco de dados'!C153,'Banco de dados'!C154,'Banco de dados'!C155,'Banco de dados'!C156,'Banco de dados'!C157,)</f>
        <v>86.798964755576748</v>
      </c>
    </row>
    <row r="18" spans="1:10" x14ac:dyDescent="0.25">
      <c r="A18" s="4">
        <v>2015</v>
      </c>
      <c r="B18" s="4">
        <f>AVERAGE('Banco de dados'!G158,'Banco de dados'!G159,'Banco de dados'!G160,'Banco de dados'!G161,'Banco de dados'!G162,'Banco de dados'!G163,'Banco de dados'!G164,'Banco de dados'!G165,'Banco de dados'!G166,'Banco de dados'!G167,'Banco de dados'!G168,'Banco de dados'!G169,)</f>
        <v>94.521423219560816</v>
      </c>
      <c r="I18" s="10">
        <v>2015</v>
      </c>
      <c r="J18">
        <f>AVERAGE('Banco de dados'!C158,'Banco de dados'!C159,'Banco de dados'!C160,'Banco de dados'!C161,'Banco de dados'!C162,'Banco de dados'!C163,'Banco de dados'!C164,'Banco de dados'!C165,'Banco de dados'!C166,'Banco de dados'!C167,'Banco de dados'!C168,'Banco de dados'!C169,)</f>
        <v>94.068568024084598</v>
      </c>
    </row>
    <row r="19" spans="1:10" x14ac:dyDescent="0.25">
      <c r="A19" s="4">
        <v>2016</v>
      </c>
      <c r="B19" s="4">
        <f>AVERAGE('Banco de dados'!G170,'Banco de dados'!G171,'Banco de dados'!G172,'Banco de dados'!G173,'Banco de dados'!G174,'Banco de dados'!G175,'Banco de dados'!G176,'Banco de dados'!G177,'Banco de dados'!G178,'Banco de dados'!G179,'Banco de dados'!G180,'Banco de dados'!G181,)</f>
        <v>91.659962575848638</v>
      </c>
      <c r="I19" s="9">
        <v>2016</v>
      </c>
      <c r="J19">
        <f>AVERAGE('Banco de dados'!C170:C181,)</f>
        <v>100.25380200734361</v>
      </c>
    </row>
    <row r="20" spans="1:10" x14ac:dyDescent="0.25">
      <c r="A20" s="4">
        <v>2017</v>
      </c>
      <c r="B20" s="4">
        <f>AVERAGE('Banco de dados'!G182,'Banco de dados'!G183,'Banco de dados'!G184,'Banco de dados'!G185,'Banco de dados'!G186,'Banco de dados'!G187,'Banco de dados'!G188,'Banco de dados'!G189,'Banco de dados'!G190,'Banco de dados'!G191,'Banco de dados'!G192,'Banco de dados'!G193,)</f>
        <v>91.926805258702501</v>
      </c>
      <c r="I20" s="10">
        <v>2017</v>
      </c>
      <c r="J20">
        <f>AVERAGE('Banco de dados'!C182:C193,)</f>
        <v>99.32964145495859</v>
      </c>
    </row>
    <row r="21" spans="1:10" x14ac:dyDescent="0.25">
      <c r="A21" s="4">
        <v>2018</v>
      </c>
      <c r="B21" s="4">
        <f>AVERAGE('Banco de dados'!G194,'Banco de dados'!G195,'Banco de dados'!G196,'Banco de dados'!G197,'Banco de dados'!G198,'Banco de dados'!G199,'Banco de dados'!G200,'Banco de dados'!G201,'Banco de dados'!G202,'Banco de dados'!G203,'Banco de dados'!G204,'Banco de dados'!G205,)</f>
        <v>93.29643642634629</v>
      </c>
      <c r="I21" s="9">
        <v>2018</v>
      </c>
      <c r="J21">
        <f>AVERAGE('Banco de dados'!C194:C205,)</f>
        <v>97.326016269604139</v>
      </c>
    </row>
    <row r="22" spans="1:10" x14ac:dyDescent="0.25">
      <c r="A22" s="4">
        <v>2019</v>
      </c>
      <c r="B22" s="4">
        <f>AVERAGE('Banco de dados'!G206,'Banco de dados'!G207,'Banco de dados'!G208,'Banco de dados'!G209,'Banco de dados'!G210,'Banco de dados'!G211,'Banco de dados'!G212,'Banco de dados'!G213,'Banco de dados'!G214,'Banco de dados'!G215,'Banco de dados'!G216,'Banco de dados'!G217,)</f>
        <v>94.927121509150453</v>
      </c>
      <c r="I22" s="10">
        <v>2019</v>
      </c>
      <c r="J22">
        <f>AVERAGE('Banco de dados'!C206:C217,)</f>
        <v>97.443282021070701</v>
      </c>
    </row>
    <row r="23" spans="1:10" x14ac:dyDescent="0.25">
      <c r="A23" s="4">
        <v>2020</v>
      </c>
      <c r="B23" s="4">
        <f>AVERAGE('Banco de dados'!G218,'Banco de dados'!G219,'Banco de dados'!G220,'Banco de dados'!G221,'Banco de dados'!G222,'Banco de dados'!G223,'Banco de dados'!G224,'Banco de dados'!G225,'Banco de dados'!G226,'Banco de dados'!G227,'Banco de dados'!G228,'Banco de dados'!G229,)</f>
        <v>95.103211958077964</v>
      </c>
      <c r="I23" s="9">
        <v>2020</v>
      </c>
      <c r="J23">
        <f>AVERAGE('Banco de dados'!C218:C229,)</f>
        <v>102.17633334906031</v>
      </c>
    </row>
    <row r="24" spans="1:10" x14ac:dyDescent="0.25">
      <c r="A24" s="4">
        <v>2021</v>
      </c>
      <c r="B24" s="4">
        <f>AVERAGE('Banco de dados'!G230,'Banco de dados'!G231,'Banco de dados'!G232,'Banco de dados'!G233,'Banco de dados'!G234,'Banco de dados'!G235,'Banco de dados'!G236,'Banco de dados'!G237,'Banco de dados'!G238,'Banco de dados'!G239,'Banco de dados'!G240,'Banco de dados'!G241,)</f>
        <v>101.92004258183351</v>
      </c>
      <c r="I24" s="10">
        <v>2021</v>
      </c>
      <c r="J24">
        <f>AVERAGE('Banco de dados'!C230:C241)</f>
        <v>105.59353492906553</v>
      </c>
    </row>
    <row r="25" spans="1:10" x14ac:dyDescent="0.25">
      <c r="A25" s="4">
        <v>2022</v>
      </c>
      <c r="B25" s="4">
        <f>AVERAGE( 'Banco de dados'!G242,'Banco de dados'!G243,'Banco de dados'!G244,'Banco de dados'!G245,'Banco de dados'!G246,'Banco de dados'!G247,'Banco de dados'!G248,'Banco de dados'!G249,'Banco de dados'!G250,'Banco de dados'!G251,'Banco de dados'!G252,'Banco de dados'!G253,)</f>
        <v>105.40817687000668</v>
      </c>
      <c r="I25" s="9">
        <v>2022</v>
      </c>
      <c r="J25">
        <f>AVERAGE('Banco de dados'!C242:C253)</f>
        <v>107.20976406306424</v>
      </c>
    </row>
    <row r="26" spans="1:10" x14ac:dyDescent="0.25">
      <c r="A26" s="4">
        <v>2023</v>
      </c>
      <c r="B26" s="4">
        <f>AVERAGE('Banco de dados'!G254,'Banco de dados'!G255,'Banco de dados'!G256,'Banco de dados'!G257,'Banco de dados'!G258,'Banco de dados'!G259,'Banco de dados'!G260,'Banco de dados'!G261,'Banco de dados'!G262,'Banco de dados'!G263,'Banco de dados'!G264,'Banco de dados'!G265,)</f>
        <v>106.17212409877246</v>
      </c>
      <c r="I26" s="10">
        <v>2023</v>
      </c>
      <c r="J26">
        <f>AVERAGE('Banco de dados'!C254:C265)</f>
        <v>108.08812027086134</v>
      </c>
    </row>
    <row r="27" spans="1:10" x14ac:dyDescent="0.25">
      <c r="A27" s="4">
        <v>2024</v>
      </c>
      <c r="B27" s="4">
        <f>AVERAGE('Banco de dados'!G266,'Banco de dados'!G267,'Banco de dados'!G268,'Banco de dados'!G269,'Banco de dados'!G270,'Banco de dados'!G271,)</f>
        <v>99.37990732807414</v>
      </c>
      <c r="I27" s="9">
        <v>2024</v>
      </c>
      <c r="J27">
        <f>AVERAGE('Banco de dados'!C266:C271)</f>
        <v>96.578783520388768</v>
      </c>
    </row>
  </sheetData>
  <mergeCells count="8">
    <mergeCell ref="G4:H4"/>
    <mergeCell ref="C4:D4"/>
    <mergeCell ref="A1:XFD1"/>
    <mergeCell ref="A2:B2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05D00E62CBCE449CFBDCB4AEB18543" ma:contentTypeVersion="6" ma:contentTypeDescription="Crie um novo documento." ma:contentTypeScope="" ma:versionID="23b64a64537e2c9be9cfbc0d81f26999">
  <xsd:schema xmlns:xsd="http://www.w3.org/2001/XMLSchema" xmlns:xs="http://www.w3.org/2001/XMLSchema" xmlns:p="http://schemas.microsoft.com/office/2006/metadata/properties" xmlns:ns2="89d8b75d-8e59-4d67-8866-d083bd8f96bd" xmlns:ns3="d39f41ec-a74e-416e-b14e-b8f866634e88" targetNamespace="http://schemas.microsoft.com/office/2006/metadata/properties" ma:root="true" ma:fieldsID="e4aaef495f27d6c87d03314a3ea568b6" ns2:_="" ns3:_="">
    <xsd:import namespace="89d8b75d-8e59-4d67-8866-d083bd8f96bd"/>
    <xsd:import namespace="d39f41ec-a74e-416e-b14e-b8f866634e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8b75d-8e59-4d67-8866-d083bd8f9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9f41ec-a74e-416e-b14e-b8f866634e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0CCEE7-3F3A-405E-89BF-D3EDE63C849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d39f41ec-a74e-416e-b14e-b8f866634e88"/>
    <ds:schemaRef ds:uri="89d8b75d-8e59-4d67-8866-d083bd8f96b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9A21A0F-AE6D-4682-A963-66B955A5C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8b75d-8e59-4d67-8866-d083bd8f96bd"/>
    <ds:schemaRef ds:uri="d39f41ec-a74e-416e-b14e-b8f866634e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2AA56-19B1-4CF0-85F0-B3632037BF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Resultados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Odete</dc:creator>
  <cp:keywords/>
  <dc:description/>
  <cp:lastModifiedBy>Talicia</cp:lastModifiedBy>
  <cp:revision/>
  <dcterms:created xsi:type="dcterms:W3CDTF">2016-06-27T12:40:30Z</dcterms:created>
  <dcterms:modified xsi:type="dcterms:W3CDTF">2024-09-16T18:09:22Z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0x010100EF05D00E62CBCE449CFBDCB4AEB18543</vt:lpwstr>
  </property>
  <property fmtid="{D5CDD505-2E9C-101B-9397-08002B2CF9AE}" pid="3" name="MediaServiceImageTags">
    <vt:lpwstr/>
  </property>
</Properties>
</file>