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ternCareer-Bussiness Analytics\"/>
    </mc:Choice>
  </mc:AlternateContent>
  <bookViews>
    <workbookView xWindow="1400" yWindow="0" windowWidth="9000" windowHeight="695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F38" i="1"/>
  <c r="C41" i="1"/>
  <c r="C38" i="1"/>
  <c r="D51" i="1"/>
  <c r="D48" i="1"/>
  <c r="D46" i="1"/>
  <c r="D44" i="1"/>
  <c r="D42" i="1"/>
  <c r="D40" i="1"/>
  <c r="D38" i="1"/>
</calcChain>
</file>

<file path=xl/sharedStrings.xml><?xml version="1.0" encoding="utf-8"?>
<sst xmlns="http://schemas.openxmlformats.org/spreadsheetml/2006/main" count="210" uniqueCount="87">
  <si>
    <t>Loan Year</t>
  </si>
  <si>
    <t>Hispanic</t>
  </si>
  <si>
    <t>Female</t>
  </si>
  <si>
    <t>01/10/2012</t>
  </si>
  <si>
    <t>Accion</t>
  </si>
  <si>
    <t>Retail Stores</t>
  </si>
  <si>
    <t>White</t>
  </si>
  <si>
    <t>12/17/2012</t>
  </si>
  <si>
    <t>Food/Beverage</t>
  </si>
  <si>
    <t>Male</t>
  </si>
  <si>
    <t>12/20/2012</t>
  </si>
  <si>
    <t>Other</t>
  </si>
  <si>
    <t>11/10/2012</t>
  </si>
  <si>
    <t>Clothing/Material Production</t>
  </si>
  <si>
    <t>Black</t>
  </si>
  <si>
    <t>02/28/2013</t>
  </si>
  <si>
    <t>Construction/Repair</t>
  </si>
  <si>
    <t>02/20/2013</t>
  </si>
  <si>
    <t>04/15/2013</t>
  </si>
  <si>
    <t>CNI</t>
  </si>
  <si>
    <t>Professional/Off Svc</t>
  </si>
  <si>
    <t>03/15/2013</t>
  </si>
  <si>
    <t>Retail Sales - Other</t>
  </si>
  <si>
    <t>06/25/2013</t>
  </si>
  <si>
    <t>WBDC</t>
  </si>
  <si>
    <t>M/F</t>
  </si>
  <si>
    <t>06/28/2013</t>
  </si>
  <si>
    <t>Medical Services</t>
  </si>
  <si>
    <t>12/11/2013</t>
  </si>
  <si>
    <t>IT/Manufacturing</t>
  </si>
  <si>
    <t>12/16/2013</t>
  </si>
  <si>
    <t>12/09/2013</t>
  </si>
  <si>
    <t>Wholesale</t>
  </si>
  <si>
    <t>11/19/2013</t>
  </si>
  <si>
    <t>Asian</t>
  </si>
  <si>
    <t>10/07/2013</t>
  </si>
  <si>
    <t>12/17/2013</t>
  </si>
  <si>
    <t>Retail Sales</t>
  </si>
  <si>
    <t>01/30/2014</t>
  </si>
  <si>
    <t xml:space="preserve">Retail Sales </t>
  </si>
  <si>
    <t>03/03/2014</t>
  </si>
  <si>
    <t>04/04/2014</t>
  </si>
  <si>
    <t>F / M</t>
  </si>
  <si>
    <t>04/14/2014</t>
  </si>
  <si>
    <t>Day Care</t>
  </si>
  <si>
    <t>04/25/2014</t>
  </si>
  <si>
    <t>03/30/2015</t>
  </si>
  <si>
    <t>04/01/2015</t>
  </si>
  <si>
    <t>Other Services - Tire Repair</t>
  </si>
  <si>
    <t>04/07/2015</t>
  </si>
  <si>
    <t>01/18/2016</t>
  </si>
  <si>
    <t>Other Services</t>
  </si>
  <si>
    <t>01/28/2016</t>
  </si>
  <si>
    <t>Arts/Crafts Production</t>
  </si>
  <si>
    <t>01/29/2016</t>
  </si>
  <si>
    <t>04/24/2015</t>
  </si>
  <si>
    <t>Other Services - Cosmetology</t>
  </si>
  <si>
    <t>05/01/2015</t>
  </si>
  <si>
    <t xml:space="preserve">Retail </t>
  </si>
  <si>
    <t>02/02/2016</t>
  </si>
  <si>
    <t>02/10/2016</t>
  </si>
  <si>
    <t>Manufacturing</t>
  </si>
  <si>
    <t>02/16/2016</t>
  </si>
  <si>
    <t>Transportation</t>
  </si>
  <si>
    <t>Borrower Gender</t>
  </si>
  <si>
    <t xml:space="preserve"> Number of Loans</t>
  </si>
  <si>
    <t>Loan Date</t>
  </si>
  <si>
    <t xml:space="preserve"> Borrower</t>
  </si>
  <si>
    <t xml:space="preserve"> Lender Industry</t>
  </si>
  <si>
    <t>Ward</t>
  </si>
  <si>
    <t xml:space="preserve"> -</t>
  </si>
  <si>
    <t>Ethnicity</t>
  </si>
  <si>
    <t xml:space="preserve">  -</t>
  </si>
  <si>
    <t>Mode</t>
  </si>
  <si>
    <t>Avg 2012</t>
  </si>
  <si>
    <t>Avg 2013</t>
  </si>
  <si>
    <t>Avg 2014</t>
  </si>
  <si>
    <t>Avg 2015</t>
  </si>
  <si>
    <t>Avg 2016</t>
  </si>
  <si>
    <t>Max</t>
  </si>
  <si>
    <t>Female Count</t>
  </si>
  <si>
    <t>Male Count</t>
  </si>
  <si>
    <t>Retail Sales-other</t>
  </si>
  <si>
    <t>Most preferred borrower</t>
  </si>
  <si>
    <t>Popular Industry</t>
  </si>
  <si>
    <t>White / Hispanic</t>
  </si>
  <si>
    <t>Year Quater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</si>
</sst>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Sheet1!$A$1:$I$37</c:f>
              <c:multiLvlStrCache>
                <c:ptCount val="9"/>
                <c:lvl>
                  <c:pt idx="1">
                    <c:v>Mode</c:v>
                  </c:pt>
                  <c:pt idx="2">
                    <c:v>Female Count</c:v>
                  </c:pt>
                  <c:pt idx="3">
                    <c:v>Mode</c:v>
                  </c:pt>
                  <c:pt idx="5">
                    <c:v>Mode</c:v>
                  </c:pt>
                  <c:pt idx="6">
                    <c:v>Most preferred borrower</c:v>
                  </c:pt>
                  <c:pt idx="7">
                    <c:v>Popular Industry</c:v>
                  </c:pt>
                  <c:pt idx="8">
                    <c:v>Mode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Transportation</c:v>
                  </c:pt>
                  <c:pt idx="8">
                    <c:v>7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4</c:v>
                  </c:pt>
                </c:lvl>
                <c:lvl>
                  <c:pt idx="0">
                    <c:v>2016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3</c:v>
                  </c:pt>
                  <c:pt idx="4">
                    <c:v>02/10/2016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4</c:v>
                  </c:pt>
                  <c:pt idx="4">
                    <c:v>02/02/2016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05/01/2015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04/24/2015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Cosmetology</c:v>
                  </c:pt>
                  <c:pt idx="8">
                    <c:v>25</c:v>
                  </c:pt>
                </c:lvl>
                <c:lvl>
                  <c:pt idx="0">
                    <c:v>2015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01/29/2016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42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01/28/2016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28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10</c:v>
                  </c:pt>
                  <c:pt idx="4">
                    <c:v>01/18/2016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 -</c:v>
                  </c:pt>
                  <c:pt idx="3">
                    <c:v> -</c:v>
                  </c:pt>
                  <c:pt idx="4">
                    <c:v>04/07/2015</c:v>
                  </c:pt>
                  <c:pt idx="5">
                    <c:v>1</c:v>
                  </c:pt>
                  <c:pt idx="6">
                    <c:v>WBDC</c:v>
                  </c:pt>
                  <c:pt idx="7">
                    <c:v>Other Services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04/01/2015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Tire Repair</c:v>
                  </c:pt>
                  <c:pt idx="8">
                    <c:v>21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03/30/2015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Male</c:v>
                  </c:pt>
                  <c:pt idx="3">
                    <c:v> -</c:v>
                  </c:pt>
                  <c:pt idx="4">
                    <c:v>04/25/2014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2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 / M</c:v>
                  </c:pt>
                  <c:pt idx="3">
                    <c:v>1</c:v>
                  </c:pt>
                  <c:pt idx="4">
                    <c:v>04/14/2014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Day Care</c:v>
                  </c:pt>
                  <c:pt idx="8">
                    <c:v>17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19</c:v>
                  </c:pt>
                  <c:pt idx="4">
                    <c:v>04/04/2014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03/03/2014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01/30/2014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</c:v>
                  </c:pt>
                  <c:pt idx="8">
                    <c:v>13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Male</c:v>
                  </c:pt>
                  <c:pt idx="3">
                    <c:v>1</c:v>
                  </c:pt>
                  <c:pt idx="4">
                    <c:v>12/17/2013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10/07/2013</c:v>
                  </c:pt>
                  <c:pt idx="5">
                    <c:v>4</c:v>
                  </c:pt>
                  <c:pt idx="6">
                    <c:v>WBDC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Male</c:v>
                  </c:pt>
                  <c:pt idx="3">
                    <c:v>1</c:v>
                  </c:pt>
                  <c:pt idx="4">
                    <c:v>11/19/2013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12/09/2013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Wholesale</c:v>
                  </c:pt>
                  <c:pt idx="8">
                    <c:v>25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12</c:v>
                  </c:pt>
                  <c:pt idx="4">
                    <c:v>12/16/2013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12</c:v>
                  </c:pt>
                  <c:pt idx="4">
                    <c:v>12/11/2013</c:v>
                  </c:pt>
                  <c:pt idx="5">
                    <c:v>4</c:v>
                  </c:pt>
                  <c:pt idx="6">
                    <c:v>CNI</c:v>
                  </c:pt>
                  <c:pt idx="7">
                    <c:v>IT/Manufacturing</c:v>
                  </c:pt>
                  <c:pt idx="8">
                    <c:v>28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M/F</c:v>
                  </c:pt>
                  <c:pt idx="3">
                    <c:v>1</c:v>
                  </c:pt>
                  <c:pt idx="4">
                    <c:v>06/28/2013</c:v>
                  </c:pt>
                  <c:pt idx="5">
                    <c:v>2</c:v>
                  </c:pt>
                  <c:pt idx="6">
                    <c:v>Accion</c:v>
                  </c:pt>
                  <c:pt idx="7">
                    <c:v>Medical Services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06/25/2013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6</c:v>
                  </c:pt>
                  <c:pt idx="4">
                    <c:v>03/15/2013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Retail Sales - Other</c:v>
                  </c:pt>
                  <c:pt idx="8">
                    <c:v>6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6</c:v>
                  </c:pt>
                  <c:pt idx="4">
                    <c:v>04/15/2013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8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22</c:v>
                  </c:pt>
                  <c:pt idx="4">
                    <c:v>02/20/2013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34</c:v>
                  </c:pt>
                  <c:pt idx="4">
                    <c:v>02/28/2013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Construction/Repair</c:v>
                  </c:pt>
                  <c:pt idx="8">
                    <c:v>16</c:v>
                  </c:pt>
                </c:lvl>
                <c:lvl>
                  <c:pt idx="0">
                    <c:v>2012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11/10/2012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Clothing/Material Production</c:v>
                  </c:pt>
                  <c:pt idx="8">
                    <c:v>43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12/20/2012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6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12/17/2012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46</c:v>
                  </c:pt>
                </c:lvl>
                <c:lvl>
                  <c:pt idx="0">
                    <c:v>2012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01/10/2012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Stores</c:v>
                  </c:pt>
                  <c:pt idx="8">
                    <c:v>25</c:v>
                  </c:pt>
                </c:lvl>
                <c:lvl>
                  <c:pt idx="0">
                    <c:v>Loan Year</c:v>
                  </c:pt>
                  <c:pt idx="1">
                    <c:v>Ethnicity</c:v>
                  </c:pt>
                  <c:pt idx="2">
                    <c:v>Borrower Gender</c:v>
                  </c:pt>
                  <c:pt idx="3">
                    <c:v> Number of Loans</c:v>
                  </c:pt>
                  <c:pt idx="4">
                    <c:v>Loan Date</c:v>
                  </c:pt>
                  <c:pt idx="5">
                    <c:v>Year Quater</c:v>
                  </c:pt>
                  <c:pt idx="6">
                    <c:v> Borrower</c:v>
                  </c:pt>
                  <c:pt idx="7">
                    <c:v> Lender Industry</c:v>
                  </c:pt>
                  <c:pt idx="8">
                    <c:v>Ward</c:v>
                  </c:pt>
                </c:lvl>
              </c:multiLvlStrCache>
            </c:multiLvlStrRef>
          </c:xVal>
          <c:yVal>
            <c:numRef>
              <c:f>Sheet1!$A$38:$I$38</c:f>
              <c:numCache>
                <c:formatCode>General</c:formatCode>
                <c:ptCount val="9"/>
                <c:pt idx="1">
                  <c:v>0</c:v>
                </c:pt>
                <c:pt idx="2">
                  <c:v>15</c:v>
                </c:pt>
                <c:pt idx="3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Sheet1!$A$1:$I$37</c:f>
              <c:multiLvlStrCache>
                <c:ptCount val="9"/>
                <c:lvl>
                  <c:pt idx="1">
                    <c:v>Mode</c:v>
                  </c:pt>
                  <c:pt idx="2">
                    <c:v>Female Count</c:v>
                  </c:pt>
                  <c:pt idx="3">
                    <c:v>Mode</c:v>
                  </c:pt>
                  <c:pt idx="5">
                    <c:v>Mode</c:v>
                  </c:pt>
                  <c:pt idx="6">
                    <c:v>Most preferred borrower</c:v>
                  </c:pt>
                  <c:pt idx="7">
                    <c:v>Popular Industry</c:v>
                  </c:pt>
                  <c:pt idx="8">
                    <c:v>Mode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Transportation</c:v>
                  </c:pt>
                  <c:pt idx="8">
                    <c:v>7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4</c:v>
                  </c:pt>
                </c:lvl>
                <c:lvl>
                  <c:pt idx="0">
                    <c:v>2016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3</c:v>
                  </c:pt>
                  <c:pt idx="4">
                    <c:v>02/10/2016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4</c:v>
                  </c:pt>
                  <c:pt idx="4">
                    <c:v>02/02/2016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05/01/2015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04/24/2015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Cosmetology</c:v>
                  </c:pt>
                  <c:pt idx="8">
                    <c:v>25</c:v>
                  </c:pt>
                </c:lvl>
                <c:lvl>
                  <c:pt idx="0">
                    <c:v>2015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01/29/2016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42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01/28/2016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28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10</c:v>
                  </c:pt>
                  <c:pt idx="4">
                    <c:v>01/18/2016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 -</c:v>
                  </c:pt>
                  <c:pt idx="3">
                    <c:v> -</c:v>
                  </c:pt>
                  <c:pt idx="4">
                    <c:v>04/07/2015</c:v>
                  </c:pt>
                  <c:pt idx="5">
                    <c:v>1</c:v>
                  </c:pt>
                  <c:pt idx="6">
                    <c:v>WBDC</c:v>
                  </c:pt>
                  <c:pt idx="7">
                    <c:v>Other Services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04/01/2015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Tire Repair</c:v>
                  </c:pt>
                  <c:pt idx="8">
                    <c:v>21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03/30/2015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Male</c:v>
                  </c:pt>
                  <c:pt idx="3">
                    <c:v> -</c:v>
                  </c:pt>
                  <c:pt idx="4">
                    <c:v>04/25/2014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2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 / M</c:v>
                  </c:pt>
                  <c:pt idx="3">
                    <c:v>1</c:v>
                  </c:pt>
                  <c:pt idx="4">
                    <c:v>04/14/2014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Day Care</c:v>
                  </c:pt>
                  <c:pt idx="8">
                    <c:v>17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19</c:v>
                  </c:pt>
                  <c:pt idx="4">
                    <c:v>04/04/2014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03/03/2014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01/30/2014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</c:v>
                  </c:pt>
                  <c:pt idx="8">
                    <c:v>13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Male</c:v>
                  </c:pt>
                  <c:pt idx="3">
                    <c:v>1</c:v>
                  </c:pt>
                  <c:pt idx="4">
                    <c:v>12/17/2013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10/07/2013</c:v>
                  </c:pt>
                  <c:pt idx="5">
                    <c:v>4</c:v>
                  </c:pt>
                  <c:pt idx="6">
                    <c:v>WBDC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Male</c:v>
                  </c:pt>
                  <c:pt idx="3">
                    <c:v>1</c:v>
                  </c:pt>
                  <c:pt idx="4">
                    <c:v>11/19/2013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12/09/2013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Wholesale</c:v>
                  </c:pt>
                  <c:pt idx="8">
                    <c:v>25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12</c:v>
                  </c:pt>
                  <c:pt idx="4">
                    <c:v>12/16/2013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12</c:v>
                  </c:pt>
                  <c:pt idx="4">
                    <c:v>12/11/2013</c:v>
                  </c:pt>
                  <c:pt idx="5">
                    <c:v>4</c:v>
                  </c:pt>
                  <c:pt idx="6">
                    <c:v>CNI</c:v>
                  </c:pt>
                  <c:pt idx="7">
                    <c:v>IT/Manufacturing</c:v>
                  </c:pt>
                  <c:pt idx="8">
                    <c:v>28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M/F</c:v>
                  </c:pt>
                  <c:pt idx="3">
                    <c:v>1</c:v>
                  </c:pt>
                  <c:pt idx="4">
                    <c:v>06/28/2013</c:v>
                  </c:pt>
                  <c:pt idx="5">
                    <c:v>2</c:v>
                  </c:pt>
                  <c:pt idx="6">
                    <c:v>Accion</c:v>
                  </c:pt>
                  <c:pt idx="7">
                    <c:v>Medical Services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06/25/2013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6</c:v>
                  </c:pt>
                  <c:pt idx="4">
                    <c:v>03/15/2013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Retail Sales - Other</c:v>
                  </c:pt>
                  <c:pt idx="8">
                    <c:v>6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6</c:v>
                  </c:pt>
                  <c:pt idx="4">
                    <c:v>04/15/2013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8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22</c:v>
                  </c:pt>
                  <c:pt idx="4">
                    <c:v>02/20/2013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34</c:v>
                  </c:pt>
                  <c:pt idx="4">
                    <c:v>02/28/2013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Construction/Repair</c:v>
                  </c:pt>
                  <c:pt idx="8">
                    <c:v>16</c:v>
                  </c:pt>
                </c:lvl>
                <c:lvl>
                  <c:pt idx="0">
                    <c:v>2012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11/10/2012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Clothing/Material Production</c:v>
                  </c:pt>
                  <c:pt idx="8">
                    <c:v>43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12/20/2012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6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12/17/2012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46</c:v>
                  </c:pt>
                </c:lvl>
                <c:lvl>
                  <c:pt idx="0">
                    <c:v>2012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01/10/2012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Stores</c:v>
                  </c:pt>
                  <c:pt idx="8">
                    <c:v>25</c:v>
                  </c:pt>
                </c:lvl>
                <c:lvl>
                  <c:pt idx="0">
                    <c:v>Loan Year</c:v>
                  </c:pt>
                  <c:pt idx="1">
                    <c:v>Ethnicity</c:v>
                  </c:pt>
                  <c:pt idx="2">
                    <c:v>Borrower Gender</c:v>
                  </c:pt>
                  <c:pt idx="3">
                    <c:v> Number of Loans</c:v>
                  </c:pt>
                  <c:pt idx="4">
                    <c:v>Loan Date</c:v>
                  </c:pt>
                  <c:pt idx="5">
                    <c:v>Year Quater</c:v>
                  </c:pt>
                  <c:pt idx="6">
                    <c:v> Borrower</c:v>
                  </c:pt>
                  <c:pt idx="7">
                    <c:v> Lender Industry</c:v>
                  </c:pt>
                  <c:pt idx="8">
                    <c:v>Ward</c:v>
                  </c:pt>
                </c:lvl>
              </c:multiLvlStrCache>
            </c:multiLvlStrRef>
          </c:xVal>
          <c:yVal>
            <c:numRef>
              <c:f>Sheet1!$A$39:$I$39</c:f>
              <c:numCache>
                <c:formatCode>General</c:formatCode>
                <c:ptCount val="9"/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multiLvlStrRef>
              <c:f>Sheet1!$A$1:$I$37</c:f>
              <c:multiLvlStrCache>
                <c:ptCount val="9"/>
                <c:lvl>
                  <c:pt idx="1">
                    <c:v>Mode</c:v>
                  </c:pt>
                  <c:pt idx="2">
                    <c:v>Female Count</c:v>
                  </c:pt>
                  <c:pt idx="3">
                    <c:v>Mode</c:v>
                  </c:pt>
                  <c:pt idx="5">
                    <c:v>Mode</c:v>
                  </c:pt>
                  <c:pt idx="6">
                    <c:v>Most preferred borrower</c:v>
                  </c:pt>
                  <c:pt idx="7">
                    <c:v>Popular Industry</c:v>
                  </c:pt>
                  <c:pt idx="8">
                    <c:v>Mode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Transportation</c:v>
                  </c:pt>
                  <c:pt idx="8">
                    <c:v>7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4</c:v>
                  </c:pt>
                </c:lvl>
                <c:lvl>
                  <c:pt idx="0">
                    <c:v>2016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3</c:v>
                  </c:pt>
                  <c:pt idx="4">
                    <c:v>02/10/2016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4</c:v>
                  </c:pt>
                  <c:pt idx="4">
                    <c:v>02/02/2016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05/01/2015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04/24/2015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Cosmetology</c:v>
                  </c:pt>
                  <c:pt idx="8">
                    <c:v>25</c:v>
                  </c:pt>
                </c:lvl>
                <c:lvl>
                  <c:pt idx="0">
                    <c:v>2015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01/29/2016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42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01/28/2016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28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10</c:v>
                  </c:pt>
                  <c:pt idx="4">
                    <c:v>01/18/2016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 -</c:v>
                  </c:pt>
                  <c:pt idx="3">
                    <c:v> -</c:v>
                  </c:pt>
                  <c:pt idx="4">
                    <c:v>04/07/2015</c:v>
                  </c:pt>
                  <c:pt idx="5">
                    <c:v>1</c:v>
                  </c:pt>
                  <c:pt idx="6">
                    <c:v>WBDC</c:v>
                  </c:pt>
                  <c:pt idx="7">
                    <c:v>Other Services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04/01/2015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Tire Repair</c:v>
                  </c:pt>
                  <c:pt idx="8">
                    <c:v>21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03/30/2015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Male</c:v>
                  </c:pt>
                  <c:pt idx="3">
                    <c:v> -</c:v>
                  </c:pt>
                  <c:pt idx="4">
                    <c:v>04/25/2014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2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 / M</c:v>
                  </c:pt>
                  <c:pt idx="3">
                    <c:v>1</c:v>
                  </c:pt>
                  <c:pt idx="4">
                    <c:v>04/14/2014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Day Care</c:v>
                  </c:pt>
                  <c:pt idx="8">
                    <c:v>17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19</c:v>
                  </c:pt>
                  <c:pt idx="4">
                    <c:v>04/04/2014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03/03/2014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01/30/2014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</c:v>
                  </c:pt>
                  <c:pt idx="8">
                    <c:v>13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Male</c:v>
                  </c:pt>
                  <c:pt idx="3">
                    <c:v>1</c:v>
                  </c:pt>
                  <c:pt idx="4">
                    <c:v>12/17/2013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10/07/2013</c:v>
                  </c:pt>
                  <c:pt idx="5">
                    <c:v>4</c:v>
                  </c:pt>
                  <c:pt idx="6">
                    <c:v>WBDC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Male</c:v>
                  </c:pt>
                  <c:pt idx="3">
                    <c:v>1</c:v>
                  </c:pt>
                  <c:pt idx="4">
                    <c:v>11/19/2013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12/09/2013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Wholesale</c:v>
                  </c:pt>
                  <c:pt idx="8">
                    <c:v>25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12</c:v>
                  </c:pt>
                  <c:pt idx="4">
                    <c:v>12/16/2013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12</c:v>
                  </c:pt>
                  <c:pt idx="4">
                    <c:v>12/11/2013</c:v>
                  </c:pt>
                  <c:pt idx="5">
                    <c:v>4</c:v>
                  </c:pt>
                  <c:pt idx="6">
                    <c:v>CNI</c:v>
                  </c:pt>
                  <c:pt idx="7">
                    <c:v>IT/Manufacturing</c:v>
                  </c:pt>
                  <c:pt idx="8">
                    <c:v>28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M/F</c:v>
                  </c:pt>
                  <c:pt idx="3">
                    <c:v>1</c:v>
                  </c:pt>
                  <c:pt idx="4">
                    <c:v>06/28/2013</c:v>
                  </c:pt>
                  <c:pt idx="5">
                    <c:v>2</c:v>
                  </c:pt>
                  <c:pt idx="6">
                    <c:v>Accion</c:v>
                  </c:pt>
                  <c:pt idx="7">
                    <c:v>Medical Services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06/25/2013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6</c:v>
                  </c:pt>
                  <c:pt idx="4">
                    <c:v>03/15/2013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Retail Sales - Other</c:v>
                  </c:pt>
                  <c:pt idx="8">
                    <c:v>6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6</c:v>
                  </c:pt>
                  <c:pt idx="4">
                    <c:v>04/15/2013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8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22</c:v>
                  </c:pt>
                  <c:pt idx="4">
                    <c:v>02/20/2013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34</c:v>
                  </c:pt>
                  <c:pt idx="4">
                    <c:v>02/28/2013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Construction/Repair</c:v>
                  </c:pt>
                  <c:pt idx="8">
                    <c:v>16</c:v>
                  </c:pt>
                </c:lvl>
                <c:lvl>
                  <c:pt idx="0">
                    <c:v>2012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11/10/2012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Clothing/Material Production</c:v>
                  </c:pt>
                  <c:pt idx="8">
                    <c:v>43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12/20/2012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6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12/17/2012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46</c:v>
                  </c:pt>
                </c:lvl>
                <c:lvl>
                  <c:pt idx="0">
                    <c:v>2012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01/10/2012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Stores</c:v>
                  </c:pt>
                  <c:pt idx="8">
                    <c:v>25</c:v>
                  </c:pt>
                </c:lvl>
                <c:lvl>
                  <c:pt idx="0">
                    <c:v>Loan Year</c:v>
                  </c:pt>
                  <c:pt idx="1">
                    <c:v>Ethnicity</c:v>
                  </c:pt>
                  <c:pt idx="2">
                    <c:v>Borrower Gender</c:v>
                  </c:pt>
                  <c:pt idx="3">
                    <c:v> Number of Loans</c:v>
                  </c:pt>
                  <c:pt idx="4">
                    <c:v>Loan Date</c:v>
                  </c:pt>
                  <c:pt idx="5">
                    <c:v>Year Quater</c:v>
                  </c:pt>
                  <c:pt idx="6">
                    <c:v> Borrower</c:v>
                  </c:pt>
                  <c:pt idx="7">
                    <c:v> Lender Industry</c:v>
                  </c:pt>
                  <c:pt idx="8">
                    <c:v>Ward</c:v>
                  </c:pt>
                </c:lvl>
              </c:multiLvlStrCache>
            </c:multiLvlStrRef>
          </c:xVal>
          <c:yVal>
            <c:numRef>
              <c:f>Sheet1!$A$40:$I$40</c:f>
              <c:numCache>
                <c:formatCode>General</c:formatCode>
                <c:ptCount val="9"/>
                <c:pt idx="2">
                  <c:v>0</c:v>
                </c:pt>
                <c:pt idx="3">
                  <c:v>34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Sheet1!$A$1:$I$37</c:f>
              <c:multiLvlStrCache>
                <c:ptCount val="9"/>
                <c:lvl>
                  <c:pt idx="1">
                    <c:v>Mode</c:v>
                  </c:pt>
                  <c:pt idx="2">
                    <c:v>Female Count</c:v>
                  </c:pt>
                  <c:pt idx="3">
                    <c:v>Mode</c:v>
                  </c:pt>
                  <c:pt idx="5">
                    <c:v>Mode</c:v>
                  </c:pt>
                  <c:pt idx="6">
                    <c:v>Most preferred borrower</c:v>
                  </c:pt>
                  <c:pt idx="7">
                    <c:v>Popular Industry</c:v>
                  </c:pt>
                  <c:pt idx="8">
                    <c:v>Mode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Transportation</c:v>
                  </c:pt>
                  <c:pt idx="8">
                    <c:v>7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4</c:v>
                  </c:pt>
                </c:lvl>
                <c:lvl>
                  <c:pt idx="0">
                    <c:v>2016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3</c:v>
                  </c:pt>
                  <c:pt idx="4">
                    <c:v>02/10/2016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4</c:v>
                  </c:pt>
                  <c:pt idx="4">
                    <c:v>02/02/2016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05/01/2015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04/24/2015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Cosmetology</c:v>
                  </c:pt>
                  <c:pt idx="8">
                    <c:v>25</c:v>
                  </c:pt>
                </c:lvl>
                <c:lvl>
                  <c:pt idx="0">
                    <c:v>2015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01/29/2016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42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01/28/2016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28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10</c:v>
                  </c:pt>
                  <c:pt idx="4">
                    <c:v>01/18/2016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 -</c:v>
                  </c:pt>
                  <c:pt idx="3">
                    <c:v> -</c:v>
                  </c:pt>
                  <c:pt idx="4">
                    <c:v>04/07/2015</c:v>
                  </c:pt>
                  <c:pt idx="5">
                    <c:v>1</c:v>
                  </c:pt>
                  <c:pt idx="6">
                    <c:v>WBDC</c:v>
                  </c:pt>
                  <c:pt idx="7">
                    <c:v>Other Services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04/01/2015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Tire Repair</c:v>
                  </c:pt>
                  <c:pt idx="8">
                    <c:v>21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03/30/2015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Male</c:v>
                  </c:pt>
                  <c:pt idx="3">
                    <c:v> -</c:v>
                  </c:pt>
                  <c:pt idx="4">
                    <c:v>04/25/2014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2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 / M</c:v>
                  </c:pt>
                  <c:pt idx="3">
                    <c:v>1</c:v>
                  </c:pt>
                  <c:pt idx="4">
                    <c:v>04/14/2014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Day Care</c:v>
                  </c:pt>
                  <c:pt idx="8">
                    <c:v>17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19</c:v>
                  </c:pt>
                  <c:pt idx="4">
                    <c:v>04/04/2014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03/03/2014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01/30/2014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</c:v>
                  </c:pt>
                  <c:pt idx="8">
                    <c:v>13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Male</c:v>
                  </c:pt>
                  <c:pt idx="3">
                    <c:v>1</c:v>
                  </c:pt>
                  <c:pt idx="4">
                    <c:v>12/17/2013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10/07/2013</c:v>
                  </c:pt>
                  <c:pt idx="5">
                    <c:v>4</c:v>
                  </c:pt>
                  <c:pt idx="6">
                    <c:v>WBDC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Male</c:v>
                  </c:pt>
                  <c:pt idx="3">
                    <c:v>1</c:v>
                  </c:pt>
                  <c:pt idx="4">
                    <c:v>11/19/2013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12/09/2013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Wholesale</c:v>
                  </c:pt>
                  <c:pt idx="8">
                    <c:v>25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12</c:v>
                  </c:pt>
                  <c:pt idx="4">
                    <c:v>12/16/2013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12</c:v>
                  </c:pt>
                  <c:pt idx="4">
                    <c:v>12/11/2013</c:v>
                  </c:pt>
                  <c:pt idx="5">
                    <c:v>4</c:v>
                  </c:pt>
                  <c:pt idx="6">
                    <c:v>CNI</c:v>
                  </c:pt>
                  <c:pt idx="7">
                    <c:v>IT/Manufacturing</c:v>
                  </c:pt>
                  <c:pt idx="8">
                    <c:v>28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M/F</c:v>
                  </c:pt>
                  <c:pt idx="3">
                    <c:v>1</c:v>
                  </c:pt>
                  <c:pt idx="4">
                    <c:v>06/28/2013</c:v>
                  </c:pt>
                  <c:pt idx="5">
                    <c:v>2</c:v>
                  </c:pt>
                  <c:pt idx="6">
                    <c:v>Accion</c:v>
                  </c:pt>
                  <c:pt idx="7">
                    <c:v>Medical Services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06/25/2013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6</c:v>
                  </c:pt>
                  <c:pt idx="4">
                    <c:v>03/15/2013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Retail Sales - Other</c:v>
                  </c:pt>
                  <c:pt idx="8">
                    <c:v>6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6</c:v>
                  </c:pt>
                  <c:pt idx="4">
                    <c:v>04/15/2013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8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22</c:v>
                  </c:pt>
                  <c:pt idx="4">
                    <c:v>02/20/2013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34</c:v>
                  </c:pt>
                  <c:pt idx="4">
                    <c:v>02/28/2013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Construction/Repair</c:v>
                  </c:pt>
                  <c:pt idx="8">
                    <c:v>16</c:v>
                  </c:pt>
                </c:lvl>
                <c:lvl>
                  <c:pt idx="0">
                    <c:v>2012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11/10/2012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Clothing/Material Production</c:v>
                  </c:pt>
                  <c:pt idx="8">
                    <c:v>43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12/20/2012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6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12/17/2012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46</c:v>
                  </c:pt>
                </c:lvl>
                <c:lvl>
                  <c:pt idx="0">
                    <c:v>2012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01/10/2012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Stores</c:v>
                  </c:pt>
                  <c:pt idx="8">
                    <c:v>25</c:v>
                  </c:pt>
                </c:lvl>
                <c:lvl>
                  <c:pt idx="0">
                    <c:v>Loan Year</c:v>
                  </c:pt>
                  <c:pt idx="1">
                    <c:v>Ethnicity</c:v>
                  </c:pt>
                  <c:pt idx="2">
                    <c:v>Borrower Gender</c:v>
                  </c:pt>
                  <c:pt idx="3">
                    <c:v> Number of Loans</c:v>
                  </c:pt>
                  <c:pt idx="4">
                    <c:v>Loan Date</c:v>
                  </c:pt>
                  <c:pt idx="5">
                    <c:v>Year Quater</c:v>
                  </c:pt>
                  <c:pt idx="6">
                    <c:v> Borrower</c:v>
                  </c:pt>
                  <c:pt idx="7">
                    <c:v> Lender Industry</c:v>
                  </c:pt>
                  <c:pt idx="8">
                    <c:v>Ward</c:v>
                  </c:pt>
                </c:lvl>
              </c:multiLvlStrCache>
            </c:multiLvlStrRef>
          </c:xVal>
          <c:yVal>
            <c:numRef>
              <c:f>Sheet1!$A$41:$I$41</c:f>
              <c:numCache>
                <c:formatCode>General</c:formatCode>
                <c:ptCount val="9"/>
                <c:pt idx="2">
                  <c:v>12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Sheet1!$A$1:$I$37</c:f>
              <c:multiLvlStrCache>
                <c:ptCount val="9"/>
                <c:lvl>
                  <c:pt idx="1">
                    <c:v>Mode</c:v>
                  </c:pt>
                  <c:pt idx="2">
                    <c:v>Female Count</c:v>
                  </c:pt>
                  <c:pt idx="3">
                    <c:v>Mode</c:v>
                  </c:pt>
                  <c:pt idx="5">
                    <c:v>Mode</c:v>
                  </c:pt>
                  <c:pt idx="6">
                    <c:v>Most preferred borrower</c:v>
                  </c:pt>
                  <c:pt idx="7">
                    <c:v>Popular Industry</c:v>
                  </c:pt>
                  <c:pt idx="8">
                    <c:v>Mode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Transportation</c:v>
                  </c:pt>
                  <c:pt idx="8">
                    <c:v>7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4</c:v>
                  </c:pt>
                </c:lvl>
                <c:lvl>
                  <c:pt idx="0">
                    <c:v>2016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3</c:v>
                  </c:pt>
                  <c:pt idx="4">
                    <c:v>02/10/2016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4</c:v>
                  </c:pt>
                  <c:pt idx="4">
                    <c:v>02/02/2016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05/01/2015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04/24/2015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Cosmetology</c:v>
                  </c:pt>
                  <c:pt idx="8">
                    <c:v>25</c:v>
                  </c:pt>
                </c:lvl>
                <c:lvl>
                  <c:pt idx="0">
                    <c:v>2015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01/29/2016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42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01/28/2016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28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10</c:v>
                  </c:pt>
                  <c:pt idx="4">
                    <c:v>01/18/2016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 -</c:v>
                  </c:pt>
                  <c:pt idx="3">
                    <c:v> -</c:v>
                  </c:pt>
                  <c:pt idx="4">
                    <c:v>04/07/2015</c:v>
                  </c:pt>
                  <c:pt idx="5">
                    <c:v>1</c:v>
                  </c:pt>
                  <c:pt idx="6">
                    <c:v>WBDC</c:v>
                  </c:pt>
                  <c:pt idx="7">
                    <c:v>Other Services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04/01/2015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Tire Repair</c:v>
                  </c:pt>
                  <c:pt idx="8">
                    <c:v>21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03/30/2015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Male</c:v>
                  </c:pt>
                  <c:pt idx="3">
                    <c:v> -</c:v>
                  </c:pt>
                  <c:pt idx="4">
                    <c:v>04/25/2014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2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 / M</c:v>
                  </c:pt>
                  <c:pt idx="3">
                    <c:v>1</c:v>
                  </c:pt>
                  <c:pt idx="4">
                    <c:v>04/14/2014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Day Care</c:v>
                  </c:pt>
                  <c:pt idx="8">
                    <c:v>17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19</c:v>
                  </c:pt>
                  <c:pt idx="4">
                    <c:v>04/04/2014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03/03/2014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01/30/2014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</c:v>
                  </c:pt>
                  <c:pt idx="8">
                    <c:v>13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Male</c:v>
                  </c:pt>
                  <c:pt idx="3">
                    <c:v>1</c:v>
                  </c:pt>
                  <c:pt idx="4">
                    <c:v>12/17/2013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10/07/2013</c:v>
                  </c:pt>
                  <c:pt idx="5">
                    <c:v>4</c:v>
                  </c:pt>
                  <c:pt idx="6">
                    <c:v>WBDC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Male</c:v>
                  </c:pt>
                  <c:pt idx="3">
                    <c:v>1</c:v>
                  </c:pt>
                  <c:pt idx="4">
                    <c:v>11/19/2013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12/09/2013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Wholesale</c:v>
                  </c:pt>
                  <c:pt idx="8">
                    <c:v>25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12</c:v>
                  </c:pt>
                  <c:pt idx="4">
                    <c:v>12/16/2013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12</c:v>
                  </c:pt>
                  <c:pt idx="4">
                    <c:v>12/11/2013</c:v>
                  </c:pt>
                  <c:pt idx="5">
                    <c:v>4</c:v>
                  </c:pt>
                  <c:pt idx="6">
                    <c:v>CNI</c:v>
                  </c:pt>
                  <c:pt idx="7">
                    <c:v>IT/Manufacturing</c:v>
                  </c:pt>
                  <c:pt idx="8">
                    <c:v>28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M/F</c:v>
                  </c:pt>
                  <c:pt idx="3">
                    <c:v>1</c:v>
                  </c:pt>
                  <c:pt idx="4">
                    <c:v>06/28/2013</c:v>
                  </c:pt>
                  <c:pt idx="5">
                    <c:v>2</c:v>
                  </c:pt>
                  <c:pt idx="6">
                    <c:v>Accion</c:v>
                  </c:pt>
                  <c:pt idx="7">
                    <c:v>Medical Services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06/25/2013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6</c:v>
                  </c:pt>
                  <c:pt idx="4">
                    <c:v>03/15/2013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Retail Sales - Other</c:v>
                  </c:pt>
                  <c:pt idx="8">
                    <c:v>6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6</c:v>
                  </c:pt>
                  <c:pt idx="4">
                    <c:v>04/15/2013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8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22</c:v>
                  </c:pt>
                  <c:pt idx="4">
                    <c:v>02/20/2013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34</c:v>
                  </c:pt>
                  <c:pt idx="4">
                    <c:v>02/28/2013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Construction/Repair</c:v>
                  </c:pt>
                  <c:pt idx="8">
                    <c:v>16</c:v>
                  </c:pt>
                </c:lvl>
                <c:lvl>
                  <c:pt idx="0">
                    <c:v>2012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11/10/2012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Clothing/Material Production</c:v>
                  </c:pt>
                  <c:pt idx="8">
                    <c:v>43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12/20/2012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6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12/17/2012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46</c:v>
                  </c:pt>
                </c:lvl>
                <c:lvl>
                  <c:pt idx="0">
                    <c:v>2012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01/10/2012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Stores</c:v>
                  </c:pt>
                  <c:pt idx="8">
                    <c:v>25</c:v>
                  </c:pt>
                </c:lvl>
                <c:lvl>
                  <c:pt idx="0">
                    <c:v>Loan Year</c:v>
                  </c:pt>
                  <c:pt idx="1">
                    <c:v>Ethnicity</c:v>
                  </c:pt>
                  <c:pt idx="2">
                    <c:v>Borrower Gender</c:v>
                  </c:pt>
                  <c:pt idx="3">
                    <c:v> Number of Loans</c:v>
                  </c:pt>
                  <c:pt idx="4">
                    <c:v>Loan Date</c:v>
                  </c:pt>
                  <c:pt idx="5">
                    <c:v>Year Quater</c:v>
                  </c:pt>
                  <c:pt idx="6">
                    <c:v> Borrower</c:v>
                  </c:pt>
                  <c:pt idx="7">
                    <c:v> Lender Industry</c:v>
                  </c:pt>
                  <c:pt idx="8">
                    <c:v>Ward</c:v>
                  </c:pt>
                </c:lvl>
              </c:multiLvlStrCache>
            </c:multiLvlStrRef>
          </c:xVal>
          <c:yVal>
            <c:numRef>
              <c:f>Sheet1!$A$43:$I$43</c:f>
              <c:numCache>
                <c:formatCode>General</c:formatCode>
                <c:ptCount val="9"/>
                <c:pt idx="3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Sheet1!$A$1:$I$37</c:f>
              <c:multiLvlStrCache>
                <c:ptCount val="9"/>
                <c:lvl>
                  <c:pt idx="1">
                    <c:v>Mode</c:v>
                  </c:pt>
                  <c:pt idx="2">
                    <c:v>Female Count</c:v>
                  </c:pt>
                  <c:pt idx="3">
                    <c:v>Mode</c:v>
                  </c:pt>
                  <c:pt idx="5">
                    <c:v>Mode</c:v>
                  </c:pt>
                  <c:pt idx="6">
                    <c:v>Most preferred borrower</c:v>
                  </c:pt>
                  <c:pt idx="7">
                    <c:v>Popular Industry</c:v>
                  </c:pt>
                  <c:pt idx="8">
                    <c:v>Mode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Transportation</c:v>
                  </c:pt>
                  <c:pt idx="8">
                    <c:v>7</c:v>
                  </c:pt>
                </c:lvl>
                <c:lvl>
                  <c:pt idx="0">
                    <c:v>2016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4</c:v>
                  </c:pt>
                </c:lvl>
                <c:lvl>
                  <c:pt idx="0">
                    <c:v>2016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02/16/2016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3</c:v>
                  </c:pt>
                  <c:pt idx="4">
                    <c:v>02/10/2016</c:v>
                  </c:pt>
                  <c:pt idx="5">
                    <c:v>1</c:v>
                  </c:pt>
                  <c:pt idx="6">
                    <c:v>CNI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2016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4</c:v>
                  </c:pt>
                  <c:pt idx="4">
                    <c:v>02/02/2016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Manufacturing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05/01/2015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2015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04/24/2015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Cosmetology</c:v>
                  </c:pt>
                  <c:pt idx="8">
                    <c:v>25</c:v>
                  </c:pt>
                </c:lvl>
                <c:lvl>
                  <c:pt idx="0">
                    <c:v>2015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01/29/2016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42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01/28/2016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Arts/Crafts Production</c:v>
                  </c:pt>
                  <c:pt idx="8">
                    <c:v>28</c:v>
                  </c:pt>
                </c:lvl>
                <c:lvl>
                  <c:pt idx="0">
                    <c:v>2015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10</c:v>
                  </c:pt>
                  <c:pt idx="4">
                    <c:v>01/18/2016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 -</c:v>
                  </c:pt>
                  <c:pt idx="3">
                    <c:v> -</c:v>
                  </c:pt>
                  <c:pt idx="4">
                    <c:v>04/07/2015</c:v>
                  </c:pt>
                  <c:pt idx="5">
                    <c:v>1</c:v>
                  </c:pt>
                  <c:pt idx="6">
                    <c:v>WBDC</c:v>
                  </c:pt>
                  <c:pt idx="7">
                    <c:v>Other Services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04/01/2015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 - Tire Repair</c:v>
                  </c:pt>
                  <c:pt idx="8">
                    <c:v>21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 -</c:v>
                  </c:pt>
                  <c:pt idx="3">
                    <c:v> -</c:v>
                  </c:pt>
                  <c:pt idx="4">
                    <c:v>03/30/2015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</c:v>
                  </c:pt>
                  <c:pt idx="8">
                    <c:v> -</c:v>
                  </c:pt>
                </c:lvl>
                <c:lvl>
                  <c:pt idx="0">
                    <c:v>2014</c:v>
                  </c:pt>
                  <c:pt idx="1">
                    <c:v> -</c:v>
                  </c:pt>
                  <c:pt idx="2">
                    <c:v>Male</c:v>
                  </c:pt>
                  <c:pt idx="3">
                    <c:v> -</c:v>
                  </c:pt>
                  <c:pt idx="4">
                    <c:v>04/25/2014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2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 / M</c:v>
                  </c:pt>
                  <c:pt idx="3">
                    <c:v>1</c:v>
                  </c:pt>
                  <c:pt idx="4">
                    <c:v>04/14/2014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Day Care</c:v>
                  </c:pt>
                  <c:pt idx="8">
                    <c:v>17</c:v>
                  </c:pt>
                </c:lvl>
                <c:lvl>
                  <c:pt idx="0">
                    <c:v>2014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19</c:v>
                  </c:pt>
                  <c:pt idx="4">
                    <c:v>04/04/2014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Other Services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1</c:v>
                  </c:pt>
                  <c:pt idx="4">
                    <c:v>03/03/2014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01/30/2014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Sales </c:v>
                  </c:pt>
                  <c:pt idx="8">
                    <c:v>13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Male</c:v>
                  </c:pt>
                  <c:pt idx="3">
                    <c:v>1</c:v>
                  </c:pt>
                  <c:pt idx="4">
                    <c:v>12/17/2013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</c:v>
                  </c:pt>
                  <c:pt idx="8">
                    <c:v>4</c:v>
                  </c:pt>
                </c:lvl>
                <c:lvl>
                  <c:pt idx="0">
                    <c:v>2013</c:v>
                  </c:pt>
                  <c:pt idx="1">
                    <c:v>Asian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10/07/2013</c:v>
                  </c:pt>
                  <c:pt idx="5">
                    <c:v>4</c:v>
                  </c:pt>
                  <c:pt idx="6">
                    <c:v>WBDC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Male</c:v>
                  </c:pt>
                  <c:pt idx="3">
                    <c:v>1</c:v>
                  </c:pt>
                  <c:pt idx="4">
                    <c:v>11/19/2013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 -</c:v>
                  </c:pt>
                  <c:pt idx="8">
                    <c:v> -</c:v>
                  </c:pt>
                </c:lvl>
                <c:lvl>
                  <c:pt idx="0">
                    <c:v>2013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12/09/2013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Wholesale</c:v>
                  </c:pt>
                  <c:pt idx="8">
                    <c:v>25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12</c:v>
                  </c:pt>
                  <c:pt idx="4">
                    <c:v>12/16/2013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12</c:v>
                  </c:pt>
                  <c:pt idx="4">
                    <c:v>12/11/2013</c:v>
                  </c:pt>
                  <c:pt idx="5">
                    <c:v>4</c:v>
                  </c:pt>
                  <c:pt idx="6">
                    <c:v>CNI</c:v>
                  </c:pt>
                  <c:pt idx="7">
                    <c:v>IT/Manufacturing</c:v>
                  </c:pt>
                  <c:pt idx="8">
                    <c:v>28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M/F</c:v>
                  </c:pt>
                  <c:pt idx="3">
                    <c:v>1</c:v>
                  </c:pt>
                  <c:pt idx="4">
                    <c:v>06/28/2013</c:v>
                  </c:pt>
                  <c:pt idx="5">
                    <c:v>2</c:v>
                  </c:pt>
                  <c:pt idx="6">
                    <c:v>Accion</c:v>
                  </c:pt>
                  <c:pt idx="7">
                    <c:v>Medical Services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06/25/2013</c:v>
                  </c:pt>
                  <c:pt idx="5">
                    <c:v>2</c:v>
                  </c:pt>
                  <c:pt idx="6">
                    <c:v>WBDC</c:v>
                  </c:pt>
                  <c:pt idx="7">
                    <c:v>Retail Sales - Other</c:v>
                  </c:pt>
                  <c:pt idx="8">
                    <c:v>2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Male</c:v>
                  </c:pt>
                  <c:pt idx="3">
                    <c:v>6</c:v>
                  </c:pt>
                  <c:pt idx="4">
                    <c:v>03/15/2013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Retail Sales - Other</c:v>
                  </c:pt>
                  <c:pt idx="8">
                    <c:v>6</c:v>
                  </c:pt>
                </c:lvl>
                <c:lvl>
                  <c:pt idx="0">
                    <c:v>2013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6</c:v>
                  </c:pt>
                  <c:pt idx="4">
                    <c:v>04/15/2013</c:v>
                  </c:pt>
                  <c:pt idx="5">
                    <c:v>1</c:v>
                  </c:pt>
                  <c:pt idx="6">
                    <c:v>CNI</c:v>
                  </c:pt>
                  <c:pt idx="7">
                    <c:v>Professional/Off Svc</c:v>
                  </c:pt>
                  <c:pt idx="8">
                    <c:v>8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Male</c:v>
                  </c:pt>
                  <c:pt idx="3">
                    <c:v>22</c:v>
                  </c:pt>
                  <c:pt idx="4">
                    <c:v>02/20/2013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42</c:v>
                  </c:pt>
                </c:lvl>
                <c:lvl>
                  <c:pt idx="0">
                    <c:v>2013</c:v>
                  </c:pt>
                  <c:pt idx="1">
                    <c:v>Black</c:v>
                  </c:pt>
                  <c:pt idx="2">
                    <c:v>Female</c:v>
                  </c:pt>
                  <c:pt idx="3">
                    <c:v>34</c:v>
                  </c:pt>
                  <c:pt idx="4">
                    <c:v>02/28/2013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Construction/Repair</c:v>
                  </c:pt>
                  <c:pt idx="8">
                    <c:v>16</c:v>
                  </c:pt>
                </c:lvl>
                <c:lvl>
                  <c:pt idx="0">
                    <c:v>2012</c:v>
                  </c:pt>
                  <c:pt idx="1">
                    <c:v>Other</c:v>
                  </c:pt>
                  <c:pt idx="2">
                    <c:v>Female</c:v>
                  </c:pt>
                  <c:pt idx="3">
                    <c:v>1</c:v>
                  </c:pt>
                  <c:pt idx="4">
                    <c:v>11/10/2012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Clothing/Material Production</c:v>
                  </c:pt>
                  <c:pt idx="8">
                    <c:v>43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Male</c:v>
                  </c:pt>
                  <c:pt idx="3">
                    <c:v>4</c:v>
                  </c:pt>
                  <c:pt idx="4">
                    <c:v>12/20/2012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6</c:v>
                  </c:pt>
                </c:lvl>
                <c:lvl>
                  <c:pt idx="0">
                    <c:v>2012</c:v>
                  </c:pt>
                  <c:pt idx="1">
                    <c:v>White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12/17/2012</c:v>
                  </c:pt>
                  <c:pt idx="5">
                    <c:v>4</c:v>
                  </c:pt>
                  <c:pt idx="6">
                    <c:v>Accion</c:v>
                  </c:pt>
                  <c:pt idx="7">
                    <c:v>Food/Beverage</c:v>
                  </c:pt>
                  <c:pt idx="8">
                    <c:v>46</c:v>
                  </c:pt>
                </c:lvl>
                <c:lvl>
                  <c:pt idx="0">
                    <c:v>2012</c:v>
                  </c:pt>
                  <c:pt idx="1">
                    <c:v>Hispanic</c:v>
                  </c:pt>
                  <c:pt idx="2">
                    <c:v>Female</c:v>
                  </c:pt>
                  <c:pt idx="3">
                    <c:v>2</c:v>
                  </c:pt>
                  <c:pt idx="4">
                    <c:v>01/10/2012</c:v>
                  </c:pt>
                  <c:pt idx="5">
                    <c:v>1</c:v>
                  </c:pt>
                  <c:pt idx="6">
                    <c:v>Accion</c:v>
                  </c:pt>
                  <c:pt idx="7">
                    <c:v>Retail Stores</c:v>
                  </c:pt>
                  <c:pt idx="8">
                    <c:v>25</c:v>
                  </c:pt>
                </c:lvl>
                <c:lvl>
                  <c:pt idx="0">
                    <c:v>Loan Year</c:v>
                  </c:pt>
                  <c:pt idx="1">
                    <c:v>Ethnicity</c:v>
                  </c:pt>
                  <c:pt idx="2">
                    <c:v>Borrower Gender</c:v>
                  </c:pt>
                  <c:pt idx="3">
                    <c:v> Number of Loans</c:v>
                  </c:pt>
                  <c:pt idx="4">
                    <c:v>Loan Date</c:v>
                  </c:pt>
                  <c:pt idx="5">
                    <c:v>Year Quater</c:v>
                  </c:pt>
                  <c:pt idx="6">
                    <c:v> Borrower</c:v>
                  </c:pt>
                  <c:pt idx="7">
                    <c:v> Lender Industry</c:v>
                  </c:pt>
                  <c:pt idx="8">
                    <c:v>Ward</c:v>
                  </c:pt>
                </c:lvl>
              </c:multiLvlStrCache>
            </c:multiLvlStrRef>
          </c:xVal>
          <c:yVal>
            <c:numRef>
              <c:f>Sheet1!$A$45:$I$45</c:f>
              <c:numCache>
                <c:formatCode>General</c:formatCode>
                <c:ptCount val="9"/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08864"/>
        <c:axId val="16314170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spPr>
                  <a:ln w="25400" cap="rnd">
                    <a:noFill/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Sheet1!$A$1:$I$37</c15:sqref>
                        </c15:formulaRef>
                      </c:ext>
                    </c:extLst>
                    <c:multiLvlStrCache>
                      <c:ptCount val="9"/>
                      <c:lvl>
                        <c:pt idx="1">
                          <c:v>Mode</c:v>
                        </c:pt>
                        <c:pt idx="2">
                          <c:v>Female Count</c:v>
                        </c:pt>
                        <c:pt idx="3">
                          <c:v>Mode</c:v>
                        </c:pt>
                        <c:pt idx="5">
                          <c:v>Mode</c:v>
                        </c:pt>
                        <c:pt idx="6">
                          <c:v>Most preferred borrower</c:v>
                        </c:pt>
                        <c:pt idx="7">
                          <c:v>Popular Industry</c:v>
                        </c:pt>
                        <c:pt idx="8">
                          <c:v>Mode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Transportation</c:v>
                        </c:pt>
                        <c:pt idx="8">
                          <c:v>7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3</c:v>
                        </c:pt>
                        <c:pt idx="4">
                          <c:v>02/10/2016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4</c:v>
                        </c:pt>
                        <c:pt idx="4">
                          <c:v>02/02/2016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05/01/2015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04/24/2015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Cosmetology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01/29/2016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01/28/2016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10</c:v>
                        </c:pt>
                        <c:pt idx="4">
                          <c:v>01/18/2016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 -</c:v>
                        </c:pt>
                        <c:pt idx="3">
                          <c:v> -</c:v>
                        </c:pt>
                        <c:pt idx="4">
                          <c:v>04/07/2015</c:v>
                        </c:pt>
                        <c:pt idx="5">
                          <c:v>1</c:v>
                        </c:pt>
                        <c:pt idx="6">
                          <c:v>WBDC</c:v>
                        </c:pt>
                        <c:pt idx="7">
                          <c:v>Other Services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04/01/2015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Tire Repair</c:v>
                        </c:pt>
                        <c:pt idx="8">
                          <c:v>21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03/30/2015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Male</c:v>
                        </c:pt>
                        <c:pt idx="3">
                          <c:v> -</c:v>
                        </c:pt>
                        <c:pt idx="4">
                          <c:v>04/25/2014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 / M</c:v>
                        </c:pt>
                        <c:pt idx="3">
                          <c:v>1</c:v>
                        </c:pt>
                        <c:pt idx="4">
                          <c:v>04/14/2014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Day Care</c:v>
                        </c:pt>
                        <c:pt idx="8">
                          <c:v>17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19</c:v>
                        </c:pt>
                        <c:pt idx="4">
                          <c:v>04/04/2014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03/03/2014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01/30/2014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</c:v>
                        </c:pt>
                        <c:pt idx="8">
                          <c:v>13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12/17/2013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10/07/2013</c:v>
                        </c:pt>
                        <c:pt idx="5">
                          <c:v>4</c:v>
                        </c:pt>
                        <c:pt idx="6">
                          <c:v>WBDC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11/19/2013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12/09/2013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Wholesale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12</c:v>
                        </c:pt>
                        <c:pt idx="4">
                          <c:v>12/16/2013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12</c:v>
                        </c:pt>
                        <c:pt idx="4">
                          <c:v>12/11/2013</c:v>
                        </c:pt>
                        <c:pt idx="5">
                          <c:v>4</c:v>
                        </c:pt>
                        <c:pt idx="6">
                          <c:v>CNI</c:v>
                        </c:pt>
                        <c:pt idx="7">
                          <c:v>IT/Manufacturing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M/F</c:v>
                        </c:pt>
                        <c:pt idx="3">
                          <c:v>1</c:v>
                        </c:pt>
                        <c:pt idx="4">
                          <c:v>06/28/2013</c:v>
                        </c:pt>
                        <c:pt idx="5">
                          <c:v>2</c:v>
                        </c:pt>
                        <c:pt idx="6">
                          <c:v>Accion</c:v>
                        </c:pt>
                        <c:pt idx="7">
                          <c:v>Medical Services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06/25/2013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6</c:v>
                        </c:pt>
                        <c:pt idx="4">
                          <c:v>03/15/2013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Retail Sales - Other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6</c:v>
                        </c:pt>
                        <c:pt idx="4">
                          <c:v>04/15/2013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22</c:v>
                        </c:pt>
                        <c:pt idx="4">
                          <c:v>02/20/2013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34</c:v>
                        </c:pt>
                        <c:pt idx="4">
                          <c:v>02/28/2013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Construction/Repair</c:v>
                        </c:pt>
                        <c:pt idx="8">
                          <c:v>16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11/10/2012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Clothing/Material Production</c:v>
                        </c:pt>
                        <c:pt idx="8">
                          <c:v>43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12/20/2012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12/17/2012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01/10/2012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Stores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Loan Year</c:v>
                        </c:pt>
                        <c:pt idx="1">
                          <c:v>Ethnicity</c:v>
                        </c:pt>
                        <c:pt idx="2">
                          <c:v>Borrower Gender</c:v>
                        </c:pt>
                        <c:pt idx="3">
                          <c:v> Number of Loans</c:v>
                        </c:pt>
                        <c:pt idx="4">
                          <c:v>Loan Date</c:v>
                        </c:pt>
                        <c:pt idx="5">
                          <c:v>Year Quater</c:v>
                        </c:pt>
                        <c:pt idx="6">
                          <c:v> Borrower</c:v>
                        </c:pt>
                        <c:pt idx="7">
                          <c:v> Lender Industry</c:v>
                        </c:pt>
                        <c:pt idx="8">
                          <c:v>Ward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Sheet1!$A$42:$I$42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3">
                        <c:v>2.25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Sheet1!$A$1:$I$37</c15:sqref>
                        </c15:formulaRef>
                      </c:ext>
                    </c:extLst>
                    <c:multiLvlStrCache>
                      <c:ptCount val="9"/>
                      <c:lvl>
                        <c:pt idx="1">
                          <c:v>Mode</c:v>
                        </c:pt>
                        <c:pt idx="2">
                          <c:v>Female Count</c:v>
                        </c:pt>
                        <c:pt idx="3">
                          <c:v>Mode</c:v>
                        </c:pt>
                        <c:pt idx="5">
                          <c:v>Mode</c:v>
                        </c:pt>
                        <c:pt idx="6">
                          <c:v>Most preferred borrower</c:v>
                        </c:pt>
                        <c:pt idx="7">
                          <c:v>Popular Industry</c:v>
                        </c:pt>
                        <c:pt idx="8">
                          <c:v>Mode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Transportation</c:v>
                        </c:pt>
                        <c:pt idx="8">
                          <c:v>7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3</c:v>
                        </c:pt>
                        <c:pt idx="4">
                          <c:v>02/10/2016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4</c:v>
                        </c:pt>
                        <c:pt idx="4">
                          <c:v>02/02/2016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05/01/2015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04/24/2015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Cosmetology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01/29/2016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01/28/2016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10</c:v>
                        </c:pt>
                        <c:pt idx="4">
                          <c:v>01/18/2016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 -</c:v>
                        </c:pt>
                        <c:pt idx="3">
                          <c:v> -</c:v>
                        </c:pt>
                        <c:pt idx="4">
                          <c:v>04/07/2015</c:v>
                        </c:pt>
                        <c:pt idx="5">
                          <c:v>1</c:v>
                        </c:pt>
                        <c:pt idx="6">
                          <c:v>WBDC</c:v>
                        </c:pt>
                        <c:pt idx="7">
                          <c:v>Other Services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04/01/2015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Tire Repair</c:v>
                        </c:pt>
                        <c:pt idx="8">
                          <c:v>21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03/30/2015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Male</c:v>
                        </c:pt>
                        <c:pt idx="3">
                          <c:v> -</c:v>
                        </c:pt>
                        <c:pt idx="4">
                          <c:v>04/25/2014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 / M</c:v>
                        </c:pt>
                        <c:pt idx="3">
                          <c:v>1</c:v>
                        </c:pt>
                        <c:pt idx="4">
                          <c:v>04/14/2014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Day Care</c:v>
                        </c:pt>
                        <c:pt idx="8">
                          <c:v>17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19</c:v>
                        </c:pt>
                        <c:pt idx="4">
                          <c:v>04/04/2014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03/03/2014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01/30/2014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</c:v>
                        </c:pt>
                        <c:pt idx="8">
                          <c:v>13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12/17/2013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10/07/2013</c:v>
                        </c:pt>
                        <c:pt idx="5">
                          <c:v>4</c:v>
                        </c:pt>
                        <c:pt idx="6">
                          <c:v>WBDC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11/19/2013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12/09/2013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Wholesale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12</c:v>
                        </c:pt>
                        <c:pt idx="4">
                          <c:v>12/16/2013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12</c:v>
                        </c:pt>
                        <c:pt idx="4">
                          <c:v>12/11/2013</c:v>
                        </c:pt>
                        <c:pt idx="5">
                          <c:v>4</c:v>
                        </c:pt>
                        <c:pt idx="6">
                          <c:v>CNI</c:v>
                        </c:pt>
                        <c:pt idx="7">
                          <c:v>IT/Manufacturing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M/F</c:v>
                        </c:pt>
                        <c:pt idx="3">
                          <c:v>1</c:v>
                        </c:pt>
                        <c:pt idx="4">
                          <c:v>06/28/2013</c:v>
                        </c:pt>
                        <c:pt idx="5">
                          <c:v>2</c:v>
                        </c:pt>
                        <c:pt idx="6">
                          <c:v>Accion</c:v>
                        </c:pt>
                        <c:pt idx="7">
                          <c:v>Medical Services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06/25/2013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6</c:v>
                        </c:pt>
                        <c:pt idx="4">
                          <c:v>03/15/2013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Retail Sales - Other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6</c:v>
                        </c:pt>
                        <c:pt idx="4">
                          <c:v>04/15/2013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22</c:v>
                        </c:pt>
                        <c:pt idx="4">
                          <c:v>02/20/2013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34</c:v>
                        </c:pt>
                        <c:pt idx="4">
                          <c:v>02/28/2013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Construction/Repair</c:v>
                        </c:pt>
                        <c:pt idx="8">
                          <c:v>16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11/10/2012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Clothing/Material Production</c:v>
                        </c:pt>
                        <c:pt idx="8">
                          <c:v>43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12/20/2012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12/17/2012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01/10/2012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Stores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Loan Year</c:v>
                        </c:pt>
                        <c:pt idx="1">
                          <c:v>Ethnicity</c:v>
                        </c:pt>
                        <c:pt idx="2">
                          <c:v>Borrower Gender</c:v>
                        </c:pt>
                        <c:pt idx="3">
                          <c:v> Number of Loans</c:v>
                        </c:pt>
                        <c:pt idx="4">
                          <c:v>Loan Date</c:v>
                        </c:pt>
                        <c:pt idx="5">
                          <c:v>Year Quater</c:v>
                        </c:pt>
                        <c:pt idx="6">
                          <c:v> Borrower</c:v>
                        </c:pt>
                        <c:pt idx="7">
                          <c:v> Lender Industry</c:v>
                        </c:pt>
                        <c:pt idx="8">
                          <c:v>Ward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Sheet1!$A$44:$I$44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3">
                        <c:v>7.2142857142857144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Sheet1!$A$1:$I$37</c15:sqref>
                        </c15:formulaRef>
                      </c:ext>
                    </c:extLst>
                    <c:multiLvlStrCache>
                      <c:ptCount val="9"/>
                      <c:lvl>
                        <c:pt idx="1">
                          <c:v>Mode</c:v>
                        </c:pt>
                        <c:pt idx="2">
                          <c:v>Female Count</c:v>
                        </c:pt>
                        <c:pt idx="3">
                          <c:v>Mode</c:v>
                        </c:pt>
                        <c:pt idx="5">
                          <c:v>Mode</c:v>
                        </c:pt>
                        <c:pt idx="6">
                          <c:v>Most preferred borrower</c:v>
                        </c:pt>
                        <c:pt idx="7">
                          <c:v>Popular Industry</c:v>
                        </c:pt>
                        <c:pt idx="8">
                          <c:v>Mode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Transportation</c:v>
                        </c:pt>
                        <c:pt idx="8">
                          <c:v>7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3</c:v>
                        </c:pt>
                        <c:pt idx="4">
                          <c:v>02/10/2016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4</c:v>
                        </c:pt>
                        <c:pt idx="4">
                          <c:v>02/02/2016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05/01/2015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04/24/2015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Cosmetology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01/29/2016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01/28/2016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10</c:v>
                        </c:pt>
                        <c:pt idx="4">
                          <c:v>01/18/2016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 -</c:v>
                        </c:pt>
                        <c:pt idx="3">
                          <c:v> -</c:v>
                        </c:pt>
                        <c:pt idx="4">
                          <c:v>04/07/2015</c:v>
                        </c:pt>
                        <c:pt idx="5">
                          <c:v>1</c:v>
                        </c:pt>
                        <c:pt idx="6">
                          <c:v>WBDC</c:v>
                        </c:pt>
                        <c:pt idx="7">
                          <c:v>Other Services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04/01/2015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Tire Repair</c:v>
                        </c:pt>
                        <c:pt idx="8">
                          <c:v>21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03/30/2015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Male</c:v>
                        </c:pt>
                        <c:pt idx="3">
                          <c:v> -</c:v>
                        </c:pt>
                        <c:pt idx="4">
                          <c:v>04/25/2014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 / M</c:v>
                        </c:pt>
                        <c:pt idx="3">
                          <c:v>1</c:v>
                        </c:pt>
                        <c:pt idx="4">
                          <c:v>04/14/2014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Day Care</c:v>
                        </c:pt>
                        <c:pt idx="8">
                          <c:v>17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19</c:v>
                        </c:pt>
                        <c:pt idx="4">
                          <c:v>04/04/2014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03/03/2014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01/30/2014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</c:v>
                        </c:pt>
                        <c:pt idx="8">
                          <c:v>13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12/17/2013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10/07/2013</c:v>
                        </c:pt>
                        <c:pt idx="5">
                          <c:v>4</c:v>
                        </c:pt>
                        <c:pt idx="6">
                          <c:v>WBDC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11/19/2013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12/09/2013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Wholesale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12</c:v>
                        </c:pt>
                        <c:pt idx="4">
                          <c:v>12/16/2013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12</c:v>
                        </c:pt>
                        <c:pt idx="4">
                          <c:v>12/11/2013</c:v>
                        </c:pt>
                        <c:pt idx="5">
                          <c:v>4</c:v>
                        </c:pt>
                        <c:pt idx="6">
                          <c:v>CNI</c:v>
                        </c:pt>
                        <c:pt idx="7">
                          <c:v>IT/Manufacturing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M/F</c:v>
                        </c:pt>
                        <c:pt idx="3">
                          <c:v>1</c:v>
                        </c:pt>
                        <c:pt idx="4">
                          <c:v>06/28/2013</c:v>
                        </c:pt>
                        <c:pt idx="5">
                          <c:v>2</c:v>
                        </c:pt>
                        <c:pt idx="6">
                          <c:v>Accion</c:v>
                        </c:pt>
                        <c:pt idx="7">
                          <c:v>Medical Services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06/25/2013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6</c:v>
                        </c:pt>
                        <c:pt idx="4">
                          <c:v>03/15/2013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Retail Sales - Other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6</c:v>
                        </c:pt>
                        <c:pt idx="4">
                          <c:v>04/15/2013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22</c:v>
                        </c:pt>
                        <c:pt idx="4">
                          <c:v>02/20/2013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34</c:v>
                        </c:pt>
                        <c:pt idx="4">
                          <c:v>02/28/2013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Construction/Repair</c:v>
                        </c:pt>
                        <c:pt idx="8">
                          <c:v>16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11/10/2012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Clothing/Material Production</c:v>
                        </c:pt>
                        <c:pt idx="8">
                          <c:v>43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12/20/2012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12/17/2012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01/10/2012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Stores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Loan Year</c:v>
                        </c:pt>
                        <c:pt idx="1">
                          <c:v>Ethnicity</c:v>
                        </c:pt>
                        <c:pt idx="2">
                          <c:v>Borrower Gender</c:v>
                        </c:pt>
                        <c:pt idx="3">
                          <c:v> Number of Loans</c:v>
                        </c:pt>
                        <c:pt idx="4">
                          <c:v>Loan Date</c:v>
                        </c:pt>
                        <c:pt idx="5">
                          <c:v>Year Quater</c:v>
                        </c:pt>
                        <c:pt idx="6">
                          <c:v> Borrower</c:v>
                        </c:pt>
                        <c:pt idx="7">
                          <c:v> Lender Industry</c:v>
                        </c:pt>
                        <c:pt idx="8">
                          <c:v>Ward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Sheet1!$A$46:$I$46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3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Sheet1!$A$1:$I$37</c15:sqref>
                        </c15:formulaRef>
                      </c:ext>
                    </c:extLst>
                    <c:multiLvlStrCache>
                      <c:ptCount val="9"/>
                      <c:lvl>
                        <c:pt idx="1">
                          <c:v>Mode</c:v>
                        </c:pt>
                        <c:pt idx="2">
                          <c:v>Female Count</c:v>
                        </c:pt>
                        <c:pt idx="3">
                          <c:v>Mode</c:v>
                        </c:pt>
                        <c:pt idx="5">
                          <c:v>Mode</c:v>
                        </c:pt>
                        <c:pt idx="6">
                          <c:v>Most preferred borrower</c:v>
                        </c:pt>
                        <c:pt idx="7">
                          <c:v>Popular Industry</c:v>
                        </c:pt>
                        <c:pt idx="8">
                          <c:v>Mode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Transportation</c:v>
                        </c:pt>
                        <c:pt idx="8">
                          <c:v>7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3</c:v>
                        </c:pt>
                        <c:pt idx="4">
                          <c:v>02/10/2016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4</c:v>
                        </c:pt>
                        <c:pt idx="4">
                          <c:v>02/02/2016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05/01/2015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04/24/2015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Cosmetology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01/29/2016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01/28/2016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10</c:v>
                        </c:pt>
                        <c:pt idx="4">
                          <c:v>01/18/2016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 -</c:v>
                        </c:pt>
                        <c:pt idx="3">
                          <c:v> -</c:v>
                        </c:pt>
                        <c:pt idx="4">
                          <c:v>04/07/2015</c:v>
                        </c:pt>
                        <c:pt idx="5">
                          <c:v>1</c:v>
                        </c:pt>
                        <c:pt idx="6">
                          <c:v>WBDC</c:v>
                        </c:pt>
                        <c:pt idx="7">
                          <c:v>Other Services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04/01/2015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Tire Repair</c:v>
                        </c:pt>
                        <c:pt idx="8">
                          <c:v>21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03/30/2015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Male</c:v>
                        </c:pt>
                        <c:pt idx="3">
                          <c:v> -</c:v>
                        </c:pt>
                        <c:pt idx="4">
                          <c:v>04/25/2014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 / M</c:v>
                        </c:pt>
                        <c:pt idx="3">
                          <c:v>1</c:v>
                        </c:pt>
                        <c:pt idx="4">
                          <c:v>04/14/2014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Day Care</c:v>
                        </c:pt>
                        <c:pt idx="8">
                          <c:v>17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19</c:v>
                        </c:pt>
                        <c:pt idx="4">
                          <c:v>04/04/2014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03/03/2014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01/30/2014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</c:v>
                        </c:pt>
                        <c:pt idx="8">
                          <c:v>13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12/17/2013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10/07/2013</c:v>
                        </c:pt>
                        <c:pt idx="5">
                          <c:v>4</c:v>
                        </c:pt>
                        <c:pt idx="6">
                          <c:v>WBDC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11/19/2013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12/09/2013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Wholesale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12</c:v>
                        </c:pt>
                        <c:pt idx="4">
                          <c:v>12/16/2013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12</c:v>
                        </c:pt>
                        <c:pt idx="4">
                          <c:v>12/11/2013</c:v>
                        </c:pt>
                        <c:pt idx="5">
                          <c:v>4</c:v>
                        </c:pt>
                        <c:pt idx="6">
                          <c:v>CNI</c:v>
                        </c:pt>
                        <c:pt idx="7">
                          <c:v>IT/Manufacturing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M/F</c:v>
                        </c:pt>
                        <c:pt idx="3">
                          <c:v>1</c:v>
                        </c:pt>
                        <c:pt idx="4">
                          <c:v>06/28/2013</c:v>
                        </c:pt>
                        <c:pt idx="5">
                          <c:v>2</c:v>
                        </c:pt>
                        <c:pt idx="6">
                          <c:v>Accion</c:v>
                        </c:pt>
                        <c:pt idx="7">
                          <c:v>Medical Services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06/25/2013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6</c:v>
                        </c:pt>
                        <c:pt idx="4">
                          <c:v>03/15/2013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Retail Sales - Other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6</c:v>
                        </c:pt>
                        <c:pt idx="4">
                          <c:v>04/15/2013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22</c:v>
                        </c:pt>
                        <c:pt idx="4">
                          <c:v>02/20/2013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34</c:v>
                        </c:pt>
                        <c:pt idx="4">
                          <c:v>02/28/2013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Construction/Repair</c:v>
                        </c:pt>
                        <c:pt idx="8">
                          <c:v>16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11/10/2012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Clothing/Material Production</c:v>
                        </c:pt>
                        <c:pt idx="8">
                          <c:v>43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12/20/2012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12/17/2012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01/10/2012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Stores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Loan Year</c:v>
                        </c:pt>
                        <c:pt idx="1">
                          <c:v>Ethnicity</c:v>
                        </c:pt>
                        <c:pt idx="2">
                          <c:v>Borrower Gender</c:v>
                        </c:pt>
                        <c:pt idx="3">
                          <c:v> Number of Loans</c:v>
                        </c:pt>
                        <c:pt idx="4">
                          <c:v>Loan Date</c:v>
                        </c:pt>
                        <c:pt idx="5">
                          <c:v>Year Quater</c:v>
                        </c:pt>
                        <c:pt idx="6">
                          <c:v> Borrower</c:v>
                        </c:pt>
                        <c:pt idx="7">
                          <c:v> Lender Industry</c:v>
                        </c:pt>
                        <c:pt idx="8">
                          <c:v>Ward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Sheet1!$A$47:$I$47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3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Sheet1!$A$1:$I$37</c15:sqref>
                        </c15:formulaRef>
                      </c:ext>
                    </c:extLst>
                    <c:multiLvlStrCache>
                      <c:ptCount val="9"/>
                      <c:lvl>
                        <c:pt idx="1">
                          <c:v>Mode</c:v>
                        </c:pt>
                        <c:pt idx="2">
                          <c:v>Female Count</c:v>
                        </c:pt>
                        <c:pt idx="3">
                          <c:v>Mode</c:v>
                        </c:pt>
                        <c:pt idx="5">
                          <c:v>Mode</c:v>
                        </c:pt>
                        <c:pt idx="6">
                          <c:v>Most preferred borrower</c:v>
                        </c:pt>
                        <c:pt idx="7">
                          <c:v>Popular Industry</c:v>
                        </c:pt>
                        <c:pt idx="8">
                          <c:v>Mode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Transportation</c:v>
                        </c:pt>
                        <c:pt idx="8">
                          <c:v>7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3</c:v>
                        </c:pt>
                        <c:pt idx="4">
                          <c:v>02/10/2016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4</c:v>
                        </c:pt>
                        <c:pt idx="4">
                          <c:v>02/02/2016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05/01/2015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04/24/2015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Cosmetology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01/29/2016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01/28/2016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10</c:v>
                        </c:pt>
                        <c:pt idx="4">
                          <c:v>01/18/2016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 -</c:v>
                        </c:pt>
                        <c:pt idx="3">
                          <c:v> -</c:v>
                        </c:pt>
                        <c:pt idx="4">
                          <c:v>04/07/2015</c:v>
                        </c:pt>
                        <c:pt idx="5">
                          <c:v>1</c:v>
                        </c:pt>
                        <c:pt idx="6">
                          <c:v>WBDC</c:v>
                        </c:pt>
                        <c:pt idx="7">
                          <c:v>Other Services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04/01/2015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Tire Repair</c:v>
                        </c:pt>
                        <c:pt idx="8">
                          <c:v>21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03/30/2015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Male</c:v>
                        </c:pt>
                        <c:pt idx="3">
                          <c:v> -</c:v>
                        </c:pt>
                        <c:pt idx="4">
                          <c:v>04/25/2014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 / M</c:v>
                        </c:pt>
                        <c:pt idx="3">
                          <c:v>1</c:v>
                        </c:pt>
                        <c:pt idx="4">
                          <c:v>04/14/2014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Day Care</c:v>
                        </c:pt>
                        <c:pt idx="8">
                          <c:v>17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19</c:v>
                        </c:pt>
                        <c:pt idx="4">
                          <c:v>04/04/2014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03/03/2014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01/30/2014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</c:v>
                        </c:pt>
                        <c:pt idx="8">
                          <c:v>13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12/17/2013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10/07/2013</c:v>
                        </c:pt>
                        <c:pt idx="5">
                          <c:v>4</c:v>
                        </c:pt>
                        <c:pt idx="6">
                          <c:v>WBDC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11/19/2013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12/09/2013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Wholesale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12</c:v>
                        </c:pt>
                        <c:pt idx="4">
                          <c:v>12/16/2013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12</c:v>
                        </c:pt>
                        <c:pt idx="4">
                          <c:v>12/11/2013</c:v>
                        </c:pt>
                        <c:pt idx="5">
                          <c:v>4</c:v>
                        </c:pt>
                        <c:pt idx="6">
                          <c:v>CNI</c:v>
                        </c:pt>
                        <c:pt idx="7">
                          <c:v>IT/Manufacturing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M/F</c:v>
                        </c:pt>
                        <c:pt idx="3">
                          <c:v>1</c:v>
                        </c:pt>
                        <c:pt idx="4">
                          <c:v>06/28/2013</c:v>
                        </c:pt>
                        <c:pt idx="5">
                          <c:v>2</c:v>
                        </c:pt>
                        <c:pt idx="6">
                          <c:v>Accion</c:v>
                        </c:pt>
                        <c:pt idx="7">
                          <c:v>Medical Services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06/25/2013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6</c:v>
                        </c:pt>
                        <c:pt idx="4">
                          <c:v>03/15/2013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Retail Sales - Other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6</c:v>
                        </c:pt>
                        <c:pt idx="4">
                          <c:v>04/15/2013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22</c:v>
                        </c:pt>
                        <c:pt idx="4">
                          <c:v>02/20/2013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34</c:v>
                        </c:pt>
                        <c:pt idx="4">
                          <c:v>02/28/2013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Construction/Repair</c:v>
                        </c:pt>
                        <c:pt idx="8">
                          <c:v>16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11/10/2012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Clothing/Material Production</c:v>
                        </c:pt>
                        <c:pt idx="8">
                          <c:v>43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12/20/2012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12/17/2012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01/10/2012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Stores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Loan Year</c:v>
                        </c:pt>
                        <c:pt idx="1">
                          <c:v>Ethnicity</c:v>
                        </c:pt>
                        <c:pt idx="2">
                          <c:v>Borrower Gender</c:v>
                        </c:pt>
                        <c:pt idx="3">
                          <c:v> Number of Loans</c:v>
                        </c:pt>
                        <c:pt idx="4">
                          <c:v>Loan Date</c:v>
                        </c:pt>
                        <c:pt idx="5">
                          <c:v>Year Quater</c:v>
                        </c:pt>
                        <c:pt idx="6">
                          <c:v> Borrower</c:v>
                        </c:pt>
                        <c:pt idx="7">
                          <c:v> Lender Industry</c:v>
                        </c:pt>
                        <c:pt idx="8">
                          <c:v>Ward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Sheet1!$A$48:$I$48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3">
                        <c:v>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6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Sheet1!$A$1:$I$37</c15:sqref>
                        </c15:formulaRef>
                      </c:ext>
                    </c:extLst>
                    <c:multiLvlStrCache>
                      <c:ptCount val="9"/>
                      <c:lvl>
                        <c:pt idx="1">
                          <c:v>Mode</c:v>
                        </c:pt>
                        <c:pt idx="2">
                          <c:v>Female Count</c:v>
                        </c:pt>
                        <c:pt idx="3">
                          <c:v>Mode</c:v>
                        </c:pt>
                        <c:pt idx="5">
                          <c:v>Mode</c:v>
                        </c:pt>
                        <c:pt idx="6">
                          <c:v>Most preferred borrower</c:v>
                        </c:pt>
                        <c:pt idx="7">
                          <c:v>Popular Industry</c:v>
                        </c:pt>
                        <c:pt idx="8">
                          <c:v>Mode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Transportation</c:v>
                        </c:pt>
                        <c:pt idx="8">
                          <c:v>7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3</c:v>
                        </c:pt>
                        <c:pt idx="4">
                          <c:v>02/10/2016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4</c:v>
                        </c:pt>
                        <c:pt idx="4">
                          <c:v>02/02/2016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05/01/2015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04/24/2015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Cosmetology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01/29/2016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01/28/2016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10</c:v>
                        </c:pt>
                        <c:pt idx="4">
                          <c:v>01/18/2016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 -</c:v>
                        </c:pt>
                        <c:pt idx="3">
                          <c:v> -</c:v>
                        </c:pt>
                        <c:pt idx="4">
                          <c:v>04/07/2015</c:v>
                        </c:pt>
                        <c:pt idx="5">
                          <c:v>1</c:v>
                        </c:pt>
                        <c:pt idx="6">
                          <c:v>WBDC</c:v>
                        </c:pt>
                        <c:pt idx="7">
                          <c:v>Other Services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04/01/2015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Tire Repair</c:v>
                        </c:pt>
                        <c:pt idx="8">
                          <c:v>21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03/30/2015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Male</c:v>
                        </c:pt>
                        <c:pt idx="3">
                          <c:v> -</c:v>
                        </c:pt>
                        <c:pt idx="4">
                          <c:v>04/25/2014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 / M</c:v>
                        </c:pt>
                        <c:pt idx="3">
                          <c:v>1</c:v>
                        </c:pt>
                        <c:pt idx="4">
                          <c:v>04/14/2014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Day Care</c:v>
                        </c:pt>
                        <c:pt idx="8">
                          <c:v>17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19</c:v>
                        </c:pt>
                        <c:pt idx="4">
                          <c:v>04/04/2014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03/03/2014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01/30/2014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</c:v>
                        </c:pt>
                        <c:pt idx="8">
                          <c:v>13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12/17/2013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10/07/2013</c:v>
                        </c:pt>
                        <c:pt idx="5">
                          <c:v>4</c:v>
                        </c:pt>
                        <c:pt idx="6">
                          <c:v>WBDC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11/19/2013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12/09/2013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Wholesale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12</c:v>
                        </c:pt>
                        <c:pt idx="4">
                          <c:v>12/16/2013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12</c:v>
                        </c:pt>
                        <c:pt idx="4">
                          <c:v>12/11/2013</c:v>
                        </c:pt>
                        <c:pt idx="5">
                          <c:v>4</c:v>
                        </c:pt>
                        <c:pt idx="6">
                          <c:v>CNI</c:v>
                        </c:pt>
                        <c:pt idx="7">
                          <c:v>IT/Manufacturing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M/F</c:v>
                        </c:pt>
                        <c:pt idx="3">
                          <c:v>1</c:v>
                        </c:pt>
                        <c:pt idx="4">
                          <c:v>06/28/2013</c:v>
                        </c:pt>
                        <c:pt idx="5">
                          <c:v>2</c:v>
                        </c:pt>
                        <c:pt idx="6">
                          <c:v>Accion</c:v>
                        </c:pt>
                        <c:pt idx="7">
                          <c:v>Medical Services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06/25/2013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6</c:v>
                        </c:pt>
                        <c:pt idx="4">
                          <c:v>03/15/2013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Retail Sales - Other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6</c:v>
                        </c:pt>
                        <c:pt idx="4">
                          <c:v>04/15/2013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22</c:v>
                        </c:pt>
                        <c:pt idx="4">
                          <c:v>02/20/2013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34</c:v>
                        </c:pt>
                        <c:pt idx="4">
                          <c:v>02/28/2013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Construction/Repair</c:v>
                        </c:pt>
                        <c:pt idx="8">
                          <c:v>16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11/10/2012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Clothing/Material Production</c:v>
                        </c:pt>
                        <c:pt idx="8">
                          <c:v>43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12/20/2012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12/17/2012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01/10/2012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Stores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Loan Year</c:v>
                        </c:pt>
                        <c:pt idx="1">
                          <c:v>Ethnicity</c:v>
                        </c:pt>
                        <c:pt idx="2">
                          <c:v>Borrower Gender</c:v>
                        </c:pt>
                        <c:pt idx="3">
                          <c:v> Number of Loans</c:v>
                        </c:pt>
                        <c:pt idx="4">
                          <c:v>Loan Date</c:v>
                        </c:pt>
                        <c:pt idx="5">
                          <c:v>Year Quater</c:v>
                        </c:pt>
                        <c:pt idx="6">
                          <c:v> Borrower</c:v>
                        </c:pt>
                        <c:pt idx="7">
                          <c:v> Lender Industry</c:v>
                        </c:pt>
                        <c:pt idx="8">
                          <c:v>Ward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Sheet1!$A$49:$I$49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3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80000"/>
                        <a:lumOff val="2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lumMod val="80000"/>
                          <a:lumOff val="2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Sheet1!$A$1:$I$37</c15:sqref>
                        </c15:formulaRef>
                      </c:ext>
                    </c:extLst>
                    <c:multiLvlStrCache>
                      <c:ptCount val="9"/>
                      <c:lvl>
                        <c:pt idx="1">
                          <c:v>Mode</c:v>
                        </c:pt>
                        <c:pt idx="2">
                          <c:v>Female Count</c:v>
                        </c:pt>
                        <c:pt idx="3">
                          <c:v>Mode</c:v>
                        </c:pt>
                        <c:pt idx="5">
                          <c:v>Mode</c:v>
                        </c:pt>
                        <c:pt idx="6">
                          <c:v>Most preferred borrower</c:v>
                        </c:pt>
                        <c:pt idx="7">
                          <c:v>Popular Industry</c:v>
                        </c:pt>
                        <c:pt idx="8">
                          <c:v>Mode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Transportation</c:v>
                        </c:pt>
                        <c:pt idx="8">
                          <c:v>7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3</c:v>
                        </c:pt>
                        <c:pt idx="4">
                          <c:v>02/10/2016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4</c:v>
                        </c:pt>
                        <c:pt idx="4">
                          <c:v>02/02/2016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05/01/2015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04/24/2015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Cosmetology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01/29/2016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01/28/2016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10</c:v>
                        </c:pt>
                        <c:pt idx="4">
                          <c:v>01/18/2016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 -</c:v>
                        </c:pt>
                        <c:pt idx="3">
                          <c:v> -</c:v>
                        </c:pt>
                        <c:pt idx="4">
                          <c:v>04/07/2015</c:v>
                        </c:pt>
                        <c:pt idx="5">
                          <c:v>1</c:v>
                        </c:pt>
                        <c:pt idx="6">
                          <c:v>WBDC</c:v>
                        </c:pt>
                        <c:pt idx="7">
                          <c:v>Other Services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04/01/2015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Tire Repair</c:v>
                        </c:pt>
                        <c:pt idx="8">
                          <c:v>21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03/30/2015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Male</c:v>
                        </c:pt>
                        <c:pt idx="3">
                          <c:v> -</c:v>
                        </c:pt>
                        <c:pt idx="4">
                          <c:v>04/25/2014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 / M</c:v>
                        </c:pt>
                        <c:pt idx="3">
                          <c:v>1</c:v>
                        </c:pt>
                        <c:pt idx="4">
                          <c:v>04/14/2014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Day Care</c:v>
                        </c:pt>
                        <c:pt idx="8">
                          <c:v>17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19</c:v>
                        </c:pt>
                        <c:pt idx="4">
                          <c:v>04/04/2014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03/03/2014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01/30/2014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</c:v>
                        </c:pt>
                        <c:pt idx="8">
                          <c:v>13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12/17/2013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10/07/2013</c:v>
                        </c:pt>
                        <c:pt idx="5">
                          <c:v>4</c:v>
                        </c:pt>
                        <c:pt idx="6">
                          <c:v>WBDC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11/19/2013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12/09/2013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Wholesale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12</c:v>
                        </c:pt>
                        <c:pt idx="4">
                          <c:v>12/16/2013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12</c:v>
                        </c:pt>
                        <c:pt idx="4">
                          <c:v>12/11/2013</c:v>
                        </c:pt>
                        <c:pt idx="5">
                          <c:v>4</c:v>
                        </c:pt>
                        <c:pt idx="6">
                          <c:v>CNI</c:v>
                        </c:pt>
                        <c:pt idx="7">
                          <c:v>IT/Manufacturing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M/F</c:v>
                        </c:pt>
                        <c:pt idx="3">
                          <c:v>1</c:v>
                        </c:pt>
                        <c:pt idx="4">
                          <c:v>06/28/2013</c:v>
                        </c:pt>
                        <c:pt idx="5">
                          <c:v>2</c:v>
                        </c:pt>
                        <c:pt idx="6">
                          <c:v>Accion</c:v>
                        </c:pt>
                        <c:pt idx="7">
                          <c:v>Medical Services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06/25/2013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6</c:v>
                        </c:pt>
                        <c:pt idx="4">
                          <c:v>03/15/2013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Retail Sales - Other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6</c:v>
                        </c:pt>
                        <c:pt idx="4">
                          <c:v>04/15/2013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22</c:v>
                        </c:pt>
                        <c:pt idx="4">
                          <c:v>02/20/2013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34</c:v>
                        </c:pt>
                        <c:pt idx="4">
                          <c:v>02/28/2013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Construction/Repair</c:v>
                        </c:pt>
                        <c:pt idx="8">
                          <c:v>16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11/10/2012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Clothing/Material Production</c:v>
                        </c:pt>
                        <c:pt idx="8">
                          <c:v>43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12/20/2012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12/17/2012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01/10/2012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Stores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Loan Year</c:v>
                        </c:pt>
                        <c:pt idx="1">
                          <c:v>Ethnicity</c:v>
                        </c:pt>
                        <c:pt idx="2">
                          <c:v>Borrower Gender</c:v>
                        </c:pt>
                        <c:pt idx="3">
                          <c:v> Number of Loans</c:v>
                        </c:pt>
                        <c:pt idx="4">
                          <c:v>Loan Date</c:v>
                        </c:pt>
                        <c:pt idx="5">
                          <c:v>Year Quater</c:v>
                        </c:pt>
                        <c:pt idx="6">
                          <c:v> Borrower</c:v>
                        </c:pt>
                        <c:pt idx="7">
                          <c:v> Lender Industry</c:v>
                        </c:pt>
                        <c:pt idx="8">
                          <c:v>Ward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Sheet1!$A$50:$I$50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80000"/>
                        <a:lumOff val="2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lumMod val="80000"/>
                          <a:lumOff val="2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Sheet1!$A$1:$I$37</c15:sqref>
                        </c15:formulaRef>
                      </c:ext>
                    </c:extLst>
                    <c:multiLvlStrCache>
                      <c:ptCount val="9"/>
                      <c:lvl>
                        <c:pt idx="1">
                          <c:v>Mode</c:v>
                        </c:pt>
                        <c:pt idx="2">
                          <c:v>Female Count</c:v>
                        </c:pt>
                        <c:pt idx="3">
                          <c:v>Mode</c:v>
                        </c:pt>
                        <c:pt idx="5">
                          <c:v>Mode</c:v>
                        </c:pt>
                        <c:pt idx="6">
                          <c:v>Most preferred borrower</c:v>
                        </c:pt>
                        <c:pt idx="7">
                          <c:v>Popular Industry</c:v>
                        </c:pt>
                        <c:pt idx="8">
                          <c:v>Mode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Transportation</c:v>
                        </c:pt>
                        <c:pt idx="8">
                          <c:v>7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02/16/2016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3</c:v>
                        </c:pt>
                        <c:pt idx="4">
                          <c:v>02/10/2016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2016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4</c:v>
                        </c:pt>
                        <c:pt idx="4">
                          <c:v>02/02/2016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Manufacturing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05/01/2015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04/24/2015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Cosmetology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01/29/2016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01/28/2016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Arts/Crafts Production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2015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10</c:v>
                        </c:pt>
                        <c:pt idx="4">
                          <c:v>01/18/2016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 -</c:v>
                        </c:pt>
                        <c:pt idx="3">
                          <c:v> -</c:v>
                        </c:pt>
                        <c:pt idx="4">
                          <c:v>04/07/2015</c:v>
                        </c:pt>
                        <c:pt idx="5">
                          <c:v>1</c:v>
                        </c:pt>
                        <c:pt idx="6">
                          <c:v>WBDC</c:v>
                        </c:pt>
                        <c:pt idx="7">
                          <c:v>Other Services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04/01/2015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 - Tire Repair</c:v>
                        </c:pt>
                        <c:pt idx="8">
                          <c:v>21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 -</c:v>
                        </c:pt>
                        <c:pt idx="3">
                          <c:v> -</c:v>
                        </c:pt>
                        <c:pt idx="4">
                          <c:v>03/30/2015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 -</c:v>
                        </c:pt>
                        <c:pt idx="2">
                          <c:v>Male</c:v>
                        </c:pt>
                        <c:pt idx="3">
                          <c:v> -</c:v>
                        </c:pt>
                        <c:pt idx="4">
                          <c:v>04/25/2014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 / M</c:v>
                        </c:pt>
                        <c:pt idx="3">
                          <c:v>1</c:v>
                        </c:pt>
                        <c:pt idx="4">
                          <c:v>04/14/2014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Day Care</c:v>
                        </c:pt>
                        <c:pt idx="8">
                          <c:v>17</c:v>
                        </c:pt>
                      </c:lvl>
                      <c:lvl>
                        <c:pt idx="0">
                          <c:v>2014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19</c:v>
                        </c:pt>
                        <c:pt idx="4">
                          <c:v>04/04/2014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Other Services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03/03/2014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01/30/2014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Sales </c:v>
                        </c:pt>
                        <c:pt idx="8">
                          <c:v>13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12/17/2013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</c:v>
                        </c:pt>
                        <c:pt idx="8">
                          <c:v>4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Asian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10/07/2013</c:v>
                        </c:pt>
                        <c:pt idx="5">
                          <c:v>4</c:v>
                        </c:pt>
                        <c:pt idx="6">
                          <c:v>WBDC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Male</c:v>
                        </c:pt>
                        <c:pt idx="3">
                          <c:v>1</c:v>
                        </c:pt>
                        <c:pt idx="4">
                          <c:v>11/19/2013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 -</c:v>
                        </c:pt>
                        <c:pt idx="8">
                          <c:v> -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12/09/2013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Wholesale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12</c:v>
                        </c:pt>
                        <c:pt idx="4">
                          <c:v>12/16/2013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12</c:v>
                        </c:pt>
                        <c:pt idx="4">
                          <c:v>12/11/2013</c:v>
                        </c:pt>
                        <c:pt idx="5">
                          <c:v>4</c:v>
                        </c:pt>
                        <c:pt idx="6">
                          <c:v>CNI</c:v>
                        </c:pt>
                        <c:pt idx="7">
                          <c:v>IT/Manufacturing</c:v>
                        </c:pt>
                        <c:pt idx="8">
                          <c:v>28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M/F</c:v>
                        </c:pt>
                        <c:pt idx="3">
                          <c:v>1</c:v>
                        </c:pt>
                        <c:pt idx="4">
                          <c:v>06/28/2013</c:v>
                        </c:pt>
                        <c:pt idx="5">
                          <c:v>2</c:v>
                        </c:pt>
                        <c:pt idx="6">
                          <c:v>Accion</c:v>
                        </c:pt>
                        <c:pt idx="7">
                          <c:v>Medical Services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06/25/2013</c:v>
                        </c:pt>
                        <c:pt idx="5">
                          <c:v>2</c:v>
                        </c:pt>
                        <c:pt idx="6">
                          <c:v>WBDC</c:v>
                        </c:pt>
                        <c:pt idx="7">
                          <c:v>Retail Sales - Other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Male</c:v>
                        </c:pt>
                        <c:pt idx="3">
                          <c:v>6</c:v>
                        </c:pt>
                        <c:pt idx="4">
                          <c:v>03/15/2013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Retail Sales - Other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6</c:v>
                        </c:pt>
                        <c:pt idx="4">
                          <c:v>04/15/2013</c:v>
                        </c:pt>
                        <c:pt idx="5">
                          <c:v>1</c:v>
                        </c:pt>
                        <c:pt idx="6">
                          <c:v>CNI</c:v>
                        </c:pt>
                        <c:pt idx="7">
                          <c:v>Professional/Off Svc</c:v>
                        </c:pt>
                        <c:pt idx="8">
                          <c:v>8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Male</c:v>
                        </c:pt>
                        <c:pt idx="3">
                          <c:v>22</c:v>
                        </c:pt>
                        <c:pt idx="4">
                          <c:v>02/20/2013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42</c:v>
                        </c:pt>
                      </c:lvl>
                      <c:lvl>
                        <c:pt idx="0">
                          <c:v>2013</c:v>
                        </c:pt>
                        <c:pt idx="1">
                          <c:v>Black</c:v>
                        </c:pt>
                        <c:pt idx="2">
                          <c:v>Female</c:v>
                        </c:pt>
                        <c:pt idx="3">
                          <c:v>34</c:v>
                        </c:pt>
                        <c:pt idx="4">
                          <c:v>02/28/2013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Construction/Repair</c:v>
                        </c:pt>
                        <c:pt idx="8">
                          <c:v>16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Other</c:v>
                        </c:pt>
                        <c:pt idx="2">
                          <c:v>Female</c:v>
                        </c:pt>
                        <c:pt idx="3">
                          <c:v>1</c:v>
                        </c:pt>
                        <c:pt idx="4">
                          <c:v>11/10/2012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Clothing/Material Production</c:v>
                        </c:pt>
                        <c:pt idx="8">
                          <c:v>43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Male</c:v>
                        </c:pt>
                        <c:pt idx="3">
                          <c:v>4</c:v>
                        </c:pt>
                        <c:pt idx="4">
                          <c:v>12/20/2012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White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12/17/2012</c:v>
                        </c:pt>
                        <c:pt idx="5">
                          <c:v>4</c:v>
                        </c:pt>
                        <c:pt idx="6">
                          <c:v>Accion</c:v>
                        </c:pt>
                        <c:pt idx="7">
                          <c:v>Food/Beverage</c:v>
                        </c:pt>
                        <c:pt idx="8">
                          <c:v>46</c:v>
                        </c:pt>
                      </c:lvl>
                      <c:lvl>
                        <c:pt idx="0">
                          <c:v>2012</c:v>
                        </c:pt>
                        <c:pt idx="1">
                          <c:v>Hispanic</c:v>
                        </c:pt>
                        <c:pt idx="2">
                          <c:v>Female</c:v>
                        </c:pt>
                        <c:pt idx="3">
                          <c:v>2</c:v>
                        </c:pt>
                        <c:pt idx="4">
                          <c:v>01/10/2012</c:v>
                        </c:pt>
                        <c:pt idx="5">
                          <c:v>1</c:v>
                        </c:pt>
                        <c:pt idx="6">
                          <c:v>Accion</c:v>
                        </c:pt>
                        <c:pt idx="7">
                          <c:v>Retail Stores</c:v>
                        </c:pt>
                        <c:pt idx="8">
                          <c:v>25</c:v>
                        </c:pt>
                      </c:lvl>
                      <c:lvl>
                        <c:pt idx="0">
                          <c:v>Loan Year</c:v>
                        </c:pt>
                        <c:pt idx="1">
                          <c:v>Ethnicity</c:v>
                        </c:pt>
                        <c:pt idx="2">
                          <c:v>Borrower Gender</c:v>
                        </c:pt>
                        <c:pt idx="3">
                          <c:v> Number of Loans</c:v>
                        </c:pt>
                        <c:pt idx="4">
                          <c:v>Loan Date</c:v>
                        </c:pt>
                        <c:pt idx="5">
                          <c:v>Year Quater</c:v>
                        </c:pt>
                        <c:pt idx="6">
                          <c:v> Borrower</c:v>
                        </c:pt>
                        <c:pt idx="7">
                          <c:v> Lender Industry</c:v>
                        </c:pt>
                        <c:pt idx="8">
                          <c:v>Ward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Sheet1!$A$51:$I$51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3">
                        <c:v>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63140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7024"/>
        <c:crosses val="autoZero"/>
        <c:crossBetween val="midCat"/>
        <c:majorUnit val="2"/>
      </c:valAx>
      <c:valAx>
        <c:axId val="1631417024"/>
        <c:scaling>
          <c:orientation val="minMax"/>
          <c:max val="2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Loans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0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3175</xdr:rowOff>
    </xdr:from>
    <xdr:to>
      <xdr:col>12</xdr:col>
      <xdr:colOff>504825</xdr:colOff>
      <xdr:row>18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="60" zoomScaleNormal="60" workbookViewId="0">
      <selection activeCell="D2" sqref="D2:D35"/>
    </sheetView>
  </sheetViews>
  <sheetFormatPr defaultRowHeight="14.5" x14ac:dyDescent="0.35"/>
  <cols>
    <col min="2" max="2" width="19.08984375" customWidth="1"/>
    <col min="3" max="3" width="15.90625" customWidth="1"/>
    <col min="4" max="4" width="17.7265625" customWidth="1"/>
    <col min="5" max="5" width="15.08984375" customWidth="1"/>
    <col min="6" max="6" width="13.7265625" customWidth="1"/>
    <col min="7" max="7" width="23.7265625" customWidth="1"/>
    <col min="8" max="8" width="16.7265625" customWidth="1"/>
  </cols>
  <sheetData>
    <row r="1" spans="1:9" s="2" customFormat="1" x14ac:dyDescent="0.35">
      <c r="A1" s="3" t="s">
        <v>0</v>
      </c>
      <c r="B1" s="2" t="s">
        <v>71</v>
      </c>
      <c r="C1" s="2" t="s">
        <v>64</v>
      </c>
      <c r="D1" s="3" t="s">
        <v>65</v>
      </c>
      <c r="E1" s="2" t="s">
        <v>66</v>
      </c>
      <c r="F1" s="2" t="s">
        <v>86</v>
      </c>
      <c r="G1" s="2" t="s">
        <v>67</v>
      </c>
      <c r="H1" s="2" t="s">
        <v>68</v>
      </c>
      <c r="I1" s="3" t="s">
        <v>69</v>
      </c>
    </row>
    <row r="2" spans="1:9" x14ac:dyDescent="0.35">
      <c r="A2" s="1">
        <v>2012</v>
      </c>
      <c r="B2" s="1" t="s">
        <v>1</v>
      </c>
      <c r="C2" s="1" t="s">
        <v>2</v>
      </c>
      <c r="D2" s="1">
        <v>2</v>
      </c>
      <c r="E2" t="s">
        <v>3</v>
      </c>
      <c r="F2" s="1">
        <v>1</v>
      </c>
      <c r="G2" s="1" t="s">
        <v>4</v>
      </c>
      <c r="H2" t="s">
        <v>5</v>
      </c>
      <c r="I2" s="1">
        <v>25</v>
      </c>
    </row>
    <row r="3" spans="1:9" x14ac:dyDescent="0.35">
      <c r="A3" s="1">
        <v>2012</v>
      </c>
      <c r="B3" s="1" t="s">
        <v>6</v>
      </c>
      <c r="C3" s="1" t="s">
        <v>2</v>
      </c>
      <c r="D3" s="1">
        <v>2</v>
      </c>
      <c r="E3" t="s">
        <v>7</v>
      </c>
      <c r="F3" s="1">
        <v>4</v>
      </c>
      <c r="G3" s="1" t="s">
        <v>4</v>
      </c>
      <c r="H3" t="s">
        <v>8</v>
      </c>
      <c r="I3" s="1">
        <v>46</v>
      </c>
    </row>
    <row r="4" spans="1:9" x14ac:dyDescent="0.35">
      <c r="A4" s="1">
        <v>2012</v>
      </c>
      <c r="B4" s="1" t="s">
        <v>6</v>
      </c>
      <c r="C4" s="1" t="s">
        <v>9</v>
      </c>
      <c r="D4" s="1">
        <v>4</v>
      </c>
      <c r="E4" t="s">
        <v>10</v>
      </c>
      <c r="F4" s="1">
        <v>4</v>
      </c>
      <c r="G4" s="1" t="s">
        <v>4</v>
      </c>
      <c r="H4" t="s">
        <v>8</v>
      </c>
      <c r="I4" s="1">
        <v>6</v>
      </c>
    </row>
    <row r="5" spans="1:9" x14ac:dyDescent="0.35">
      <c r="A5" s="1">
        <v>2012</v>
      </c>
      <c r="B5" s="1" t="s">
        <v>11</v>
      </c>
      <c r="C5" s="1" t="s">
        <v>2</v>
      </c>
      <c r="D5" s="1">
        <v>1</v>
      </c>
      <c r="E5" t="s">
        <v>12</v>
      </c>
      <c r="F5" s="1">
        <v>4</v>
      </c>
      <c r="G5" s="1" t="s">
        <v>4</v>
      </c>
      <c r="H5" t="s">
        <v>13</v>
      </c>
      <c r="I5" s="1">
        <v>43</v>
      </c>
    </row>
    <row r="6" spans="1:9" x14ac:dyDescent="0.35">
      <c r="A6" s="1">
        <v>2013</v>
      </c>
      <c r="B6" s="1" t="s">
        <v>14</v>
      </c>
      <c r="C6" s="1" t="s">
        <v>2</v>
      </c>
      <c r="D6" s="1">
        <v>34</v>
      </c>
      <c r="E6" t="s">
        <v>15</v>
      </c>
      <c r="F6" s="1">
        <v>1</v>
      </c>
      <c r="G6" s="1" t="s">
        <v>4</v>
      </c>
      <c r="H6" t="s">
        <v>16</v>
      </c>
      <c r="I6" s="1">
        <v>16</v>
      </c>
    </row>
    <row r="7" spans="1:9" x14ac:dyDescent="0.35">
      <c r="A7" s="1">
        <v>2013</v>
      </c>
      <c r="B7" s="1" t="s">
        <v>14</v>
      </c>
      <c r="C7" s="1" t="s">
        <v>9</v>
      </c>
      <c r="D7" s="1">
        <v>22</v>
      </c>
      <c r="E7" t="s">
        <v>17</v>
      </c>
      <c r="F7" s="1">
        <v>1</v>
      </c>
      <c r="G7" s="1" t="s">
        <v>4</v>
      </c>
      <c r="H7" t="s">
        <v>8</v>
      </c>
      <c r="I7" s="1">
        <v>42</v>
      </c>
    </row>
    <row r="8" spans="1:9" x14ac:dyDescent="0.35">
      <c r="A8" s="1">
        <v>2013</v>
      </c>
      <c r="B8" s="1" t="s">
        <v>1</v>
      </c>
      <c r="C8" s="1" t="s">
        <v>2</v>
      </c>
      <c r="D8" s="1">
        <v>6</v>
      </c>
      <c r="E8" t="s">
        <v>18</v>
      </c>
      <c r="F8" s="1">
        <v>1</v>
      </c>
      <c r="G8" s="1" t="s">
        <v>19</v>
      </c>
      <c r="H8" t="s">
        <v>20</v>
      </c>
      <c r="I8" s="1">
        <v>8</v>
      </c>
    </row>
    <row r="9" spans="1:9" x14ac:dyDescent="0.35">
      <c r="A9" s="1">
        <v>2013</v>
      </c>
      <c r="B9" s="1" t="s">
        <v>1</v>
      </c>
      <c r="C9" s="1" t="s">
        <v>9</v>
      </c>
      <c r="D9" s="1">
        <v>6</v>
      </c>
      <c r="E9" t="s">
        <v>21</v>
      </c>
      <c r="F9" s="1">
        <v>1</v>
      </c>
      <c r="G9" s="1" t="s">
        <v>19</v>
      </c>
      <c r="H9" t="s">
        <v>22</v>
      </c>
      <c r="I9" s="1">
        <v>6</v>
      </c>
    </row>
    <row r="10" spans="1:9" x14ac:dyDescent="0.35">
      <c r="A10" s="1">
        <v>2013</v>
      </c>
      <c r="B10" s="1" t="s">
        <v>1</v>
      </c>
      <c r="C10" s="1" t="s">
        <v>2</v>
      </c>
      <c r="D10" s="1">
        <v>1</v>
      </c>
      <c r="E10" t="s">
        <v>23</v>
      </c>
      <c r="F10" s="1">
        <v>2</v>
      </c>
      <c r="G10" s="1" t="s">
        <v>24</v>
      </c>
      <c r="H10" t="s">
        <v>22</v>
      </c>
      <c r="I10" s="1">
        <v>2</v>
      </c>
    </row>
    <row r="11" spans="1:9" x14ac:dyDescent="0.35">
      <c r="A11" s="1">
        <v>2013</v>
      </c>
      <c r="B11" s="1" t="s">
        <v>1</v>
      </c>
      <c r="C11" s="1" t="s">
        <v>25</v>
      </c>
      <c r="D11" s="1">
        <v>1</v>
      </c>
      <c r="E11" t="s">
        <v>26</v>
      </c>
      <c r="F11" s="1">
        <v>2</v>
      </c>
      <c r="G11" s="1" t="s">
        <v>4</v>
      </c>
      <c r="H11" t="s">
        <v>27</v>
      </c>
      <c r="I11" s="1">
        <v>2</v>
      </c>
    </row>
    <row r="12" spans="1:9" x14ac:dyDescent="0.35">
      <c r="A12" s="1">
        <v>2013</v>
      </c>
      <c r="B12" s="1" t="s">
        <v>6</v>
      </c>
      <c r="C12" s="1" t="s">
        <v>2</v>
      </c>
      <c r="D12" s="1">
        <v>12</v>
      </c>
      <c r="E12" t="s">
        <v>28</v>
      </c>
      <c r="F12" s="1">
        <v>4</v>
      </c>
      <c r="G12" s="1" t="s">
        <v>19</v>
      </c>
      <c r="H12" t="s">
        <v>29</v>
      </c>
      <c r="I12" s="1">
        <v>28</v>
      </c>
    </row>
    <row r="13" spans="1:9" x14ac:dyDescent="0.35">
      <c r="A13" s="1">
        <v>2013</v>
      </c>
      <c r="B13" s="1" t="s">
        <v>6</v>
      </c>
      <c r="C13" s="1" t="s">
        <v>9</v>
      </c>
      <c r="D13" s="1">
        <v>12</v>
      </c>
      <c r="E13" t="s">
        <v>30</v>
      </c>
      <c r="F13" s="1">
        <v>4</v>
      </c>
      <c r="G13" s="1" t="s">
        <v>4</v>
      </c>
      <c r="H13" t="s">
        <v>22</v>
      </c>
      <c r="I13" s="1">
        <v>2</v>
      </c>
    </row>
    <row r="14" spans="1:9" x14ac:dyDescent="0.35">
      <c r="A14" s="1">
        <v>2013</v>
      </c>
      <c r="B14" s="1" t="s">
        <v>11</v>
      </c>
      <c r="C14" s="1" t="s">
        <v>2</v>
      </c>
      <c r="D14" s="1">
        <v>2</v>
      </c>
      <c r="E14" t="s">
        <v>31</v>
      </c>
      <c r="F14" s="1">
        <v>4</v>
      </c>
      <c r="G14" s="1" t="s">
        <v>4</v>
      </c>
      <c r="H14" t="s">
        <v>32</v>
      </c>
      <c r="I14" s="1">
        <v>25</v>
      </c>
    </row>
    <row r="15" spans="1:9" x14ac:dyDescent="0.35">
      <c r="A15" s="1">
        <v>2013</v>
      </c>
      <c r="B15" s="1" t="s">
        <v>11</v>
      </c>
      <c r="C15" s="1" t="s">
        <v>9</v>
      </c>
      <c r="D15" s="1">
        <v>1</v>
      </c>
      <c r="E15" t="s">
        <v>33</v>
      </c>
      <c r="F15" s="1">
        <v>4</v>
      </c>
      <c r="G15" s="1" t="s">
        <v>4</v>
      </c>
      <c r="H15" s="1" t="s">
        <v>70</v>
      </c>
      <c r="I15" s="1" t="s">
        <v>70</v>
      </c>
    </row>
    <row r="16" spans="1:9" x14ac:dyDescent="0.35">
      <c r="A16" s="1">
        <v>2013</v>
      </c>
      <c r="B16" s="1" t="s">
        <v>34</v>
      </c>
      <c r="C16" s="1" t="s">
        <v>2</v>
      </c>
      <c r="D16" s="1">
        <v>1</v>
      </c>
      <c r="E16" t="s">
        <v>35</v>
      </c>
      <c r="F16" s="1">
        <v>4</v>
      </c>
      <c r="G16" s="1" t="s">
        <v>24</v>
      </c>
      <c r="H16" s="1" t="s">
        <v>70</v>
      </c>
      <c r="I16" s="1" t="s">
        <v>70</v>
      </c>
    </row>
    <row r="17" spans="1:9" x14ac:dyDescent="0.35">
      <c r="A17" s="1">
        <v>2013</v>
      </c>
      <c r="B17" s="1" t="s">
        <v>34</v>
      </c>
      <c r="C17" s="1" t="s">
        <v>9</v>
      </c>
      <c r="D17" s="1">
        <v>1</v>
      </c>
      <c r="E17" t="s">
        <v>36</v>
      </c>
      <c r="F17" s="1">
        <v>4</v>
      </c>
      <c r="G17" s="1" t="s">
        <v>4</v>
      </c>
      <c r="H17" t="s">
        <v>37</v>
      </c>
      <c r="I17" s="1">
        <v>4</v>
      </c>
    </row>
    <row r="18" spans="1:9" x14ac:dyDescent="0.35">
      <c r="A18" s="1">
        <v>2013</v>
      </c>
      <c r="B18" s="1" t="s">
        <v>1</v>
      </c>
      <c r="C18" s="1" t="s">
        <v>2</v>
      </c>
      <c r="D18" s="1">
        <v>1</v>
      </c>
      <c r="E18" t="s">
        <v>38</v>
      </c>
      <c r="F18" s="1">
        <v>1</v>
      </c>
      <c r="G18" s="1" t="s">
        <v>4</v>
      </c>
      <c r="H18" t="s">
        <v>39</v>
      </c>
      <c r="I18" s="1">
        <v>13</v>
      </c>
    </row>
    <row r="19" spans="1:9" x14ac:dyDescent="0.35">
      <c r="A19" s="1">
        <v>2013</v>
      </c>
      <c r="B19" s="1" t="s">
        <v>1</v>
      </c>
      <c r="C19" s="1" t="s">
        <v>9</v>
      </c>
      <c r="D19" s="1">
        <v>1</v>
      </c>
      <c r="E19" t="s">
        <v>40</v>
      </c>
      <c r="F19" s="1">
        <v>1</v>
      </c>
      <c r="G19" s="1" t="s">
        <v>19</v>
      </c>
      <c r="H19" t="s">
        <v>20</v>
      </c>
      <c r="I19" s="1">
        <v>42</v>
      </c>
    </row>
    <row r="20" spans="1:9" x14ac:dyDescent="0.35">
      <c r="A20" s="1">
        <v>2014</v>
      </c>
      <c r="B20" s="1" t="s">
        <v>14</v>
      </c>
      <c r="C20" s="1" t="s">
        <v>2</v>
      </c>
      <c r="D20" s="1">
        <v>19</v>
      </c>
      <c r="E20" t="s">
        <v>41</v>
      </c>
      <c r="F20" s="1">
        <v>1</v>
      </c>
      <c r="G20" s="1" t="s">
        <v>19</v>
      </c>
      <c r="H20" t="s">
        <v>51</v>
      </c>
      <c r="I20" s="1">
        <v>4</v>
      </c>
    </row>
    <row r="21" spans="1:9" x14ac:dyDescent="0.35">
      <c r="A21" s="1">
        <v>2014</v>
      </c>
      <c r="B21" s="1" t="s">
        <v>14</v>
      </c>
      <c r="C21" s="1" t="s">
        <v>42</v>
      </c>
      <c r="D21" s="1">
        <v>1</v>
      </c>
      <c r="E21" t="s">
        <v>43</v>
      </c>
      <c r="F21" s="1">
        <v>1</v>
      </c>
      <c r="G21" s="1" t="s">
        <v>4</v>
      </c>
      <c r="H21" t="s">
        <v>44</v>
      </c>
      <c r="I21" s="1">
        <v>17</v>
      </c>
    </row>
    <row r="22" spans="1:9" x14ac:dyDescent="0.35">
      <c r="A22" s="1">
        <v>2014</v>
      </c>
      <c r="B22" s="1" t="s">
        <v>70</v>
      </c>
      <c r="C22" s="1" t="s">
        <v>9</v>
      </c>
      <c r="D22" s="1" t="s">
        <v>70</v>
      </c>
      <c r="E22" t="s">
        <v>45</v>
      </c>
      <c r="F22" s="1">
        <v>1</v>
      </c>
      <c r="G22" s="1" t="s">
        <v>19</v>
      </c>
      <c r="H22" t="s">
        <v>20</v>
      </c>
      <c r="I22" s="1">
        <v>2</v>
      </c>
    </row>
    <row r="23" spans="1:9" x14ac:dyDescent="0.35">
      <c r="A23" s="1">
        <v>2014</v>
      </c>
      <c r="B23" s="1" t="s">
        <v>70</v>
      </c>
      <c r="C23" s="1" t="s">
        <v>70</v>
      </c>
      <c r="D23" s="1" t="s">
        <v>70</v>
      </c>
      <c r="E23" t="s">
        <v>46</v>
      </c>
      <c r="F23" s="1">
        <v>1</v>
      </c>
      <c r="G23" s="1" t="s">
        <v>4</v>
      </c>
      <c r="H23" t="s">
        <v>58</v>
      </c>
      <c r="I23" s="1" t="s">
        <v>70</v>
      </c>
    </row>
    <row r="24" spans="1:9" x14ac:dyDescent="0.35">
      <c r="A24" s="1">
        <v>2014</v>
      </c>
      <c r="B24" s="1" t="s">
        <v>70</v>
      </c>
      <c r="C24" s="1" t="s">
        <v>70</v>
      </c>
      <c r="D24" s="1" t="s">
        <v>70</v>
      </c>
      <c r="E24" t="s">
        <v>47</v>
      </c>
      <c r="F24" s="1">
        <v>1</v>
      </c>
      <c r="G24" s="1" t="s">
        <v>19</v>
      </c>
      <c r="H24" t="s">
        <v>48</v>
      </c>
      <c r="I24" s="1">
        <v>21</v>
      </c>
    </row>
    <row r="25" spans="1:9" x14ac:dyDescent="0.35">
      <c r="A25" s="1">
        <v>2014</v>
      </c>
      <c r="B25" s="1" t="s">
        <v>70</v>
      </c>
      <c r="C25" s="1" t="s">
        <v>72</v>
      </c>
      <c r="D25" s="1" t="s">
        <v>70</v>
      </c>
      <c r="E25" t="s">
        <v>49</v>
      </c>
      <c r="F25" s="1">
        <v>1</v>
      </c>
      <c r="G25" s="1" t="s">
        <v>24</v>
      </c>
      <c r="H25" t="s">
        <v>51</v>
      </c>
      <c r="I25" s="1" t="s">
        <v>70</v>
      </c>
    </row>
    <row r="26" spans="1:9" x14ac:dyDescent="0.35">
      <c r="A26" s="1">
        <v>2015</v>
      </c>
      <c r="B26" s="1" t="s">
        <v>6</v>
      </c>
      <c r="C26" s="1" t="s">
        <v>2</v>
      </c>
      <c r="D26" s="1">
        <v>10</v>
      </c>
      <c r="E26" t="s">
        <v>50</v>
      </c>
      <c r="F26" s="1">
        <v>1</v>
      </c>
      <c r="G26" s="1" t="s">
        <v>4</v>
      </c>
      <c r="H26" t="s">
        <v>51</v>
      </c>
      <c r="I26" s="1">
        <v>4</v>
      </c>
    </row>
    <row r="27" spans="1:9" x14ac:dyDescent="0.35">
      <c r="A27" s="1">
        <v>2015</v>
      </c>
      <c r="B27" s="1" t="s">
        <v>6</v>
      </c>
      <c r="C27" s="1" t="s">
        <v>9</v>
      </c>
      <c r="D27" s="1">
        <v>4</v>
      </c>
      <c r="E27" t="s">
        <v>52</v>
      </c>
      <c r="F27" s="1">
        <v>1</v>
      </c>
      <c r="G27" s="1" t="s">
        <v>4</v>
      </c>
      <c r="H27" t="s">
        <v>53</v>
      </c>
      <c r="I27" s="1">
        <v>28</v>
      </c>
    </row>
    <row r="28" spans="1:9" x14ac:dyDescent="0.35">
      <c r="A28" s="1">
        <v>2015</v>
      </c>
      <c r="B28" s="1" t="s">
        <v>34</v>
      </c>
      <c r="C28" s="1" t="s">
        <v>2</v>
      </c>
      <c r="D28" s="1">
        <v>1</v>
      </c>
      <c r="E28" t="s">
        <v>54</v>
      </c>
      <c r="F28" s="1">
        <v>1</v>
      </c>
      <c r="G28" s="1" t="s">
        <v>4</v>
      </c>
      <c r="H28" t="s">
        <v>22</v>
      </c>
      <c r="I28" s="1">
        <v>42</v>
      </c>
    </row>
    <row r="29" spans="1:9" x14ac:dyDescent="0.35">
      <c r="A29" s="1">
        <v>2015</v>
      </c>
      <c r="B29" s="1" t="s">
        <v>70</v>
      </c>
      <c r="C29" s="1" t="s">
        <v>70</v>
      </c>
      <c r="D29" s="1" t="s">
        <v>70</v>
      </c>
      <c r="E29" t="s">
        <v>55</v>
      </c>
      <c r="F29" s="1">
        <v>1</v>
      </c>
      <c r="G29" s="1" t="s">
        <v>19</v>
      </c>
      <c r="H29" t="s">
        <v>56</v>
      </c>
      <c r="I29" s="1">
        <v>25</v>
      </c>
    </row>
    <row r="30" spans="1:9" x14ac:dyDescent="0.35">
      <c r="A30" s="1">
        <v>2015</v>
      </c>
      <c r="B30" s="1" t="s">
        <v>70</v>
      </c>
      <c r="C30" s="1" t="s">
        <v>70</v>
      </c>
      <c r="D30" s="1" t="s">
        <v>70</v>
      </c>
      <c r="E30" t="s">
        <v>57</v>
      </c>
      <c r="F30" s="1">
        <v>2</v>
      </c>
      <c r="G30" s="1" t="s">
        <v>24</v>
      </c>
      <c r="H30" t="s">
        <v>58</v>
      </c>
      <c r="I30" s="1" t="s">
        <v>70</v>
      </c>
    </row>
    <row r="31" spans="1:9" x14ac:dyDescent="0.35">
      <c r="A31" s="1">
        <v>2016</v>
      </c>
      <c r="B31" s="1" t="s">
        <v>14</v>
      </c>
      <c r="C31" s="1" t="s">
        <v>2</v>
      </c>
      <c r="D31" s="1">
        <v>4</v>
      </c>
      <c r="E31" t="s">
        <v>59</v>
      </c>
      <c r="F31" s="1">
        <v>1</v>
      </c>
      <c r="G31" s="1" t="s">
        <v>4</v>
      </c>
      <c r="H31" t="s">
        <v>61</v>
      </c>
      <c r="I31" s="1" t="s">
        <v>70</v>
      </c>
    </row>
    <row r="32" spans="1:9" x14ac:dyDescent="0.35">
      <c r="A32" s="1">
        <v>2016</v>
      </c>
      <c r="B32" s="1" t="s">
        <v>14</v>
      </c>
      <c r="C32" s="1" t="s">
        <v>9</v>
      </c>
      <c r="D32" s="1">
        <v>3</v>
      </c>
      <c r="E32" t="s">
        <v>60</v>
      </c>
      <c r="F32" s="1">
        <v>1</v>
      </c>
      <c r="G32" s="1" t="s">
        <v>19</v>
      </c>
      <c r="H32" t="s">
        <v>61</v>
      </c>
      <c r="I32" s="1" t="s">
        <v>70</v>
      </c>
    </row>
    <row r="33" spans="1:9" x14ac:dyDescent="0.35">
      <c r="A33" s="1">
        <v>2016</v>
      </c>
      <c r="B33" s="1" t="s">
        <v>1</v>
      </c>
      <c r="C33" s="1" t="s">
        <v>9</v>
      </c>
      <c r="D33" s="1">
        <v>1</v>
      </c>
      <c r="E33" t="s">
        <v>62</v>
      </c>
      <c r="F33" s="1">
        <v>1</v>
      </c>
      <c r="G33" s="1" t="s">
        <v>4</v>
      </c>
      <c r="H33" t="s">
        <v>8</v>
      </c>
      <c r="I33" s="1" t="s">
        <v>70</v>
      </c>
    </row>
    <row r="34" spans="1:9" x14ac:dyDescent="0.35">
      <c r="A34" s="1">
        <v>2016</v>
      </c>
      <c r="B34" s="1" t="s">
        <v>6</v>
      </c>
      <c r="C34" s="1" t="s">
        <v>2</v>
      </c>
      <c r="D34" s="1">
        <v>1</v>
      </c>
      <c r="E34" t="s">
        <v>62</v>
      </c>
      <c r="F34" s="1">
        <v>1</v>
      </c>
      <c r="G34" s="1" t="s">
        <v>4</v>
      </c>
      <c r="H34" t="s">
        <v>53</v>
      </c>
      <c r="I34" s="1">
        <v>4</v>
      </c>
    </row>
    <row r="35" spans="1:9" x14ac:dyDescent="0.35">
      <c r="A35" s="1">
        <v>2016</v>
      </c>
      <c r="B35" s="1" t="s">
        <v>6</v>
      </c>
      <c r="C35" s="1" t="s">
        <v>9</v>
      </c>
      <c r="D35" s="1">
        <v>1</v>
      </c>
      <c r="E35" t="s">
        <v>62</v>
      </c>
      <c r="F35" s="1">
        <v>1</v>
      </c>
      <c r="G35" s="1" t="s">
        <v>19</v>
      </c>
      <c r="H35" t="s">
        <v>63</v>
      </c>
      <c r="I35" s="1">
        <v>7</v>
      </c>
    </row>
    <row r="37" spans="1:9" s="2" customFormat="1" x14ac:dyDescent="0.35">
      <c r="B37" s="2" t="s">
        <v>73</v>
      </c>
      <c r="C37" s="2" t="s">
        <v>80</v>
      </c>
      <c r="D37" s="2" t="s">
        <v>73</v>
      </c>
      <c r="F37" s="2" t="s">
        <v>73</v>
      </c>
      <c r="G37" s="2" t="s">
        <v>83</v>
      </c>
      <c r="H37" s="2" t="s">
        <v>84</v>
      </c>
      <c r="I37" s="2" t="s">
        <v>73</v>
      </c>
    </row>
    <row r="38" spans="1:9" x14ac:dyDescent="0.35">
      <c r="B38" s="1" t="s">
        <v>85</v>
      </c>
      <c r="C38" s="1">
        <f>COUNTIF((C2:C35),"Female")</f>
        <v>15</v>
      </c>
      <c r="D38" s="1">
        <f>MODE(D1:D35)</f>
        <v>1</v>
      </c>
      <c r="F38" s="1">
        <f>MODE(F2:F35)</f>
        <v>1</v>
      </c>
      <c r="G38" t="s">
        <v>4</v>
      </c>
      <c r="H38" t="s">
        <v>82</v>
      </c>
      <c r="I38">
        <f>MODE(I2:I35)</f>
        <v>2</v>
      </c>
    </row>
    <row r="39" spans="1:9" x14ac:dyDescent="0.35">
      <c r="D39" s="2" t="s">
        <v>79</v>
      </c>
    </row>
    <row r="40" spans="1:9" x14ac:dyDescent="0.35">
      <c r="C40" s="2" t="s">
        <v>81</v>
      </c>
      <c r="D40" s="1">
        <f>MAX(D2:D35)</f>
        <v>34</v>
      </c>
    </row>
    <row r="41" spans="1:9" x14ac:dyDescent="0.35">
      <c r="C41" s="1">
        <f>COUNTIFS(C2:C35,"Male")</f>
        <v>12</v>
      </c>
      <c r="D41" s="2" t="s">
        <v>74</v>
      </c>
    </row>
    <row r="42" spans="1:9" x14ac:dyDescent="0.35">
      <c r="D42" s="1">
        <f>AVERAGE(D2:D5)</f>
        <v>2.25</v>
      </c>
    </row>
    <row r="43" spans="1:9" x14ac:dyDescent="0.35">
      <c r="D43" s="2" t="s">
        <v>75</v>
      </c>
    </row>
    <row r="44" spans="1:9" x14ac:dyDescent="0.35">
      <c r="D44" s="1">
        <f>AVERAGE(D6:D19)</f>
        <v>7.2142857142857144</v>
      </c>
    </row>
    <row r="45" spans="1:9" x14ac:dyDescent="0.35">
      <c r="D45" s="2" t="s">
        <v>76</v>
      </c>
    </row>
    <row r="46" spans="1:9" x14ac:dyDescent="0.35">
      <c r="D46" s="1">
        <f>AVERAGE(D20:D25)</f>
        <v>10</v>
      </c>
    </row>
    <row r="47" spans="1:9" x14ac:dyDescent="0.35">
      <c r="D47" s="2" t="s">
        <v>77</v>
      </c>
    </row>
    <row r="48" spans="1:9" x14ac:dyDescent="0.35">
      <c r="D48" s="1">
        <f>AVERAGE(D26:D30)</f>
        <v>5</v>
      </c>
    </row>
    <row r="49" spans="4:4" x14ac:dyDescent="0.35">
      <c r="D49" s="2" t="s">
        <v>78</v>
      </c>
    </row>
    <row r="51" spans="4:4" x14ac:dyDescent="0.35">
      <c r="D51">
        <f>AVERAGE(D31:D35)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J24" sqref="J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2024-02-18T21:11:06Z</dcterms:created>
  <dcterms:modified xsi:type="dcterms:W3CDTF">2024-02-19T10:05:31Z</dcterms:modified>
</cp:coreProperties>
</file>